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44647\Desktop\"/>
    </mc:Choice>
  </mc:AlternateContent>
  <xr:revisionPtr revIDLastSave="0" documentId="8_{2D83C129-F05B-4736-A4AA-D70378FD8990}" xr6:coauthVersionLast="47" xr6:coauthVersionMax="47" xr10:uidLastSave="{00000000-0000-0000-0000-000000000000}"/>
  <bookViews>
    <workbookView xWindow="-110" yWindow="-110" windowWidth="19420" windowHeight="10420" xr2:uid="{39789749-BC4E-4654-A2C8-529416C8D87E}"/>
  </bookViews>
  <sheets>
    <sheet name="Use List for Caretaking" sheetId="2" r:id="rId1"/>
    <sheet name="Use for Cleaning" sheetId="3" r:id="rId2"/>
  </sheets>
  <definedNames>
    <definedName name="_xlnm._FilterDatabase" localSheetId="1" hidden="1">'Use for Cleaning'!$A$6:$DN$336</definedName>
    <definedName name="_xlnm._FilterDatabase" localSheetId="0" hidden="1">'Use List for Caretaking'!$A$6:$Y$5248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162" i="2" l="1"/>
  <c r="S5162" i="2"/>
  <c r="O5162" i="2"/>
  <c r="N5162" i="2"/>
  <c r="M5162" i="2"/>
  <c r="L5162" i="2"/>
  <c r="K5162" i="2"/>
  <c r="J5162" i="2"/>
  <c r="T5134" i="2"/>
  <c r="S5134" i="2"/>
  <c r="O5134" i="2"/>
  <c r="N5134" i="2"/>
  <c r="M5134" i="2"/>
  <c r="L5134" i="2"/>
  <c r="K5134" i="2"/>
  <c r="J5134" i="2"/>
  <c r="T5129" i="2"/>
  <c r="S5129" i="2"/>
  <c r="O5129" i="2"/>
  <c r="N5129" i="2"/>
  <c r="M5129" i="2"/>
  <c r="L5129" i="2"/>
  <c r="K5129" i="2"/>
  <c r="J5129" i="2"/>
  <c r="T5126" i="2"/>
  <c r="S5126" i="2"/>
  <c r="O5126" i="2"/>
  <c r="N5126" i="2"/>
  <c r="M5126" i="2"/>
  <c r="L5126" i="2"/>
  <c r="K5126" i="2"/>
  <c r="J5126" i="2"/>
  <c r="T5123" i="2"/>
  <c r="S5123" i="2"/>
  <c r="O5123" i="2"/>
  <c r="N5123" i="2"/>
  <c r="M5123" i="2"/>
  <c r="L5123" i="2"/>
  <c r="K5123" i="2"/>
  <c r="J5123" i="2"/>
  <c r="T5114" i="2"/>
  <c r="S5114" i="2"/>
  <c r="O5114" i="2"/>
  <c r="N5114" i="2"/>
  <c r="M5114" i="2"/>
  <c r="L5114" i="2"/>
  <c r="K5114" i="2"/>
  <c r="J5114" i="2"/>
  <c r="T5109" i="2"/>
  <c r="S5109" i="2"/>
  <c r="O5109" i="2"/>
  <c r="N5109" i="2"/>
  <c r="M5109" i="2"/>
  <c r="L5109" i="2"/>
  <c r="K5109" i="2"/>
  <c r="J5109" i="2"/>
  <c r="T5104" i="2"/>
  <c r="S5104" i="2"/>
  <c r="O5104" i="2"/>
  <c r="N5104" i="2"/>
  <c r="M5104" i="2"/>
  <c r="L5104" i="2"/>
  <c r="K5104" i="2"/>
  <c r="J5104" i="2"/>
  <c r="T5095" i="2"/>
  <c r="S5095" i="2"/>
  <c r="O5095" i="2"/>
  <c r="N5095" i="2"/>
  <c r="M5095" i="2"/>
  <c r="L5095" i="2"/>
  <c r="K5095" i="2"/>
  <c r="J5095" i="2"/>
  <c r="T5090" i="2"/>
  <c r="S5090" i="2"/>
  <c r="O5090" i="2"/>
  <c r="N5090" i="2"/>
  <c r="M5090" i="2"/>
  <c r="L5090" i="2"/>
  <c r="K5090" i="2"/>
  <c r="J5090" i="2"/>
  <c r="T5085" i="2"/>
  <c r="S5085" i="2"/>
  <c r="O5085" i="2"/>
  <c r="N5085" i="2"/>
  <c r="M5085" i="2"/>
  <c r="L5085" i="2"/>
  <c r="K5085" i="2"/>
  <c r="J5085" i="2"/>
  <c r="T5074" i="2"/>
  <c r="S5074" i="2"/>
  <c r="O5074" i="2"/>
  <c r="N5074" i="2"/>
  <c r="M5074" i="2"/>
  <c r="L5074" i="2"/>
  <c r="K5074" i="2"/>
  <c r="J5074" i="2"/>
  <c r="T5061" i="2"/>
  <c r="S5061" i="2"/>
  <c r="O5061" i="2"/>
  <c r="N5061" i="2"/>
  <c r="M5061" i="2"/>
  <c r="L5061" i="2"/>
  <c r="K5061" i="2"/>
  <c r="J5061" i="2"/>
  <c r="T5058" i="2"/>
  <c r="S5058" i="2"/>
  <c r="O5058" i="2"/>
  <c r="N5058" i="2"/>
  <c r="M5058" i="2"/>
  <c r="L5058" i="2"/>
  <c r="K5058" i="2"/>
  <c r="J5058" i="2"/>
  <c r="T5055" i="2"/>
  <c r="S5055" i="2"/>
  <c r="O5055" i="2"/>
  <c r="N5055" i="2"/>
  <c r="M5055" i="2"/>
  <c r="L5055" i="2"/>
  <c r="K5055" i="2"/>
  <c r="J5055" i="2"/>
  <c r="T5052" i="2"/>
  <c r="S5052" i="2"/>
  <c r="O5052" i="2"/>
  <c r="N5052" i="2"/>
  <c r="M5052" i="2"/>
  <c r="L5052" i="2"/>
  <c r="K5052" i="2"/>
  <c r="J5052" i="2"/>
  <c r="T5043" i="2"/>
  <c r="S5043" i="2"/>
  <c r="O5043" i="2"/>
  <c r="N5043" i="2"/>
  <c r="M5043" i="2"/>
  <c r="L5043" i="2"/>
  <c r="K5043" i="2"/>
  <c r="J5043" i="2"/>
  <c r="T5038" i="2"/>
  <c r="S5038" i="2"/>
  <c r="O5038" i="2"/>
  <c r="N5038" i="2"/>
  <c r="M5038" i="2"/>
  <c r="L5038" i="2"/>
  <c r="K5038" i="2"/>
  <c r="J5038" i="2"/>
  <c r="T5033" i="2"/>
  <c r="S5033" i="2"/>
  <c r="O5033" i="2"/>
  <c r="N5033" i="2"/>
  <c r="M5033" i="2"/>
  <c r="L5033" i="2"/>
  <c r="K5033" i="2"/>
  <c r="J5033" i="2"/>
  <c r="T5028" i="2"/>
  <c r="S5028" i="2"/>
  <c r="O5028" i="2"/>
  <c r="N5028" i="2"/>
  <c r="M5028" i="2"/>
  <c r="L5028" i="2"/>
  <c r="K5028" i="2"/>
  <c r="J5028" i="2"/>
  <c r="T5023" i="2"/>
  <c r="S5023" i="2"/>
  <c r="O5023" i="2"/>
  <c r="N5023" i="2"/>
  <c r="M5023" i="2"/>
  <c r="L5023" i="2"/>
  <c r="K5023" i="2"/>
  <c r="J5023" i="2"/>
  <c r="T5018" i="2"/>
  <c r="S5018" i="2"/>
  <c r="O5018" i="2"/>
  <c r="N5018" i="2"/>
  <c r="M5018" i="2"/>
  <c r="L5018" i="2"/>
  <c r="K5018" i="2"/>
  <c r="J5018" i="2"/>
  <c r="T5013" i="2"/>
  <c r="S5013" i="2"/>
  <c r="O5013" i="2"/>
  <c r="N5013" i="2"/>
  <c r="M5013" i="2"/>
  <c r="L5013" i="2"/>
  <c r="K5013" i="2"/>
  <c r="J5013" i="2"/>
  <c r="T5008" i="2"/>
  <c r="S5008" i="2"/>
  <c r="O5008" i="2"/>
  <c r="N5008" i="2"/>
  <c r="M5008" i="2"/>
  <c r="L5008" i="2"/>
  <c r="K5008" i="2"/>
  <c r="J5008" i="2"/>
  <c r="T5003" i="2"/>
  <c r="S5003" i="2"/>
  <c r="O5003" i="2"/>
  <c r="N5003" i="2"/>
  <c r="M5003" i="2"/>
  <c r="L5003" i="2"/>
  <c r="K5003" i="2"/>
  <c r="J5003" i="2"/>
  <c r="T5000" i="2"/>
  <c r="S5000" i="2"/>
  <c r="O5000" i="2"/>
  <c r="N5000" i="2"/>
  <c r="M5000" i="2"/>
  <c r="L5000" i="2"/>
  <c r="K5000" i="2"/>
  <c r="J5000" i="2"/>
  <c r="T4997" i="2"/>
  <c r="S4997" i="2"/>
  <c r="O4997" i="2"/>
  <c r="N4997" i="2"/>
  <c r="M4997" i="2"/>
  <c r="L4997" i="2"/>
  <c r="K4997" i="2"/>
  <c r="J4997" i="2"/>
  <c r="T4994" i="2"/>
  <c r="S4994" i="2"/>
  <c r="O4994" i="2"/>
  <c r="N4994" i="2"/>
  <c r="M4994" i="2"/>
  <c r="L4994" i="2"/>
  <c r="K4994" i="2"/>
  <c r="J4994" i="2"/>
  <c r="T4989" i="2"/>
  <c r="S4989" i="2"/>
  <c r="O4989" i="2"/>
  <c r="N4989" i="2"/>
  <c r="M4989" i="2"/>
  <c r="L4989" i="2"/>
  <c r="K4989" i="2"/>
  <c r="J4989" i="2"/>
  <c r="T4986" i="2"/>
  <c r="S4986" i="2"/>
  <c r="O4986" i="2"/>
  <c r="N4986" i="2"/>
  <c r="M4986" i="2"/>
  <c r="L4986" i="2"/>
  <c r="K4986" i="2"/>
  <c r="J4986" i="2"/>
  <c r="T4983" i="2"/>
  <c r="S4983" i="2"/>
  <c r="O4983" i="2"/>
  <c r="N4983" i="2"/>
  <c r="M4983" i="2"/>
  <c r="L4983" i="2"/>
  <c r="K4983" i="2"/>
  <c r="J4983" i="2"/>
  <c r="T4981" i="2"/>
  <c r="S4981" i="2"/>
  <c r="O4981" i="2"/>
  <c r="N4981" i="2"/>
  <c r="M4981" i="2"/>
  <c r="L4981" i="2"/>
  <c r="K4981" i="2"/>
  <c r="J4981" i="2"/>
  <c r="T4975" i="2"/>
  <c r="S4975" i="2"/>
  <c r="O4975" i="2"/>
  <c r="N4975" i="2"/>
  <c r="M4975" i="2"/>
  <c r="L4975" i="2"/>
  <c r="K4975" i="2"/>
  <c r="J4975" i="2"/>
  <c r="T4972" i="2"/>
  <c r="S4972" i="2"/>
  <c r="O4972" i="2"/>
  <c r="N4972" i="2"/>
  <c r="M4972" i="2"/>
  <c r="L4972" i="2"/>
  <c r="K4972" i="2"/>
  <c r="J4972" i="2"/>
  <c r="T4966" i="2"/>
  <c r="S4966" i="2"/>
  <c r="O4966" i="2"/>
  <c r="N4966" i="2"/>
  <c r="M4966" i="2"/>
  <c r="L4966" i="2"/>
  <c r="K4966" i="2"/>
  <c r="J4966" i="2"/>
  <c r="T4963" i="2"/>
  <c r="S4963" i="2"/>
  <c r="O4963" i="2"/>
  <c r="N4963" i="2"/>
  <c r="M4963" i="2"/>
  <c r="L4963" i="2"/>
  <c r="K4963" i="2"/>
  <c r="J4963" i="2"/>
  <c r="T4960" i="2"/>
  <c r="S4960" i="2"/>
  <c r="O4960" i="2"/>
  <c r="N4960" i="2"/>
  <c r="M4960" i="2"/>
  <c r="L4960" i="2"/>
  <c r="K4960" i="2"/>
  <c r="J4960" i="2"/>
  <c r="T4957" i="2"/>
  <c r="S4957" i="2"/>
  <c r="O4957" i="2"/>
  <c r="N4957" i="2"/>
  <c r="M4957" i="2"/>
  <c r="L4957" i="2"/>
  <c r="K4957" i="2"/>
  <c r="J4957" i="2"/>
  <c r="T4954" i="2"/>
  <c r="S4954" i="2"/>
  <c r="O4954" i="2"/>
  <c r="N4954" i="2"/>
  <c r="M4954" i="2"/>
  <c r="L4954" i="2"/>
  <c r="K4954" i="2"/>
  <c r="J4954" i="2"/>
  <c r="T4951" i="2"/>
  <c r="S4951" i="2"/>
  <c r="O4951" i="2"/>
  <c r="N4951" i="2"/>
  <c r="M4951" i="2"/>
  <c r="L4951" i="2"/>
  <c r="K4951" i="2"/>
  <c r="J4951" i="2"/>
  <c r="T4947" i="2"/>
  <c r="S4947" i="2"/>
  <c r="O4947" i="2"/>
  <c r="N4947" i="2"/>
  <c r="M4947" i="2"/>
  <c r="L4947" i="2"/>
  <c r="K4947" i="2"/>
  <c r="J4947" i="2"/>
  <c r="T4942" i="2"/>
  <c r="S4942" i="2"/>
  <c r="O4942" i="2"/>
  <c r="N4942" i="2"/>
  <c r="M4942" i="2"/>
  <c r="L4942" i="2"/>
  <c r="K4942" i="2"/>
  <c r="J4942" i="2"/>
  <c r="T4933" i="2"/>
  <c r="S4933" i="2"/>
  <c r="O4933" i="2"/>
  <c r="N4933" i="2"/>
  <c r="M4933" i="2"/>
  <c r="L4933" i="2"/>
  <c r="K4933" i="2"/>
  <c r="J4933" i="2"/>
  <c r="T4930" i="2"/>
  <c r="S4930" i="2"/>
  <c r="O4930" i="2"/>
  <c r="N4930" i="2"/>
  <c r="M4930" i="2"/>
  <c r="L4930" i="2"/>
  <c r="K4930" i="2"/>
  <c r="J4930" i="2"/>
  <c r="T4921" i="2"/>
  <c r="S4921" i="2"/>
  <c r="O4921" i="2"/>
  <c r="N4921" i="2"/>
  <c r="M4921" i="2"/>
  <c r="L4921" i="2"/>
  <c r="K4921" i="2"/>
  <c r="J4921" i="2"/>
  <c r="T4912" i="2"/>
  <c r="S4912" i="2"/>
  <c r="O4912" i="2"/>
  <c r="N4912" i="2"/>
  <c r="M4912" i="2"/>
  <c r="L4912" i="2"/>
  <c r="K4912" i="2"/>
  <c r="J4912" i="2"/>
  <c r="T4903" i="2"/>
  <c r="S4903" i="2"/>
  <c r="O4903" i="2"/>
  <c r="N4903" i="2"/>
  <c r="M4903" i="2"/>
  <c r="L4903" i="2"/>
  <c r="K4903" i="2"/>
  <c r="J4903" i="2"/>
  <c r="T4898" i="2"/>
  <c r="S4898" i="2"/>
  <c r="O4898" i="2"/>
  <c r="N4898" i="2"/>
  <c r="M4898" i="2"/>
  <c r="L4898" i="2"/>
  <c r="K4898" i="2"/>
  <c r="J4898" i="2"/>
  <c r="T4893" i="2"/>
  <c r="S4893" i="2"/>
  <c r="O4893" i="2"/>
  <c r="N4893" i="2"/>
  <c r="M4893" i="2"/>
  <c r="L4893" i="2"/>
  <c r="K4893" i="2"/>
  <c r="J4893" i="2"/>
  <c r="T4888" i="2"/>
  <c r="S4888" i="2"/>
  <c r="O4888" i="2"/>
  <c r="N4888" i="2"/>
  <c r="M4888" i="2"/>
  <c r="L4888" i="2"/>
  <c r="K4888" i="2"/>
  <c r="J4888" i="2"/>
  <c r="T4885" i="2"/>
  <c r="S4885" i="2"/>
  <c r="O4885" i="2"/>
  <c r="N4885" i="2"/>
  <c r="M4885" i="2"/>
  <c r="L4885" i="2"/>
  <c r="K4885" i="2"/>
  <c r="J4885" i="2"/>
  <c r="T4882" i="2"/>
  <c r="S4882" i="2"/>
  <c r="O4882" i="2"/>
  <c r="N4882" i="2"/>
  <c r="M4882" i="2"/>
  <c r="L4882" i="2"/>
  <c r="K4882" i="2"/>
  <c r="J4882" i="2"/>
  <c r="T4879" i="2"/>
  <c r="S4879" i="2"/>
  <c r="O4879" i="2"/>
  <c r="N4879" i="2"/>
  <c r="M4879" i="2"/>
  <c r="L4879" i="2"/>
  <c r="K4879" i="2"/>
  <c r="J4879" i="2"/>
  <c r="T4876" i="2"/>
  <c r="S4876" i="2"/>
  <c r="O4876" i="2"/>
  <c r="N4876" i="2"/>
  <c r="M4876" i="2"/>
  <c r="L4876" i="2"/>
  <c r="K4876" i="2"/>
  <c r="J4876" i="2"/>
  <c r="T4839" i="2"/>
  <c r="S4839" i="2"/>
  <c r="O4839" i="2"/>
  <c r="N4839" i="2"/>
  <c r="M4839" i="2"/>
  <c r="L4839" i="2"/>
  <c r="K4839" i="2"/>
  <c r="J4839" i="2"/>
  <c r="T4826" i="2"/>
  <c r="S4826" i="2"/>
  <c r="O4826" i="2"/>
  <c r="N4826" i="2"/>
  <c r="M4826" i="2"/>
  <c r="L4826" i="2"/>
  <c r="K4826" i="2"/>
  <c r="J4826" i="2"/>
  <c r="T4819" i="2"/>
  <c r="S4819" i="2"/>
  <c r="O4819" i="2"/>
  <c r="N4819" i="2"/>
  <c r="M4819" i="2"/>
  <c r="L4819" i="2"/>
  <c r="K4819" i="2"/>
  <c r="J4819" i="2"/>
  <c r="T4796" i="2"/>
  <c r="S4796" i="2"/>
  <c r="O4796" i="2"/>
  <c r="N4796" i="2"/>
  <c r="M4796" i="2"/>
  <c r="L4796" i="2"/>
  <c r="K4796" i="2"/>
  <c r="J4796" i="2"/>
  <c r="T4789" i="2"/>
  <c r="S4789" i="2"/>
  <c r="O4789" i="2"/>
  <c r="N4789" i="2"/>
  <c r="M4789" i="2"/>
  <c r="L4789" i="2"/>
  <c r="K4789" i="2"/>
  <c r="J4789" i="2"/>
  <c r="T4782" i="2"/>
  <c r="S4782" i="2"/>
  <c r="O4782" i="2"/>
  <c r="N4782" i="2"/>
  <c r="M4782" i="2"/>
  <c r="L4782" i="2"/>
  <c r="K4782" i="2"/>
  <c r="J4782" i="2"/>
  <c r="T4775" i="2"/>
  <c r="S4775" i="2"/>
  <c r="O4775" i="2"/>
  <c r="N4775" i="2"/>
  <c r="M4775" i="2"/>
  <c r="L4775" i="2"/>
  <c r="K4775" i="2"/>
  <c r="J4775" i="2"/>
  <c r="T4768" i="2"/>
  <c r="S4768" i="2"/>
  <c r="O4768" i="2"/>
  <c r="N4768" i="2"/>
  <c r="M4768" i="2"/>
  <c r="L4768" i="2"/>
  <c r="K4768" i="2"/>
  <c r="J4768" i="2"/>
  <c r="T4756" i="2"/>
  <c r="S4756" i="2"/>
  <c r="O4756" i="2"/>
  <c r="N4756" i="2"/>
  <c r="M4756" i="2"/>
  <c r="L4756" i="2"/>
  <c r="K4756" i="2"/>
  <c r="J4756" i="2"/>
  <c r="T4744" i="2"/>
  <c r="S4744" i="2"/>
  <c r="O4744" i="2"/>
  <c r="N4744" i="2"/>
  <c r="M4744" i="2"/>
  <c r="L4744" i="2"/>
  <c r="K4744" i="2"/>
  <c r="J4744" i="2"/>
  <c r="T4737" i="2"/>
  <c r="S4737" i="2"/>
  <c r="O4737" i="2"/>
  <c r="N4737" i="2"/>
  <c r="M4737" i="2"/>
  <c r="L4737" i="2"/>
  <c r="K4737" i="2"/>
  <c r="J4737" i="2"/>
  <c r="T4730" i="2"/>
  <c r="S4730" i="2"/>
  <c r="O4730" i="2"/>
  <c r="N4730" i="2"/>
  <c r="M4730" i="2"/>
  <c r="L4730" i="2"/>
  <c r="K4730" i="2"/>
  <c r="J4730" i="2"/>
  <c r="T4727" i="2"/>
  <c r="S4727" i="2"/>
  <c r="O4727" i="2"/>
  <c r="N4727" i="2"/>
  <c r="M4727" i="2"/>
  <c r="L4727" i="2"/>
  <c r="K4727" i="2"/>
  <c r="J4727" i="2"/>
  <c r="T4724" i="2"/>
  <c r="S4724" i="2"/>
  <c r="O4724" i="2"/>
  <c r="N4724" i="2"/>
  <c r="M4724" i="2"/>
  <c r="L4724" i="2"/>
  <c r="K4724" i="2"/>
  <c r="J4724" i="2"/>
  <c r="T4719" i="2"/>
  <c r="S4719" i="2"/>
  <c r="O4719" i="2"/>
  <c r="N4719" i="2"/>
  <c r="M4719" i="2"/>
  <c r="L4719" i="2"/>
  <c r="K4719" i="2"/>
  <c r="J4719" i="2"/>
  <c r="T4712" i="2"/>
  <c r="S4712" i="2"/>
  <c r="O4712" i="2"/>
  <c r="N4712" i="2"/>
  <c r="M4712" i="2"/>
  <c r="L4712" i="2"/>
  <c r="K4712" i="2"/>
  <c r="J4712" i="2"/>
  <c r="T4707" i="2"/>
  <c r="S4707" i="2"/>
  <c r="O4707" i="2"/>
  <c r="N4707" i="2"/>
  <c r="M4707" i="2"/>
  <c r="L4707" i="2"/>
  <c r="K4707" i="2"/>
  <c r="J4707" i="2"/>
  <c r="T4702" i="2"/>
  <c r="S4702" i="2"/>
  <c r="O4702" i="2"/>
  <c r="N4702" i="2"/>
  <c r="M4702" i="2"/>
  <c r="L4702" i="2"/>
  <c r="K4702" i="2"/>
  <c r="J4702" i="2"/>
  <c r="T4695" i="2"/>
  <c r="S4695" i="2"/>
  <c r="O4695" i="2"/>
  <c r="N4695" i="2"/>
  <c r="M4695" i="2"/>
  <c r="L4695" i="2"/>
  <c r="K4695" i="2"/>
  <c r="J4695" i="2"/>
  <c r="T4692" i="2"/>
  <c r="S4692" i="2"/>
  <c r="O4692" i="2"/>
  <c r="N4692" i="2"/>
  <c r="M4692" i="2"/>
  <c r="L4692" i="2"/>
  <c r="K4692" i="2"/>
  <c r="J4692" i="2"/>
  <c r="T4689" i="2"/>
  <c r="S4689" i="2"/>
  <c r="O4689" i="2"/>
  <c r="N4689" i="2"/>
  <c r="M4689" i="2"/>
  <c r="L4689" i="2"/>
  <c r="K4689" i="2"/>
  <c r="J4689" i="2"/>
  <c r="T4686" i="2"/>
  <c r="S4686" i="2"/>
  <c r="O4686" i="2"/>
  <c r="N4686" i="2"/>
  <c r="M4686" i="2"/>
  <c r="L4686" i="2"/>
  <c r="K4686" i="2"/>
  <c r="J4686" i="2"/>
  <c r="T4679" i="2"/>
  <c r="S4679" i="2"/>
  <c r="O4679" i="2"/>
  <c r="N4679" i="2"/>
  <c r="M4679" i="2"/>
  <c r="L4679" i="2"/>
  <c r="K4679" i="2"/>
  <c r="J4679" i="2"/>
  <c r="T4672" i="2"/>
  <c r="S4672" i="2"/>
  <c r="O4672" i="2"/>
  <c r="N4672" i="2"/>
  <c r="M4672" i="2"/>
  <c r="L4672" i="2"/>
  <c r="K4672" i="2"/>
  <c r="J4672" i="2"/>
  <c r="T4665" i="2"/>
  <c r="S4665" i="2"/>
  <c r="O4665" i="2"/>
  <c r="N4665" i="2"/>
  <c r="M4665" i="2"/>
  <c r="L4665" i="2"/>
  <c r="K4665" i="2"/>
  <c r="J4665" i="2"/>
  <c r="T4658" i="2"/>
  <c r="S4658" i="2"/>
  <c r="O4658" i="2"/>
  <c r="N4658" i="2"/>
  <c r="M4658" i="2"/>
  <c r="L4658" i="2"/>
  <c r="K4658" i="2"/>
  <c r="J4658" i="2"/>
  <c r="T4651" i="2"/>
  <c r="S4651" i="2"/>
  <c r="O4651" i="2"/>
  <c r="N4651" i="2"/>
  <c r="M4651" i="2"/>
  <c r="L4651" i="2"/>
  <c r="K4651" i="2"/>
  <c r="J4651" i="2"/>
  <c r="T4644" i="2"/>
  <c r="S4644" i="2"/>
  <c r="O4644" i="2"/>
  <c r="N4644" i="2"/>
  <c r="M4644" i="2"/>
  <c r="L4644" i="2"/>
  <c r="K4644" i="2"/>
  <c r="J4644" i="2"/>
  <c r="T4641" i="2"/>
  <c r="S4641" i="2"/>
  <c r="O4641" i="2"/>
  <c r="N4641" i="2"/>
  <c r="M4641" i="2"/>
  <c r="L4641" i="2"/>
  <c r="K4641" i="2"/>
  <c r="J4641" i="2"/>
  <c r="T4638" i="2"/>
  <c r="S4638" i="2"/>
  <c r="O4638" i="2"/>
  <c r="N4638" i="2"/>
  <c r="M4638" i="2"/>
  <c r="L4638" i="2"/>
  <c r="K4638" i="2"/>
  <c r="J4638" i="2"/>
  <c r="T4635" i="2"/>
  <c r="S4635" i="2"/>
  <c r="O4635" i="2"/>
  <c r="N4635" i="2"/>
  <c r="M4635" i="2"/>
  <c r="L4635" i="2"/>
  <c r="K4635" i="2"/>
  <c r="J4635" i="2"/>
  <c r="T4632" i="2"/>
  <c r="S4632" i="2"/>
  <c r="O4632" i="2"/>
  <c r="N4632" i="2"/>
  <c r="M4632" i="2"/>
  <c r="L4632" i="2"/>
  <c r="K4632" i="2"/>
  <c r="J4632" i="2"/>
  <c r="T4629" i="2"/>
  <c r="S4629" i="2"/>
  <c r="O4629" i="2"/>
  <c r="N4629" i="2"/>
  <c r="M4629" i="2"/>
  <c r="L4629" i="2"/>
  <c r="K4629" i="2"/>
  <c r="J4629" i="2"/>
  <c r="T4626" i="2"/>
  <c r="S4626" i="2"/>
  <c r="O4626" i="2"/>
  <c r="N4626" i="2"/>
  <c r="M4626" i="2"/>
  <c r="L4626" i="2"/>
  <c r="K4626" i="2"/>
  <c r="J4626" i="2"/>
  <c r="T4623" i="2"/>
  <c r="S4623" i="2"/>
  <c r="O4623" i="2"/>
  <c r="N4623" i="2"/>
  <c r="M4623" i="2"/>
  <c r="L4623" i="2"/>
  <c r="K4623" i="2"/>
  <c r="J4623" i="2"/>
  <c r="T4620" i="2"/>
  <c r="S4620" i="2"/>
  <c r="O4620" i="2"/>
  <c r="N4620" i="2"/>
  <c r="M4620" i="2"/>
  <c r="L4620" i="2"/>
  <c r="K4620" i="2"/>
  <c r="J4620" i="2"/>
  <c r="T4609" i="2"/>
  <c r="S4609" i="2"/>
  <c r="O4609" i="2"/>
  <c r="N4609" i="2"/>
  <c r="M4609" i="2"/>
  <c r="L4609" i="2"/>
  <c r="K4609" i="2"/>
  <c r="J4609" i="2"/>
  <c r="T4598" i="2"/>
  <c r="S4598" i="2"/>
  <c r="O4598" i="2"/>
  <c r="N4598" i="2"/>
  <c r="M4598" i="2"/>
  <c r="L4598" i="2"/>
  <c r="K4598" i="2"/>
  <c r="J4598" i="2"/>
  <c r="T4587" i="2"/>
  <c r="S4587" i="2"/>
  <c r="O4587" i="2"/>
  <c r="N4587" i="2"/>
  <c r="M4587" i="2"/>
  <c r="L4587" i="2"/>
  <c r="K4587" i="2"/>
  <c r="J4587" i="2"/>
  <c r="T4576" i="2"/>
  <c r="S4576" i="2"/>
  <c r="O4576" i="2"/>
  <c r="N4576" i="2"/>
  <c r="M4576" i="2"/>
  <c r="L4576" i="2"/>
  <c r="K4576" i="2"/>
  <c r="J4576" i="2"/>
  <c r="T4565" i="2"/>
  <c r="S4565" i="2"/>
  <c r="O4565" i="2"/>
  <c r="N4565" i="2"/>
  <c r="M4565" i="2"/>
  <c r="L4565" i="2"/>
  <c r="K4565" i="2"/>
  <c r="J4565" i="2"/>
  <c r="T4556" i="2"/>
  <c r="S4556" i="2"/>
  <c r="O4556" i="2"/>
  <c r="N4556" i="2"/>
  <c r="M4556" i="2"/>
  <c r="L4556" i="2"/>
  <c r="K4556" i="2"/>
  <c r="J4556" i="2"/>
  <c r="T4553" i="2"/>
  <c r="S4553" i="2"/>
  <c r="O4553" i="2"/>
  <c r="N4553" i="2"/>
  <c r="M4553" i="2"/>
  <c r="L4553" i="2"/>
  <c r="K4553" i="2"/>
  <c r="J4553" i="2"/>
  <c r="T4548" i="2"/>
  <c r="S4548" i="2"/>
  <c r="O4548" i="2"/>
  <c r="N4548" i="2"/>
  <c r="M4548" i="2"/>
  <c r="L4548" i="2"/>
  <c r="K4548" i="2"/>
  <c r="J4548" i="2"/>
  <c r="T4545" i="2"/>
  <c r="S4545" i="2"/>
  <c r="O4545" i="2"/>
  <c r="N4545" i="2"/>
  <c r="M4545" i="2"/>
  <c r="L4545" i="2"/>
  <c r="K4545" i="2"/>
  <c r="J4545" i="2"/>
  <c r="T4540" i="2"/>
  <c r="S4540" i="2"/>
  <c r="O4540" i="2"/>
  <c r="N4540" i="2"/>
  <c r="M4540" i="2"/>
  <c r="L4540" i="2"/>
  <c r="K4540" i="2"/>
  <c r="J4540" i="2"/>
  <c r="T4535" i="2"/>
  <c r="S4535" i="2"/>
  <c r="O4535" i="2"/>
  <c r="N4535" i="2"/>
  <c r="M4535" i="2"/>
  <c r="L4535" i="2"/>
  <c r="K4535" i="2"/>
  <c r="J4535" i="2"/>
  <c r="T4530" i="2"/>
  <c r="S4530" i="2"/>
  <c r="O4530" i="2"/>
  <c r="N4530" i="2"/>
  <c r="M4530" i="2"/>
  <c r="L4530" i="2"/>
  <c r="K4530" i="2"/>
  <c r="J4530" i="2"/>
  <c r="T4527" i="2"/>
  <c r="S4527" i="2"/>
  <c r="O4527" i="2"/>
  <c r="N4527" i="2"/>
  <c r="M4527" i="2"/>
  <c r="L4527" i="2"/>
  <c r="K4527" i="2"/>
  <c r="J4527" i="2"/>
  <c r="T4522" i="2"/>
  <c r="S4522" i="2"/>
  <c r="O4522" i="2"/>
  <c r="N4522" i="2"/>
  <c r="M4522" i="2"/>
  <c r="L4522" i="2"/>
  <c r="K4522" i="2"/>
  <c r="J4522" i="2"/>
  <c r="T4518" i="2"/>
  <c r="S4518" i="2"/>
  <c r="O4518" i="2"/>
  <c r="N4518" i="2"/>
  <c r="M4518" i="2"/>
  <c r="L4518" i="2"/>
  <c r="K4518" i="2"/>
  <c r="J4518" i="2"/>
  <c r="T4513" i="2"/>
  <c r="S4513" i="2"/>
  <c r="O4513" i="2"/>
  <c r="N4513" i="2"/>
  <c r="M4513" i="2"/>
  <c r="L4513" i="2"/>
  <c r="K4513" i="2"/>
  <c r="J4513" i="2"/>
  <c r="T4510" i="2"/>
  <c r="S4510" i="2"/>
  <c r="O4510" i="2"/>
  <c r="N4510" i="2"/>
  <c r="M4510" i="2"/>
  <c r="L4510" i="2"/>
  <c r="K4510" i="2"/>
  <c r="J4510" i="2"/>
  <c r="T4505" i="2"/>
  <c r="S4505" i="2"/>
  <c r="O4505" i="2"/>
  <c r="N4505" i="2"/>
  <c r="M4505" i="2"/>
  <c r="L4505" i="2"/>
  <c r="K4505" i="2"/>
  <c r="J4505" i="2"/>
  <c r="T4500" i="2"/>
  <c r="S4500" i="2"/>
  <c r="O4500" i="2"/>
  <c r="N4500" i="2"/>
  <c r="M4500" i="2"/>
  <c r="L4500" i="2"/>
  <c r="K4500" i="2"/>
  <c r="J4500" i="2"/>
  <c r="T4495" i="2"/>
  <c r="S4495" i="2"/>
  <c r="O4495" i="2"/>
  <c r="N4495" i="2"/>
  <c r="M4495" i="2"/>
  <c r="L4495" i="2"/>
  <c r="K4495" i="2"/>
  <c r="J4495" i="2"/>
  <c r="T4490" i="2"/>
  <c r="S4490" i="2"/>
  <c r="O4490" i="2"/>
  <c r="N4490" i="2"/>
  <c r="M4490" i="2"/>
  <c r="L4490" i="2"/>
  <c r="K4490" i="2"/>
  <c r="J4490" i="2"/>
  <c r="T4485" i="2"/>
  <c r="S4485" i="2"/>
  <c r="O4485" i="2"/>
  <c r="N4485" i="2"/>
  <c r="M4485" i="2"/>
  <c r="L4485" i="2"/>
  <c r="K4485" i="2"/>
  <c r="J4485" i="2"/>
  <c r="T4480" i="2"/>
  <c r="S4480" i="2"/>
  <c r="O4480" i="2"/>
  <c r="N4480" i="2"/>
  <c r="M4480" i="2"/>
  <c r="L4480" i="2"/>
  <c r="K4480" i="2"/>
  <c r="J4480" i="2"/>
  <c r="T4475" i="2"/>
  <c r="S4475" i="2"/>
  <c r="O4475" i="2"/>
  <c r="N4475" i="2"/>
  <c r="M4475" i="2"/>
  <c r="L4475" i="2"/>
  <c r="K4475" i="2"/>
  <c r="J4475" i="2"/>
  <c r="T4470" i="2"/>
  <c r="S4470" i="2"/>
  <c r="O4470" i="2"/>
  <c r="N4470" i="2"/>
  <c r="M4470" i="2"/>
  <c r="L4470" i="2"/>
  <c r="K4470" i="2"/>
  <c r="J4470" i="2"/>
  <c r="T4467" i="2"/>
  <c r="S4467" i="2"/>
  <c r="O4467" i="2"/>
  <c r="N4467" i="2"/>
  <c r="M4467" i="2"/>
  <c r="L4467" i="2"/>
  <c r="K4467" i="2"/>
  <c r="J4467" i="2"/>
  <c r="T4464" i="2"/>
  <c r="S4464" i="2"/>
  <c r="O4464" i="2"/>
  <c r="N4464" i="2"/>
  <c r="M4464" i="2"/>
  <c r="L4464" i="2"/>
  <c r="K4464" i="2"/>
  <c r="J4464" i="2"/>
  <c r="T4459" i="2"/>
  <c r="S4459" i="2"/>
  <c r="O4459" i="2"/>
  <c r="N4459" i="2"/>
  <c r="M4459" i="2"/>
  <c r="L4459" i="2"/>
  <c r="K4459" i="2"/>
  <c r="J4459" i="2"/>
  <c r="T4454" i="2"/>
  <c r="S4454" i="2"/>
  <c r="O4454" i="2"/>
  <c r="N4454" i="2"/>
  <c r="M4454" i="2"/>
  <c r="L4454" i="2"/>
  <c r="K4454" i="2"/>
  <c r="J4454" i="2"/>
  <c r="T4449" i="2"/>
  <c r="S4449" i="2"/>
  <c r="O4449" i="2"/>
  <c r="N4449" i="2"/>
  <c r="M4449" i="2"/>
  <c r="L4449" i="2"/>
  <c r="K4449" i="2"/>
  <c r="J4449" i="2"/>
  <c r="T4444" i="2"/>
  <c r="S4444" i="2"/>
  <c r="O4444" i="2"/>
  <c r="N4444" i="2"/>
  <c r="M4444" i="2"/>
  <c r="L4444" i="2"/>
  <c r="K4444" i="2"/>
  <c r="J4444" i="2"/>
  <c r="T4439" i="2"/>
  <c r="S4439" i="2"/>
  <c r="O4439" i="2"/>
  <c r="N4439" i="2"/>
  <c r="M4439" i="2"/>
  <c r="L4439" i="2"/>
  <c r="K4439" i="2"/>
  <c r="J4439" i="2"/>
  <c r="T4434" i="2"/>
  <c r="S4434" i="2"/>
  <c r="O4434" i="2"/>
  <c r="N4434" i="2"/>
  <c r="M4434" i="2"/>
  <c r="L4434" i="2"/>
  <c r="K4434" i="2"/>
  <c r="J4434" i="2"/>
  <c r="T4429" i="2"/>
  <c r="S4429" i="2"/>
  <c r="O4429" i="2"/>
  <c r="N4429" i="2"/>
  <c r="M4429" i="2"/>
  <c r="L4429" i="2"/>
  <c r="K4429" i="2"/>
  <c r="J4429" i="2"/>
  <c r="T4425" i="2"/>
  <c r="S4425" i="2"/>
  <c r="O4425" i="2"/>
  <c r="N4425" i="2"/>
  <c r="M4425" i="2"/>
  <c r="L4425" i="2"/>
  <c r="K4425" i="2"/>
  <c r="J4425" i="2"/>
  <c r="T4420" i="2"/>
  <c r="S4420" i="2"/>
  <c r="O4420" i="2"/>
  <c r="N4420" i="2"/>
  <c r="M4420" i="2"/>
  <c r="L4420" i="2"/>
  <c r="K4420" i="2"/>
  <c r="J4420" i="2"/>
  <c r="T4415" i="2"/>
  <c r="S4415" i="2"/>
  <c r="O4415" i="2"/>
  <c r="N4415" i="2"/>
  <c r="M4415" i="2"/>
  <c r="L4415" i="2"/>
  <c r="K4415" i="2"/>
  <c r="J4415" i="2"/>
  <c r="T4410" i="2"/>
  <c r="S4410" i="2"/>
  <c r="O4410" i="2"/>
  <c r="N4410" i="2"/>
  <c r="M4410" i="2"/>
  <c r="L4410" i="2"/>
  <c r="K4410" i="2"/>
  <c r="J4410" i="2"/>
  <c r="T4405" i="2"/>
  <c r="S4405" i="2"/>
  <c r="O4405" i="2"/>
  <c r="N4405" i="2"/>
  <c r="M4405" i="2"/>
  <c r="L4405" i="2"/>
  <c r="K4405" i="2"/>
  <c r="J4405" i="2"/>
  <c r="T4400" i="2"/>
  <c r="S4400" i="2"/>
  <c r="O4400" i="2"/>
  <c r="N4400" i="2"/>
  <c r="M4400" i="2"/>
  <c r="L4400" i="2"/>
  <c r="K4400" i="2"/>
  <c r="J4400" i="2"/>
  <c r="T4395" i="2"/>
  <c r="S4395" i="2"/>
  <c r="O4395" i="2"/>
  <c r="N4395" i="2"/>
  <c r="M4395" i="2"/>
  <c r="L4395" i="2"/>
  <c r="K4395" i="2"/>
  <c r="J4395" i="2"/>
  <c r="T4390" i="2"/>
  <c r="S4390" i="2"/>
  <c r="O4390" i="2"/>
  <c r="N4390" i="2"/>
  <c r="M4390" i="2"/>
  <c r="L4390" i="2"/>
  <c r="K4390" i="2"/>
  <c r="J4390" i="2"/>
  <c r="T4385" i="2"/>
  <c r="S4385" i="2"/>
  <c r="O4385" i="2"/>
  <c r="N4385" i="2"/>
  <c r="M4385" i="2"/>
  <c r="L4385" i="2"/>
  <c r="K4385" i="2"/>
  <c r="J4385" i="2"/>
  <c r="T4374" i="2"/>
  <c r="S4374" i="2"/>
  <c r="O4374" i="2"/>
  <c r="N4374" i="2"/>
  <c r="M4374" i="2"/>
  <c r="L4374" i="2"/>
  <c r="K4374" i="2"/>
  <c r="J4374" i="2"/>
  <c r="T4370" i="2"/>
  <c r="S4370" i="2"/>
  <c r="O4370" i="2"/>
  <c r="N4370" i="2"/>
  <c r="M4370" i="2"/>
  <c r="L4370" i="2"/>
  <c r="K4370" i="2"/>
  <c r="J4370" i="2"/>
  <c r="T4365" i="2"/>
  <c r="S4365" i="2"/>
  <c r="O4365" i="2"/>
  <c r="N4365" i="2"/>
  <c r="M4365" i="2"/>
  <c r="L4365" i="2"/>
  <c r="K4365" i="2"/>
  <c r="J4365" i="2"/>
  <c r="T4360" i="2"/>
  <c r="S4360" i="2"/>
  <c r="O4360" i="2"/>
  <c r="N4360" i="2"/>
  <c r="M4360" i="2"/>
  <c r="L4360" i="2"/>
  <c r="K4360" i="2"/>
  <c r="J4360" i="2"/>
  <c r="T4357" i="2"/>
  <c r="S4357" i="2"/>
  <c r="O4357" i="2"/>
  <c r="N4357" i="2"/>
  <c r="M4357" i="2"/>
  <c r="L4357" i="2"/>
  <c r="K4357" i="2"/>
  <c r="J4357" i="2"/>
  <c r="T4354" i="2"/>
  <c r="S4354" i="2"/>
  <c r="O4354" i="2"/>
  <c r="N4354" i="2"/>
  <c r="M4354" i="2"/>
  <c r="L4354" i="2"/>
  <c r="K4354" i="2"/>
  <c r="J4354" i="2"/>
  <c r="T4351" i="2"/>
  <c r="S4351" i="2"/>
  <c r="O4351" i="2"/>
  <c r="N4351" i="2"/>
  <c r="M4351" i="2"/>
  <c r="L4351" i="2"/>
  <c r="K4351" i="2"/>
  <c r="J4351" i="2"/>
  <c r="T4348" i="2"/>
  <c r="S4348" i="2"/>
  <c r="O4348" i="2"/>
  <c r="N4348" i="2"/>
  <c r="M4348" i="2"/>
  <c r="L4348" i="2"/>
  <c r="K4348" i="2"/>
  <c r="J4348" i="2"/>
  <c r="T4345" i="2"/>
  <c r="S4345" i="2"/>
  <c r="O4345" i="2"/>
  <c r="N4345" i="2"/>
  <c r="M4345" i="2"/>
  <c r="L4345" i="2"/>
  <c r="K4345" i="2"/>
  <c r="J4345" i="2"/>
  <c r="T4342" i="2"/>
  <c r="S4342" i="2"/>
  <c r="O4342" i="2"/>
  <c r="N4342" i="2"/>
  <c r="M4342" i="2"/>
  <c r="L4342" i="2"/>
  <c r="K4342" i="2"/>
  <c r="J4342" i="2"/>
  <c r="T4340" i="2"/>
  <c r="S4340" i="2"/>
  <c r="O4340" i="2"/>
  <c r="N4340" i="2"/>
  <c r="M4340" i="2"/>
  <c r="L4340" i="2"/>
  <c r="K4340" i="2"/>
  <c r="J4340" i="2"/>
  <c r="T4331" i="2"/>
  <c r="S4331" i="2"/>
  <c r="O4331" i="2"/>
  <c r="N4331" i="2"/>
  <c r="M4331" i="2"/>
  <c r="L4331" i="2"/>
  <c r="K4331" i="2"/>
  <c r="J4331" i="2"/>
  <c r="T4318" i="2"/>
  <c r="S4318" i="2"/>
  <c r="O4318" i="2"/>
  <c r="N4318" i="2"/>
  <c r="M4318" i="2"/>
  <c r="L4318" i="2"/>
  <c r="K4318" i="2"/>
  <c r="J4318" i="2"/>
  <c r="T4305" i="2"/>
  <c r="S4305" i="2"/>
  <c r="O4305" i="2"/>
  <c r="N4305" i="2"/>
  <c r="M4305" i="2"/>
  <c r="L4305" i="2"/>
  <c r="K4305" i="2"/>
  <c r="J4305" i="2"/>
  <c r="T4288" i="2"/>
  <c r="S4288" i="2"/>
  <c r="O4288" i="2"/>
  <c r="N4288" i="2"/>
  <c r="M4288" i="2"/>
  <c r="L4288" i="2"/>
  <c r="K4288" i="2"/>
  <c r="J4288" i="2"/>
  <c r="T4285" i="2"/>
  <c r="S4285" i="2"/>
  <c r="O4285" i="2"/>
  <c r="N4285" i="2"/>
  <c r="M4285" i="2"/>
  <c r="L4285" i="2"/>
  <c r="K4285" i="2"/>
  <c r="J4285" i="2"/>
  <c r="T4282" i="2"/>
  <c r="S4282" i="2"/>
  <c r="O4282" i="2"/>
  <c r="N4282" i="2"/>
  <c r="M4282" i="2"/>
  <c r="L4282" i="2"/>
  <c r="K4282" i="2"/>
  <c r="J4282" i="2"/>
  <c r="T4279" i="2"/>
  <c r="S4279" i="2"/>
  <c r="O4279" i="2"/>
  <c r="N4279" i="2"/>
  <c r="M4279" i="2"/>
  <c r="L4279" i="2"/>
  <c r="K4279" i="2"/>
  <c r="J4279" i="2"/>
  <c r="T4276" i="2"/>
  <c r="S4276" i="2"/>
  <c r="O4276" i="2"/>
  <c r="N4276" i="2"/>
  <c r="M4276" i="2"/>
  <c r="L4276" i="2"/>
  <c r="K4276" i="2"/>
  <c r="J4276" i="2"/>
  <c r="T4273" i="2"/>
  <c r="S4273" i="2"/>
  <c r="O4273" i="2"/>
  <c r="N4273" i="2"/>
  <c r="M4273" i="2"/>
  <c r="L4273" i="2"/>
  <c r="K4273" i="2"/>
  <c r="J4273" i="2"/>
  <c r="T4268" i="2"/>
  <c r="S4268" i="2"/>
  <c r="O4268" i="2"/>
  <c r="N4268" i="2"/>
  <c r="M4268" i="2"/>
  <c r="L4268" i="2"/>
  <c r="K4268" i="2"/>
  <c r="J4268" i="2"/>
  <c r="T4266" i="2"/>
  <c r="S4266" i="2"/>
  <c r="O4266" i="2"/>
  <c r="N4266" i="2"/>
  <c r="M4266" i="2"/>
  <c r="L4266" i="2"/>
  <c r="K4266" i="2"/>
  <c r="J4266" i="2"/>
  <c r="T4264" i="2"/>
  <c r="S4264" i="2"/>
  <c r="O4264" i="2"/>
  <c r="N4264" i="2"/>
  <c r="M4264" i="2"/>
  <c r="L4264" i="2"/>
  <c r="K4264" i="2"/>
  <c r="J4264" i="2"/>
  <c r="T4259" i="2"/>
  <c r="S4259" i="2"/>
  <c r="O4259" i="2"/>
  <c r="N4259" i="2"/>
  <c r="M4259" i="2"/>
  <c r="L4259" i="2"/>
  <c r="K4259" i="2"/>
  <c r="J4259" i="2"/>
  <c r="T4254" i="2"/>
  <c r="S4254" i="2"/>
  <c r="O4254" i="2"/>
  <c r="N4254" i="2"/>
  <c r="M4254" i="2"/>
  <c r="L4254" i="2"/>
  <c r="K4254" i="2"/>
  <c r="J4254" i="2"/>
  <c r="T4249" i="2"/>
  <c r="S4249" i="2"/>
  <c r="O4249" i="2"/>
  <c r="N4249" i="2"/>
  <c r="M4249" i="2"/>
  <c r="L4249" i="2"/>
  <c r="K4249" i="2"/>
  <c r="J4249" i="2"/>
  <c r="T4244" i="2"/>
  <c r="S4244" i="2"/>
  <c r="O4244" i="2"/>
  <c r="N4244" i="2"/>
  <c r="M4244" i="2"/>
  <c r="L4244" i="2"/>
  <c r="K4244" i="2"/>
  <c r="J4244" i="2"/>
  <c r="T4239" i="2"/>
  <c r="S4239" i="2"/>
  <c r="O4239" i="2"/>
  <c r="N4239" i="2"/>
  <c r="M4239" i="2"/>
  <c r="L4239" i="2"/>
  <c r="K4239" i="2"/>
  <c r="J4239" i="2"/>
  <c r="T4226" i="2"/>
  <c r="S4226" i="2"/>
  <c r="O4226" i="2"/>
  <c r="N4226" i="2"/>
  <c r="M4226" i="2"/>
  <c r="L4226" i="2"/>
  <c r="K4226" i="2"/>
  <c r="J4226" i="2"/>
  <c r="T4224" i="2"/>
  <c r="S4224" i="2"/>
  <c r="O4224" i="2"/>
  <c r="N4224" i="2"/>
  <c r="M4224" i="2"/>
  <c r="L4224" i="2"/>
  <c r="K4224" i="2"/>
  <c r="J4224" i="2"/>
  <c r="T4219" i="2"/>
  <c r="S4219" i="2"/>
  <c r="O4219" i="2"/>
  <c r="N4219" i="2"/>
  <c r="M4219" i="2"/>
  <c r="L4219" i="2"/>
  <c r="K4219" i="2"/>
  <c r="J4219" i="2"/>
  <c r="T4210" i="2"/>
  <c r="S4210" i="2"/>
  <c r="O4210" i="2"/>
  <c r="N4210" i="2"/>
  <c r="M4210" i="2"/>
  <c r="L4210" i="2"/>
  <c r="K4210" i="2"/>
  <c r="J4210" i="2"/>
  <c r="T4204" i="2"/>
  <c r="S4204" i="2"/>
  <c r="O4204" i="2"/>
  <c r="N4204" i="2"/>
  <c r="M4204" i="2"/>
  <c r="L4204" i="2"/>
  <c r="K4204" i="2"/>
  <c r="J4204" i="2"/>
  <c r="T4198" i="2"/>
  <c r="S4198" i="2"/>
  <c r="O4198" i="2"/>
  <c r="N4198" i="2"/>
  <c r="M4198" i="2"/>
  <c r="L4198" i="2"/>
  <c r="K4198" i="2"/>
  <c r="J4198" i="2"/>
  <c r="T4192" i="2"/>
  <c r="S4192" i="2"/>
  <c r="O4192" i="2"/>
  <c r="N4192" i="2"/>
  <c r="M4192" i="2"/>
  <c r="L4192" i="2"/>
  <c r="K4192" i="2"/>
  <c r="J4192" i="2"/>
  <c r="T4186" i="2"/>
  <c r="S4186" i="2"/>
  <c r="O4186" i="2"/>
  <c r="N4186" i="2"/>
  <c r="M4186" i="2"/>
  <c r="L4186" i="2"/>
  <c r="K4186" i="2"/>
  <c r="J4186" i="2"/>
  <c r="T4179" i="2"/>
  <c r="S4179" i="2"/>
  <c r="O4179" i="2"/>
  <c r="N4179" i="2"/>
  <c r="M4179" i="2"/>
  <c r="L4179" i="2"/>
  <c r="K4179" i="2"/>
  <c r="J4179" i="2"/>
  <c r="T4173" i="2"/>
  <c r="S4173" i="2"/>
  <c r="O4173" i="2"/>
  <c r="N4173" i="2"/>
  <c r="M4173" i="2"/>
  <c r="L4173" i="2"/>
  <c r="K4173" i="2"/>
  <c r="J4173" i="2"/>
  <c r="T4167" i="2"/>
  <c r="S4167" i="2"/>
  <c r="O4167" i="2"/>
  <c r="N4167" i="2"/>
  <c r="M4167" i="2"/>
  <c r="L4167" i="2"/>
  <c r="K4167" i="2"/>
  <c r="J4167" i="2"/>
  <c r="T4160" i="2"/>
  <c r="S4160" i="2"/>
  <c r="O4160" i="2"/>
  <c r="N4160" i="2"/>
  <c r="M4160" i="2"/>
  <c r="L4160" i="2"/>
  <c r="K4160" i="2"/>
  <c r="J4160" i="2"/>
  <c r="T4154" i="2"/>
  <c r="S4154" i="2"/>
  <c r="O4154" i="2"/>
  <c r="N4154" i="2"/>
  <c r="M4154" i="2"/>
  <c r="L4154" i="2"/>
  <c r="K4154" i="2"/>
  <c r="J4154" i="2"/>
  <c r="T4148" i="2"/>
  <c r="S4148" i="2"/>
  <c r="O4148" i="2"/>
  <c r="N4148" i="2"/>
  <c r="M4148" i="2"/>
  <c r="L4148" i="2"/>
  <c r="K4148" i="2"/>
  <c r="J4148" i="2"/>
  <c r="T4142" i="2"/>
  <c r="S4142" i="2"/>
  <c r="O4142" i="2"/>
  <c r="N4142" i="2"/>
  <c r="M4142" i="2"/>
  <c r="L4142" i="2"/>
  <c r="K4142" i="2"/>
  <c r="J4142" i="2"/>
  <c r="T4136" i="2"/>
  <c r="S4136" i="2"/>
  <c r="O4136" i="2"/>
  <c r="N4136" i="2"/>
  <c r="M4136" i="2"/>
  <c r="L4136" i="2"/>
  <c r="K4136" i="2"/>
  <c r="J4136" i="2"/>
  <c r="T4133" i="2"/>
  <c r="S4133" i="2"/>
  <c r="O4133" i="2"/>
  <c r="N4133" i="2"/>
  <c r="M4133" i="2"/>
  <c r="L4133" i="2"/>
  <c r="K4133" i="2"/>
  <c r="J4133" i="2"/>
  <c r="T4128" i="2"/>
  <c r="S4128" i="2"/>
  <c r="O4128" i="2"/>
  <c r="N4128" i="2"/>
  <c r="M4128" i="2"/>
  <c r="L4128" i="2"/>
  <c r="K4128" i="2"/>
  <c r="J4128" i="2"/>
  <c r="T4113" i="2"/>
  <c r="S4113" i="2"/>
  <c r="O4113" i="2"/>
  <c r="N4113" i="2"/>
  <c r="M4113" i="2"/>
  <c r="L4113" i="2"/>
  <c r="K4113" i="2"/>
  <c r="J4113" i="2"/>
  <c r="T4106" i="2"/>
  <c r="S4106" i="2"/>
  <c r="O4106" i="2"/>
  <c r="N4106" i="2"/>
  <c r="M4106" i="2"/>
  <c r="L4106" i="2"/>
  <c r="K4106" i="2"/>
  <c r="J4106" i="2"/>
  <c r="T4101" i="2"/>
  <c r="S4101" i="2"/>
  <c r="O4101" i="2"/>
  <c r="N4101" i="2"/>
  <c r="M4101" i="2"/>
  <c r="L4101" i="2"/>
  <c r="K4101" i="2"/>
  <c r="J4101" i="2"/>
  <c r="T4098" i="2"/>
  <c r="S4098" i="2"/>
  <c r="O4098" i="2"/>
  <c r="N4098" i="2"/>
  <c r="M4098" i="2"/>
  <c r="L4098" i="2"/>
  <c r="K4098" i="2"/>
  <c r="J4098" i="2"/>
  <c r="T4095" i="2"/>
  <c r="S4095" i="2"/>
  <c r="O4095" i="2"/>
  <c r="N4095" i="2"/>
  <c r="M4095" i="2"/>
  <c r="L4095" i="2"/>
  <c r="K4095" i="2"/>
  <c r="J4095" i="2"/>
  <c r="T4090" i="2"/>
  <c r="S4090" i="2"/>
  <c r="O4090" i="2"/>
  <c r="N4090" i="2"/>
  <c r="M4090" i="2"/>
  <c r="L4090" i="2"/>
  <c r="K4090" i="2"/>
  <c r="J4090" i="2"/>
  <c r="T4085" i="2"/>
  <c r="S4085" i="2"/>
  <c r="O4085" i="2"/>
  <c r="N4085" i="2"/>
  <c r="M4085" i="2"/>
  <c r="L4085" i="2"/>
  <c r="K4085" i="2"/>
  <c r="J4085" i="2"/>
  <c r="T4080" i="2"/>
  <c r="S4080" i="2"/>
  <c r="O4080" i="2"/>
  <c r="N4080" i="2"/>
  <c r="M4080" i="2"/>
  <c r="L4080" i="2"/>
  <c r="K4080" i="2"/>
  <c r="J4080" i="2"/>
  <c r="T4071" i="2"/>
  <c r="S4071" i="2"/>
  <c r="O4071" i="2"/>
  <c r="N4071" i="2"/>
  <c r="M4071" i="2"/>
  <c r="L4071" i="2"/>
  <c r="K4071" i="2"/>
  <c r="J4071" i="2"/>
  <c r="T4063" i="2"/>
  <c r="S4063" i="2"/>
  <c r="O4063" i="2"/>
  <c r="N4063" i="2"/>
  <c r="M4063" i="2"/>
  <c r="L4063" i="2"/>
  <c r="K4063" i="2"/>
  <c r="J4063" i="2"/>
  <c r="T4055" i="2"/>
  <c r="S4055" i="2"/>
  <c r="O4055" i="2"/>
  <c r="N4055" i="2"/>
  <c r="M4055" i="2"/>
  <c r="L4055" i="2"/>
  <c r="K4055" i="2"/>
  <c r="J4055" i="2"/>
  <c r="T4051" i="2"/>
  <c r="S4051" i="2"/>
  <c r="O4051" i="2"/>
  <c r="N4051" i="2"/>
  <c r="M4051" i="2"/>
  <c r="L4051" i="2"/>
  <c r="K4051" i="2"/>
  <c r="J4051" i="2"/>
  <c r="T4039" i="2"/>
  <c r="S4039" i="2"/>
  <c r="O4039" i="2"/>
  <c r="N4039" i="2"/>
  <c r="M4039" i="2"/>
  <c r="L4039" i="2"/>
  <c r="K4039" i="2"/>
  <c r="J4039" i="2"/>
  <c r="T4027" i="2"/>
  <c r="S4027" i="2"/>
  <c r="O4027" i="2"/>
  <c r="N4027" i="2"/>
  <c r="M4027" i="2"/>
  <c r="L4027" i="2"/>
  <c r="K4027" i="2"/>
  <c r="J4027" i="2"/>
  <c r="T4015" i="2"/>
  <c r="S4015" i="2"/>
  <c r="O4015" i="2"/>
  <c r="N4015" i="2"/>
  <c r="M4015" i="2"/>
  <c r="L4015" i="2"/>
  <c r="K4015" i="2"/>
  <c r="J4015" i="2"/>
  <c r="T4007" i="2"/>
  <c r="S4007" i="2"/>
  <c r="O4007" i="2"/>
  <c r="N4007" i="2"/>
  <c r="M4007" i="2"/>
  <c r="L4007" i="2"/>
  <c r="K4007" i="2"/>
  <c r="J4007" i="2"/>
  <c r="T3995" i="2"/>
  <c r="S3995" i="2"/>
  <c r="O3995" i="2"/>
  <c r="N3995" i="2"/>
  <c r="M3995" i="2"/>
  <c r="L3995" i="2"/>
  <c r="K3995" i="2"/>
  <c r="J3995" i="2"/>
  <c r="T3983" i="2"/>
  <c r="S3983" i="2"/>
  <c r="O3983" i="2"/>
  <c r="N3983" i="2"/>
  <c r="M3983" i="2"/>
  <c r="L3983" i="2"/>
  <c r="K3983" i="2"/>
  <c r="J3983" i="2"/>
  <c r="T3971" i="2"/>
  <c r="S3971" i="2"/>
  <c r="O3971" i="2"/>
  <c r="N3971" i="2"/>
  <c r="M3971" i="2"/>
  <c r="L3971" i="2"/>
  <c r="K3971" i="2"/>
  <c r="J3971" i="2"/>
  <c r="T3966" i="2"/>
  <c r="S3966" i="2"/>
  <c r="O3966" i="2"/>
  <c r="N3966" i="2"/>
  <c r="M3966" i="2"/>
  <c r="L3966" i="2"/>
  <c r="K3966" i="2"/>
  <c r="J3966" i="2"/>
  <c r="T3957" i="2"/>
  <c r="S3957" i="2"/>
  <c r="O3957" i="2"/>
  <c r="N3957" i="2"/>
  <c r="M3957" i="2"/>
  <c r="L3957" i="2"/>
  <c r="K3957" i="2"/>
  <c r="J3957" i="2"/>
  <c r="T3953" i="2"/>
  <c r="S3953" i="2"/>
  <c r="O3953" i="2"/>
  <c r="N3953" i="2"/>
  <c r="M3953" i="2"/>
  <c r="L3953" i="2"/>
  <c r="K3953" i="2"/>
  <c r="J3953" i="2"/>
  <c r="T3941" i="2"/>
  <c r="S3941" i="2"/>
  <c r="O3941" i="2"/>
  <c r="N3941" i="2"/>
  <c r="M3941" i="2"/>
  <c r="L3941" i="2"/>
  <c r="K3941" i="2"/>
  <c r="J3941" i="2"/>
  <c r="T3929" i="2"/>
  <c r="S3929" i="2"/>
  <c r="O3929" i="2"/>
  <c r="N3929" i="2"/>
  <c r="M3929" i="2"/>
  <c r="L3929" i="2"/>
  <c r="K3929" i="2"/>
  <c r="J3929" i="2"/>
  <c r="T3917" i="2"/>
  <c r="S3917" i="2"/>
  <c r="O3917" i="2"/>
  <c r="N3917" i="2"/>
  <c r="M3917" i="2"/>
  <c r="L3917" i="2"/>
  <c r="K3917" i="2"/>
  <c r="J3917" i="2"/>
  <c r="T3905" i="2"/>
  <c r="S3905" i="2"/>
  <c r="O3905" i="2"/>
  <c r="N3905" i="2"/>
  <c r="M3905" i="2"/>
  <c r="L3905" i="2"/>
  <c r="K3905" i="2"/>
  <c r="J3905" i="2"/>
  <c r="T3893" i="2"/>
  <c r="S3893" i="2"/>
  <c r="O3893" i="2"/>
  <c r="N3893" i="2"/>
  <c r="M3893" i="2"/>
  <c r="L3893" i="2"/>
  <c r="K3893" i="2"/>
  <c r="J3893" i="2"/>
  <c r="T3889" i="2"/>
  <c r="S3889" i="2"/>
  <c r="O3889" i="2"/>
  <c r="N3889" i="2"/>
  <c r="M3889" i="2"/>
  <c r="L3889" i="2"/>
  <c r="K3889" i="2"/>
  <c r="J3889" i="2"/>
  <c r="T3858" i="2"/>
  <c r="S3858" i="2"/>
  <c r="O3858" i="2"/>
  <c r="N3858" i="2"/>
  <c r="M3858" i="2"/>
  <c r="L3858" i="2"/>
  <c r="K3858" i="2"/>
  <c r="J3858" i="2"/>
  <c r="T3836" i="2"/>
  <c r="S3836" i="2"/>
  <c r="O3836" i="2"/>
  <c r="N3836" i="2"/>
  <c r="M3836" i="2"/>
  <c r="L3836" i="2"/>
  <c r="K3836" i="2"/>
  <c r="J3836" i="2"/>
  <c r="T3823" i="2"/>
  <c r="S3823" i="2"/>
  <c r="O3823" i="2"/>
  <c r="N3823" i="2"/>
  <c r="M3823" i="2"/>
  <c r="L3823" i="2"/>
  <c r="K3823" i="2"/>
  <c r="J3823" i="2"/>
  <c r="T3811" i="2"/>
  <c r="S3811" i="2"/>
  <c r="O3811" i="2"/>
  <c r="N3811" i="2"/>
  <c r="M3811" i="2"/>
  <c r="L3811" i="2"/>
  <c r="K3811" i="2"/>
  <c r="J3811" i="2"/>
  <c r="T3808" i="2"/>
  <c r="S3808" i="2"/>
  <c r="O3808" i="2"/>
  <c r="N3808" i="2"/>
  <c r="M3808" i="2"/>
  <c r="L3808" i="2"/>
  <c r="K3808" i="2"/>
  <c r="J3808" i="2"/>
  <c r="T3799" i="2"/>
  <c r="S3799" i="2"/>
  <c r="O3799" i="2"/>
  <c r="N3799" i="2"/>
  <c r="M3799" i="2"/>
  <c r="L3799" i="2"/>
  <c r="K3799" i="2"/>
  <c r="J3799" i="2"/>
  <c r="T3796" i="2"/>
  <c r="S3796" i="2"/>
  <c r="O3796" i="2"/>
  <c r="N3796" i="2"/>
  <c r="M3796" i="2"/>
  <c r="L3796" i="2"/>
  <c r="K3796" i="2"/>
  <c r="J3796" i="2"/>
  <c r="T3793" i="2"/>
  <c r="S3793" i="2"/>
  <c r="O3793" i="2"/>
  <c r="N3793" i="2"/>
  <c r="M3793" i="2"/>
  <c r="L3793" i="2"/>
  <c r="K3793" i="2"/>
  <c r="J3793" i="2"/>
  <c r="T3784" i="2"/>
  <c r="S3784" i="2"/>
  <c r="O3784" i="2"/>
  <c r="N3784" i="2"/>
  <c r="M3784" i="2"/>
  <c r="L3784" i="2"/>
  <c r="K3784" i="2"/>
  <c r="J3784" i="2"/>
  <c r="T3779" i="2"/>
  <c r="S3779" i="2"/>
  <c r="O3779" i="2"/>
  <c r="N3779" i="2"/>
  <c r="M3779" i="2"/>
  <c r="L3779" i="2"/>
  <c r="K3779" i="2"/>
  <c r="J3779" i="2"/>
  <c r="T3774" i="2"/>
  <c r="S3774" i="2"/>
  <c r="O3774" i="2"/>
  <c r="N3774" i="2"/>
  <c r="M3774" i="2"/>
  <c r="L3774" i="2"/>
  <c r="K3774" i="2"/>
  <c r="J3774" i="2"/>
  <c r="T3771" i="2"/>
  <c r="S3771" i="2"/>
  <c r="O3771" i="2"/>
  <c r="N3771" i="2"/>
  <c r="M3771" i="2"/>
  <c r="L3771" i="2"/>
  <c r="K3771" i="2"/>
  <c r="J3771" i="2"/>
  <c r="T3748" i="2"/>
  <c r="S3748" i="2"/>
  <c r="O3748" i="2"/>
  <c r="N3748" i="2"/>
  <c r="M3748" i="2"/>
  <c r="L3748" i="2"/>
  <c r="K3748" i="2"/>
  <c r="J3748" i="2"/>
  <c r="T3727" i="2"/>
  <c r="S3727" i="2"/>
  <c r="O3727" i="2"/>
  <c r="N3727" i="2"/>
  <c r="M3727" i="2"/>
  <c r="L3727" i="2"/>
  <c r="K3727" i="2"/>
  <c r="J3727" i="2"/>
  <c r="T3714" i="2"/>
  <c r="S3714" i="2"/>
  <c r="O3714" i="2"/>
  <c r="N3714" i="2"/>
  <c r="M3714" i="2"/>
  <c r="L3714" i="2"/>
  <c r="K3714" i="2"/>
  <c r="J3714" i="2"/>
  <c r="T3709" i="2"/>
  <c r="S3709" i="2"/>
  <c r="O3709" i="2"/>
  <c r="N3709" i="2"/>
  <c r="M3709" i="2"/>
  <c r="L3709" i="2"/>
  <c r="K3709" i="2"/>
  <c r="J3709" i="2"/>
  <c r="T3704" i="2"/>
  <c r="S3704" i="2"/>
  <c r="O3704" i="2"/>
  <c r="N3704" i="2"/>
  <c r="M3704" i="2"/>
  <c r="L3704" i="2"/>
  <c r="K3704" i="2"/>
  <c r="J3704" i="2"/>
  <c r="T3697" i="2"/>
  <c r="S3697" i="2"/>
  <c r="O3697" i="2"/>
  <c r="N3697" i="2"/>
  <c r="M3697" i="2"/>
  <c r="L3697" i="2"/>
  <c r="K3697" i="2"/>
  <c r="J3697" i="2"/>
  <c r="T3690" i="2"/>
  <c r="S3690" i="2"/>
  <c r="O3690" i="2"/>
  <c r="N3690" i="2"/>
  <c r="M3690" i="2"/>
  <c r="L3690" i="2"/>
  <c r="K3690" i="2"/>
  <c r="J3690" i="2"/>
  <c r="T3685" i="2"/>
  <c r="S3685" i="2"/>
  <c r="O3685" i="2"/>
  <c r="N3685" i="2"/>
  <c r="M3685" i="2"/>
  <c r="L3685" i="2"/>
  <c r="K3685" i="2"/>
  <c r="J3685" i="2"/>
  <c r="T3680" i="2"/>
  <c r="S3680" i="2"/>
  <c r="O3680" i="2"/>
  <c r="N3680" i="2"/>
  <c r="M3680" i="2"/>
  <c r="L3680" i="2"/>
  <c r="K3680" i="2"/>
  <c r="J3680" i="2"/>
  <c r="T3675" i="2"/>
  <c r="S3675" i="2"/>
  <c r="O3675" i="2"/>
  <c r="N3675" i="2"/>
  <c r="M3675" i="2"/>
  <c r="L3675" i="2"/>
  <c r="K3675" i="2"/>
  <c r="J3675" i="2"/>
  <c r="T3672" i="2"/>
  <c r="S3672" i="2"/>
  <c r="O3672" i="2"/>
  <c r="N3672" i="2"/>
  <c r="M3672" i="2"/>
  <c r="L3672" i="2"/>
  <c r="K3672" i="2"/>
  <c r="J3672" i="2"/>
  <c r="T3669" i="2"/>
  <c r="S3669" i="2"/>
  <c r="O3669" i="2"/>
  <c r="N3669" i="2"/>
  <c r="M3669" i="2"/>
  <c r="L3669" i="2"/>
  <c r="K3669" i="2"/>
  <c r="J3669" i="2"/>
  <c r="T3656" i="2"/>
  <c r="S3656" i="2"/>
  <c r="O3656" i="2"/>
  <c r="N3656" i="2"/>
  <c r="M3656" i="2"/>
  <c r="L3656" i="2"/>
  <c r="K3656" i="2"/>
  <c r="J3656" i="2"/>
  <c r="T3642" i="2"/>
  <c r="S3642" i="2"/>
  <c r="O3642" i="2"/>
  <c r="N3642" i="2"/>
  <c r="M3642" i="2"/>
  <c r="L3642" i="2"/>
  <c r="K3642" i="2"/>
  <c r="J3642" i="2"/>
  <c r="T3629" i="2"/>
  <c r="S3629" i="2"/>
  <c r="O3629" i="2"/>
  <c r="N3629" i="2"/>
  <c r="M3629" i="2"/>
  <c r="L3629" i="2"/>
  <c r="K3629" i="2"/>
  <c r="J3629" i="2"/>
  <c r="T3616" i="2"/>
  <c r="S3616" i="2"/>
  <c r="O3616" i="2"/>
  <c r="N3616" i="2"/>
  <c r="M3616" i="2"/>
  <c r="L3616" i="2"/>
  <c r="K3616" i="2"/>
  <c r="J3616" i="2"/>
  <c r="T3603" i="2"/>
  <c r="S3603" i="2"/>
  <c r="O3603" i="2"/>
  <c r="N3603" i="2"/>
  <c r="M3603" i="2"/>
  <c r="L3603" i="2"/>
  <c r="K3603" i="2"/>
  <c r="J3603" i="2"/>
  <c r="T3590" i="2"/>
  <c r="S3590" i="2"/>
  <c r="O3590" i="2"/>
  <c r="N3590" i="2"/>
  <c r="M3590" i="2"/>
  <c r="L3590" i="2"/>
  <c r="K3590" i="2"/>
  <c r="J3590" i="2"/>
  <c r="T3577" i="2"/>
  <c r="S3577" i="2"/>
  <c r="O3577" i="2"/>
  <c r="N3577" i="2"/>
  <c r="M3577" i="2"/>
  <c r="L3577" i="2"/>
  <c r="K3577" i="2"/>
  <c r="J3577" i="2"/>
  <c r="T3564" i="2"/>
  <c r="S3564" i="2"/>
  <c r="O3564" i="2"/>
  <c r="N3564" i="2"/>
  <c r="M3564" i="2"/>
  <c r="L3564" i="2"/>
  <c r="K3564" i="2"/>
  <c r="J3564" i="2"/>
  <c r="T3551" i="2"/>
  <c r="S3551" i="2"/>
  <c r="O3551" i="2"/>
  <c r="N3551" i="2"/>
  <c r="M3551" i="2"/>
  <c r="L3551" i="2"/>
  <c r="K3551" i="2"/>
  <c r="J3551" i="2"/>
  <c r="T3538" i="2"/>
  <c r="S3538" i="2"/>
  <c r="O3538" i="2"/>
  <c r="N3538" i="2"/>
  <c r="M3538" i="2"/>
  <c r="L3538" i="2"/>
  <c r="K3538" i="2"/>
  <c r="J3538" i="2"/>
  <c r="T3525" i="2"/>
  <c r="S3525" i="2"/>
  <c r="O3525" i="2"/>
  <c r="N3525" i="2"/>
  <c r="M3525" i="2"/>
  <c r="L3525" i="2"/>
  <c r="K3525" i="2"/>
  <c r="J3525" i="2"/>
  <c r="T3512" i="2"/>
  <c r="S3512" i="2"/>
  <c r="O3512" i="2"/>
  <c r="N3512" i="2"/>
  <c r="M3512" i="2"/>
  <c r="L3512" i="2"/>
  <c r="K3512" i="2"/>
  <c r="J3512" i="2"/>
  <c r="T3503" i="2"/>
  <c r="S3503" i="2"/>
  <c r="O3503" i="2"/>
  <c r="N3503" i="2"/>
  <c r="M3503" i="2"/>
  <c r="L3503" i="2"/>
  <c r="K3503" i="2"/>
  <c r="J3503" i="2"/>
  <c r="T3498" i="2"/>
  <c r="S3498" i="2"/>
  <c r="O3498" i="2"/>
  <c r="N3498" i="2"/>
  <c r="M3498" i="2"/>
  <c r="L3498" i="2"/>
  <c r="K3498" i="2"/>
  <c r="J3498" i="2"/>
  <c r="T3495" i="2"/>
  <c r="S3495" i="2"/>
  <c r="O3495" i="2"/>
  <c r="N3495" i="2"/>
  <c r="M3495" i="2"/>
  <c r="L3495" i="2"/>
  <c r="K3495" i="2"/>
  <c r="J3495" i="2"/>
  <c r="T3486" i="2"/>
  <c r="S3486" i="2"/>
  <c r="O3486" i="2"/>
  <c r="N3486" i="2"/>
  <c r="M3486" i="2"/>
  <c r="L3486" i="2"/>
  <c r="K3486" i="2"/>
  <c r="J3486" i="2"/>
  <c r="T3467" i="2"/>
  <c r="S3467" i="2"/>
  <c r="O3467" i="2"/>
  <c r="N3467" i="2"/>
  <c r="M3467" i="2"/>
  <c r="L3467" i="2"/>
  <c r="K3467" i="2"/>
  <c r="J3467" i="2"/>
  <c r="T3464" i="2"/>
  <c r="S3464" i="2"/>
  <c r="O3464" i="2"/>
  <c r="N3464" i="2"/>
  <c r="M3464" i="2"/>
  <c r="L3464" i="2"/>
  <c r="K3464" i="2"/>
  <c r="J3464" i="2"/>
  <c r="T3457" i="2"/>
  <c r="S3457" i="2"/>
  <c r="O3457" i="2"/>
  <c r="N3457" i="2"/>
  <c r="M3457" i="2"/>
  <c r="L3457" i="2"/>
  <c r="K3457" i="2"/>
  <c r="J3457" i="2"/>
  <c r="T3450" i="2"/>
  <c r="S3450" i="2"/>
  <c r="O3450" i="2"/>
  <c r="N3450" i="2"/>
  <c r="M3450" i="2"/>
  <c r="L3450" i="2"/>
  <c r="K3450" i="2"/>
  <c r="J3450" i="2"/>
  <c r="T3439" i="2"/>
  <c r="S3439" i="2"/>
  <c r="O3439" i="2"/>
  <c r="N3439" i="2"/>
  <c r="M3439" i="2"/>
  <c r="L3439" i="2"/>
  <c r="K3439" i="2"/>
  <c r="J3439" i="2"/>
  <c r="T3428" i="2"/>
  <c r="S3428" i="2"/>
  <c r="O3428" i="2"/>
  <c r="N3428" i="2"/>
  <c r="M3428" i="2"/>
  <c r="L3428" i="2"/>
  <c r="K3428" i="2"/>
  <c r="J3428" i="2"/>
  <c r="T3425" i="2"/>
  <c r="S3425" i="2"/>
  <c r="O3425" i="2"/>
  <c r="N3425" i="2"/>
  <c r="M3425" i="2"/>
  <c r="L3425" i="2"/>
  <c r="K3425" i="2"/>
  <c r="J3425" i="2"/>
  <c r="T3422" i="2"/>
  <c r="S3422" i="2"/>
  <c r="O3422" i="2"/>
  <c r="N3422" i="2"/>
  <c r="M3422" i="2"/>
  <c r="L3422" i="2"/>
  <c r="K3422" i="2"/>
  <c r="J3422" i="2"/>
  <c r="T3419" i="2"/>
  <c r="S3419" i="2"/>
  <c r="O3419" i="2"/>
  <c r="N3419" i="2"/>
  <c r="M3419" i="2"/>
  <c r="L3419" i="2"/>
  <c r="K3419" i="2"/>
  <c r="J3419" i="2"/>
  <c r="T3416" i="2"/>
  <c r="S3416" i="2"/>
  <c r="O3416" i="2"/>
  <c r="N3416" i="2"/>
  <c r="M3416" i="2"/>
  <c r="L3416" i="2"/>
  <c r="K3416" i="2"/>
  <c r="J3416" i="2"/>
  <c r="T3413" i="2"/>
  <c r="S3413" i="2"/>
  <c r="O3413" i="2"/>
  <c r="N3413" i="2"/>
  <c r="M3413" i="2"/>
  <c r="L3413" i="2"/>
  <c r="K3413" i="2"/>
  <c r="J3413" i="2"/>
  <c r="T3410" i="2"/>
  <c r="S3410" i="2"/>
  <c r="O3410" i="2"/>
  <c r="N3410" i="2"/>
  <c r="M3410" i="2"/>
  <c r="L3410" i="2"/>
  <c r="K3410" i="2"/>
  <c r="J3410" i="2"/>
  <c r="T3407" i="2"/>
  <c r="S3407" i="2"/>
  <c r="O3407" i="2"/>
  <c r="N3407" i="2"/>
  <c r="M3407" i="2"/>
  <c r="L3407" i="2"/>
  <c r="K3407" i="2"/>
  <c r="J3407" i="2"/>
  <c r="T3404" i="2"/>
  <c r="S3404" i="2"/>
  <c r="O3404" i="2"/>
  <c r="N3404" i="2"/>
  <c r="M3404" i="2"/>
  <c r="L3404" i="2"/>
  <c r="K3404" i="2"/>
  <c r="J3404" i="2"/>
  <c r="T3401" i="2"/>
  <c r="S3401" i="2"/>
  <c r="O3401" i="2"/>
  <c r="N3401" i="2"/>
  <c r="M3401" i="2"/>
  <c r="L3401" i="2"/>
  <c r="K3401" i="2"/>
  <c r="J3401" i="2"/>
  <c r="T3398" i="2"/>
  <c r="S3398" i="2"/>
  <c r="O3398" i="2"/>
  <c r="N3398" i="2"/>
  <c r="M3398" i="2"/>
  <c r="L3398" i="2"/>
  <c r="K3398" i="2"/>
  <c r="J3398" i="2"/>
  <c r="T3393" i="2"/>
  <c r="S3393" i="2"/>
  <c r="O3393" i="2"/>
  <c r="N3393" i="2"/>
  <c r="M3393" i="2"/>
  <c r="L3393" i="2"/>
  <c r="K3393" i="2"/>
  <c r="J3393" i="2"/>
  <c r="T3388" i="2"/>
  <c r="S3388" i="2"/>
  <c r="O3388" i="2"/>
  <c r="N3388" i="2"/>
  <c r="M3388" i="2"/>
  <c r="L3388" i="2"/>
  <c r="K3388" i="2"/>
  <c r="J3388" i="2"/>
  <c r="T3375" i="2"/>
  <c r="S3375" i="2"/>
  <c r="O3375" i="2"/>
  <c r="N3375" i="2"/>
  <c r="M3375" i="2"/>
  <c r="L3375" i="2"/>
  <c r="K3375" i="2"/>
  <c r="J3375" i="2"/>
  <c r="T3362" i="2"/>
  <c r="S3362" i="2"/>
  <c r="O3362" i="2"/>
  <c r="N3362" i="2"/>
  <c r="M3362" i="2"/>
  <c r="L3362" i="2"/>
  <c r="K3362" i="2"/>
  <c r="J3362" i="2"/>
  <c r="T3355" i="2"/>
  <c r="S3355" i="2"/>
  <c r="O3355" i="2"/>
  <c r="N3355" i="2"/>
  <c r="M3355" i="2"/>
  <c r="L3355" i="2"/>
  <c r="K3355" i="2"/>
  <c r="J3355" i="2"/>
  <c r="T3348" i="2"/>
  <c r="S3348" i="2"/>
  <c r="O3348" i="2"/>
  <c r="N3348" i="2"/>
  <c r="M3348" i="2"/>
  <c r="L3348" i="2"/>
  <c r="K3348" i="2"/>
  <c r="J3348" i="2"/>
  <c r="T3339" i="2"/>
  <c r="S3339" i="2"/>
  <c r="O3339" i="2"/>
  <c r="N3339" i="2"/>
  <c r="M3339" i="2"/>
  <c r="L3339" i="2"/>
  <c r="K3339" i="2"/>
  <c r="J3339" i="2"/>
  <c r="T3332" i="2"/>
  <c r="S3332" i="2"/>
  <c r="O3332" i="2"/>
  <c r="N3332" i="2"/>
  <c r="M3332" i="2"/>
  <c r="L3332" i="2"/>
  <c r="K3332" i="2"/>
  <c r="J3332" i="2"/>
  <c r="T3325" i="2"/>
  <c r="S3325" i="2"/>
  <c r="O3325" i="2"/>
  <c r="N3325" i="2"/>
  <c r="M3325" i="2"/>
  <c r="L3325" i="2"/>
  <c r="K3325" i="2"/>
  <c r="J3325" i="2"/>
  <c r="T3318" i="2"/>
  <c r="S3318" i="2"/>
  <c r="O3318" i="2"/>
  <c r="N3318" i="2"/>
  <c r="M3318" i="2"/>
  <c r="L3318" i="2"/>
  <c r="K3318" i="2"/>
  <c r="J3318" i="2"/>
  <c r="T3311" i="2"/>
  <c r="S3311" i="2"/>
  <c r="O3311" i="2"/>
  <c r="N3311" i="2"/>
  <c r="M3311" i="2"/>
  <c r="L3311" i="2"/>
  <c r="K3311" i="2"/>
  <c r="J3311" i="2"/>
  <c r="T3304" i="2"/>
  <c r="S3304" i="2"/>
  <c r="O3304" i="2"/>
  <c r="N3304" i="2"/>
  <c r="M3304" i="2"/>
  <c r="L3304" i="2"/>
  <c r="K3304" i="2"/>
  <c r="J3304" i="2"/>
  <c r="T3297" i="2"/>
  <c r="S3297" i="2"/>
  <c r="O3297" i="2"/>
  <c r="N3297" i="2"/>
  <c r="M3297" i="2"/>
  <c r="L3297" i="2"/>
  <c r="K3297" i="2"/>
  <c r="J3297" i="2"/>
  <c r="T3284" i="2"/>
  <c r="S3284" i="2"/>
  <c r="O3284" i="2"/>
  <c r="N3284" i="2"/>
  <c r="M3284" i="2"/>
  <c r="L3284" i="2"/>
  <c r="K3284" i="2"/>
  <c r="J3284" i="2"/>
  <c r="T3277" i="2"/>
  <c r="S3277" i="2"/>
  <c r="O3277" i="2"/>
  <c r="N3277" i="2"/>
  <c r="M3277" i="2"/>
  <c r="L3277" i="2"/>
  <c r="K3277" i="2"/>
  <c r="J3277" i="2"/>
  <c r="T3270" i="2"/>
  <c r="S3270" i="2"/>
  <c r="O3270" i="2"/>
  <c r="N3270" i="2"/>
  <c r="M3270" i="2"/>
  <c r="L3270" i="2"/>
  <c r="K3270" i="2"/>
  <c r="J3270" i="2"/>
  <c r="T3263" i="2"/>
  <c r="S3263" i="2"/>
  <c r="O3263" i="2"/>
  <c r="N3263" i="2"/>
  <c r="M3263" i="2"/>
  <c r="L3263" i="2"/>
  <c r="K3263" i="2"/>
  <c r="J3263" i="2"/>
  <c r="T3256" i="2"/>
  <c r="S3256" i="2"/>
  <c r="O3256" i="2"/>
  <c r="N3256" i="2"/>
  <c r="M3256" i="2"/>
  <c r="L3256" i="2"/>
  <c r="K3256" i="2"/>
  <c r="J3256" i="2"/>
  <c r="T3251" i="2"/>
  <c r="S3251" i="2"/>
  <c r="O3251" i="2"/>
  <c r="N3251" i="2"/>
  <c r="M3251" i="2"/>
  <c r="L3251" i="2"/>
  <c r="K3251" i="2"/>
  <c r="J3251" i="2"/>
  <c r="T3248" i="2"/>
  <c r="S3248" i="2"/>
  <c r="O3248" i="2"/>
  <c r="N3248" i="2"/>
  <c r="M3248" i="2"/>
  <c r="L3248" i="2"/>
  <c r="K3248" i="2"/>
  <c r="J3248" i="2"/>
  <c r="T3233" i="2"/>
  <c r="S3233" i="2"/>
  <c r="O3233" i="2"/>
  <c r="N3233" i="2"/>
  <c r="M3233" i="2"/>
  <c r="L3233" i="2"/>
  <c r="K3233" i="2"/>
  <c r="J3233" i="2"/>
  <c r="T3224" i="2"/>
  <c r="S3224" i="2"/>
  <c r="O3224" i="2"/>
  <c r="N3224" i="2"/>
  <c r="M3224" i="2"/>
  <c r="L3224" i="2"/>
  <c r="K3224" i="2"/>
  <c r="J3224" i="2"/>
  <c r="T3213" i="2"/>
  <c r="S3213" i="2"/>
  <c r="O3213" i="2"/>
  <c r="N3213" i="2"/>
  <c r="M3213" i="2"/>
  <c r="L3213" i="2"/>
  <c r="K3213" i="2"/>
  <c r="J3213" i="2"/>
  <c r="T3206" i="2"/>
  <c r="S3206" i="2"/>
  <c r="O3206" i="2"/>
  <c r="N3206" i="2"/>
  <c r="M3206" i="2"/>
  <c r="L3206" i="2"/>
  <c r="K3206" i="2"/>
  <c r="J3206" i="2"/>
  <c r="T3199" i="2"/>
  <c r="S3199" i="2"/>
  <c r="O3199" i="2"/>
  <c r="N3199" i="2"/>
  <c r="M3199" i="2"/>
  <c r="L3199" i="2"/>
  <c r="K3199" i="2"/>
  <c r="J3199" i="2"/>
  <c r="T3192" i="2"/>
  <c r="S3192" i="2"/>
  <c r="O3192" i="2"/>
  <c r="N3192" i="2"/>
  <c r="M3192" i="2"/>
  <c r="L3192" i="2"/>
  <c r="K3192" i="2"/>
  <c r="J3192" i="2"/>
  <c r="T3185" i="2"/>
  <c r="S3185" i="2"/>
  <c r="O3185" i="2"/>
  <c r="N3185" i="2"/>
  <c r="M3185" i="2"/>
  <c r="L3185" i="2"/>
  <c r="K3185" i="2"/>
  <c r="J3185" i="2"/>
  <c r="T2922" i="2"/>
  <c r="S2922" i="2"/>
  <c r="O2922" i="2"/>
  <c r="N2922" i="2"/>
  <c r="M2922" i="2"/>
  <c r="L2922" i="2"/>
  <c r="K2922" i="2"/>
  <c r="J2922" i="2"/>
  <c r="T2913" i="2"/>
  <c r="S2913" i="2"/>
  <c r="O2913" i="2"/>
  <c r="N2913" i="2"/>
  <c r="M2913" i="2"/>
  <c r="L2913" i="2"/>
  <c r="K2913" i="2"/>
  <c r="J2913" i="2"/>
  <c r="T2906" i="2"/>
  <c r="S2906" i="2"/>
  <c r="O2906" i="2"/>
  <c r="N2906" i="2"/>
  <c r="M2906" i="2"/>
  <c r="L2906" i="2"/>
  <c r="K2906" i="2"/>
  <c r="J2906" i="2"/>
  <c r="T2904" i="2"/>
  <c r="S2904" i="2"/>
  <c r="O2904" i="2"/>
  <c r="N2904" i="2"/>
  <c r="M2904" i="2"/>
  <c r="L2904" i="2"/>
  <c r="K2904" i="2"/>
  <c r="J2904" i="2"/>
  <c r="T2897" i="2"/>
  <c r="S2897" i="2"/>
  <c r="O2897" i="2"/>
  <c r="N2897" i="2"/>
  <c r="M2897" i="2"/>
  <c r="L2897" i="2"/>
  <c r="K2897" i="2"/>
  <c r="J2897" i="2"/>
  <c r="T2884" i="2"/>
  <c r="S2884" i="2"/>
  <c r="O2884" i="2"/>
  <c r="N2884" i="2"/>
  <c r="M2884" i="2"/>
  <c r="L2884" i="2"/>
  <c r="K2884" i="2"/>
  <c r="J2884" i="2"/>
  <c r="T2880" i="2"/>
  <c r="S2880" i="2"/>
  <c r="O2880" i="2"/>
  <c r="N2880" i="2"/>
  <c r="M2880" i="2"/>
  <c r="L2880" i="2"/>
  <c r="K2880" i="2"/>
  <c r="J2880" i="2"/>
  <c r="T2875" i="2"/>
  <c r="S2875" i="2"/>
  <c r="O2875" i="2"/>
  <c r="N2875" i="2"/>
  <c r="M2875" i="2"/>
  <c r="L2875" i="2"/>
  <c r="K2875" i="2"/>
  <c r="J2875" i="2"/>
  <c r="T2866" i="2"/>
  <c r="S2866" i="2"/>
  <c r="O2866" i="2"/>
  <c r="N2866" i="2"/>
  <c r="M2866" i="2"/>
  <c r="L2866" i="2"/>
  <c r="K2866" i="2"/>
  <c r="J2866" i="2"/>
  <c r="T2861" i="2"/>
  <c r="S2861" i="2"/>
  <c r="O2861" i="2"/>
  <c r="N2861" i="2"/>
  <c r="M2861" i="2"/>
  <c r="L2861" i="2"/>
  <c r="K2861" i="2"/>
  <c r="J2861" i="2"/>
  <c r="T2854" i="2"/>
  <c r="S2854" i="2"/>
  <c r="O2854" i="2"/>
  <c r="N2854" i="2"/>
  <c r="M2854" i="2"/>
  <c r="L2854" i="2"/>
  <c r="K2854" i="2"/>
  <c r="J2854" i="2"/>
  <c r="T2847" i="2"/>
  <c r="S2847" i="2"/>
  <c r="O2847" i="2"/>
  <c r="N2847" i="2"/>
  <c r="M2847" i="2"/>
  <c r="L2847" i="2"/>
  <c r="K2847" i="2"/>
  <c r="J2847" i="2"/>
  <c r="T2838" i="2"/>
  <c r="S2838" i="2"/>
  <c r="O2838" i="2"/>
  <c r="N2838" i="2"/>
  <c r="M2838" i="2"/>
  <c r="L2838" i="2"/>
  <c r="K2838" i="2"/>
  <c r="J2838" i="2"/>
  <c r="T2827" i="2"/>
  <c r="S2827" i="2"/>
  <c r="O2827" i="2"/>
  <c r="N2827" i="2"/>
  <c r="M2827" i="2"/>
  <c r="L2827" i="2"/>
  <c r="K2827" i="2"/>
  <c r="J2827" i="2"/>
  <c r="T2816" i="2"/>
  <c r="S2816" i="2"/>
  <c r="O2816" i="2"/>
  <c r="N2816" i="2"/>
  <c r="M2816" i="2"/>
  <c r="L2816" i="2"/>
  <c r="K2816" i="2"/>
  <c r="J2816" i="2"/>
  <c r="T2805" i="2"/>
  <c r="S2805" i="2"/>
  <c r="O2805" i="2"/>
  <c r="N2805" i="2"/>
  <c r="M2805" i="2"/>
  <c r="L2805" i="2"/>
  <c r="K2805" i="2"/>
  <c r="J2805" i="2"/>
  <c r="T2798" i="2"/>
  <c r="S2798" i="2"/>
  <c r="O2798" i="2"/>
  <c r="N2798" i="2"/>
  <c r="M2798" i="2"/>
  <c r="L2798" i="2"/>
  <c r="K2798" i="2"/>
  <c r="J2798" i="2"/>
  <c r="T2791" i="2"/>
  <c r="S2791" i="2"/>
  <c r="O2791" i="2"/>
  <c r="N2791" i="2"/>
  <c r="M2791" i="2"/>
  <c r="L2791" i="2"/>
  <c r="K2791" i="2"/>
  <c r="J2791" i="2"/>
  <c r="T2784" i="2"/>
  <c r="S2784" i="2"/>
  <c r="O2784" i="2"/>
  <c r="N2784" i="2"/>
  <c r="M2784" i="2"/>
  <c r="L2784" i="2"/>
  <c r="K2784" i="2"/>
  <c r="J2784" i="2"/>
  <c r="T2777" i="2"/>
  <c r="S2777" i="2"/>
  <c r="O2777" i="2"/>
  <c r="N2777" i="2"/>
  <c r="M2777" i="2"/>
  <c r="L2777" i="2"/>
  <c r="K2777" i="2"/>
  <c r="J2777" i="2"/>
  <c r="T2772" i="2"/>
  <c r="S2772" i="2"/>
  <c r="O2772" i="2"/>
  <c r="N2772" i="2"/>
  <c r="M2772" i="2"/>
  <c r="L2772" i="2"/>
  <c r="K2772" i="2"/>
  <c r="J2772" i="2"/>
  <c r="T2767" i="2"/>
  <c r="S2767" i="2"/>
  <c r="O2767" i="2"/>
  <c r="N2767" i="2"/>
  <c r="M2767" i="2"/>
  <c r="L2767" i="2"/>
  <c r="K2767" i="2"/>
  <c r="J2767" i="2"/>
  <c r="T2762" i="2"/>
  <c r="S2762" i="2"/>
  <c r="O2762" i="2"/>
  <c r="N2762" i="2"/>
  <c r="M2762" i="2"/>
  <c r="L2762" i="2"/>
  <c r="K2762" i="2"/>
  <c r="J2762" i="2"/>
  <c r="T2757" i="2"/>
  <c r="S2757" i="2"/>
  <c r="O2757" i="2"/>
  <c r="N2757" i="2"/>
  <c r="M2757" i="2"/>
  <c r="L2757" i="2"/>
  <c r="K2757" i="2"/>
  <c r="J2757" i="2"/>
  <c r="T2752" i="2"/>
  <c r="S2752" i="2"/>
  <c r="O2752" i="2"/>
  <c r="N2752" i="2"/>
  <c r="M2752" i="2"/>
  <c r="L2752" i="2"/>
  <c r="K2752" i="2"/>
  <c r="J2752" i="2"/>
  <c r="T2739" i="2"/>
  <c r="S2739" i="2"/>
  <c r="O2739" i="2"/>
  <c r="N2739" i="2"/>
  <c r="M2739" i="2"/>
  <c r="L2739" i="2"/>
  <c r="K2739" i="2"/>
  <c r="J2739" i="2"/>
  <c r="T2732" i="2"/>
  <c r="S2732" i="2"/>
  <c r="O2732" i="2"/>
  <c r="N2732" i="2"/>
  <c r="M2732" i="2"/>
  <c r="L2732" i="2"/>
  <c r="K2732" i="2"/>
  <c r="J2732" i="2"/>
  <c r="T2719" i="2"/>
  <c r="S2719" i="2"/>
  <c r="O2719" i="2"/>
  <c r="N2719" i="2"/>
  <c r="M2719" i="2"/>
  <c r="L2719" i="2"/>
  <c r="K2719" i="2"/>
  <c r="J2719" i="2"/>
  <c r="T2706" i="2"/>
  <c r="S2706" i="2"/>
  <c r="O2706" i="2"/>
  <c r="N2706" i="2"/>
  <c r="M2706" i="2"/>
  <c r="L2706" i="2"/>
  <c r="K2706" i="2"/>
  <c r="J2706" i="2"/>
  <c r="T2701" i="2"/>
  <c r="S2701" i="2"/>
  <c r="O2701" i="2"/>
  <c r="N2701" i="2"/>
  <c r="M2701" i="2"/>
  <c r="L2701" i="2"/>
  <c r="K2701" i="2"/>
  <c r="J2701" i="2"/>
  <c r="T2698" i="2"/>
  <c r="S2698" i="2"/>
  <c r="O2698" i="2"/>
  <c r="N2698" i="2"/>
  <c r="M2698" i="2"/>
  <c r="L2698" i="2"/>
  <c r="K2698" i="2"/>
  <c r="J2698" i="2"/>
  <c r="T2695" i="2"/>
  <c r="S2695" i="2"/>
  <c r="O2695" i="2"/>
  <c r="N2695" i="2"/>
  <c r="M2695" i="2"/>
  <c r="L2695" i="2"/>
  <c r="K2695" i="2"/>
  <c r="J2695" i="2"/>
  <c r="T2684" i="2"/>
  <c r="S2684" i="2"/>
  <c r="O2684" i="2"/>
  <c r="N2684" i="2"/>
  <c r="M2684" i="2"/>
  <c r="L2684" i="2"/>
  <c r="K2684" i="2"/>
  <c r="J2684" i="2"/>
  <c r="T2681" i="2"/>
  <c r="S2681" i="2"/>
  <c r="O2681" i="2"/>
  <c r="N2681" i="2"/>
  <c r="M2681" i="2"/>
  <c r="L2681" i="2"/>
  <c r="K2681" i="2"/>
  <c r="J2681" i="2"/>
  <c r="T2678" i="2"/>
  <c r="S2678" i="2"/>
  <c r="O2678" i="2"/>
  <c r="N2678" i="2"/>
  <c r="M2678" i="2"/>
  <c r="L2678" i="2"/>
  <c r="K2678" i="2"/>
  <c r="J2678" i="2"/>
  <c r="T2668" i="2"/>
  <c r="S2668" i="2"/>
  <c r="O2668" i="2"/>
  <c r="N2668" i="2"/>
  <c r="M2668" i="2"/>
  <c r="L2668" i="2"/>
  <c r="K2668" i="2"/>
  <c r="J2668" i="2"/>
  <c r="T2665" i="2"/>
  <c r="S2665" i="2"/>
  <c r="O2665" i="2"/>
  <c r="N2665" i="2"/>
  <c r="M2665" i="2"/>
  <c r="L2665" i="2"/>
  <c r="K2665" i="2"/>
  <c r="J2665" i="2"/>
  <c r="T2655" i="2"/>
  <c r="S2655" i="2"/>
  <c r="O2655" i="2"/>
  <c r="N2655" i="2"/>
  <c r="M2655" i="2"/>
  <c r="L2655" i="2"/>
  <c r="K2655" i="2"/>
  <c r="J2655" i="2"/>
  <c r="T2650" i="2"/>
  <c r="S2650" i="2"/>
  <c r="O2650" i="2"/>
  <c r="N2650" i="2"/>
  <c r="M2650" i="2"/>
  <c r="L2650" i="2"/>
  <c r="K2650" i="2"/>
  <c r="J2650" i="2"/>
  <c r="T2639" i="2"/>
  <c r="S2639" i="2"/>
  <c r="O2639" i="2"/>
  <c r="N2639" i="2"/>
  <c r="M2639" i="2"/>
  <c r="L2639" i="2"/>
  <c r="K2639" i="2"/>
  <c r="J2639" i="2"/>
  <c r="T2634" i="2"/>
  <c r="S2634" i="2"/>
  <c r="O2634" i="2"/>
  <c r="N2634" i="2"/>
  <c r="M2634" i="2"/>
  <c r="L2634" i="2"/>
  <c r="K2634" i="2"/>
  <c r="J2634" i="2"/>
  <c r="T2629" i="2"/>
  <c r="S2629" i="2"/>
  <c r="O2629" i="2"/>
  <c r="N2629" i="2"/>
  <c r="M2629" i="2"/>
  <c r="L2629" i="2"/>
  <c r="K2629" i="2"/>
  <c r="J2629" i="2"/>
  <c r="T2624" i="2"/>
  <c r="S2624" i="2"/>
  <c r="O2624" i="2"/>
  <c r="N2624" i="2"/>
  <c r="M2624" i="2"/>
  <c r="L2624" i="2"/>
  <c r="K2624" i="2"/>
  <c r="J2624" i="2"/>
  <c r="T2611" i="2"/>
  <c r="S2611" i="2"/>
  <c r="O2611" i="2"/>
  <c r="N2611" i="2"/>
  <c r="M2611" i="2"/>
  <c r="L2611" i="2"/>
  <c r="K2611" i="2"/>
  <c r="J2611" i="2"/>
  <c r="T2598" i="2"/>
  <c r="S2598" i="2"/>
  <c r="O2598" i="2"/>
  <c r="N2598" i="2"/>
  <c r="M2598" i="2"/>
  <c r="L2598" i="2"/>
  <c r="K2598" i="2"/>
  <c r="J2598" i="2"/>
  <c r="T2589" i="2"/>
  <c r="S2589" i="2"/>
  <c r="O2589" i="2"/>
  <c r="N2589" i="2"/>
  <c r="M2589" i="2"/>
  <c r="L2589" i="2"/>
  <c r="K2589" i="2"/>
  <c r="J2589" i="2"/>
  <c r="T2582" i="2"/>
  <c r="S2582" i="2"/>
  <c r="O2582" i="2"/>
  <c r="N2582" i="2"/>
  <c r="M2582" i="2"/>
  <c r="L2582" i="2"/>
  <c r="K2582" i="2"/>
  <c r="J2582" i="2"/>
  <c r="T2569" i="2"/>
  <c r="S2569" i="2"/>
  <c r="O2569" i="2"/>
  <c r="N2569" i="2"/>
  <c r="M2569" i="2"/>
  <c r="L2569" i="2"/>
  <c r="K2569" i="2"/>
  <c r="J2569" i="2"/>
  <c r="T2559" i="2"/>
  <c r="S2559" i="2"/>
  <c r="O2559" i="2"/>
  <c r="N2559" i="2"/>
  <c r="M2559" i="2"/>
  <c r="L2559" i="2"/>
  <c r="K2559" i="2"/>
  <c r="J2559" i="2"/>
  <c r="T2556" i="2"/>
  <c r="S2556" i="2"/>
  <c r="O2556" i="2"/>
  <c r="N2556" i="2"/>
  <c r="M2556" i="2"/>
  <c r="L2556" i="2"/>
  <c r="K2556" i="2"/>
  <c r="J2556" i="2"/>
  <c r="T2552" i="2"/>
  <c r="S2552" i="2"/>
  <c r="O2552" i="2"/>
  <c r="N2552" i="2"/>
  <c r="M2552" i="2"/>
  <c r="L2552" i="2"/>
  <c r="K2552" i="2"/>
  <c r="J2552" i="2"/>
  <c r="T2548" i="2"/>
  <c r="S2548" i="2"/>
  <c r="O2548" i="2"/>
  <c r="N2548" i="2"/>
  <c r="M2548" i="2"/>
  <c r="L2548" i="2"/>
  <c r="K2548" i="2"/>
  <c r="J2548" i="2"/>
  <c r="T2544" i="2"/>
  <c r="S2544" i="2"/>
  <c r="O2544" i="2"/>
  <c r="N2544" i="2"/>
  <c r="M2544" i="2"/>
  <c r="L2544" i="2"/>
  <c r="K2544" i="2"/>
  <c r="J2544" i="2"/>
  <c r="T2540" i="2"/>
  <c r="S2540" i="2"/>
  <c r="O2540" i="2"/>
  <c r="N2540" i="2"/>
  <c r="M2540" i="2"/>
  <c r="L2540" i="2"/>
  <c r="K2540" i="2"/>
  <c r="J2540" i="2"/>
  <c r="T2527" i="2"/>
  <c r="S2527" i="2"/>
  <c r="O2527" i="2"/>
  <c r="N2527" i="2"/>
  <c r="M2527" i="2"/>
  <c r="L2527" i="2"/>
  <c r="K2527" i="2"/>
  <c r="J2527" i="2"/>
  <c r="T2520" i="2"/>
  <c r="S2520" i="2"/>
  <c r="O2520" i="2"/>
  <c r="N2520" i="2"/>
  <c r="M2520" i="2"/>
  <c r="L2520" i="2"/>
  <c r="K2520" i="2"/>
  <c r="J2520" i="2"/>
  <c r="T2513" i="2"/>
  <c r="S2513" i="2"/>
  <c r="O2513" i="2"/>
  <c r="N2513" i="2"/>
  <c r="M2513" i="2"/>
  <c r="L2513" i="2"/>
  <c r="K2513" i="2"/>
  <c r="J2513" i="2"/>
  <c r="T2503" i="2"/>
  <c r="S2503" i="2"/>
  <c r="O2503" i="2"/>
  <c r="N2503" i="2"/>
  <c r="M2503" i="2"/>
  <c r="L2503" i="2"/>
  <c r="K2503" i="2"/>
  <c r="J2503" i="2"/>
  <c r="T2498" i="2"/>
  <c r="S2498" i="2"/>
  <c r="O2498" i="2"/>
  <c r="N2498" i="2"/>
  <c r="M2498" i="2"/>
  <c r="L2498" i="2"/>
  <c r="K2498" i="2"/>
  <c r="J2498" i="2"/>
  <c r="T2493" i="2"/>
  <c r="S2493" i="2"/>
  <c r="O2493" i="2"/>
  <c r="N2493" i="2"/>
  <c r="M2493" i="2"/>
  <c r="L2493" i="2"/>
  <c r="K2493" i="2"/>
  <c r="J2493" i="2"/>
  <c r="T2488" i="2"/>
  <c r="S2488" i="2"/>
  <c r="O2488" i="2"/>
  <c r="N2488" i="2"/>
  <c r="M2488" i="2"/>
  <c r="L2488" i="2"/>
  <c r="K2488" i="2"/>
  <c r="J2488" i="2"/>
  <c r="T2483" i="2"/>
  <c r="S2483" i="2"/>
  <c r="O2483" i="2"/>
  <c r="N2483" i="2"/>
  <c r="M2483" i="2"/>
  <c r="L2483" i="2"/>
  <c r="K2483" i="2"/>
  <c r="J2483" i="2"/>
  <c r="T2478" i="2"/>
  <c r="S2478" i="2"/>
  <c r="O2478" i="2"/>
  <c r="N2478" i="2"/>
  <c r="M2478" i="2"/>
  <c r="L2478" i="2"/>
  <c r="K2478" i="2"/>
  <c r="J2478" i="2"/>
  <c r="T2471" i="2"/>
  <c r="S2471" i="2"/>
  <c r="O2471" i="2"/>
  <c r="N2471" i="2"/>
  <c r="M2471" i="2"/>
  <c r="L2471" i="2"/>
  <c r="K2471" i="2"/>
  <c r="J2471" i="2"/>
  <c r="T2464" i="2"/>
  <c r="S2464" i="2"/>
  <c r="O2464" i="2"/>
  <c r="N2464" i="2"/>
  <c r="M2464" i="2"/>
  <c r="L2464" i="2"/>
  <c r="K2464" i="2"/>
  <c r="J2464" i="2"/>
  <c r="T2457" i="2"/>
  <c r="S2457" i="2"/>
  <c r="O2457" i="2"/>
  <c r="N2457" i="2"/>
  <c r="M2457" i="2"/>
  <c r="L2457" i="2"/>
  <c r="K2457" i="2"/>
  <c r="J2457" i="2"/>
  <c r="T2450" i="2"/>
  <c r="S2450" i="2"/>
  <c r="O2450" i="2"/>
  <c r="N2450" i="2"/>
  <c r="M2450" i="2"/>
  <c r="L2450" i="2"/>
  <c r="K2450" i="2"/>
  <c r="J2450" i="2"/>
  <c r="T2440" i="2"/>
  <c r="S2440" i="2"/>
  <c r="O2440" i="2"/>
  <c r="N2440" i="2"/>
  <c r="M2440" i="2"/>
  <c r="L2440" i="2"/>
  <c r="K2440" i="2"/>
  <c r="J2440" i="2"/>
  <c r="T2431" i="2"/>
  <c r="S2431" i="2"/>
  <c r="O2431" i="2"/>
  <c r="N2431" i="2"/>
  <c r="M2431" i="2"/>
  <c r="L2431" i="2"/>
  <c r="K2431" i="2"/>
  <c r="J2431" i="2"/>
  <c r="T2428" i="2"/>
  <c r="S2428" i="2"/>
  <c r="O2428" i="2"/>
  <c r="N2428" i="2"/>
  <c r="M2428" i="2"/>
  <c r="L2428" i="2"/>
  <c r="K2428" i="2"/>
  <c r="J2428" i="2"/>
  <c r="T2425" i="2"/>
  <c r="S2425" i="2"/>
  <c r="O2425" i="2"/>
  <c r="N2425" i="2"/>
  <c r="M2425" i="2"/>
  <c r="L2425" i="2"/>
  <c r="K2425" i="2"/>
  <c r="J2425" i="2"/>
  <c r="T2422" i="2"/>
  <c r="S2422" i="2"/>
  <c r="O2422" i="2"/>
  <c r="N2422" i="2"/>
  <c r="M2422" i="2"/>
  <c r="L2422" i="2"/>
  <c r="K2422" i="2"/>
  <c r="J2422" i="2"/>
  <c r="T2419" i="2"/>
  <c r="S2419" i="2"/>
  <c r="O2419" i="2"/>
  <c r="N2419" i="2"/>
  <c r="M2419" i="2"/>
  <c r="L2419" i="2"/>
  <c r="K2419" i="2"/>
  <c r="J2419" i="2"/>
  <c r="T2417" i="2"/>
  <c r="S2417" i="2"/>
  <c r="O2417" i="2"/>
  <c r="N2417" i="2"/>
  <c r="M2417" i="2"/>
  <c r="L2417" i="2"/>
  <c r="K2417" i="2"/>
  <c r="J2417" i="2"/>
  <c r="T2412" i="2"/>
  <c r="S2412" i="2"/>
  <c r="O2412" i="2"/>
  <c r="N2412" i="2"/>
  <c r="M2412" i="2"/>
  <c r="L2412" i="2"/>
  <c r="K2412" i="2"/>
  <c r="J2412" i="2"/>
  <c r="T2407" i="2"/>
  <c r="S2407" i="2"/>
  <c r="O2407" i="2"/>
  <c r="N2407" i="2"/>
  <c r="M2407" i="2"/>
  <c r="L2407" i="2"/>
  <c r="K2407" i="2"/>
  <c r="J2407" i="2"/>
  <c r="T2404" i="2"/>
  <c r="S2404" i="2"/>
  <c r="O2404" i="2"/>
  <c r="N2404" i="2"/>
  <c r="M2404" i="2"/>
  <c r="L2404" i="2"/>
  <c r="K2404" i="2"/>
  <c r="J2404" i="2"/>
  <c r="T2401" i="2"/>
  <c r="S2401" i="2"/>
  <c r="O2401" i="2"/>
  <c r="N2401" i="2"/>
  <c r="M2401" i="2"/>
  <c r="L2401" i="2"/>
  <c r="K2401" i="2"/>
  <c r="J2401" i="2"/>
  <c r="T2398" i="2"/>
  <c r="S2398" i="2"/>
  <c r="O2398" i="2"/>
  <c r="N2398" i="2"/>
  <c r="M2398" i="2"/>
  <c r="L2398" i="2"/>
  <c r="K2398" i="2"/>
  <c r="J2398" i="2"/>
  <c r="T2395" i="2"/>
  <c r="S2395" i="2"/>
  <c r="O2395" i="2"/>
  <c r="N2395" i="2"/>
  <c r="M2395" i="2"/>
  <c r="L2395" i="2"/>
  <c r="K2395" i="2"/>
  <c r="J2395" i="2"/>
  <c r="T2392" i="2"/>
  <c r="S2392" i="2"/>
  <c r="O2392" i="2"/>
  <c r="N2392" i="2"/>
  <c r="M2392" i="2"/>
  <c r="L2392" i="2"/>
  <c r="K2392" i="2"/>
  <c r="J2392" i="2"/>
  <c r="T2384" i="2"/>
  <c r="S2384" i="2"/>
  <c r="O2384" i="2"/>
  <c r="N2384" i="2"/>
  <c r="M2384" i="2"/>
  <c r="L2384" i="2"/>
  <c r="K2384" i="2"/>
  <c r="J2384" i="2"/>
  <c r="T2380" i="2"/>
  <c r="S2380" i="2"/>
  <c r="O2380" i="2"/>
  <c r="N2380" i="2"/>
  <c r="M2380" i="2"/>
  <c r="L2380" i="2"/>
  <c r="K2380" i="2"/>
  <c r="J2380" i="2"/>
  <c r="T2371" i="2"/>
  <c r="S2371" i="2"/>
  <c r="O2371" i="2"/>
  <c r="N2371" i="2"/>
  <c r="M2371" i="2"/>
  <c r="L2371" i="2"/>
  <c r="K2371" i="2"/>
  <c r="J2371" i="2"/>
  <c r="T2362" i="2"/>
  <c r="S2362" i="2"/>
  <c r="O2362" i="2"/>
  <c r="N2362" i="2"/>
  <c r="M2362" i="2"/>
  <c r="L2362" i="2"/>
  <c r="K2362" i="2"/>
  <c r="J2362" i="2"/>
  <c r="T2357" i="2"/>
  <c r="S2357" i="2"/>
  <c r="O2357" i="2"/>
  <c r="N2357" i="2"/>
  <c r="M2357" i="2"/>
  <c r="L2357" i="2"/>
  <c r="K2357" i="2"/>
  <c r="J2357" i="2"/>
  <c r="T2355" i="2"/>
  <c r="S2355" i="2"/>
  <c r="O2355" i="2"/>
  <c r="N2355" i="2"/>
  <c r="M2355" i="2"/>
  <c r="L2355" i="2"/>
  <c r="K2355" i="2"/>
  <c r="J2355" i="2"/>
  <c r="T2353" i="2"/>
  <c r="S2353" i="2"/>
  <c r="O2353" i="2"/>
  <c r="N2353" i="2"/>
  <c r="M2353" i="2"/>
  <c r="L2353" i="2"/>
  <c r="K2353" i="2"/>
  <c r="J2353" i="2"/>
  <c r="T2350" i="2"/>
  <c r="S2350" i="2"/>
  <c r="O2350" i="2"/>
  <c r="N2350" i="2"/>
  <c r="M2350" i="2"/>
  <c r="L2350" i="2"/>
  <c r="K2350" i="2"/>
  <c r="J2350" i="2"/>
  <c r="T2347" i="2"/>
  <c r="S2347" i="2"/>
  <c r="O2347" i="2"/>
  <c r="N2347" i="2"/>
  <c r="M2347" i="2"/>
  <c r="L2347" i="2"/>
  <c r="K2347" i="2"/>
  <c r="J2347" i="2"/>
  <c r="T2344" i="2"/>
  <c r="S2344" i="2"/>
  <c r="O2344" i="2"/>
  <c r="N2344" i="2"/>
  <c r="M2344" i="2"/>
  <c r="L2344" i="2"/>
  <c r="K2344" i="2"/>
  <c r="J2344" i="2"/>
  <c r="T2340" i="2"/>
  <c r="S2340" i="2"/>
  <c r="O2340" i="2"/>
  <c r="N2340" i="2"/>
  <c r="M2340" i="2"/>
  <c r="L2340" i="2"/>
  <c r="K2340" i="2"/>
  <c r="J2340" i="2"/>
  <c r="T2336" i="2"/>
  <c r="S2336" i="2"/>
  <c r="O2336" i="2"/>
  <c r="N2336" i="2"/>
  <c r="M2336" i="2"/>
  <c r="L2336" i="2"/>
  <c r="K2336" i="2"/>
  <c r="J2336" i="2"/>
  <c r="T2332" i="2"/>
  <c r="S2332" i="2"/>
  <c r="O2332" i="2"/>
  <c r="N2332" i="2"/>
  <c r="M2332" i="2"/>
  <c r="L2332" i="2"/>
  <c r="K2332" i="2"/>
  <c r="J2332" i="2"/>
  <c r="T2328" i="2"/>
  <c r="S2328" i="2"/>
  <c r="O2328" i="2"/>
  <c r="N2328" i="2"/>
  <c r="M2328" i="2"/>
  <c r="L2328" i="2"/>
  <c r="K2328" i="2"/>
  <c r="J2328" i="2"/>
  <c r="T2324" i="2"/>
  <c r="S2324" i="2"/>
  <c r="O2324" i="2"/>
  <c r="N2324" i="2"/>
  <c r="M2324" i="2"/>
  <c r="L2324" i="2"/>
  <c r="K2324" i="2"/>
  <c r="J2324" i="2"/>
  <c r="T2317" i="2"/>
  <c r="S2317" i="2"/>
  <c r="O2317" i="2"/>
  <c r="N2317" i="2"/>
  <c r="M2317" i="2"/>
  <c r="L2317" i="2"/>
  <c r="K2317" i="2"/>
  <c r="J2317" i="2"/>
  <c r="T2313" i="2"/>
  <c r="S2313" i="2"/>
  <c r="O2313" i="2"/>
  <c r="N2313" i="2"/>
  <c r="M2313" i="2"/>
  <c r="L2313" i="2"/>
  <c r="K2313" i="2"/>
  <c r="J2313" i="2"/>
  <c r="T2310" i="2"/>
  <c r="S2310" i="2"/>
  <c r="O2310" i="2"/>
  <c r="N2310" i="2"/>
  <c r="M2310" i="2"/>
  <c r="L2310" i="2"/>
  <c r="K2310" i="2"/>
  <c r="J2310" i="2"/>
  <c r="T2306" i="2"/>
  <c r="S2306" i="2"/>
  <c r="O2306" i="2"/>
  <c r="N2306" i="2"/>
  <c r="M2306" i="2"/>
  <c r="L2306" i="2"/>
  <c r="K2306" i="2"/>
  <c r="J2306" i="2"/>
  <c r="T2302" i="2"/>
  <c r="S2302" i="2"/>
  <c r="O2302" i="2"/>
  <c r="N2302" i="2"/>
  <c r="M2302" i="2"/>
  <c r="L2302" i="2"/>
  <c r="K2302" i="2"/>
  <c r="J2302" i="2"/>
  <c r="T2298" i="2"/>
  <c r="S2298" i="2"/>
  <c r="O2298" i="2"/>
  <c r="N2298" i="2"/>
  <c r="M2298" i="2"/>
  <c r="L2298" i="2"/>
  <c r="K2298" i="2"/>
  <c r="J2298" i="2"/>
  <c r="T2296" i="2"/>
  <c r="S2296" i="2"/>
  <c r="O2296" i="2"/>
  <c r="N2296" i="2"/>
  <c r="M2296" i="2"/>
  <c r="L2296" i="2"/>
  <c r="K2296" i="2"/>
  <c r="J2296" i="2"/>
  <c r="T2292" i="2"/>
  <c r="S2292" i="2"/>
  <c r="O2292" i="2"/>
  <c r="N2292" i="2"/>
  <c r="M2292" i="2"/>
  <c r="L2292" i="2"/>
  <c r="K2292" i="2"/>
  <c r="J2292" i="2"/>
  <c r="T2286" i="2"/>
  <c r="S2286" i="2"/>
  <c r="O2286" i="2"/>
  <c r="N2286" i="2"/>
  <c r="M2286" i="2"/>
  <c r="L2286" i="2"/>
  <c r="K2286" i="2"/>
  <c r="J2286" i="2"/>
  <c r="T2273" i="2"/>
  <c r="S2273" i="2"/>
  <c r="O2273" i="2"/>
  <c r="N2273" i="2"/>
  <c r="M2273" i="2"/>
  <c r="L2273" i="2"/>
  <c r="K2273" i="2"/>
  <c r="J2273" i="2"/>
  <c r="T2260" i="2"/>
  <c r="S2260" i="2"/>
  <c r="O2260" i="2"/>
  <c r="N2260" i="2"/>
  <c r="M2260" i="2"/>
  <c r="L2260" i="2"/>
  <c r="K2260" i="2"/>
  <c r="J2260" i="2"/>
  <c r="T2247" i="2"/>
  <c r="S2247" i="2"/>
  <c r="O2247" i="2"/>
  <c r="N2247" i="2"/>
  <c r="M2247" i="2"/>
  <c r="L2247" i="2"/>
  <c r="K2247" i="2"/>
  <c r="J2247" i="2"/>
  <c r="T2245" i="2"/>
  <c r="S2245" i="2"/>
  <c r="O2245" i="2"/>
  <c r="N2245" i="2"/>
  <c r="M2245" i="2"/>
  <c r="L2245" i="2"/>
  <c r="K2245" i="2"/>
  <c r="J2245" i="2"/>
  <c r="T2242" i="2"/>
  <c r="S2242" i="2"/>
  <c r="O2242" i="2"/>
  <c r="N2242" i="2"/>
  <c r="M2242" i="2"/>
  <c r="L2242" i="2"/>
  <c r="K2242" i="2"/>
  <c r="J2242" i="2"/>
  <c r="T2229" i="2"/>
  <c r="S2229" i="2"/>
  <c r="O2229" i="2"/>
  <c r="N2229" i="2"/>
  <c r="M2229" i="2"/>
  <c r="L2229" i="2"/>
  <c r="K2229" i="2"/>
  <c r="J2229" i="2"/>
  <c r="T2216" i="2"/>
  <c r="S2216" i="2"/>
  <c r="O2216" i="2"/>
  <c r="N2216" i="2"/>
  <c r="M2216" i="2"/>
  <c r="L2216" i="2"/>
  <c r="K2216" i="2"/>
  <c r="J2216" i="2"/>
  <c r="T2209" i="2"/>
  <c r="S2209" i="2"/>
  <c r="O2209" i="2"/>
  <c r="N2209" i="2"/>
  <c r="M2209" i="2"/>
  <c r="L2209" i="2"/>
  <c r="K2209" i="2"/>
  <c r="J2209" i="2"/>
  <c r="T2202" i="2"/>
  <c r="S2202" i="2"/>
  <c r="O2202" i="2"/>
  <c r="N2202" i="2"/>
  <c r="M2202" i="2"/>
  <c r="L2202" i="2"/>
  <c r="K2202" i="2"/>
  <c r="J2202" i="2"/>
  <c r="T2193" i="2"/>
  <c r="S2193" i="2"/>
  <c r="O2193" i="2"/>
  <c r="N2193" i="2"/>
  <c r="M2193" i="2"/>
  <c r="L2193" i="2"/>
  <c r="K2193" i="2"/>
  <c r="J2193" i="2"/>
  <c r="T2190" i="2"/>
  <c r="S2190" i="2"/>
  <c r="O2190" i="2"/>
  <c r="N2190" i="2"/>
  <c r="M2190" i="2"/>
  <c r="L2190" i="2"/>
  <c r="K2190" i="2"/>
  <c r="J2190" i="2"/>
  <c r="T2181" i="2"/>
  <c r="S2181" i="2"/>
  <c r="O2181" i="2"/>
  <c r="N2181" i="2"/>
  <c r="M2181" i="2"/>
  <c r="L2181" i="2"/>
  <c r="K2181" i="2"/>
  <c r="J2181" i="2"/>
  <c r="T2170" i="2"/>
  <c r="S2170" i="2"/>
  <c r="O2170" i="2"/>
  <c r="N2170" i="2"/>
  <c r="M2170" i="2"/>
  <c r="L2170" i="2"/>
  <c r="K2170" i="2"/>
  <c r="J2170" i="2"/>
  <c r="T2159" i="2"/>
  <c r="S2159" i="2"/>
  <c r="O2159" i="2"/>
  <c r="N2159" i="2"/>
  <c r="M2159" i="2"/>
  <c r="L2159" i="2"/>
  <c r="K2159" i="2"/>
  <c r="J2159" i="2"/>
  <c r="T2146" i="2"/>
  <c r="S2146" i="2"/>
  <c r="O2146" i="2"/>
  <c r="N2146" i="2"/>
  <c r="M2146" i="2"/>
  <c r="L2146" i="2"/>
  <c r="K2146" i="2"/>
  <c r="J2146" i="2"/>
  <c r="T2133" i="2"/>
  <c r="S2133" i="2"/>
  <c r="O2133" i="2"/>
  <c r="N2133" i="2"/>
  <c r="M2133" i="2"/>
  <c r="L2133" i="2"/>
  <c r="K2133" i="2"/>
  <c r="J2133" i="2"/>
  <c r="T2126" i="2"/>
  <c r="S2126" i="2"/>
  <c r="O2126" i="2"/>
  <c r="N2126" i="2"/>
  <c r="M2126" i="2"/>
  <c r="L2126" i="2"/>
  <c r="K2126" i="2"/>
  <c r="J2126" i="2"/>
  <c r="T2119" i="2"/>
  <c r="S2119" i="2"/>
  <c r="O2119" i="2"/>
  <c r="N2119" i="2"/>
  <c r="M2119" i="2"/>
  <c r="L2119" i="2"/>
  <c r="K2119" i="2"/>
  <c r="J2119" i="2"/>
  <c r="T2114" i="2"/>
  <c r="S2114" i="2"/>
  <c r="O2114" i="2"/>
  <c r="N2114" i="2"/>
  <c r="M2114" i="2"/>
  <c r="L2114" i="2"/>
  <c r="K2114" i="2"/>
  <c r="J2114" i="2"/>
  <c r="T2109" i="2"/>
  <c r="S2109" i="2"/>
  <c r="O2109" i="2"/>
  <c r="N2109" i="2"/>
  <c r="M2109" i="2"/>
  <c r="L2109" i="2"/>
  <c r="K2109" i="2"/>
  <c r="J2109" i="2"/>
  <c r="T2078" i="2"/>
  <c r="S2078" i="2"/>
  <c r="O2078" i="2"/>
  <c r="N2078" i="2"/>
  <c r="M2078" i="2"/>
  <c r="L2078" i="2"/>
  <c r="K2078" i="2"/>
  <c r="J2078" i="2"/>
  <c r="T2069" i="2"/>
  <c r="S2069" i="2"/>
  <c r="O2069" i="2"/>
  <c r="N2069" i="2"/>
  <c r="M2069" i="2"/>
  <c r="L2069" i="2"/>
  <c r="K2069" i="2"/>
  <c r="J2069" i="2"/>
  <c r="T2064" i="2"/>
  <c r="S2064" i="2"/>
  <c r="O2064" i="2"/>
  <c r="N2064" i="2"/>
  <c r="M2064" i="2"/>
  <c r="L2064" i="2"/>
  <c r="K2064" i="2"/>
  <c r="J2064" i="2"/>
  <c r="T2059" i="2"/>
  <c r="S2059" i="2"/>
  <c r="O2059" i="2"/>
  <c r="N2059" i="2"/>
  <c r="M2059" i="2"/>
  <c r="L2059" i="2"/>
  <c r="K2059" i="2"/>
  <c r="J2059" i="2"/>
  <c r="T2052" i="2"/>
  <c r="S2052" i="2"/>
  <c r="O2052" i="2"/>
  <c r="N2052" i="2"/>
  <c r="M2052" i="2"/>
  <c r="L2052" i="2"/>
  <c r="K2052" i="2"/>
  <c r="J2052" i="2"/>
  <c r="T2045" i="2"/>
  <c r="S2045" i="2"/>
  <c r="O2045" i="2"/>
  <c r="N2045" i="2"/>
  <c r="M2045" i="2"/>
  <c r="L2045" i="2"/>
  <c r="K2045" i="2"/>
  <c r="J2045" i="2"/>
  <c r="T2037" i="2"/>
  <c r="S2037" i="2"/>
  <c r="O2037" i="2"/>
  <c r="N2037" i="2"/>
  <c r="M2037" i="2"/>
  <c r="L2037" i="2"/>
  <c r="K2037" i="2"/>
  <c r="J2037" i="2"/>
  <c r="T2030" i="2"/>
  <c r="S2030" i="2"/>
  <c r="O2030" i="2"/>
  <c r="N2030" i="2"/>
  <c r="M2030" i="2"/>
  <c r="L2030" i="2"/>
  <c r="K2030" i="2"/>
  <c r="J2030" i="2"/>
  <c r="T2023" i="2"/>
  <c r="S2023" i="2"/>
  <c r="O2023" i="2"/>
  <c r="N2023" i="2"/>
  <c r="M2023" i="2"/>
  <c r="L2023" i="2"/>
  <c r="K2023" i="2"/>
  <c r="J2023" i="2"/>
  <c r="T2016" i="2"/>
  <c r="S2016" i="2"/>
  <c r="O2016" i="2"/>
  <c r="N2016" i="2"/>
  <c r="M2016" i="2"/>
  <c r="L2016" i="2"/>
  <c r="K2016" i="2"/>
  <c r="J2016" i="2"/>
  <c r="T2003" i="2"/>
  <c r="S2003" i="2"/>
  <c r="O2003" i="2"/>
  <c r="N2003" i="2"/>
  <c r="M2003" i="2"/>
  <c r="L2003" i="2"/>
  <c r="K2003" i="2"/>
  <c r="J2003" i="2"/>
  <c r="T2000" i="2"/>
  <c r="S2000" i="2"/>
  <c r="O2000" i="2"/>
  <c r="N2000" i="2"/>
  <c r="M2000" i="2"/>
  <c r="L2000" i="2"/>
  <c r="K2000" i="2"/>
  <c r="J2000" i="2"/>
  <c r="T1997" i="2"/>
  <c r="S1997" i="2"/>
  <c r="O1997" i="2"/>
  <c r="N1997" i="2"/>
  <c r="M1997" i="2"/>
  <c r="L1997" i="2"/>
  <c r="K1997" i="2"/>
  <c r="J1997" i="2"/>
  <c r="T1994" i="2"/>
  <c r="S1994" i="2"/>
  <c r="O1994" i="2"/>
  <c r="N1994" i="2"/>
  <c r="M1994" i="2"/>
  <c r="L1994" i="2"/>
  <c r="K1994" i="2"/>
  <c r="J1994" i="2"/>
  <c r="T1989" i="2"/>
  <c r="S1989" i="2"/>
  <c r="O1989" i="2"/>
  <c r="N1989" i="2"/>
  <c r="M1989" i="2"/>
  <c r="L1989" i="2"/>
  <c r="K1989" i="2"/>
  <c r="J1989" i="2"/>
  <c r="T1984" i="2"/>
  <c r="S1984" i="2"/>
  <c r="O1984" i="2"/>
  <c r="N1984" i="2"/>
  <c r="M1984" i="2"/>
  <c r="L1984" i="2"/>
  <c r="K1984" i="2"/>
  <c r="J1984" i="2"/>
  <c r="T1977" i="2"/>
  <c r="S1977" i="2"/>
  <c r="O1977" i="2"/>
  <c r="N1977" i="2"/>
  <c r="M1977" i="2"/>
  <c r="L1977" i="2"/>
  <c r="K1977" i="2"/>
  <c r="J1977" i="2"/>
  <c r="T1970" i="2"/>
  <c r="S1970" i="2"/>
  <c r="O1970" i="2"/>
  <c r="N1970" i="2"/>
  <c r="M1970" i="2"/>
  <c r="L1970" i="2"/>
  <c r="K1970" i="2"/>
  <c r="J1970" i="2"/>
  <c r="T1738" i="2"/>
  <c r="S1738" i="2"/>
  <c r="O1738" i="2"/>
  <c r="N1738" i="2"/>
  <c r="M1738" i="2"/>
  <c r="L1738" i="2"/>
  <c r="K1738" i="2"/>
  <c r="J1738" i="2"/>
  <c r="T1725" i="2"/>
  <c r="S1725" i="2"/>
  <c r="O1725" i="2"/>
  <c r="N1725" i="2"/>
  <c r="M1725" i="2"/>
  <c r="L1725" i="2"/>
  <c r="K1725" i="2"/>
  <c r="J1725" i="2"/>
  <c r="T1720" i="2"/>
  <c r="S1720" i="2"/>
  <c r="O1720" i="2"/>
  <c r="N1720" i="2"/>
  <c r="M1720" i="2"/>
  <c r="L1720" i="2"/>
  <c r="K1720" i="2"/>
  <c r="J1720" i="2"/>
  <c r="T1715" i="2"/>
  <c r="S1715" i="2"/>
  <c r="O1715" i="2"/>
  <c r="N1715" i="2"/>
  <c r="M1715" i="2"/>
  <c r="L1715" i="2"/>
  <c r="K1715" i="2"/>
  <c r="J1715" i="2"/>
  <c r="T1713" i="2"/>
  <c r="S1713" i="2"/>
  <c r="O1713" i="2"/>
  <c r="N1713" i="2"/>
  <c r="M1713" i="2"/>
  <c r="L1713" i="2"/>
  <c r="K1713" i="2"/>
  <c r="J1713" i="2"/>
  <c r="T1706" i="2"/>
  <c r="S1706" i="2"/>
  <c r="O1706" i="2"/>
  <c r="N1706" i="2"/>
  <c r="M1706" i="2"/>
  <c r="L1706" i="2"/>
  <c r="K1706" i="2"/>
  <c r="J1706" i="2"/>
  <c r="T1699" i="2"/>
  <c r="S1699" i="2"/>
  <c r="O1699" i="2"/>
  <c r="N1699" i="2"/>
  <c r="M1699" i="2"/>
  <c r="L1699" i="2"/>
  <c r="K1699" i="2"/>
  <c r="J1699" i="2"/>
  <c r="T1696" i="2"/>
  <c r="S1696" i="2"/>
  <c r="O1696" i="2"/>
  <c r="N1696" i="2"/>
  <c r="M1696" i="2"/>
  <c r="L1696" i="2"/>
  <c r="K1696" i="2"/>
  <c r="J1696" i="2"/>
  <c r="T1693" i="2"/>
  <c r="S1693" i="2"/>
  <c r="O1693" i="2"/>
  <c r="N1693" i="2"/>
  <c r="M1693" i="2"/>
  <c r="L1693" i="2"/>
  <c r="K1693" i="2"/>
  <c r="J1693" i="2"/>
  <c r="T1688" i="2"/>
  <c r="S1688" i="2"/>
  <c r="O1688" i="2"/>
  <c r="N1688" i="2"/>
  <c r="M1688" i="2"/>
  <c r="L1688" i="2"/>
  <c r="K1688" i="2"/>
  <c r="J1688" i="2"/>
  <c r="T1683" i="2"/>
  <c r="S1683" i="2"/>
  <c r="O1683" i="2"/>
  <c r="N1683" i="2"/>
  <c r="M1683" i="2"/>
  <c r="L1683" i="2"/>
  <c r="K1683" i="2"/>
  <c r="J1683" i="2"/>
  <c r="T1680" i="2"/>
  <c r="S1680" i="2"/>
  <c r="O1680" i="2"/>
  <c r="N1680" i="2"/>
  <c r="M1680" i="2"/>
  <c r="L1680" i="2"/>
  <c r="K1680" i="2"/>
  <c r="J1680" i="2"/>
  <c r="T1664" i="2"/>
  <c r="S1664" i="2"/>
  <c r="O1664" i="2"/>
  <c r="N1664" i="2"/>
  <c r="M1664" i="2"/>
  <c r="L1664" i="2"/>
  <c r="K1664" i="2"/>
  <c r="J1664" i="2"/>
  <c r="T1661" i="2"/>
  <c r="S1661" i="2"/>
  <c r="O1661" i="2"/>
  <c r="N1661" i="2"/>
  <c r="M1661" i="2"/>
  <c r="L1661" i="2"/>
  <c r="K1661" i="2"/>
  <c r="J1661" i="2"/>
  <c r="T1658" i="2"/>
  <c r="S1658" i="2"/>
  <c r="O1658" i="2"/>
  <c r="N1658" i="2"/>
  <c r="M1658" i="2"/>
  <c r="L1658" i="2"/>
  <c r="K1658" i="2"/>
  <c r="J1658" i="2"/>
  <c r="T1656" i="2"/>
  <c r="S1656" i="2"/>
  <c r="O1656" i="2"/>
  <c r="N1656" i="2"/>
  <c r="M1656" i="2"/>
  <c r="L1656" i="2"/>
  <c r="K1656" i="2"/>
  <c r="J1656" i="2"/>
  <c r="T1646" i="2"/>
  <c r="S1646" i="2"/>
  <c r="O1646" i="2"/>
  <c r="N1646" i="2"/>
  <c r="M1646" i="2"/>
  <c r="L1646" i="2"/>
  <c r="K1646" i="2"/>
  <c r="J1646" i="2"/>
  <c r="T1641" i="2"/>
  <c r="S1641" i="2"/>
  <c r="O1641" i="2"/>
  <c r="N1641" i="2"/>
  <c r="M1641" i="2"/>
  <c r="L1641" i="2"/>
  <c r="K1641" i="2"/>
  <c r="J1641" i="2"/>
  <c r="T1636" i="2"/>
  <c r="S1636" i="2"/>
  <c r="O1636" i="2"/>
  <c r="N1636" i="2"/>
  <c r="M1636" i="2"/>
  <c r="L1636" i="2"/>
  <c r="K1636" i="2"/>
  <c r="J1636" i="2"/>
  <c r="T1631" i="2"/>
  <c r="S1631" i="2"/>
  <c r="O1631" i="2"/>
  <c r="N1631" i="2"/>
  <c r="M1631" i="2"/>
  <c r="L1631" i="2"/>
  <c r="K1631" i="2"/>
  <c r="J1631" i="2"/>
  <c r="T1626" i="2"/>
  <c r="S1626" i="2"/>
  <c r="O1626" i="2"/>
  <c r="N1626" i="2"/>
  <c r="M1626" i="2"/>
  <c r="L1626" i="2"/>
  <c r="K1626" i="2"/>
  <c r="J1626" i="2"/>
  <c r="T1613" i="2"/>
  <c r="S1613" i="2"/>
  <c r="O1613" i="2"/>
  <c r="N1613" i="2"/>
  <c r="M1613" i="2"/>
  <c r="L1613" i="2"/>
  <c r="K1613" i="2"/>
  <c r="J1613" i="2"/>
  <c r="T1600" i="2"/>
  <c r="S1600" i="2"/>
  <c r="O1600" i="2"/>
  <c r="N1600" i="2"/>
  <c r="M1600" i="2"/>
  <c r="L1600" i="2"/>
  <c r="K1600" i="2"/>
  <c r="J1600" i="2"/>
  <c r="T1593" i="2"/>
  <c r="S1593" i="2"/>
  <c r="O1593" i="2"/>
  <c r="N1593" i="2"/>
  <c r="M1593" i="2"/>
  <c r="L1593" i="2"/>
  <c r="K1593" i="2"/>
  <c r="J1593" i="2"/>
  <c r="T1586" i="2"/>
  <c r="S1586" i="2"/>
  <c r="O1586" i="2"/>
  <c r="N1586" i="2"/>
  <c r="M1586" i="2"/>
  <c r="L1586" i="2"/>
  <c r="K1586" i="2"/>
  <c r="J1586" i="2"/>
  <c r="T1581" i="2"/>
  <c r="S1581" i="2"/>
  <c r="O1581" i="2"/>
  <c r="N1581" i="2"/>
  <c r="M1581" i="2"/>
  <c r="L1581" i="2"/>
  <c r="K1581" i="2"/>
  <c r="J1581" i="2"/>
  <c r="T1576" i="2"/>
  <c r="S1576" i="2"/>
  <c r="O1576" i="2"/>
  <c r="N1576" i="2"/>
  <c r="M1576" i="2"/>
  <c r="L1576" i="2"/>
  <c r="K1576" i="2"/>
  <c r="J1576" i="2"/>
  <c r="T1573" i="2"/>
  <c r="S1573" i="2"/>
  <c r="O1573" i="2"/>
  <c r="N1573" i="2"/>
  <c r="M1573" i="2"/>
  <c r="L1573" i="2"/>
  <c r="K1573" i="2"/>
  <c r="J1573" i="2"/>
  <c r="T1570" i="2"/>
  <c r="S1570" i="2"/>
  <c r="O1570" i="2"/>
  <c r="N1570" i="2"/>
  <c r="M1570" i="2"/>
  <c r="L1570" i="2"/>
  <c r="K1570" i="2"/>
  <c r="J1570" i="2"/>
  <c r="T1567" i="2"/>
  <c r="S1567" i="2"/>
  <c r="O1567" i="2"/>
  <c r="N1567" i="2"/>
  <c r="M1567" i="2"/>
  <c r="L1567" i="2"/>
  <c r="K1567" i="2"/>
  <c r="J1567" i="2"/>
  <c r="T1564" i="2"/>
  <c r="S1564" i="2"/>
  <c r="O1564" i="2"/>
  <c r="N1564" i="2"/>
  <c r="M1564" i="2"/>
  <c r="L1564" i="2"/>
  <c r="K1564" i="2"/>
  <c r="J1564" i="2"/>
  <c r="T1555" i="2"/>
  <c r="S1555" i="2"/>
  <c r="O1555" i="2"/>
  <c r="N1555" i="2"/>
  <c r="M1555" i="2"/>
  <c r="L1555" i="2"/>
  <c r="K1555" i="2"/>
  <c r="J1555" i="2"/>
  <c r="T1552" i="2"/>
  <c r="S1552" i="2"/>
  <c r="O1552" i="2"/>
  <c r="N1552" i="2"/>
  <c r="M1552" i="2"/>
  <c r="L1552" i="2"/>
  <c r="K1552" i="2"/>
  <c r="J1552" i="2"/>
  <c r="T1549" i="2"/>
  <c r="S1549" i="2"/>
  <c r="O1549" i="2"/>
  <c r="N1549" i="2"/>
  <c r="M1549" i="2"/>
  <c r="L1549" i="2"/>
  <c r="K1549" i="2"/>
  <c r="J1549" i="2"/>
  <c r="T1546" i="2"/>
  <c r="S1546" i="2"/>
  <c r="O1546" i="2"/>
  <c r="N1546" i="2"/>
  <c r="M1546" i="2"/>
  <c r="L1546" i="2"/>
  <c r="K1546" i="2"/>
  <c r="J1546" i="2"/>
  <c r="T1543" i="2"/>
  <c r="S1543" i="2"/>
  <c r="O1543" i="2"/>
  <c r="N1543" i="2"/>
  <c r="M1543" i="2"/>
  <c r="L1543" i="2"/>
  <c r="K1543" i="2"/>
  <c r="J1543" i="2"/>
  <c r="T1533" i="2"/>
  <c r="S1533" i="2"/>
  <c r="O1533" i="2"/>
  <c r="N1533" i="2"/>
  <c r="M1533" i="2"/>
  <c r="L1533" i="2"/>
  <c r="K1533" i="2"/>
  <c r="J1533" i="2"/>
  <c r="T1527" i="2"/>
  <c r="S1527" i="2"/>
  <c r="O1527" i="2"/>
  <c r="N1527" i="2"/>
  <c r="M1527" i="2"/>
  <c r="L1527" i="2"/>
  <c r="K1527" i="2"/>
  <c r="J1527" i="2"/>
  <c r="T1521" i="2"/>
  <c r="S1521" i="2"/>
  <c r="O1521" i="2"/>
  <c r="N1521" i="2"/>
  <c r="M1521" i="2"/>
  <c r="L1521" i="2"/>
  <c r="K1521" i="2"/>
  <c r="J1521" i="2"/>
  <c r="T1519" i="2"/>
  <c r="S1519" i="2"/>
  <c r="O1519" i="2"/>
  <c r="N1519" i="2"/>
  <c r="M1519" i="2"/>
  <c r="L1519" i="2"/>
  <c r="K1519" i="2"/>
  <c r="J1519" i="2"/>
  <c r="T1512" i="2"/>
  <c r="S1512" i="2"/>
  <c r="O1512" i="2"/>
  <c r="N1512" i="2"/>
  <c r="M1512" i="2"/>
  <c r="L1512" i="2"/>
  <c r="K1512" i="2"/>
  <c r="J1512" i="2"/>
  <c r="T1505" i="2"/>
  <c r="S1505" i="2"/>
  <c r="O1505" i="2"/>
  <c r="N1505" i="2"/>
  <c r="M1505" i="2"/>
  <c r="L1505" i="2"/>
  <c r="K1505" i="2"/>
  <c r="J1505" i="2"/>
  <c r="T1495" i="2"/>
  <c r="S1495" i="2"/>
  <c r="O1495" i="2"/>
  <c r="N1495" i="2"/>
  <c r="M1495" i="2"/>
  <c r="L1495" i="2"/>
  <c r="K1495" i="2"/>
  <c r="J1495" i="2"/>
  <c r="T1486" i="2"/>
  <c r="S1486" i="2"/>
  <c r="O1486" i="2"/>
  <c r="N1486" i="2"/>
  <c r="M1486" i="2"/>
  <c r="L1486" i="2"/>
  <c r="K1486" i="2"/>
  <c r="J1486" i="2"/>
  <c r="T1473" i="2"/>
  <c r="S1473" i="2"/>
  <c r="O1473" i="2"/>
  <c r="N1473" i="2"/>
  <c r="M1473" i="2"/>
  <c r="L1473" i="2"/>
  <c r="K1473" i="2"/>
  <c r="J1473" i="2"/>
  <c r="T1468" i="2"/>
  <c r="S1468" i="2"/>
  <c r="O1468" i="2"/>
  <c r="N1468" i="2"/>
  <c r="M1468" i="2"/>
  <c r="L1468" i="2"/>
  <c r="K1468" i="2"/>
  <c r="J1468" i="2"/>
  <c r="T1455" i="2"/>
  <c r="S1455" i="2"/>
  <c r="O1455" i="2"/>
  <c r="N1455" i="2"/>
  <c r="M1455" i="2"/>
  <c r="L1455" i="2"/>
  <c r="K1455" i="2"/>
  <c r="J1455" i="2"/>
  <c r="T1451" i="2"/>
  <c r="S1451" i="2"/>
  <c r="O1451" i="2"/>
  <c r="N1451" i="2"/>
  <c r="M1451" i="2"/>
  <c r="L1451" i="2"/>
  <c r="K1451" i="2"/>
  <c r="J1451" i="2"/>
  <c r="T1447" i="2"/>
  <c r="S1447" i="2"/>
  <c r="O1447" i="2"/>
  <c r="N1447" i="2"/>
  <c r="M1447" i="2"/>
  <c r="L1447" i="2"/>
  <c r="K1447" i="2"/>
  <c r="J1447" i="2"/>
  <c r="T1443" i="2"/>
  <c r="S1443" i="2"/>
  <c r="O1443" i="2"/>
  <c r="N1443" i="2"/>
  <c r="M1443" i="2"/>
  <c r="L1443" i="2"/>
  <c r="K1443" i="2"/>
  <c r="J1443" i="2"/>
  <c r="T1439" i="2"/>
  <c r="S1439" i="2"/>
  <c r="O1439" i="2"/>
  <c r="N1439" i="2"/>
  <c r="M1439" i="2"/>
  <c r="L1439" i="2"/>
  <c r="K1439" i="2"/>
  <c r="J1439" i="2"/>
  <c r="T1436" i="2"/>
  <c r="S1436" i="2"/>
  <c r="O1436" i="2"/>
  <c r="N1436" i="2"/>
  <c r="M1436" i="2"/>
  <c r="L1436" i="2"/>
  <c r="K1436" i="2"/>
  <c r="J1436" i="2"/>
  <c r="T1433" i="2"/>
  <c r="S1433" i="2"/>
  <c r="O1433" i="2"/>
  <c r="N1433" i="2"/>
  <c r="M1433" i="2"/>
  <c r="L1433" i="2"/>
  <c r="K1433" i="2"/>
  <c r="J1433" i="2"/>
  <c r="T1430" i="2"/>
  <c r="S1430" i="2"/>
  <c r="O1430" i="2"/>
  <c r="N1430" i="2"/>
  <c r="M1430" i="2"/>
  <c r="L1430" i="2"/>
  <c r="K1430" i="2"/>
  <c r="J1430" i="2"/>
  <c r="T1426" i="2"/>
  <c r="S1426" i="2"/>
  <c r="O1426" i="2"/>
  <c r="N1426" i="2"/>
  <c r="M1426" i="2"/>
  <c r="L1426" i="2"/>
  <c r="K1426" i="2"/>
  <c r="J1426" i="2"/>
  <c r="T1423" i="2"/>
  <c r="S1423" i="2"/>
  <c r="O1423" i="2"/>
  <c r="N1423" i="2"/>
  <c r="M1423" i="2"/>
  <c r="L1423" i="2"/>
  <c r="K1423" i="2"/>
  <c r="J1423" i="2"/>
  <c r="T1419" i="2"/>
  <c r="S1419" i="2"/>
  <c r="O1419" i="2"/>
  <c r="N1419" i="2"/>
  <c r="M1419" i="2"/>
  <c r="L1419" i="2"/>
  <c r="K1419" i="2"/>
  <c r="J1419" i="2"/>
  <c r="T1416" i="2"/>
  <c r="S1416" i="2"/>
  <c r="O1416" i="2"/>
  <c r="N1416" i="2"/>
  <c r="M1416" i="2"/>
  <c r="L1416" i="2"/>
  <c r="K1416" i="2"/>
  <c r="J1416" i="2"/>
  <c r="T1413" i="2"/>
  <c r="S1413" i="2"/>
  <c r="O1413" i="2"/>
  <c r="N1413" i="2"/>
  <c r="M1413" i="2"/>
  <c r="L1413" i="2"/>
  <c r="K1413" i="2"/>
  <c r="J1413" i="2"/>
  <c r="T1406" i="2"/>
  <c r="S1406" i="2"/>
  <c r="O1406" i="2"/>
  <c r="N1406" i="2"/>
  <c r="M1406" i="2"/>
  <c r="L1406" i="2"/>
  <c r="K1406" i="2"/>
  <c r="J1406" i="2"/>
  <c r="T1399" i="2"/>
  <c r="S1399" i="2"/>
  <c r="O1399" i="2"/>
  <c r="N1399" i="2"/>
  <c r="M1399" i="2"/>
  <c r="L1399" i="2"/>
  <c r="K1399" i="2"/>
  <c r="J1399" i="2"/>
  <c r="T1396" i="2"/>
  <c r="S1396" i="2"/>
  <c r="O1396" i="2"/>
  <c r="N1396" i="2"/>
  <c r="M1396" i="2"/>
  <c r="L1396" i="2"/>
  <c r="K1396" i="2"/>
  <c r="J1396" i="2"/>
  <c r="T1383" i="2"/>
  <c r="S1383" i="2"/>
  <c r="O1383" i="2"/>
  <c r="N1383" i="2"/>
  <c r="M1383" i="2"/>
  <c r="L1383" i="2"/>
  <c r="K1383" i="2"/>
  <c r="J1383" i="2"/>
  <c r="T1381" i="2"/>
  <c r="S1381" i="2"/>
  <c r="O1381" i="2"/>
  <c r="N1381" i="2"/>
  <c r="M1381" i="2"/>
  <c r="L1381" i="2"/>
  <c r="K1381" i="2"/>
  <c r="J1381" i="2"/>
  <c r="T1370" i="2"/>
  <c r="S1370" i="2"/>
  <c r="O1370" i="2"/>
  <c r="N1370" i="2"/>
  <c r="M1370" i="2"/>
  <c r="L1370" i="2"/>
  <c r="K1370" i="2"/>
  <c r="J1370" i="2"/>
  <c r="T1367" i="2"/>
  <c r="S1367" i="2"/>
  <c r="O1367" i="2"/>
  <c r="N1367" i="2"/>
  <c r="M1367" i="2"/>
  <c r="L1367" i="2"/>
  <c r="K1367" i="2"/>
  <c r="J1367" i="2"/>
  <c r="T1356" i="2"/>
  <c r="S1356" i="2"/>
  <c r="O1356" i="2"/>
  <c r="N1356" i="2"/>
  <c r="M1356" i="2"/>
  <c r="L1356" i="2"/>
  <c r="K1356" i="2"/>
  <c r="J1356" i="2"/>
  <c r="T1353" i="2"/>
  <c r="S1353" i="2"/>
  <c r="O1353" i="2"/>
  <c r="N1353" i="2"/>
  <c r="M1353" i="2"/>
  <c r="L1353" i="2"/>
  <c r="K1353" i="2"/>
  <c r="J1353" i="2"/>
  <c r="T1344" i="2"/>
  <c r="S1344" i="2"/>
  <c r="O1344" i="2"/>
  <c r="N1344" i="2"/>
  <c r="M1344" i="2"/>
  <c r="L1344" i="2"/>
  <c r="K1344" i="2"/>
  <c r="J1344" i="2"/>
  <c r="T1295" i="2"/>
  <c r="S1295" i="2"/>
  <c r="O1295" i="2"/>
  <c r="N1295" i="2"/>
  <c r="M1295" i="2"/>
  <c r="L1295" i="2"/>
  <c r="K1295" i="2"/>
  <c r="J1295" i="2"/>
  <c r="T1286" i="2"/>
  <c r="S1286" i="2"/>
  <c r="O1286" i="2"/>
  <c r="N1286" i="2"/>
  <c r="M1286" i="2"/>
  <c r="L1286" i="2"/>
  <c r="K1286" i="2"/>
  <c r="J1286" i="2"/>
  <c r="T1281" i="2"/>
  <c r="S1281" i="2"/>
  <c r="O1281" i="2"/>
  <c r="N1281" i="2"/>
  <c r="M1281" i="2"/>
  <c r="L1281" i="2"/>
  <c r="K1281" i="2"/>
  <c r="J1281" i="2"/>
  <c r="T1276" i="2"/>
  <c r="S1276" i="2"/>
  <c r="O1276" i="2"/>
  <c r="N1276" i="2"/>
  <c r="M1276" i="2"/>
  <c r="L1276" i="2"/>
  <c r="K1276" i="2"/>
  <c r="J1276" i="2"/>
  <c r="T1263" i="2"/>
  <c r="S1263" i="2"/>
  <c r="O1263" i="2"/>
  <c r="N1263" i="2"/>
  <c r="M1263" i="2"/>
  <c r="L1263" i="2"/>
  <c r="K1263" i="2"/>
  <c r="J1263" i="2"/>
  <c r="T1250" i="2"/>
  <c r="S1250" i="2"/>
  <c r="O1250" i="2"/>
  <c r="N1250" i="2"/>
  <c r="M1250" i="2"/>
  <c r="L1250" i="2"/>
  <c r="K1250" i="2"/>
  <c r="J1250" i="2"/>
  <c r="T1243" i="2"/>
  <c r="S1243" i="2"/>
  <c r="O1243" i="2"/>
  <c r="N1243" i="2"/>
  <c r="M1243" i="2"/>
  <c r="L1243" i="2"/>
  <c r="K1243" i="2"/>
  <c r="J1243" i="2"/>
  <c r="T1236" i="2"/>
  <c r="S1236" i="2"/>
  <c r="O1236" i="2"/>
  <c r="N1236" i="2"/>
  <c r="M1236" i="2"/>
  <c r="L1236" i="2"/>
  <c r="K1236" i="2"/>
  <c r="J1236" i="2"/>
  <c r="T1229" i="2"/>
  <c r="S1229" i="2"/>
  <c r="O1229" i="2"/>
  <c r="N1229" i="2"/>
  <c r="M1229" i="2"/>
  <c r="L1229" i="2"/>
  <c r="K1229" i="2"/>
  <c r="J1229" i="2"/>
  <c r="T1220" i="2"/>
  <c r="S1220" i="2"/>
  <c r="O1220" i="2"/>
  <c r="N1220" i="2"/>
  <c r="M1220" i="2"/>
  <c r="L1220" i="2"/>
  <c r="K1220" i="2"/>
  <c r="J1220" i="2"/>
  <c r="T1213" i="2"/>
  <c r="S1213" i="2"/>
  <c r="O1213" i="2"/>
  <c r="N1213" i="2"/>
  <c r="M1213" i="2"/>
  <c r="L1213" i="2"/>
  <c r="K1213" i="2"/>
  <c r="J1213" i="2"/>
  <c r="T1206" i="2"/>
  <c r="S1206" i="2"/>
  <c r="O1206" i="2"/>
  <c r="N1206" i="2"/>
  <c r="M1206" i="2"/>
  <c r="L1206" i="2"/>
  <c r="K1206" i="2"/>
  <c r="J1206" i="2"/>
  <c r="T1199" i="2"/>
  <c r="S1199" i="2"/>
  <c r="O1199" i="2"/>
  <c r="N1199" i="2"/>
  <c r="M1199" i="2"/>
  <c r="L1199" i="2"/>
  <c r="K1199" i="2"/>
  <c r="J1199" i="2"/>
  <c r="T1192" i="2"/>
  <c r="S1192" i="2"/>
  <c r="O1192" i="2"/>
  <c r="N1192" i="2"/>
  <c r="M1192" i="2"/>
  <c r="L1192" i="2"/>
  <c r="K1192" i="2"/>
  <c r="J1192" i="2"/>
  <c r="T1185" i="2"/>
  <c r="S1185" i="2"/>
  <c r="O1185" i="2"/>
  <c r="N1185" i="2"/>
  <c r="M1185" i="2"/>
  <c r="L1185" i="2"/>
  <c r="K1185" i="2"/>
  <c r="J1185" i="2"/>
  <c r="T1181" i="2"/>
  <c r="S1181" i="2"/>
  <c r="O1181" i="2"/>
  <c r="N1181" i="2"/>
  <c r="M1181" i="2"/>
  <c r="L1181" i="2"/>
  <c r="K1181" i="2"/>
  <c r="J1181" i="2"/>
  <c r="T1172" i="2"/>
  <c r="S1172" i="2"/>
  <c r="O1172" i="2"/>
  <c r="N1172" i="2"/>
  <c r="M1172" i="2"/>
  <c r="L1172" i="2"/>
  <c r="K1172" i="2"/>
  <c r="J1172" i="2"/>
  <c r="T1167" i="2"/>
  <c r="S1167" i="2"/>
  <c r="O1167" i="2"/>
  <c r="N1167" i="2"/>
  <c r="M1167" i="2"/>
  <c r="L1167" i="2"/>
  <c r="K1167" i="2"/>
  <c r="J1167" i="2"/>
  <c r="T1162" i="2"/>
  <c r="S1162" i="2"/>
  <c r="O1162" i="2"/>
  <c r="N1162" i="2"/>
  <c r="M1162" i="2"/>
  <c r="L1162" i="2"/>
  <c r="K1162" i="2"/>
  <c r="J1162" i="2"/>
  <c r="T1149" i="2"/>
  <c r="S1149" i="2"/>
  <c r="O1149" i="2"/>
  <c r="N1149" i="2"/>
  <c r="M1149" i="2"/>
  <c r="L1149" i="2"/>
  <c r="K1149" i="2"/>
  <c r="J1149" i="2"/>
  <c r="T1146" i="2"/>
  <c r="S1146" i="2"/>
  <c r="O1146" i="2"/>
  <c r="N1146" i="2"/>
  <c r="M1146" i="2"/>
  <c r="L1146" i="2"/>
  <c r="K1146" i="2"/>
  <c r="J1146" i="2"/>
  <c r="T1143" i="2"/>
  <c r="S1143" i="2"/>
  <c r="O1143" i="2"/>
  <c r="N1143" i="2"/>
  <c r="M1143" i="2"/>
  <c r="L1143" i="2"/>
  <c r="K1143" i="2"/>
  <c r="J1143" i="2"/>
  <c r="T1140" i="2"/>
  <c r="S1140" i="2"/>
  <c r="O1140" i="2"/>
  <c r="N1140" i="2"/>
  <c r="M1140" i="2"/>
  <c r="L1140" i="2"/>
  <c r="K1140" i="2"/>
  <c r="J1140" i="2"/>
  <c r="T1137" i="2"/>
  <c r="S1137" i="2"/>
  <c r="O1137" i="2"/>
  <c r="N1137" i="2"/>
  <c r="M1137" i="2"/>
  <c r="L1137" i="2"/>
  <c r="K1137" i="2"/>
  <c r="J1137" i="2"/>
  <c r="T1128" i="2"/>
  <c r="S1128" i="2"/>
  <c r="O1128" i="2"/>
  <c r="N1128" i="2"/>
  <c r="M1128" i="2"/>
  <c r="L1128" i="2"/>
  <c r="K1128" i="2"/>
  <c r="J1128" i="2"/>
  <c r="T1119" i="2"/>
  <c r="S1119" i="2"/>
  <c r="O1119" i="2"/>
  <c r="N1119" i="2"/>
  <c r="M1119" i="2"/>
  <c r="L1119" i="2"/>
  <c r="K1119" i="2"/>
  <c r="J1119" i="2"/>
  <c r="T1110" i="2"/>
  <c r="S1110" i="2"/>
  <c r="O1110" i="2"/>
  <c r="N1110" i="2"/>
  <c r="M1110" i="2"/>
  <c r="L1110" i="2"/>
  <c r="K1110" i="2"/>
  <c r="J1110" i="2"/>
  <c r="T1079" i="2"/>
  <c r="S1079" i="2"/>
  <c r="O1079" i="2"/>
  <c r="N1079" i="2"/>
  <c r="M1079" i="2"/>
  <c r="L1079" i="2"/>
  <c r="K1079" i="2"/>
  <c r="J1079" i="2"/>
  <c r="T1070" i="2"/>
  <c r="S1070" i="2"/>
  <c r="O1070" i="2"/>
  <c r="N1070" i="2"/>
  <c r="M1070" i="2"/>
  <c r="L1070" i="2"/>
  <c r="K1070" i="2"/>
  <c r="J1070" i="2"/>
  <c r="T1061" i="2"/>
  <c r="S1061" i="2"/>
  <c r="O1061" i="2"/>
  <c r="N1061" i="2"/>
  <c r="M1061" i="2"/>
  <c r="L1061" i="2"/>
  <c r="K1061" i="2"/>
  <c r="J1061" i="2"/>
  <c r="T1052" i="2"/>
  <c r="S1052" i="2"/>
  <c r="O1052" i="2"/>
  <c r="N1052" i="2"/>
  <c r="M1052" i="2"/>
  <c r="L1052" i="2"/>
  <c r="K1052" i="2"/>
  <c r="J1052" i="2"/>
  <c r="T1049" i="2"/>
  <c r="S1049" i="2"/>
  <c r="O1049" i="2"/>
  <c r="N1049" i="2"/>
  <c r="M1049" i="2"/>
  <c r="L1049" i="2"/>
  <c r="K1049" i="2"/>
  <c r="J1049" i="2"/>
  <c r="T1046" i="2"/>
  <c r="S1046" i="2"/>
  <c r="O1046" i="2"/>
  <c r="N1046" i="2"/>
  <c r="M1046" i="2"/>
  <c r="L1046" i="2"/>
  <c r="K1046" i="2"/>
  <c r="J1046" i="2"/>
  <c r="T1044" i="2"/>
  <c r="S1044" i="2"/>
  <c r="O1044" i="2"/>
  <c r="N1044" i="2"/>
  <c r="M1044" i="2"/>
  <c r="L1044" i="2"/>
  <c r="K1044" i="2"/>
  <c r="J1044" i="2"/>
  <c r="T1039" i="2"/>
  <c r="S1039" i="2"/>
  <c r="O1039" i="2"/>
  <c r="N1039" i="2"/>
  <c r="M1039" i="2"/>
  <c r="L1039" i="2"/>
  <c r="K1039" i="2"/>
  <c r="J1039" i="2"/>
  <c r="T1036" i="2"/>
  <c r="S1036" i="2"/>
  <c r="O1036" i="2"/>
  <c r="N1036" i="2"/>
  <c r="M1036" i="2"/>
  <c r="L1036" i="2"/>
  <c r="K1036" i="2"/>
  <c r="J1036" i="2"/>
  <c r="T1033" i="2"/>
  <c r="S1033" i="2"/>
  <c r="O1033" i="2"/>
  <c r="N1033" i="2"/>
  <c r="M1033" i="2"/>
  <c r="L1033" i="2"/>
  <c r="K1033" i="2"/>
  <c r="J1033" i="2"/>
  <c r="T1030" i="2"/>
  <c r="S1030" i="2"/>
  <c r="O1030" i="2"/>
  <c r="N1030" i="2"/>
  <c r="M1030" i="2"/>
  <c r="L1030" i="2"/>
  <c r="K1030" i="2"/>
  <c r="J1030" i="2"/>
  <c r="T1021" i="2"/>
  <c r="S1021" i="2"/>
  <c r="O1021" i="2"/>
  <c r="N1021" i="2"/>
  <c r="M1021" i="2"/>
  <c r="L1021" i="2"/>
  <c r="K1021" i="2"/>
  <c r="J1021" i="2"/>
  <c r="T1012" i="2"/>
  <c r="S1012" i="2"/>
  <c r="O1012" i="2"/>
  <c r="N1012" i="2"/>
  <c r="M1012" i="2"/>
  <c r="L1012" i="2"/>
  <c r="K1012" i="2"/>
  <c r="J1012" i="2"/>
  <c r="T1007" i="2"/>
  <c r="S1007" i="2"/>
  <c r="O1007" i="2"/>
  <c r="N1007" i="2"/>
  <c r="M1007" i="2"/>
  <c r="L1007" i="2"/>
  <c r="K1007" i="2"/>
  <c r="J1007" i="2"/>
  <c r="T1002" i="2"/>
  <c r="S1002" i="2"/>
  <c r="O1002" i="2"/>
  <c r="N1002" i="2"/>
  <c r="M1002" i="2"/>
  <c r="L1002" i="2"/>
  <c r="K1002" i="2"/>
  <c r="J1002" i="2"/>
  <c r="T999" i="2"/>
  <c r="S999" i="2"/>
  <c r="O999" i="2"/>
  <c r="N999" i="2"/>
  <c r="M999" i="2"/>
  <c r="L999" i="2"/>
  <c r="K999" i="2"/>
  <c r="J999" i="2"/>
  <c r="T996" i="2"/>
  <c r="S996" i="2"/>
  <c r="O996" i="2"/>
  <c r="N996" i="2"/>
  <c r="M996" i="2"/>
  <c r="L996" i="2"/>
  <c r="K996" i="2"/>
  <c r="J996" i="2"/>
  <c r="T987" i="2"/>
  <c r="S987" i="2"/>
  <c r="O987" i="2"/>
  <c r="N987" i="2"/>
  <c r="M987" i="2"/>
  <c r="L987" i="2"/>
  <c r="K987" i="2"/>
  <c r="J987" i="2"/>
  <c r="T984" i="2"/>
  <c r="S984" i="2"/>
  <c r="O984" i="2"/>
  <c r="N984" i="2"/>
  <c r="M984" i="2"/>
  <c r="L984" i="2"/>
  <c r="K984" i="2"/>
  <c r="J984" i="2"/>
  <c r="T981" i="2"/>
  <c r="S981" i="2"/>
  <c r="O981" i="2"/>
  <c r="N981" i="2"/>
  <c r="M981" i="2"/>
  <c r="L981" i="2"/>
  <c r="K981" i="2"/>
  <c r="J981" i="2"/>
  <c r="T978" i="2"/>
  <c r="S978" i="2"/>
  <c r="O978" i="2"/>
  <c r="N978" i="2"/>
  <c r="M978" i="2"/>
  <c r="L978" i="2"/>
  <c r="K978" i="2"/>
  <c r="J978" i="2"/>
  <c r="T975" i="2"/>
  <c r="S975" i="2"/>
  <c r="O975" i="2"/>
  <c r="N975" i="2"/>
  <c r="M975" i="2"/>
  <c r="L975" i="2"/>
  <c r="K975" i="2"/>
  <c r="J975" i="2"/>
  <c r="T972" i="2"/>
  <c r="S972" i="2"/>
  <c r="O972" i="2"/>
  <c r="N972" i="2"/>
  <c r="M972" i="2"/>
  <c r="L972" i="2"/>
  <c r="K972" i="2"/>
  <c r="J972" i="2"/>
  <c r="T969" i="2"/>
  <c r="S969" i="2"/>
  <c r="O969" i="2"/>
  <c r="N969" i="2"/>
  <c r="M969" i="2"/>
  <c r="L969" i="2"/>
  <c r="K969" i="2"/>
  <c r="J969" i="2"/>
  <c r="T966" i="2"/>
  <c r="S966" i="2"/>
  <c r="O966" i="2"/>
  <c r="N966" i="2"/>
  <c r="M966" i="2"/>
  <c r="L966" i="2"/>
  <c r="K966" i="2"/>
  <c r="J966" i="2"/>
  <c r="T953" i="2"/>
  <c r="S953" i="2"/>
  <c r="O953" i="2"/>
  <c r="N953" i="2"/>
  <c r="M953" i="2"/>
  <c r="L953" i="2"/>
  <c r="K953" i="2"/>
  <c r="J953" i="2"/>
  <c r="T940" i="2"/>
  <c r="S940" i="2"/>
  <c r="O940" i="2"/>
  <c r="N940" i="2"/>
  <c r="M940" i="2"/>
  <c r="L940" i="2"/>
  <c r="K940" i="2"/>
  <c r="J940" i="2"/>
  <c r="T927" i="2"/>
  <c r="S927" i="2"/>
  <c r="O927" i="2"/>
  <c r="N927" i="2"/>
  <c r="M927" i="2"/>
  <c r="L927" i="2"/>
  <c r="K927" i="2"/>
  <c r="J927" i="2"/>
  <c r="T914" i="2"/>
  <c r="S914" i="2"/>
  <c r="O914" i="2"/>
  <c r="N914" i="2"/>
  <c r="M914" i="2"/>
  <c r="L914" i="2"/>
  <c r="K914" i="2"/>
  <c r="J914" i="2"/>
  <c r="T901" i="2"/>
  <c r="S901" i="2"/>
  <c r="O901" i="2"/>
  <c r="N901" i="2"/>
  <c r="M901" i="2"/>
  <c r="L901" i="2"/>
  <c r="K901" i="2"/>
  <c r="J901" i="2"/>
  <c r="T894" i="2"/>
  <c r="S894" i="2"/>
  <c r="O894" i="2"/>
  <c r="N894" i="2"/>
  <c r="M894" i="2"/>
  <c r="L894" i="2"/>
  <c r="K894" i="2"/>
  <c r="J894" i="2"/>
  <c r="T887" i="2"/>
  <c r="S887" i="2"/>
  <c r="O887" i="2"/>
  <c r="N887" i="2"/>
  <c r="M887" i="2"/>
  <c r="L887" i="2"/>
  <c r="K887" i="2"/>
  <c r="J887" i="2"/>
  <c r="T880" i="2"/>
  <c r="S880" i="2"/>
  <c r="O880" i="2"/>
  <c r="N880" i="2"/>
  <c r="M880" i="2"/>
  <c r="L880" i="2"/>
  <c r="K880" i="2"/>
  <c r="J880" i="2"/>
  <c r="T873" i="2"/>
  <c r="S873" i="2"/>
  <c r="O873" i="2"/>
  <c r="N873" i="2"/>
  <c r="M873" i="2"/>
  <c r="L873" i="2"/>
  <c r="K873" i="2"/>
  <c r="J873" i="2"/>
  <c r="T863" i="2"/>
  <c r="S863" i="2"/>
  <c r="O863" i="2"/>
  <c r="N863" i="2"/>
  <c r="M863" i="2"/>
  <c r="L863" i="2"/>
  <c r="K863" i="2"/>
  <c r="J863" i="2"/>
  <c r="T858" i="2"/>
  <c r="S858" i="2"/>
  <c r="O858" i="2"/>
  <c r="N858" i="2"/>
  <c r="M858" i="2"/>
  <c r="L858" i="2"/>
  <c r="K858" i="2"/>
  <c r="J858" i="2"/>
  <c r="T855" i="2"/>
  <c r="S855" i="2"/>
  <c r="O855" i="2"/>
  <c r="N855" i="2"/>
  <c r="M855" i="2"/>
  <c r="L855" i="2"/>
  <c r="K855" i="2"/>
  <c r="J855" i="2"/>
  <c r="T852" i="2"/>
  <c r="S852" i="2"/>
  <c r="O852" i="2"/>
  <c r="N852" i="2"/>
  <c r="M852" i="2"/>
  <c r="L852" i="2"/>
  <c r="K852" i="2"/>
  <c r="J852" i="2"/>
  <c r="T842" i="2"/>
  <c r="S842" i="2"/>
  <c r="O842" i="2"/>
  <c r="N842" i="2"/>
  <c r="M842" i="2"/>
  <c r="L842" i="2"/>
  <c r="K842" i="2"/>
  <c r="J842" i="2"/>
  <c r="T832" i="2"/>
  <c r="S832" i="2"/>
  <c r="O832" i="2"/>
  <c r="N832" i="2"/>
  <c r="M832" i="2"/>
  <c r="L832" i="2"/>
  <c r="K832" i="2"/>
  <c r="J832" i="2"/>
  <c r="T822" i="2"/>
  <c r="S822" i="2"/>
  <c r="O822" i="2"/>
  <c r="N822" i="2"/>
  <c r="M822" i="2"/>
  <c r="L822" i="2"/>
  <c r="K822" i="2"/>
  <c r="J822" i="2"/>
  <c r="T812" i="2"/>
  <c r="S812" i="2"/>
  <c r="O812" i="2"/>
  <c r="N812" i="2"/>
  <c r="M812" i="2"/>
  <c r="L812" i="2"/>
  <c r="K812" i="2"/>
  <c r="J812" i="2"/>
  <c r="T802" i="2"/>
  <c r="S802" i="2"/>
  <c r="O802" i="2"/>
  <c r="N802" i="2"/>
  <c r="M802" i="2"/>
  <c r="L802" i="2"/>
  <c r="K802" i="2"/>
  <c r="J802" i="2"/>
  <c r="T797" i="2"/>
  <c r="S797" i="2"/>
  <c r="O797" i="2"/>
  <c r="N797" i="2"/>
  <c r="M797" i="2"/>
  <c r="L797" i="2"/>
  <c r="K797" i="2"/>
  <c r="J797" i="2"/>
  <c r="T792" i="2"/>
  <c r="S792" i="2"/>
  <c r="O792" i="2"/>
  <c r="N792" i="2"/>
  <c r="M792" i="2"/>
  <c r="L792" i="2"/>
  <c r="K792" i="2"/>
  <c r="J792" i="2"/>
  <c r="T784" i="2"/>
  <c r="S784" i="2"/>
  <c r="O784" i="2"/>
  <c r="N784" i="2"/>
  <c r="M784" i="2"/>
  <c r="L784" i="2"/>
  <c r="K784" i="2"/>
  <c r="J784" i="2"/>
  <c r="T781" i="2"/>
  <c r="S781" i="2"/>
  <c r="O781" i="2"/>
  <c r="N781" i="2"/>
  <c r="M781" i="2"/>
  <c r="L781" i="2"/>
  <c r="K781" i="2"/>
  <c r="J781" i="2"/>
  <c r="T774" i="2"/>
  <c r="S774" i="2"/>
  <c r="O774" i="2"/>
  <c r="N774" i="2"/>
  <c r="M774" i="2"/>
  <c r="L774" i="2"/>
  <c r="K774" i="2"/>
  <c r="J774" i="2"/>
  <c r="T755" i="2"/>
  <c r="S755" i="2"/>
  <c r="O755" i="2"/>
  <c r="N755" i="2"/>
  <c r="M755" i="2"/>
  <c r="L755" i="2"/>
  <c r="K755" i="2"/>
  <c r="J755" i="2"/>
  <c r="T750" i="2"/>
  <c r="S750" i="2"/>
  <c r="O750" i="2"/>
  <c r="N750" i="2"/>
  <c r="M750" i="2"/>
  <c r="L750" i="2"/>
  <c r="K750" i="2"/>
  <c r="J750" i="2"/>
  <c r="T745" i="2"/>
  <c r="S745" i="2"/>
  <c r="O745" i="2"/>
  <c r="N745" i="2"/>
  <c r="M745" i="2"/>
  <c r="L745" i="2"/>
  <c r="K745" i="2"/>
  <c r="J745" i="2"/>
  <c r="T740" i="2"/>
  <c r="S740" i="2"/>
  <c r="O740" i="2"/>
  <c r="N740" i="2"/>
  <c r="M740" i="2"/>
  <c r="L740" i="2"/>
  <c r="K740" i="2"/>
  <c r="J740" i="2"/>
  <c r="T737" i="2"/>
  <c r="S737" i="2"/>
  <c r="O737" i="2"/>
  <c r="N737" i="2"/>
  <c r="M737" i="2"/>
  <c r="L737" i="2"/>
  <c r="K737" i="2"/>
  <c r="J737" i="2"/>
  <c r="T732" i="2"/>
  <c r="S732" i="2"/>
  <c r="O732" i="2"/>
  <c r="N732" i="2"/>
  <c r="M732" i="2"/>
  <c r="L732" i="2"/>
  <c r="K732" i="2"/>
  <c r="J732" i="2"/>
  <c r="T727" i="2"/>
  <c r="S727" i="2"/>
  <c r="O727" i="2"/>
  <c r="N727" i="2"/>
  <c r="M727" i="2"/>
  <c r="L727" i="2"/>
  <c r="K727" i="2"/>
  <c r="J727" i="2"/>
  <c r="T722" i="2"/>
  <c r="S722" i="2"/>
  <c r="O722" i="2"/>
  <c r="N722" i="2"/>
  <c r="M722" i="2"/>
  <c r="L722" i="2"/>
  <c r="K722" i="2"/>
  <c r="J722" i="2"/>
  <c r="T717" i="2"/>
  <c r="S717" i="2"/>
  <c r="O717" i="2"/>
  <c r="N717" i="2"/>
  <c r="M717" i="2"/>
  <c r="L717" i="2"/>
  <c r="K717" i="2"/>
  <c r="J717" i="2"/>
  <c r="T714" i="2"/>
  <c r="S714" i="2"/>
  <c r="O714" i="2"/>
  <c r="N714" i="2"/>
  <c r="M714" i="2"/>
  <c r="L714" i="2"/>
  <c r="K714" i="2"/>
  <c r="J714" i="2"/>
  <c r="T711" i="2"/>
  <c r="S711" i="2"/>
  <c r="O711" i="2"/>
  <c r="N711" i="2"/>
  <c r="M711" i="2"/>
  <c r="L711" i="2"/>
  <c r="K711" i="2"/>
  <c r="J711" i="2"/>
  <c r="T708" i="2"/>
  <c r="S708" i="2"/>
  <c r="O708" i="2"/>
  <c r="N708" i="2"/>
  <c r="M708" i="2"/>
  <c r="L708" i="2"/>
  <c r="K708" i="2"/>
  <c r="J708" i="2"/>
  <c r="T695" i="2"/>
  <c r="S695" i="2"/>
  <c r="O695" i="2"/>
  <c r="N695" i="2"/>
  <c r="M695" i="2"/>
  <c r="L695" i="2"/>
  <c r="K695" i="2"/>
  <c r="J695" i="2"/>
  <c r="T685" i="2"/>
  <c r="S685" i="2"/>
  <c r="O685" i="2"/>
  <c r="N685" i="2"/>
  <c r="M685" i="2"/>
  <c r="L685" i="2"/>
  <c r="K685" i="2"/>
  <c r="J685" i="2"/>
  <c r="T671" i="2"/>
  <c r="S671" i="2"/>
  <c r="O671" i="2"/>
  <c r="N671" i="2"/>
  <c r="M671" i="2"/>
  <c r="L671" i="2"/>
  <c r="K671" i="2"/>
  <c r="J671" i="2"/>
  <c r="T662" i="2"/>
  <c r="S662" i="2"/>
  <c r="O662" i="2"/>
  <c r="N662" i="2"/>
  <c r="M662" i="2"/>
  <c r="L662" i="2"/>
  <c r="K662" i="2"/>
  <c r="J662" i="2"/>
  <c r="T653" i="2"/>
  <c r="S653" i="2"/>
  <c r="O653" i="2"/>
  <c r="N653" i="2"/>
  <c r="M653" i="2"/>
  <c r="L653" i="2"/>
  <c r="K653" i="2"/>
  <c r="J653" i="2"/>
  <c r="T648" i="2"/>
  <c r="S648" i="2"/>
  <c r="O648" i="2"/>
  <c r="N648" i="2"/>
  <c r="M648" i="2"/>
  <c r="L648" i="2"/>
  <c r="K648" i="2"/>
  <c r="J648" i="2"/>
  <c r="T635" i="2"/>
  <c r="S635" i="2"/>
  <c r="O635" i="2"/>
  <c r="N635" i="2"/>
  <c r="M635" i="2"/>
  <c r="L635" i="2"/>
  <c r="K635" i="2"/>
  <c r="J635" i="2"/>
  <c r="T628" i="2"/>
  <c r="S628" i="2"/>
  <c r="O628" i="2"/>
  <c r="N628" i="2"/>
  <c r="M628" i="2"/>
  <c r="L628" i="2"/>
  <c r="K628" i="2"/>
  <c r="J628" i="2"/>
  <c r="T622" i="2"/>
  <c r="S622" i="2"/>
  <c r="O622" i="2"/>
  <c r="N622" i="2"/>
  <c r="M622" i="2"/>
  <c r="L622" i="2"/>
  <c r="K622" i="2"/>
  <c r="J622" i="2"/>
  <c r="T618" i="2"/>
  <c r="S618" i="2"/>
  <c r="O618" i="2"/>
  <c r="N618" i="2"/>
  <c r="M618" i="2"/>
  <c r="L618" i="2"/>
  <c r="K618" i="2"/>
  <c r="J618" i="2"/>
  <c r="T615" i="2"/>
  <c r="S615" i="2"/>
  <c r="O615" i="2"/>
  <c r="N615" i="2"/>
  <c r="M615" i="2"/>
  <c r="L615" i="2"/>
  <c r="K615" i="2"/>
  <c r="J615" i="2"/>
  <c r="T612" i="2"/>
  <c r="S612" i="2"/>
  <c r="O612" i="2"/>
  <c r="N612" i="2"/>
  <c r="M612" i="2"/>
  <c r="L612" i="2"/>
  <c r="K612" i="2"/>
  <c r="J612" i="2"/>
  <c r="T603" i="2"/>
  <c r="S603" i="2"/>
  <c r="O603" i="2"/>
  <c r="N603" i="2"/>
  <c r="M603" i="2"/>
  <c r="L603" i="2"/>
  <c r="K603" i="2"/>
  <c r="J603" i="2"/>
  <c r="T594" i="2"/>
  <c r="S594" i="2"/>
  <c r="O594" i="2"/>
  <c r="N594" i="2"/>
  <c r="M594" i="2"/>
  <c r="L594" i="2"/>
  <c r="K594" i="2"/>
  <c r="J594" i="2"/>
  <c r="T585" i="2"/>
  <c r="S585" i="2"/>
  <c r="O585" i="2"/>
  <c r="N585" i="2"/>
  <c r="M585" i="2"/>
  <c r="L585" i="2"/>
  <c r="K585" i="2"/>
  <c r="J585" i="2"/>
  <c r="T580" i="2"/>
  <c r="S580" i="2"/>
  <c r="O580" i="2"/>
  <c r="N580" i="2"/>
  <c r="M580" i="2"/>
  <c r="L580" i="2"/>
  <c r="K580" i="2"/>
  <c r="J580" i="2"/>
  <c r="T575" i="2"/>
  <c r="S575" i="2"/>
  <c r="O575" i="2"/>
  <c r="N575" i="2"/>
  <c r="M575" i="2"/>
  <c r="L575" i="2"/>
  <c r="K575" i="2"/>
  <c r="J575" i="2"/>
  <c r="T570" i="2"/>
  <c r="S570" i="2"/>
  <c r="O570" i="2"/>
  <c r="N570" i="2"/>
  <c r="M570" i="2"/>
  <c r="L570" i="2"/>
  <c r="K570" i="2"/>
  <c r="J570" i="2"/>
  <c r="T563" i="2"/>
  <c r="S563" i="2"/>
  <c r="O563" i="2"/>
  <c r="N563" i="2"/>
  <c r="M563" i="2"/>
  <c r="L563" i="2"/>
  <c r="K563" i="2"/>
  <c r="J563" i="2"/>
  <c r="T554" i="2"/>
  <c r="S554" i="2"/>
  <c r="O554" i="2"/>
  <c r="N554" i="2"/>
  <c r="M554" i="2"/>
  <c r="L554" i="2"/>
  <c r="K554" i="2"/>
  <c r="J554" i="2"/>
  <c r="T549" i="2"/>
  <c r="S549" i="2"/>
  <c r="O549" i="2"/>
  <c r="N549" i="2"/>
  <c r="M549" i="2"/>
  <c r="L549" i="2"/>
  <c r="K549" i="2"/>
  <c r="J549" i="2"/>
  <c r="T544" i="2"/>
  <c r="S544" i="2"/>
  <c r="O544" i="2"/>
  <c r="N544" i="2"/>
  <c r="M544" i="2"/>
  <c r="L544" i="2"/>
  <c r="K544" i="2"/>
  <c r="J544" i="2"/>
  <c r="T532" i="2"/>
  <c r="S532" i="2"/>
  <c r="O532" i="2"/>
  <c r="N532" i="2"/>
  <c r="M532" i="2"/>
  <c r="L532" i="2"/>
  <c r="K532" i="2"/>
  <c r="J532" i="2"/>
  <c r="T529" i="2"/>
  <c r="S529" i="2"/>
  <c r="O529" i="2"/>
  <c r="N529" i="2"/>
  <c r="M529" i="2"/>
  <c r="L529" i="2"/>
  <c r="K529" i="2"/>
  <c r="J529" i="2"/>
  <c r="T526" i="2"/>
  <c r="S526" i="2"/>
  <c r="O526" i="2"/>
  <c r="N526" i="2"/>
  <c r="M526" i="2"/>
  <c r="L526" i="2"/>
  <c r="K526" i="2"/>
  <c r="J526" i="2"/>
  <c r="T523" i="2"/>
  <c r="S523" i="2"/>
  <c r="O523" i="2"/>
  <c r="N523" i="2"/>
  <c r="M523" i="2"/>
  <c r="L523" i="2"/>
  <c r="K523" i="2"/>
  <c r="J523" i="2"/>
  <c r="T520" i="2"/>
  <c r="S520" i="2"/>
  <c r="O520" i="2"/>
  <c r="N520" i="2"/>
  <c r="M520" i="2"/>
  <c r="L520" i="2"/>
  <c r="K520" i="2"/>
  <c r="J520" i="2"/>
  <c r="T517" i="2"/>
  <c r="S517" i="2"/>
  <c r="O517" i="2"/>
  <c r="N517" i="2"/>
  <c r="M517" i="2"/>
  <c r="L517" i="2"/>
  <c r="K517" i="2"/>
  <c r="J517" i="2"/>
  <c r="T514" i="2"/>
  <c r="S514" i="2"/>
  <c r="O514" i="2"/>
  <c r="N514" i="2"/>
  <c r="M514" i="2"/>
  <c r="L514" i="2"/>
  <c r="K514" i="2"/>
  <c r="J514" i="2"/>
  <c r="T510" i="2"/>
  <c r="S510" i="2"/>
  <c r="O510" i="2"/>
  <c r="N510" i="2"/>
  <c r="M510" i="2"/>
  <c r="L510" i="2"/>
  <c r="K510" i="2"/>
  <c r="J510" i="2"/>
  <c r="T507" i="2"/>
  <c r="S507" i="2"/>
  <c r="O507" i="2"/>
  <c r="N507" i="2"/>
  <c r="M507" i="2"/>
  <c r="L507" i="2"/>
  <c r="K507" i="2"/>
  <c r="J507" i="2"/>
  <c r="T504" i="2"/>
  <c r="S504" i="2"/>
  <c r="O504" i="2"/>
  <c r="N504" i="2"/>
  <c r="M504" i="2"/>
  <c r="L504" i="2"/>
  <c r="K504" i="2"/>
  <c r="J504" i="2"/>
  <c r="T501" i="2"/>
  <c r="S501" i="2"/>
  <c r="O501" i="2"/>
  <c r="N501" i="2"/>
  <c r="M501" i="2"/>
  <c r="L501" i="2"/>
  <c r="K501" i="2"/>
  <c r="J501" i="2"/>
  <c r="T493" i="2"/>
  <c r="S493" i="2"/>
  <c r="O493" i="2"/>
  <c r="N493" i="2"/>
  <c r="M493" i="2"/>
  <c r="L493" i="2"/>
  <c r="K493" i="2"/>
  <c r="J493" i="2"/>
  <c r="T483" i="2"/>
  <c r="S483" i="2"/>
  <c r="O483" i="2"/>
  <c r="N483" i="2"/>
  <c r="M483" i="2"/>
  <c r="L483" i="2"/>
  <c r="K483" i="2"/>
  <c r="J483" i="2"/>
  <c r="T480" i="2"/>
  <c r="S480" i="2"/>
  <c r="O480" i="2"/>
  <c r="N480" i="2"/>
  <c r="M480" i="2"/>
  <c r="L480" i="2"/>
  <c r="K480" i="2"/>
  <c r="J480" i="2"/>
  <c r="T475" i="2"/>
  <c r="S475" i="2"/>
  <c r="O475" i="2"/>
  <c r="N475" i="2"/>
  <c r="M475" i="2"/>
  <c r="L475" i="2"/>
  <c r="K475" i="2"/>
  <c r="J475" i="2"/>
  <c r="T472" i="2"/>
  <c r="S472" i="2"/>
  <c r="O472" i="2"/>
  <c r="N472" i="2"/>
  <c r="M472" i="2"/>
  <c r="L472" i="2"/>
  <c r="K472" i="2"/>
  <c r="J472" i="2"/>
  <c r="T462" i="2"/>
  <c r="S462" i="2"/>
  <c r="O462" i="2"/>
  <c r="N462" i="2"/>
  <c r="M462" i="2"/>
  <c r="L462" i="2"/>
  <c r="K462" i="2"/>
  <c r="J462" i="2"/>
  <c r="T452" i="2"/>
  <c r="S452" i="2"/>
  <c r="O452" i="2"/>
  <c r="N452" i="2"/>
  <c r="M452" i="2"/>
  <c r="L452" i="2"/>
  <c r="K452" i="2"/>
  <c r="J452" i="2"/>
  <c r="T441" i="2"/>
  <c r="S441" i="2"/>
  <c r="O441" i="2"/>
  <c r="N441" i="2"/>
  <c r="M441" i="2"/>
  <c r="L441" i="2"/>
  <c r="K441" i="2"/>
  <c r="J441" i="2"/>
  <c r="T436" i="2"/>
  <c r="S436" i="2"/>
  <c r="O436" i="2"/>
  <c r="N436" i="2"/>
  <c r="M436" i="2"/>
  <c r="L436" i="2"/>
  <c r="K436" i="2"/>
  <c r="J436" i="2"/>
  <c r="T423" i="2"/>
  <c r="S423" i="2"/>
  <c r="O423" i="2"/>
  <c r="N423" i="2"/>
  <c r="M423" i="2"/>
  <c r="L423" i="2"/>
  <c r="K423" i="2"/>
  <c r="J423" i="2"/>
  <c r="T410" i="2"/>
  <c r="S410" i="2"/>
  <c r="O410" i="2"/>
  <c r="N410" i="2"/>
  <c r="M410" i="2"/>
  <c r="L410" i="2"/>
  <c r="K410" i="2"/>
  <c r="J410" i="2"/>
  <c r="T407" i="2"/>
  <c r="S407" i="2"/>
  <c r="O407" i="2"/>
  <c r="N407" i="2"/>
  <c r="M407" i="2"/>
  <c r="L407" i="2"/>
  <c r="K407" i="2"/>
  <c r="J407" i="2"/>
  <c r="T400" i="2"/>
  <c r="S400" i="2"/>
  <c r="O400" i="2"/>
  <c r="N400" i="2"/>
  <c r="M400" i="2"/>
  <c r="L400" i="2"/>
  <c r="K400" i="2"/>
  <c r="J400" i="2"/>
  <c r="T393" i="2"/>
  <c r="S393" i="2"/>
  <c r="O393" i="2"/>
  <c r="N393" i="2"/>
  <c r="M393" i="2"/>
  <c r="L393" i="2"/>
  <c r="K393" i="2"/>
  <c r="J393" i="2"/>
  <c r="T386" i="2"/>
  <c r="S386" i="2"/>
  <c r="O386" i="2"/>
  <c r="N386" i="2"/>
  <c r="M386" i="2"/>
  <c r="L386" i="2"/>
  <c r="K386" i="2"/>
  <c r="J386" i="2"/>
  <c r="T383" i="2"/>
  <c r="S383" i="2"/>
  <c r="O383" i="2"/>
  <c r="N383" i="2"/>
  <c r="M383" i="2"/>
  <c r="L383" i="2"/>
  <c r="K383" i="2"/>
  <c r="J383" i="2"/>
  <c r="T380" i="2"/>
  <c r="S380" i="2"/>
  <c r="O380" i="2"/>
  <c r="N380" i="2"/>
  <c r="M380" i="2"/>
  <c r="L380" i="2"/>
  <c r="K380" i="2"/>
  <c r="J380" i="2"/>
  <c r="T377" i="2"/>
  <c r="S377" i="2"/>
  <c r="O377" i="2"/>
  <c r="N377" i="2"/>
  <c r="M377" i="2"/>
  <c r="L377" i="2"/>
  <c r="K377" i="2"/>
  <c r="J377" i="2"/>
  <c r="T374" i="2"/>
  <c r="S374" i="2"/>
  <c r="O374" i="2"/>
  <c r="N374" i="2"/>
  <c r="M374" i="2"/>
  <c r="L374" i="2"/>
  <c r="K374" i="2"/>
  <c r="J374" i="2"/>
  <c r="T371" i="2"/>
  <c r="S371" i="2"/>
  <c r="O371" i="2"/>
  <c r="N371" i="2"/>
  <c r="M371" i="2"/>
  <c r="L371" i="2"/>
  <c r="K371" i="2"/>
  <c r="J371" i="2"/>
  <c r="T368" i="2"/>
  <c r="S368" i="2"/>
  <c r="O368" i="2"/>
  <c r="N368" i="2"/>
  <c r="M368" i="2"/>
  <c r="L368" i="2"/>
  <c r="K368" i="2"/>
  <c r="J368" i="2"/>
  <c r="T366" i="2"/>
  <c r="S366" i="2"/>
  <c r="O366" i="2"/>
  <c r="N366" i="2"/>
  <c r="M366" i="2"/>
  <c r="L366" i="2"/>
  <c r="K366" i="2"/>
  <c r="J366" i="2"/>
  <c r="T364" i="2"/>
  <c r="S364" i="2"/>
  <c r="O364" i="2"/>
  <c r="N364" i="2"/>
  <c r="M364" i="2"/>
  <c r="L364" i="2"/>
  <c r="K364" i="2"/>
  <c r="J364" i="2"/>
  <c r="T351" i="2"/>
  <c r="S351" i="2"/>
  <c r="O351" i="2"/>
  <c r="N351" i="2"/>
  <c r="M351" i="2"/>
  <c r="L351" i="2"/>
  <c r="K351" i="2"/>
  <c r="J351" i="2"/>
  <c r="T338" i="2"/>
  <c r="S338" i="2"/>
  <c r="O338" i="2"/>
  <c r="N338" i="2"/>
  <c r="M338" i="2"/>
  <c r="L338" i="2"/>
  <c r="K338" i="2"/>
  <c r="J338" i="2"/>
  <c r="T331" i="2"/>
  <c r="S331" i="2"/>
  <c r="O331" i="2"/>
  <c r="N331" i="2"/>
  <c r="M331" i="2"/>
  <c r="L331" i="2"/>
  <c r="K331" i="2"/>
  <c r="J331" i="2"/>
  <c r="T324" i="2"/>
  <c r="S324" i="2"/>
  <c r="O324" i="2"/>
  <c r="N324" i="2"/>
  <c r="M324" i="2"/>
  <c r="L324" i="2"/>
  <c r="K324" i="2"/>
  <c r="J324" i="2"/>
  <c r="T315" i="2"/>
  <c r="S315" i="2"/>
  <c r="O315" i="2"/>
  <c r="N315" i="2"/>
  <c r="M315" i="2"/>
  <c r="L315" i="2"/>
  <c r="K315" i="2"/>
  <c r="J315" i="2"/>
  <c r="T310" i="2"/>
  <c r="S310" i="2"/>
  <c r="O310" i="2"/>
  <c r="N310" i="2"/>
  <c r="M310" i="2"/>
  <c r="L310" i="2"/>
  <c r="K310" i="2"/>
  <c r="J310" i="2"/>
  <c r="T301" i="2"/>
  <c r="S301" i="2"/>
  <c r="O301" i="2"/>
  <c r="N301" i="2"/>
  <c r="M301" i="2"/>
  <c r="L301" i="2"/>
  <c r="K301" i="2"/>
  <c r="J301" i="2"/>
  <c r="T296" i="2"/>
  <c r="S296" i="2"/>
  <c r="O296" i="2"/>
  <c r="N296" i="2"/>
  <c r="M296" i="2"/>
  <c r="L296" i="2"/>
  <c r="K296" i="2"/>
  <c r="J296" i="2"/>
  <c r="T289" i="2"/>
  <c r="S289" i="2"/>
  <c r="O289" i="2"/>
  <c r="N289" i="2"/>
  <c r="M289" i="2"/>
  <c r="L289" i="2"/>
  <c r="K289" i="2"/>
  <c r="J289" i="2"/>
  <c r="T276" i="2"/>
  <c r="S276" i="2"/>
  <c r="O276" i="2"/>
  <c r="N276" i="2"/>
  <c r="M276" i="2"/>
  <c r="L276" i="2"/>
  <c r="K276" i="2"/>
  <c r="J276" i="2"/>
  <c r="T263" i="2"/>
  <c r="S263" i="2"/>
  <c r="O263" i="2"/>
  <c r="N263" i="2"/>
  <c r="M263" i="2"/>
  <c r="L263" i="2"/>
  <c r="K263" i="2"/>
  <c r="J263" i="2"/>
  <c r="T260" i="2"/>
  <c r="S260" i="2"/>
  <c r="O260" i="2"/>
  <c r="N260" i="2"/>
  <c r="M260" i="2"/>
  <c r="L260" i="2"/>
  <c r="K260" i="2"/>
  <c r="J260" i="2"/>
  <c r="T257" i="2"/>
  <c r="S257" i="2"/>
  <c r="O257" i="2"/>
  <c r="N257" i="2"/>
  <c r="M257" i="2"/>
  <c r="L257" i="2"/>
  <c r="K257" i="2"/>
  <c r="J257" i="2"/>
  <c r="T254" i="2"/>
  <c r="S254" i="2"/>
  <c r="O254" i="2"/>
  <c r="N254" i="2"/>
  <c r="M254" i="2"/>
  <c r="L254" i="2"/>
  <c r="K254" i="2"/>
  <c r="J254" i="2"/>
  <c r="T251" i="2"/>
  <c r="S251" i="2"/>
  <c r="O251" i="2"/>
  <c r="N251" i="2"/>
  <c r="M251" i="2"/>
  <c r="L251" i="2"/>
  <c r="K251" i="2"/>
  <c r="J251" i="2"/>
  <c r="T248" i="2"/>
  <c r="S248" i="2"/>
  <c r="O248" i="2"/>
  <c r="N248" i="2"/>
  <c r="M248" i="2"/>
  <c r="L248" i="2"/>
  <c r="K248" i="2"/>
  <c r="J248" i="2"/>
  <c r="T245" i="2"/>
  <c r="S245" i="2"/>
  <c r="O245" i="2"/>
  <c r="N245" i="2"/>
  <c r="M245" i="2"/>
  <c r="L245" i="2"/>
  <c r="K245" i="2"/>
  <c r="J245" i="2"/>
  <c r="T239" i="2"/>
  <c r="S239" i="2"/>
  <c r="O239" i="2"/>
  <c r="N239" i="2"/>
  <c r="M239" i="2"/>
  <c r="L239" i="2"/>
  <c r="K239" i="2"/>
  <c r="J239" i="2"/>
  <c r="T234" i="2"/>
  <c r="S234" i="2"/>
  <c r="O234" i="2"/>
  <c r="N234" i="2"/>
  <c r="M234" i="2"/>
  <c r="L234" i="2"/>
  <c r="K234" i="2"/>
  <c r="J234" i="2"/>
  <c r="T229" i="2"/>
  <c r="S229" i="2"/>
  <c r="O229" i="2"/>
  <c r="N229" i="2"/>
  <c r="M229" i="2"/>
  <c r="L229" i="2"/>
  <c r="K229" i="2"/>
  <c r="J229" i="2"/>
  <c r="T224" i="2"/>
  <c r="S224" i="2"/>
  <c r="O224" i="2"/>
  <c r="N224" i="2"/>
  <c r="M224" i="2"/>
  <c r="L224" i="2"/>
  <c r="K224" i="2"/>
  <c r="J224" i="2"/>
  <c r="T215" i="2"/>
  <c r="S215" i="2"/>
  <c r="O215" i="2"/>
  <c r="N215" i="2"/>
  <c r="M215" i="2"/>
  <c r="L215" i="2"/>
  <c r="K215" i="2"/>
  <c r="J215" i="2"/>
  <c r="T211" i="2"/>
  <c r="S211" i="2"/>
  <c r="O211" i="2"/>
  <c r="N211" i="2"/>
  <c r="M211" i="2"/>
  <c r="L211" i="2"/>
  <c r="K211" i="2"/>
  <c r="J211" i="2"/>
  <c r="T207" i="2"/>
  <c r="S207" i="2"/>
  <c r="O207" i="2"/>
  <c r="N207" i="2"/>
  <c r="M207" i="2"/>
  <c r="L207" i="2"/>
  <c r="K207" i="2"/>
  <c r="J207" i="2"/>
  <c r="T203" i="2"/>
  <c r="S203" i="2"/>
  <c r="O203" i="2"/>
  <c r="N203" i="2"/>
  <c r="M203" i="2"/>
  <c r="L203" i="2"/>
  <c r="K203" i="2"/>
  <c r="J203" i="2"/>
  <c r="T199" i="2"/>
  <c r="S199" i="2"/>
  <c r="O199" i="2"/>
  <c r="N199" i="2"/>
  <c r="M199" i="2"/>
  <c r="L199" i="2"/>
  <c r="K199" i="2"/>
  <c r="J199" i="2"/>
  <c r="T192" i="2"/>
  <c r="S192" i="2"/>
  <c r="O192" i="2"/>
  <c r="N192" i="2"/>
  <c r="M192" i="2"/>
  <c r="L192" i="2"/>
  <c r="K192" i="2"/>
  <c r="J192" i="2"/>
  <c r="T185" i="2"/>
  <c r="S185" i="2"/>
  <c r="O185" i="2"/>
  <c r="N185" i="2"/>
  <c r="M185" i="2"/>
  <c r="L185" i="2"/>
  <c r="K185" i="2"/>
  <c r="J185" i="2"/>
  <c r="T172" i="2"/>
  <c r="S172" i="2"/>
  <c r="O172" i="2"/>
  <c r="N172" i="2"/>
  <c r="M172" i="2"/>
  <c r="L172" i="2"/>
  <c r="K172" i="2"/>
  <c r="J172" i="2"/>
  <c r="T159" i="2"/>
  <c r="S159" i="2"/>
  <c r="O159" i="2"/>
  <c r="N159" i="2"/>
  <c r="M159" i="2"/>
  <c r="L159" i="2"/>
  <c r="K159" i="2"/>
  <c r="J159" i="2"/>
  <c r="T152" i="2"/>
  <c r="S152" i="2"/>
  <c r="O152" i="2"/>
  <c r="N152" i="2"/>
  <c r="M152" i="2"/>
  <c r="L152" i="2"/>
  <c r="K152" i="2"/>
  <c r="J152" i="2"/>
  <c r="T145" i="2"/>
  <c r="S145" i="2"/>
  <c r="O145" i="2"/>
  <c r="N145" i="2"/>
  <c r="M145" i="2"/>
  <c r="L145" i="2"/>
  <c r="K145" i="2"/>
  <c r="J145" i="2"/>
  <c r="T142" i="2"/>
  <c r="S142" i="2"/>
  <c r="O142" i="2"/>
  <c r="N142" i="2"/>
  <c r="M142" i="2"/>
  <c r="L142" i="2"/>
  <c r="K142" i="2"/>
  <c r="J142" i="2"/>
  <c r="T139" i="2"/>
  <c r="S139" i="2"/>
  <c r="O139" i="2"/>
  <c r="N139" i="2"/>
  <c r="M139" i="2"/>
  <c r="L139" i="2"/>
  <c r="K139" i="2"/>
  <c r="J139" i="2"/>
  <c r="T136" i="2"/>
  <c r="S136" i="2"/>
  <c r="O136" i="2"/>
  <c r="N136" i="2"/>
  <c r="M136" i="2"/>
  <c r="L136" i="2"/>
  <c r="K136" i="2"/>
  <c r="J136" i="2"/>
  <c r="T133" i="2"/>
  <c r="S133" i="2"/>
  <c r="O133" i="2"/>
  <c r="N133" i="2"/>
  <c r="M133" i="2"/>
  <c r="L133" i="2"/>
  <c r="K133" i="2"/>
  <c r="J133" i="2"/>
  <c r="T129" i="2"/>
  <c r="S129" i="2"/>
  <c r="O129" i="2"/>
  <c r="N129" i="2"/>
  <c r="M129" i="2"/>
  <c r="L129" i="2"/>
  <c r="K129" i="2"/>
  <c r="J129" i="2"/>
  <c r="T117" i="2"/>
  <c r="S117" i="2"/>
  <c r="O117" i="2"/>
  <c r="N117" i="2"/>
  <c r="M117" i="2"/>
  <c r="L117" i="2"/>
  <c r="K117" i="2"/>
  <c r="J117" i="2"/>
  <c r="T112" i="2"/>
  <c r="S112" i="2"/>
  <c r="O112" i="2"/>
  <c r="N112" i="2"/>
  <c r="M112" i="2"/>
  <c r="L112" i="2"/>
  <c r="K112" i="2"/>
  <c r="J112" i="2"/>
  <c r="T107" i="2"/>
  <c r="S107" i="2"/>
  <c r="O107" i="2"/>
  <c r="N107" i="2"/>
  <c r="M107" i="2"/>
  <c r="L107" i="2"/>
  <c r="K107" i="2"/>
  <c r="J107" i="2"/>
  <c r="T88" i="2"/>
  <c r="S88" i="2"/>
  <c r="O88" i="2"/>
  <c r="N88" i="2"/>
  <c r="M88" i="2"/>
  <c r="L88" i="2"/>
  <c r="K88" i="2"/>
  <c r="J88" i="2"/>
  <c r="T75" i="2"/>
  <c r="S75" i="2"/>
  <c r="O75" i="2"/>
  <c r="N75" i="2"/>
  <c r="M75" i="2"/>
  <c r="L75" i="2"/>
  <c r="K75" i="2"/>
  <c r="J75" i="2"/>
  <c r="T66" i="2"/>
  <c r="S66" i="2"/>
  <c r="O66" i="2"/>
  <c r="N66" i="2"/>
  <c r="M66" i="2"/>
  <c r="L66" i="2"/>
  <c r="K66" i="2"/>
  <c r="J66" i="2"/>
  <c r="T47" i="2"/>
  <c r="S47" i="2"/>
  <c r="O47" i="2"/>
  <c r="N47" i="2"/>
  <c r="M47" i="2"/>
  <c r="L47" i="2"/>
  <c r="K47" i="2"/>
  <c r="J47" i="2"/>
  <c r="T5248" i="2"/>
  <c r="S5248" i="2"/>
  <c r="O5248" i="2"/>
  <c r="N5248" i="2"/>
  <c r="M5248" i="2"/>
  <c r="L5248" i="2"/>
  <c r="K5248" i="2"/>
  <c r="J5248" i="2"/>
  <c r="T5246" i="2"/>
  <c r="S5246" i="2"/>
  <c r="O5246" i="2"/>
  <c r="N5246" i="2"/>
  <c r="M5246" i="2"/>
  <c r="L5246" i="2"/>
  <c r="K5246" i="2"/>
  <c r="J5246" i="2"/>
  <c r="T5244" i="2"/>
  <c r="S5244" i="2"/>
  <c r="O5244" i="2"/>
  <c r="N5244" i="2"/>
  <c r="M5244" i="2"/>
  <c r="L5244" i="2"/>
  <c r="K5244" i="2"/>
  <c r="J5244" i="2"/>
  <c r="T5242" i="2"/>
  <c r="S5242" i="2"/>
  <c r="O5242" i="2"/>
  <c r="N5242" i="2"/>
  <c r="M5242" i="2"/>
  <c r="L5242" i="2"/>
  <c r="K5242" i="2"/>
  <c r="J5242" i="2"/>
  <c r="T5219" i="2"/>
  <c r="S5219" i="2"/>
  <c r="O5219" i="2"/>
  <c r="N5219" i="2"/>
  <c r="M5219" i="2"/>
  <c r="L5219" i="2"/>
  <c r="K5219" i="2"/>
  <c r="J5219" i="2"/>
  <c r="T5200" i="2"/>
  <c r="S5200" i="2"/>
  <c r="O5200" i="2"/>
  <c r="N5200" i="2"/>
  <c r="M5200" i="2"/>
  <c r="L5200" i="2"/>
  <c r="K5200" i="2"/>
  <c r="J5200" i="2"/>
  <c r="T5198" i="2"/>
  <c r="S5198" i="2"/>
  <c r="O5198" i="2"/>
  <c r="N5198" i="2"/>
  <c r="M5198" i="2"/>
  <c r="L5198" i="2"/>
  <c r="K5198" i="2"/>
  <c r="J5198" i="2"/>
  <c r="T5196" i="2"/>
  <c r="S5196" i="2"/>
  <c r="O5196" i="2"/>
  <c r="N5196" i="2"/>
  <c r="M5196" i="2"/>
  <c r="L5196" i="2"/>
  <c r="K5196" i="2"/>
  <c r="J5196" i="2"/>
  <c r="T5194" i="2"/>
  <c r="S5194" i="2"/>
  <c r="O5194" i="2"/>
  <c r="N5194" i="2"/>
  <c r="M5194" i="2"/>
  <c r="L5194" i="2"/>
  <c r="K5194" i="2"/>
  <c r="J5194" i="2"/>
  <c r="T5192" i="2"/>
  <c r="S5192" i="2"/>
  <c r="O5192" i="2"/>
  <c r="N5192" i="2"/>
  <c r="M5192" i="2"/>
  <c r="L5192" i="2"/>
  <c r="K5192" i="2"/>
  <c r="J5192" i="2"/>
  <c r="T5190" i="2"/>
  <c r="S5190" i="2"/>
  <c r="O5190" i="2"/>
  <c r="N5190" i="2"/>
  <c r="M5190" i="2"/>
  <c r="L5190" i="2"/>
  <c r="K5190" i="2"/>
  <c r="J5190" i="2"/>
  <c r="T5188" i="2"/>
  <c r="S5188" i="2"/>
  <c r="O5188" i="2"/>
  <c r="N5188" i="2"/>
  <c r="M5188" i="2"/>
  <c r="L5188" i="2"/>
  <c r="K5188" i="2"/>
  <c r="J5188" i="2"/>
  <c r="T5186" i="2"/>
  <c r="S5186" i="2"/>
  <c r="O5186" i="2"/>
  <c r="N5186" i="2"/>
  <c r="M5186" i="2"/>
  <c r="L5186" i="2"/>
  <c r="K5186" i="2"/>
  <c r="J5186" i="2"/>
  <c r="T5184" i="2"/>
  <c r="S5184" i="2"/>
  <c r="O5184" i="2"/>
  <c r="N5184" i="2"/>
  <c r="M5184" i="2"/>
  <c r="L5184" i="2"/>
  <c r="K5184" i="2"/>
  <c r="J5184" i="2"/>
  <c r="T5182" i="2"/>
  <c r="S5182" i="2"/>
  <c r="O5182" i="2"/>
  <c r="N5182" i="2"/>
  <c r="M5182" i="2"/>
  <c r="L5182" i="2"/>
  <c r="K5182" i="2"/>
  <c r="J5182" i="2"/>
  <c r="T5180" i="2"/>
  <c r="S5180" i="2"/>
  <c r="O5180" i="2"/>
  <c r="N5180" i="2"/>
  <c r="M5180" i="2"/>
  <c r="L5180" i="2"/>
  <c r="K5180" i="2"/>
  <c r="J5180" i="2"/>
  <c r="T5178" i="2"/>
  <c r="S5178" i="2"/>
  <c r="O5178" i="2"/>
  <c r="N5178" i="2"/>
  <c r="M5178" i="2"/>
  <c r="L5178" i="2"/>
  <c r="K5178" i="2"/>
  <c r="J5178" i="2"/>
  <c r="T5176" i="2"/>
  <c r="S5176" i="2"/>
  <c r="O5176" i="2"/>
  <c r="N5176" i="2"/>
  <c r="M5176" i="2"/>
  <c r="L5176" i="2"/>
  <c r="K5176" i="2"/>
  <c r="J5176" i="2"/>
  <c r="T5174" i="2"/>
  <c r="S5174" i="2"/>
  <c r="O5174" i="2"/>
  <c r="N5174" i="2"/>
  <c r="M5174" i="2"/>
  <c r="L5174" i="2"/>
  <c r="K5174" i="2"/>
  <c r="J5174" i="2"/>
  <c r="T5172" i="2"/>
  <c r="S5172" i="2"/>
  <c r="O5172" i="2"/>
  <c r="N5172" i="2"/>
  <c r="M5172" i="2"/>
  <c r="L5172" i="2"/>
  <c r="K5172" i="2"/>
  <c r="J5172" i="2"/>
  <c r="T5170" i="2"/>
  <c r="S5170" i="2"/>
  <c r="O5170" i="2"/>
  <c r="N5170" i="2"/>
  <c r="M5170" i="2"/>
  <c r="L5170" i="2"/>
  <c r="K5170" i="2"/>
  <c r="J5170" i="2"/>
  <c r="T5168" i="2"/>
  <c r="S5168" i="2"/>
  <c r="O5168" i="2"/>
  <c r="N5168" i="2"/>
  <c r="M5168" i="2"/>
  <c r="L5168" i="2"/>
  <c r="K5168" i="2"/>
  <c r="J5168" i="2"/>
  <c r="T5166" i="2"/>
  <c r="S5166" i="2"/>
  <c r="O5166" i="2"/>
  <c r="N5166" i="2"/>
  <c r="M5166" i="2"/>
  <c r="L5166" i="2"/>
  <c r="K5166" i="2"/>
  <c r="J5166" i="2"/>
  <c r="T5164" i="2"/>
  <c r="T5249" i="2" s="1"/>
  <c r="S5164" i="2"/>
  <c r="S5249" i="2" s="1"/>
  <c r="O5164" i="2"/>
  <c r="O5249" i="2" s="1"/>
  <c r="N5164" i="2"/>
  <c r="N5249" i="2" s="1"/>
  <c r="M5164" i="2"/>
  <c r="M5249" i="2" s="1"/>
  <c r="L5164" i="2"/>
  <c r="L5249" i="2" s="1"/>
  <c r="K5164" i="2"/>
  <c r="K5249" i="2" s="1"/>
  <c r="J5164" i="2"/>
  <c r="J5249" i="2" s="1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2243" i="2"/>
  <c r="H2244" i="2"/>
  <c r="H2246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7" i="2"/>
  <c r="H2288" i="2"/>
  <c r="H2289" i="2"/>
  <c r="H2290" i="2"/>
  <c r="H2291" i="2"/>
  <c r="H2293" i="2"/>
  <c r="H2294" i="2"/>
  <c r="H2295" i="2"/>
  <c r="H2297" i="2"/>
  <c r="H5220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379" i="2"/>
  <c r="H2378" i="2"/>
  <c r="H2377" i="2"/>
  <c r="H2376" i="2"/>
  <c r="H2375" i="2"/>
  <c r="H2374" i="2"/>
  <c r="H2373" i="2"/>
  <c r="H2372" i="2"/>
  <c r="H2370" i="2"/>
  <c r="H2369" i="2"/>
  <c r="H2368" i="2"/>
  <c r="H2367" i="2"/>
  <c r="H2366" i="2"/>
  <c r="H2365" i="2"/>
  <c r="H2364" i="2"/>
  <c r="H2363" i="2"/>
  <c r="H2361" i="2"/>
  <c r="H2360" i="2"/>
  <c r="H2359" i="2"/>
  <c r="H2358" i="2"/>
  <c r="H2356" i="2"/>
  <c r="H2354" i="2"/>
  <c r="H2352" i="2"/>
  <c r="H2351" i="2"/>
  <c r="H2349" i="2"/>
  <c r="H2348" i="2"/>
  <c r="H2346" i="2"/>
  <c r="H2345" i="2"/>
  <c r="H2343" i="2"/>
  <c r="H2342" i="2"/>
  <c r="H2341" i="2"/>
  <c r="H2339" i="2"/>
  <c r="H2338" i="2"/>
  <c r="H2337" i="2"/>
  <c r="H2335" i="2"/>
  <c r="H2334" i="2"/>
  <c r="H2333" i="2"/>
  <c r="H2331" i="2"/>
  <c r="H2330" i="2"/>
  <c r="H2329" i="2"/>
  <c r="H2327" i="2"/>
  <c r="H2326" i="2"/>
  <c r="H2325" i="2"/>
  <c r="H2323" i="2"/>
  <c r="H2322" i="2"/>
  <c r="H2321" i="2"/>
  <c r="H2320" i="2"/>
  <c r="H2319" i="2"/>
  <c r="H2318" i="2"/>
  <c r="H2300" i="2"/>
  <c r="H2301" i="2"/>
  <c r="H2303" i="2"/>
  <c r="H2304" i="2"/>
  <c r="H2305" i="2"/>
  <c r="H2307" i="2"/>
  <c r="H2308" i="2"/>
  <c r="H2309" i="2"/>
  <c r="H2311" i="2"/>
  <c r="H2312" i="2"/>
  <c r="H2314" i="2"/>
  <c r="H2315" i="2"/>
  <c r="H2316" i="2"/>
  <c r="H2299" i="2"/>
  <c r="U5247" i="2"/>
  <c r="V5247" i="2" s="1"/>
  <c r="U5245" i="2"/>
  <c r="V5245" i="2" s="1"/>
  <c r="U5193" i="2"/>
  <c r="V5193" i="2" s="1"/>
  <c r="U5199" i="2"/>
  <c r="V5199" i="2" s="1"/>
  <c r="U5195" i="2"/>
  <c r="V5195" i="2" s="1"/>
  <c r="U5197" i="2"/>
  <c r="V5197" i="2" s="1"/>
  <c r="U5183" i="2"/>
  <c r="V5183" i="2" s="1"/>
  <c r="U5181" i="2"/>
  <c r="V5181" i="2" s="1"/>
  <c r="U5187" i="2"/>
  <c r="V5187" i="2" s="1"/>
  <c r="U5189" i="2"/>
  <c r="V5189" i="2" s="1"/>
  <c r="U5191" i="2"/>
  <c r="V5191" i="2" s="1"/>
  <c r="U5185" i="2"/>
  <c r="V5185" i="2" s="1"/>
  <c r="U5173" i="2"/>
  <c r="V5173" i="2" s="1"/>
  <c r="U5175" i="2"/>
  <c r="V5175" i="2" s="1"/>
  <c r="U5177" i="2"/>
  <c r="V5177" i="2" s="1"/>
  <c r="U5179" i="2"/>
  <c r="V5179" i="2" s="1"/>
  <c r="U1647" i="2"/>
  <c r="V1647" i="2" s="1"/>
  <c r="U1648" i="2"/>
  <c r="U1649" i="2"/>
  <c r="V1649" i="2" s="1"/>
  <c r="U1650" i="2"/>
  <c r="V1650" i="2" s="1"/>
  <c r="U1651" i="2"/>
  <c r="V1651" i="2" s="1"/>
  <c r="U1652" i="2"/>
  <c r="V1652" i="2" s="1"/>
  <c r="U1653" i="2"/>
  <c r="V1653" i="2" s="1"/>
  <c r="U1654" i="2"/>
  <c r="V1654" i="2" s="1"/>
  <c r="U1655" i="2"/>
  <c r="V1655" i="2" s="1"/>
  <c r="U48" i="2"/>
  <c r="U49" i="2"/>
  <c r="V49" i="2" s="1"/>
  <c r="U50" i="2"/>
  <c r="V50" i="2" s="1"/>
  <c r="U51" i="2"/>
  <c r="V51" i="2" s="1"/>
  <c r="U52" i="2"/>
  <c r="V52" i="2" s="1"/>
  <c r="U53" i="2"/>
  <c r="V53" i="2" s="1"/>
  <c r="U54" i="2"/>
  <c r="V54" i="2" s="1"/>
  <c r="U55" i="2"/>
  <c r="V55" i="2" s="1"/>
  <c r="U56" i="2"/>
  <c r="V56" i="2" s="1"/>
  <c r="U57" i="2"/>
  <c r="V57" i="2" s="1"/>
  <c r="U58" i="2"/>
  <c r="V58" i="2" s="1"/>
  <c r="U59" i="2"/>
  <c r="V59" i="2" s="1"/>
  <c r="U60" i="2"/>
  <c r="V60" i="2" s="1"/>
  <c r="U61" i="2"/>
  <c r="V61" i="2" s="1"/>
  <c r="U62" i="2"/>
  <c r="V62" i="2" s="1"/>
  <c r="U63" i="2"/>
  <c r="V63" i="2" s="1"/>
  <c r="U64" i="2"/>
  <c r="V64" i="2" s="1"/>
  <c r="U65" i="2"/>
  <c r="V65" i="2" s="1"/>
  <c r="H1382" i="2"/>
  <c r="H1657" i="2"/>
  <c r="H4225" i="2"/>
  <c r="H365" i="2"/>
  <c r="H130" i="2"/>
  <c r="H1714" i="2"/>
  <c r="H3465" i="2"/>
  <c r="H367" i="2"/>
  <c r="H4341" i="2"/>
  <c r="U4341" i="2"/>
  <c r="V4341" i="2" s="1"/>
  <c r="H3499" i="2"/>
  <c r="U3499" i="2"/>
  <c r="H3500" i="2"/>
  <c r="U3500" i="2"/>
  <c r="V3500" i="2" s="1"/>
  <c r="H3501" i="2"/>
  <c r="U3501" i="2"/>
  <c r="V3501" i="2" s="1"/>
  <c r="H3502" i="2"/>
  <c r="U3502" i="2"/>
  <c r="V3502" i="2" s="1"/>
  <c r="H246" i="2"/>
  <c r="U246" i="2"/>
  <c r="V246" i="2" s="1"/>
  <c r="H4693" i="2"/>
  <c r="H4265" i="2"/>
  <c r="H5243" i="2"/>
  <c r="U5243" i="2"/>
  <c r="V5243" i="2" s="1"/>
  <c r="H1045" i="2"/>
  <c r="U1045" i="2"/>
  <c r="V1045" i="2" s="1"/>
  <c r="H2905" i="2"/>
  <c r="H4694" i="2"/>
  <c r="H247" i="2"/>
  <c r="U247" i="2"/>
  <c r="V247" i="2" s="1"/>
  <c r="H131" i="2"/>
  <c r="H132" i="2"/>
  <c r="H3466" i="2"/>
  <c r="H4267" i="2"/>
  <c r="H2418" i="2"/>
  <c r="H4982" i="2"/>
  <c r="H4371" i="2"/>
  <c r="H4372" i="2"/>
  <c r="H4373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U4193" i="2"/>
  <c r="U4194" i="2"/>
  <c r="V4194" i="2" s="1"/>
  <c r="U4195" i="2"/>
  <c r="V4195" i="2" s="1"/>
  <c r="U4196" i="2"/>
  <c r="V4196" i="2" s="1"/>
  <c r="U4197" i="2"/>
  <c r="V4197" i="2" s="1"/>
  <c r="U4205" i="2"/>
  <c r="U4206" i="2"/>
  <c r="V4206" i="2" s="1"/>
  <c r="U4207" i="2"/>
  <c r="V4207" i="2" s="1"/>
  <c r="U4208" i="2"/>
  <c r="V4208" i="2" s="1"/>
  <c r="U4209" i="2"/>
  <c r="V4209" i="2" s="1"/>
  <c r="U4666" i="2"/>
  <c r="V4666" i="2" s="1"/>
  <c r="U4667" i="2"/>
  <c r="V4667" i="2" s="1"/>
  <c r="U4668" i="2"/>
  <c r="V4668" i="2" s="1"/>
  <c r="U4669" i="2"/>
  <c r="V4669" i="2" s="1"/>
  <c r="U4670" i="2"/>
  <c r="V4670" i="2" s="1"/>
  <c r="U4671" i="2"/>
  <c r="V4671" i="2" s="1"/>
  <c r="U2318" i="2"/>
  <c r="V2318" i="2" s="1"/>
  <c r="U2319" i="2"/>
  <c r="V2319" i="2" s="1"/>
  <c r="U2320" i="2"/>
  <c r="V2320" i="2" s="1"/>
  <c r="U2321" i="2"/>
  <c r="V2321" i="2" s="1"/>
  <c r="U2322" i="2"/>
  <c r="V2322" i="2" s="1"/>
  <c r="U2323" i="2"/>
  <c r="V2323" i="2" s="1"/>
  <c r="U2325" i="2"/>
  <c r="V2325" i="2" s="1"/>
  <c r="U2326" i="2"/>
  <c r="V2326" i="2" s="1"/>
  <c r="U2327" i="2"/>
  <c r="V2327" i="2" s="1"/>
  <c r="U2329" i="2"/>
  <c r="V2329" i="2" s="1"/>
  <c r="U2330" i="2"/>
  <c r="V2330" i="2" s="1"/>
  <c r="U2331" i="2"/>
  <c r="V2331" i="2" s="1"/>
  <c r="U2333" i="2"/>
  <c r="V2333" i="2" s="1"/>
  <c r="U2334" i="2"/>
  <c r="V2334" i="2" s="1"/>
  <c r="U2335" i="2"/>
  <c r="V2335" i="2" s="1"/>
  <c r="U2337" i="2"/>
  <c r="V2337" i="2" s="1"/>
  <c r="U2338" i="2"/>
  <c r="V2338" i="2" s="1"/>
  <c r="U2339" i="2"/>
  <c r="V2339" i="2" s="1"/>
  <c r="U2341" i="2"/>
  <c r="V2341" i="2" s="1"/>
  <c r="U2342" i="2"/>
  <c r="V2342" i="2" s="1"/>
  <c r="U2343" i="2"/>
  <c r="V2343" i="2" s="1"/>
  <c r="U1440" i="2"/>
  <c r="V1440" i="2" s="1"/>
  <c r="U1441" i="2"/>
  <c r="U1442" i="2"/>
  <c r="V1442" i="2" s="1"/>
  <c r="U4523" i="2"/>
  <c r="V4523" i="2" s="1"/>
  <c r="U4524" i="2"/>
  <c r="V4524" i="2" s="1"/>
  <c r="U4525" i="2"/>
  <c r="V4525" i="2" s="1"/>
  <c r="U4526" i="2"/>
  <c r="V4526" i="2" s="1"/>
  <c r="U4531" i="2"/>
  <c r="V4531" i="2" s="1"/>
  <c r="U4532" i="2"/>
  <c r="V4532" i="2" s="1"/>
  <c r="U4533" i="2"/>
  <c r="V4533" i="2" s="1"/>
  <c r="U4534" i="2"/>
  <c r="V4534" i="2" s="1"/>
  <c r="U4536" i="2"/>
  <c r="V4536" i="2" s="1"/>
  <c r="U4537" i="2"/>
  <c r="V4537" i="2" s="1"/>
  <c r="U4538" i="2"/>
  <c r="V4538" i="2" s="1"/>
  <c r="U4539" i="2"/>
  <c r="V4539" i="2" s="1"/>
  <c r="U4386" i="2"/>
  <c r="V4386" i="2" s="1"/>
  <c r="U4387" i="2"/>
  <c r="U4388" i="2"/>
  <c r="V4388" i="2" s="1"/>
  <c r="U4389" i="2"/>
  <c r="V4389" i="2" s="1"/>
  <c r="U4391" i="2"/>
  <c r="U4392" i="2"/>
  <c r="V4392" i="2" s="1"/>
  <c r="U4393" i="2"/>
  <c r="V4393" i="2" s="1"/>
  <c r="U4394" i="2"/>
  <c r="V4394" i="2" s="1"/>
  <c r="U4396" i="2"/>
  <c r="V4396" i="2" s="1"/>
  <c r="U4397" i="2"/>
  <c r="V4397" i="2" s="1"/>
  <c r="U4398" i="2"/>
  <c r="V4398" i="2" s="1"/>
  <c r="U4399" i="2"/>
  <c r="V4399" i="2" s="1"/>
  <c r="U4401" i="2"/>
  <c r="V4401" i="2" s="1"/>
  <c r="U4402" i="2"/>
  <c r="V4402" i="2" s="1"/>
  <c r="U4403" i="2"/>
  <c r="V4403" i="2" s="1"/>
  <c r="U4404" i="2"/>
  <c r="V4404" i="2" s="1"/>
  <c r="U4406" i="2"/>
  <c r="V4406" i="2" s="1"/>
  <c r="U4407" i="2"/>
  <c r="U4408" i="2"/>
  <c r="V4408" i="2" s="1"/>
  <c r="U4409" i="2"/>
  <c r="V4409" i="2" s="1"/>
  <c r="U4411" i="2"/>
  <c r="V4411" i="2" s="1"/>
  <c r="U4412" i="2"/>
  <c r="V4412" i="2" s="1"/>
  <c r="U4413" i="2"/>
  <c r="V4413" i="2" s="1"/>
  <c r="U4414" i="2"/>
  <c r="V4414" i="2" s="1"/>
  <c r="U4416" i="2"/>
  <c r="V4416" i="2" s="1"/>
  <c r="U4417" i="2"/>
  <c r="V4417" i="2" s="1"/>
  <c r="U4418" i="2"/>
  <c r="V4418" i="2" s="1"/>
  <c r="U4419" i="2"/>
  <c r="V4419" i="2" s="1"/>
  <c r="U4421" i="2"/>
  <c r="V4421" i="2" s="1"/>
  <c r="U4422" i="2"/>
  <c r="V4422" i="2" s="1"/>
  <c r="U4423" i="2"/>
  <c r="V4423" i="2" s="1"/>
  <c r="U4424" i="2"/>
  <c r="V4424" i="2" s="1"/>
  <c r="U4430" i="2"/>
  <c r="V4430" i="2" s="1"/>
  <c r="U4431" i="2"/>
  <c r="V4431" i="2" s="1"/>
  <c r="U4432" i="2"/>
  <c r="V4432" i="2" s="1"/>
  <c r="U4433" i="2"/>
  <c r="V4433" i="2" s="1"/>
  <c r="U4435" i="2"/>
  <c r="U4436" i="2"/>
  <c r="V4436" i="2" s="1"/>
  <c r="U4437" i="2"/>
  <c r="V4437" i="2" s="1"/>
  <c r="U4438" i="2"/>
  <c r="V4438" i="2" s="1"/>
  <c r="U4440" i="2"/>
  <c r="U4441" i="2"/>
  <c r="V4441" i="2" s="1"/>
  <c r="U4442" i="2"/>
  <c r="V4442" i="2" s="1"/>
  <c r="U4443" i="2"/>
  <c r="V4443" i="2" s="1"/>
  <c r="U4445" i="2"/>
  <c r="V4445" i="2" s="1"/>
  <c r="U4446" i="2"/>
  <c r="V4446" i="2" s="1"/>
  <c r="U4447" i="2"/>
  <c r="V4447" i="2" s="1"/>
  <c r="U4448" i="2"/>
  <c r="V4448" i="2" s="1"/>
  <c r="U4450" i="2"/>
  <c r="V4450" i="2" s="1"/>
  <c r="U4451" i="2"/>
  <c r="V4451" i="2" s="1"/>
  <c r="U4452" i="2"/>
  <c r="V4452" i="2" s="1"/>
  <c r="U4453" i="2"/>
  <c r="V4453" i="2" s="1"/>
  <c r="U4455" i="2"/>
  <c r="V4455" i="2" s="1"/>
  <c r="U4456" i="2"/>
  <c r="V4456" i="2" s="1"/>
  <c r="U4457" i="2"/>
  <c r="V4457" i="2" s="1"/>
  <c r="U4458" i="2"/>
  <c r="V4458" i="2" s="1"/>
  <c r="U4460" i="2"/>
  <c r="V4460" i="2" s="1"/>
  <c r="U4461" i="2"/>
  <c r="V4461" i="2" s="1"/>
  <c r="U4462" i="2"/>
  <c r="V4462" i="2" s="1"/>
  <c r="U4463" i="2"/>
  <c r="V4463" i="2" s="1"/>
  <c r="U4471" i="2"/>
  <c r="V4471" i="2" s="1"/>
  <c r="U4472" i="2"/>
  <c r="V4472" i="2" s="1"/>
  <c r="U4473" i="2"/>
  <c r="V4473" i="2" s="1"/>
  <c r="U4474" i="2"/>
  <c r="V4474" i="2" s="1"/>
  <c r="U4476" i="2"/>
  <c r="V4476" i="2" s="1"/>
  <c r="U4477" i="2"/>
  <c r="V4477" i="2" s="1"/>
  <c r="U4478" i="2"/>
  <c r="V4478" i="2" s="1"/>
  <c r="U4479" i="2"/>
  <c r="V4479" i="2" s="1"/>
  <c r="U4481" i="2"/>
  <c r="V4481" i="2" s="1"/>
  <c r="U4482" i="2"/>
  <c r="V4482" i="2" s="1"/>
  <c r="U4483" i="2"/>
  <c r="V4483" i="2" s="1"/>
  <c r="U4484" i="2"/>
  <c r="V4484" i="2" s="1"/>
  <c r="U4486" i="2"/>
  <c r="V4486" i="2" s="1"/>
  <c r="U4487" i="2"/>
  <c r="V4487" i="2" s="1"/>
  <c r="U4488" i="2"/>
  <c r="V4488" i="2" s="1"/>
  <c r="U4489" i="2"/>
  <c r="V4489" i="2" s="1"/>
  <c r="U4491" i="2"/>
  <c r="V4491" i="2" s="1"/>
  <c r="U4492" i="2"/>
  <c r="V4492" i="2" s="1"/>
  <c r="U4493" i="2"/>
  <c r="V4493" i="2" s="1"/>
  <c r="U4494" i="2"/>
  <c r="V4494" i="2" s="1"/>
  <c r="U4496" i="2"/>
  <c r="V4496" i="2" s="1"/>
  <c r="U4497" i="2"/>
  <c r="V4497" i="2" s="1"/>
  <c r="U4498" i="2"/>
  <c r="V4498" i="2" s="1"/>
  <c r="U4499" i="2"/>
  <c r="V4499" i="2" s="1"/>
  <c r="U4501" i="2"/>
  <c r="V4501" i="2" s="1"/>
  <c r="U4502" i="2"/>
  <c r="V4502" i="2" s="1"/>
  <c r="U4503" i="2"/>
  <c r="V4503" i="2" s="1"/>
  <c r="U4504" i="2"/>
  <c r="V4504" i="2" s="1"/>
  <c r="U4506" i="2"/>
  <c r="V4506" i="2" s="1"/>
  <c r="U4507" i="2"/>
  <c r="V4507" i="2" s="1"/>
  <c r="U4508" i="2"/>
  <c r="V4508" i="2" s="1"/>
  <c r="U4509" i="2"/>
  <c r="V4509" i="2" s="1"/>
  <c r="U4514" i="2"/>
  <c r="V4514" i="2" s="1"/>
  <c r="U4515" i="2"/>
  <c r="V4515" i="2" s="1"/>
  <c r="U4516" i="2"/>
  <c r="V4516" i="2" s="1"/>
  <c r="U4517" i="2"/>
  <c r="V4517" i="2" s="1"/>
  <c r="U4877" i="2"/>
  <c r="V4877" i="2" s="1"/>
  <c r="U4878" i="2"/>
  <c r="V4878" i="2" s="1"/>
  <c r="U2345" i="2"/>
  <c r="V2345" i="2" s="1"/>
  <c r="U2346" i="2"/>
  <c r="V2346" i="2" s="1"/>
  <c r="U2348" i="2"/>
  <c r="V2348" i="2" s="1"/>
  <c r="U2349" i="2"/>
  <c r="V2349" i="2" s="1"/>
  <c r="U4880" i="2"/>
  <c r="V4880" i="2" s="1"/>
  <c r="U4881" i="2"/>
  <c r="V4881" i="2" s="1"/>
  <c r="U4883" i="2"/>
  <c r="V4883" i="2" s="1"/>
  <c r="U4884" i="2"/>
  <c r="V4884" i="2" s="1"/>
  <c r="U4886" i="2"/>
  <c r="V4886" i="2" s="1"/>
  <c r="U4887" i="2"/>
  <c r="V4887" i="2" s="1"/>
  <c r="U4840" i="2"/>
  <c r="V4840" i="2" s="1"/>
  <c r="U4841" i="2"/>
  <c r="V4841" i="2" s="1"/>
  <c r="U4842" i="2"/>
  <c r="V4842" i="2" s="1"/>
  <c r="U4843" i="2"/>
  <c r="V4843" i="2" s="1"/>
  <c r="U4844" i="2"/>
  <c r="V4844" i="2" s="1"/>
  <c r="U4845" i="2"/>
  <c r="V4845" i="2" s="1"/>
  <c r="U4846" i="2"/>
  <c r="V4846" i="2" s="1"/>
  <c r="U4847" i="2"/>
  <c r="V4847" i="2" s="1"/>
  <c r="U4848" i="2"/>
  <c r="V4848" i="2" s="1"/>
  <c r="U4849" i="2"/>
  <c r="V4849" i="2" s="1"/>
  <c r="U4850" i="2"/>
  <c r="V4850" i="2" s="1"/>
  <c r="U4851" i="2"/>
  <c r="V4851" i="2" s="1"/>
  <c r="U4852" i="2"/>
  <c r="V4852" i="2" s="1"/>
  <c r="U4853" i="2"/>
  <c r="V4853" i="2" s="1"/>
  <c r="U4854" i="2"/>
  <c r="V4854" i="2" s="1"/>
  <c r="U4855" i="2"/>
  <c r="V4855" i="2" s="1"/>
  <c r="U4856" i="2"/>
  <c r="V4856" i="2" s="1"/>
  <c r="U4857" i="2"/>
  <c r="V4857" i="2" s="1"/>
  <c r="U4858" i="2"/>
  <c r="V4858" i="2" s="1"/>
  <c r="U4859" i="2"/>
  <c r="V4859" i="2" s="1"/>
  <c r="U4860" i="2"/>
  <c r="V4860" i="2" s="1"/>
  <c r="U4861" i="2"/>
  <c r="V4861" i="2" s="1"/>
  <c r="U4865" i="2"/>
  <c r="V4865" i="2" s="1"/>
  <c r="U4866" i="2"/>
  <c r="V4866" i="2" s="1"/>
  <c r="U4867" i="2"/>
  <c r="V4867" i="2" s="1"/>
  <c r="U4868" i="2"/>
  <c r="V4868" i="2" s="1"/>
  <c r="U4869" i="2"/>
  <c r="V4869" i="2" s="1"/>
  <c r="U4870" i="2"/>
  <c r="V4870" i="2" s="1"/>
  <c r="U4871" i="2"/>
  <c r="V4871" i="2" s="1"/>
  <c r="U4872" i="2"/>
  <c r="V4872" i="2" s="1"/>
  <c r="U4873" i="2"/>
  <c r="V4873" i="2" s="1"/>
  <c r="U4874" i="2"/>
  <c r="V4874" i="2" s="1"/>
  <c r="U4875" i="2"/>
  <c r="V4875" i="2" s="1"/>
  <c r="U4114" i="2"/>
  <c r="V4114" i="2" s="1"/>
  <c r="U4115" i="2"/>
  <c r="V4115" i="2" s="1"/>
  <c r="U4116" i="2"/>
  <c r="V4116" i="2" s="1"/>
  <c r="U4117" i="2"/>
  <c r="V4117" i="2" s="1"/>
  <c r="U4118" i="2"/>
  <c r="V4118" i="2" s="1"/>
  <c r="U4119" i="2"/>
  <c r="V4119" i="2" s="1"/>
  <c r="U4120" i="2"/>
  <c r="V4120" i="2" s="1"/>
  <c r="U4121" i="2"/>
  <c r="V4121" i="2" s="1"/>
  <c r="U4122" i="2"/>
  <c r="V4122" i="2" s="1"/>
  <c r="U4123" i="2"/>
  <c r="V4123" i="2" s="1"/>
  <c r="U4124" i="2"/>
  <c r="V4124" i="2" s="1"/>
  <c r="U4125" i="2"/>
  <c r="V4125" i="2" s="1"/>
  <c r="U4126" i="2"/>
  <c r="V4126" i="2" s="1"/>
  <c r="U4127" i="2"/>
  <c r="V4127" i="2" s="1"/>
  <c r="U4375" i="2"/>
  <c r="V4375" i="2" s="1"/>
  <c r="U4376" i="2"/>
  <c r="V4376" i="2" s="1"/>
  <c r="U4377" i="2"/>
  <c r="V4377" i="2" s="1"/>
  <c r="U4378" i="2"/>
  <c r="V4378" i="2" s="1"/>
  <c r="U4379" i="2"/>
  <c r="V4379" i="2" s="1"/>
  <c r="U4380" i="2"/>
  <c r="V4380" i="2" s="1"/>
  <c r="U4381" i="2"/>
  <c r="V4381" i="2" s="1"/>
  <c r="U4382" i="2"/>
  <c r="V4382" i="2" s="1"/>
  <c r="U4383" i="2"/>
  <c r="V4383" i="2" s="1"/>
  <c r="U4384" i="2"/>
  <c r="V4384" i="2" s="1"/>
  <c r="U4943" i="2"/>
  <c r="V4943" i="2" s="1"/>
  <c r="U4944" i="2"/>
  <c r="V4944" i="2" s="1"/>
  <c r="U4945" i="2"/>
  <c r="V4945" i="2" s="1"/>
  <c r="U4946" i="2"/>
  <c r="V4946" i="2" s="1"/>
  <c r="U2351" i="2"/>
  <c r="V2351" i="2" s="1"/>
  <c r="U2352" i="2"/>
  <c r="V2352" i="2" s="1"/>
  <c r="U3252" i="2"/>
  <c r="V3252" i="2" s="1"/>
  <c r="U3253" i="2"/>
  <c r="V3253" i="2" s="1"/>
  <c r="U3254" i="2"/>
  <c r="V3254" i="2" s="1"/>
  <c r="U3255" i="2"/>
  <c r="V3255" i="2" s="1"/>
  <c r="U4990" i="2"/>
  <c r="V4990" i="2" s="1"/>
  <c r="U4991" i="2"/>
  <c r="V4991" i="2" s="1"/>
  <c r="U4992" i="2"/>
  <c r="V4992" i="2" s="1"/>
  <c r="U4993" i="2"/>
  <c r="V4993" i="2" s="1"/>
  <c r="U2740" i="2"/>
  <c r="V2740" i="2" s="1"/>
  <c r="U2741" i="2"/>
  <c r="V2741" i="2" s="1"/>
  <c r="U2742" i="2"/>
  <c r="V2742" i="2" s="1"/>
  <c r="U2743" i="2"/>
  <c r="V2743" i="2" s="1"/>
  <c r="U2744" i="2"/>
  <c r="V2744" i="2" s="1"/>
  <c r="U2745" i="2"/>
  <c r="V2745" i="2" s="1"/>
  <c r="U2746" i="2"/>
  <c r="V2746" i="2" s="1"/>
  <c r="U2747" i="2"/>
  <c r="V2747" i="2" s="1"/>
  <c r="U2748" i="2"/>
  <c r="V2748" i="2" s="1"/>
  <c r="U2749" i="2"/>
  <c r="V2749" i="2" s="1"/>
  <c r="U2750" i="2"/>
  <c r="V2750" i="2" s="1"/>
  <c r="U2751" i="2"/>
  <c r="V2751" i="2" s="1"/>
  <c r="U4948" i="2"/>
  <c r="V4948" i="2" s="1"/>
  <c r="U2354" i="2"/>
  <c r="V2354" i="2" s="1"/>
  <c r="U4949" i="2"/>
  <c r="V4949" i="2" s="1"/>
  <c r="U4950" i="2"/>
  <c r="V4950" i="2" s="1"/>
  <c r="U2881" i="2"/>
  <c r="V2881" i="2" s="1"/>
  <c r="U2356" i="2"/>
  <c r="V2356" i="2" s="1"/>
  <c r="U2882" i="2"/>
  <c r="V2882" i="2" s="1"/>
  <c r="U2883" i="2"/>
  <c r="V2883" i="2" s="1"/>
  <c r="U2358" i="2"/>
  <c r="V2358" i="2" s="1"/>
  <c r="U2359" i="2"/>
  <c r="V2359" i="2" s="1"/>
  <c r="U2360" i="2"/>
  <c r="V2360" i="2" s="1"/>
  <c r="U2361" i="2"/>
  <c r="V2361" i="2" s="1"/>
  <c r="U4220" i="2"/>
  <c r="V4220" i="2" s="1"/>
  <c r="U4221" i="2"/>
  <c r="V4221" i="2" s="1"/>
  <c r="U4222" i="2"/>
  <c r="V4222" i="2" s="1"/>
  <c r="U4223" i="2"/>
  <c r="V4223" i="2" s="1"/>
  <c r="U249" i="2"/>
  <c r="V249" i="2" s="1"/>
  <c r="U250" i="2"/>
  <c r="V250" i="2" s="1"/>
  <c r="U258" i="2"/>
  <c r="V258" i="2" s="1"/>
  <c r="U259" i="2"/>
  <c r="V259" i="2" s="1"/>
  <c r="U261" i="2"/>
  <c r="V261" i="2" s="1"/>
  <c r="U262" i="2"/>
  <c r="V262" i="2" s="1"/>
  <c r="U252" i="2"/>
  <c r="V252" i="2" s="1"/>
  <c r="U253" i="2"/>
  <c r="V253" i="2" s="1"/>
  <c r="U255" i="2"/>
  <c r="V255" i="2" s="1"/>
  <c r="U256" i="2"/>
  <c r="V256" i="2" s="1"/>
  <c r="U1138" i="2"/>
  <c r="V1138" i="2" s="1"/>
  <c r="U1139" i="2"/>
  <c r="V1139" i="2" s="1"/>
  <c r="U1141" i="2"/>
  <c r="V1141" i="2" s="1"/>
  <c r="U1142" i="2"/>
  <c r="V1142" i="2" s="1"/>
  <c r="U2685" i="2"/>
  <c r="V2685" i="2" s="1"/>
  <c r="U2686" i="2"/>
  <c r="V2686" i="2" s="1"/>
  <c r="U2687" i="2"/>
  <c r="V2687" i="2" s="1"/>
  <c r="U2688" i="2"/>
  <c r="V2688" i="2" s="1"/>
  <c r="U2689" i="2"/>
  <c r="V2689" i="2" s="1"/>
  <c r="U2690" i="2"/>
  <c r="V2690" i="2" s="1"/>
  <c r="U2691" i="2"/>
  <c r="V2691" i="2" s="1"/>
  <c r="U2692" i="2"/>
  <c r="V2692" i="2" s="1"/>
  <c r="U2693" i="2"/>
  <c r="V2693" i="2" s="1"/>
  <c r="U2694" i="2"/>
  <c r="V2694" i="2" s="1"/>
  <c r="U4931" i="2"/>
  <c r="V4931" i="2" s="1"/>
  <c r="U4932" i="2"/>
  <c r="V4932" i="2" s="1"/>
  <c r="U613" i="2"/>
  <c r="V613" i="2" s="1"/>
  <c r="U614" i="2"/>
  <c r="V614" i="2" s="1"/>
  <c r="U616" i="2"/>
  <c r="V616" i="2" s="1"/>
  <c r="U617" i="2"/>
  <c r="V617" i="2" s="1"/>
  <c r="U4967" i="2"/>
  <c r="V4967" i="2" s="1"/>
  <c r="U4968" i="2"/>
  <c r="V4968" i="2" s="1"/>
  <c r="U4969" i="2"/>
  <c r="V4969" i="2" s="1"/>
  <c r="U4970" i="2"/>
  <c r="V4970" i="2" s="1"/>
  <c r="U4971" i="2"/>
  <c r="V4971" i="2" s="1"/>
  <c r="U4976" i="2"/>
  <c r="V4976" i="2" s="1"/>
  <c r="U4977" i="2"/>
  <c r="V4977" i="2" s="1"/>
  <c r="U4978" i="2"/>
  <c r="V4978" i="2" s="1"/>
  <c r="U4979" i="2"/>
  <c r="V4979" i="2" s="1"/>
  <c r="U4980" i="2"/>
  <c r="V4980" i="2" s="1"/>
  <c r="U108" i="2"/>
  <c r="V108" i="2" s="1"/>
  <c r="U109" i="2"/>
  <c r="V109" i="2" s="1"/>
  <c r="U110" i="2"/>
  <c r="V110" i="2" s="1"/>
  <c r="U111" i="2"/>
  <c r="V111" i="2" s="1"/>
  <c r="U113" i="2"/>
  <c r="V113" i="2" s="1"/>
  <c r="U114" i="2"/>
  <c r="V114" i="2" s="1"/>
  <c r="U115" i="2"/>
  <c r="V115" i="2" s="1"/>
  <c r="U116" i="2"/>
  <c r="V116" i="2" s="1"/>
  <c r="U992" i="2"/>
  <c r="V992" i="2" s="1"/>
  <c r="U993" i="2"/>
  <c r="V993" i="2" s="1"/>
  <c r="U994" i="2"/>
  <c r="V994" i="2" s="1"/>
  <c r="U995" i="2"/>
  <c r="V995" i="2" s="1"/>
  <c r="U1147" i="2"/>
  <c r="V1147" i="2" s="1"/>
  <c r="U1148" i="2"/>
  <c r="V1148" i="2" s="1"/>
  <c r="U1144" i="2"/>
  <c r="V1144" i="2" s="1"/>
  <c r="U1145" i="2"/>
  <c r="V1145" i="2" s="1"/>
  <c r="U1565" i="2"/>
  <c r="V1565" i="2" s="1"/>
  <c r="U1566" i="2"/>
  <c r="V1566" i="2" s="1"/>
  <c r="U1568" i="2"/>
  <c r="V1568" i="2" s="1"/>
  <c r="U1569" i="2"/>
  <c r="V1569" i="2" s="1"/>
  <c r="U2696" i="2"/>
  <c r="V2696" i="2" s="1"/>
  <c r="U2697" i="2"/>
  <c r="V2697" i="2" s="1"/>
  <c r="U2699" i="2"/>
  <c r="V2699" i="2" s="1"/>
  <c r="U2700" i="2"/>
  <c r="V2700" i="2" s="1"/>
  <c r="U2867" i="2"/>
  <c r="V2867" i="2" s="1"/>
  <c r="U2868" i="2"/>
  <c r="V2868" i="2" s="1"/>
  <c r="U2869" i="2"/>
  <c r="V2869" i="2" s="1"/>
  <c r="U2870" i="2"/>
  <c r="V2870" i="2" s="1"/>
  <c r="U2871" i="2"/>
  <c r="V2871" i="2" s="1"/>
  <c r="U2872" i="2"/>
  <c r="V2872" i="2" s="1"/>
  <c r="U2873" i="2"/>
  <c r="V2873" i="2" s="1"/>
  <c r="U2874" i="2"/>
  <c r="V2874" i="2" s="1"/>
  <c r="U2876" i="2"/>
  <c r="V2876" i="2" s="1"/>
  <c r="U2877" i="2"/>
  <c r="V2877" i="2" s="1"/>
  <c r="U2878" i="2"/>
  <c r="V2878" i="2" s="1"/>
  <c r="U2879" i="2"/>
  <c r="V2879" i="2" s="1"/>
  <c r="U4096" i="2"/>
  <c r="V4096" i="2" s="1"/>
  <c r="U4097" i="2"/>
  <c r="V4097" i="2" s="1"/>
  <c r="U4099" i="2"/>
  <c r="V4099" i="2" s="1"/>
  <c r="U4100" i="2"/>
  <c r="V4100" i="2" s="1"/>
  <c r="U4274" i="2"/>
  <c r="V4274" i="2" s="1"/>
  <c r="U4275" i="2"/>
  <c r="V4275" i="2" s="1"/>
  <c r="U2363" i="2"/>
  <c r="V2363" i="2" s="1"/>
  <c r="U2364" i="2"/>
  <c r="V2364" i="2" s="1"/>
  <c r="U1047" i="2"/>
  <c r="V1047" i="2" s="1"/>
  <c r="U1048" i="2"/>
  <c r="V1048" i="2" s="1"/>
  <c r="U1050" i="2"/>
  <c r="V1050" i="2" s="1"/>
  <c r="U1051" i="2"/>
  <c r="V1051" i="2" s="1"/>
  <c r="U2420" i="2"/>
  <c r="V2420" i="2" s="1"/>
  <c r="U2421" i="2"/>
  <c r="V2421" i="2" s="1"/>
  <c r="U2423" i="2"/>
  <c r="V2423" i="2" s="1"/>
  <c r="U2424" i="2"/>
  <c r="V2424" i="2" s="1"/>
  <c r="U2426" i="2"/>
  <c r="V2426" i="2" s="1"/>
  <c r="U2427" i="2"/>
  <c r="V2427" i="2" s="1"/>
  <c r="U2429" i="2"/>
  <c r="V2429" i="2" s="1"/>
  <c r="U2430" i="2"/>
  <c r="V2430" i="2" s="1"/>
  <c r="U4352" i="2"/>
  <c r="V4352" i="2" s="1"/>
  <c r="U4353" i="2"/>
  <c r="V4353" i="2" s="1"/>
  <c r="U4355" i="2"/>
  <c r="V4355" i="2" s="1"/>
  <c r="U4356" i="2"/>
  <c r="V4356" i="2" s="1"/>
  <c r="U4358" i="2"/>
  <c r="V4358" i="2" s="1"/>
  <c r="U4359" i="2"/>
  <c r="V4359" i="2" s="1"/>
  <c r="U4642" i="2"/>
  <c r="V4642" i="2" s="1"/>
  <c r="U4643" i="2"/>
  <c r="V4643" i="2" s="1"/>
  <c r="U4952" i="2"/>
  <c r="V4952" i="2" s="1"/>
  <c r="U4953" i="2"/>
  <c r="V4953" i="2" s="1"/>
  <c r="U4955" i="2"/>
  <c r="V4955" i="2" s="1"/>
  <c r="U4956" i="2"/>
  <c r="V4956" i="2" s="1"/>
  <c r="U4958" i="2"/>
  <c r="V4958" i="2" s="1"/>
  <c r="U4959" i="2"/>
  <c r="V4959" i="2" s="1"/>
  <c r="U4961" i="2"/>
  <c r="V4961" i="2" s="1"/>
  <c r="U4962" i="2"/>
  <c r="V4962" i="2" s="1"/>
  <c r="U4964" i="2"/>
  <c r="V4964" i="2" s="1"/>
  <c r="U4965" i="2"/>
  <c r="V4965" i="2" s="1"/>
  <c r="U4973" i="2"/>
  <c r="V4973" i="2" s="1"/>
  <c r="U4974" i="2"/>
  <c r="V4974" i="2" s="1"/>
  <c r="U564" i="2"/>
  <c r="V564" i="2" s="1"/>
  <c r="U565" i="2"/>
  <c r="V565" i="2" s="1"/>
  <c r="U566" i="2"/>
  <c r="V566" i="2" s="1"/>
  <c r="U567" i="2"/>
  <c r="V567" i="2" s="1"/>
  <c r="U568" i="2"/>
  <c r="V568" i="2" s="1"/>
  <c r="U569" i="2"/>
  <c r="V569" i="2" s="1"/>
  <c r="U3775" i="2"/>
  <c r="V3775" i="2" s="1"/>
  <c r="U3776" i="2"/>
  <c r="V3776" i="2" s="1"/>
  <c r="U3777" i="2"/>
  <c r="V3777" i="2" s="1"/>
  <c r="U3778" i="2"/>
  <c r="V3778" i="2" s="1"/>
  <c r="U3780" i="2"/>
  <c r="V3780" i="2" s="1"/>
  <c r="U3781" i="2"/>
  <c r="V3781" i="2" s="1"/>
  <c r="U3782" i="2"/>
  <c r="V3782" i="2" s="1"/>
  <c r="U3783" i="2"/>
  <c r="V3783" i="2" s="1"/>
  <c r="U394" i="2"/>
  <c r="U395" i="2"/>
  <c r="V395" i="2" s="1"/>
  <c r="U396" i="2"/>
  <c r="V396" i="2" s="1"/>
  <c r="U397" i="2"/>
  <c r="V397" i="2" s="1"/>
  <c r="U398" i="2"/>
  <c r="V398" i="2" s="1"/>
  <c r="U399" i="2"/>
  <c r="V399" i="2" s="1"/>
  <c r="U3591" i="2"/>
  <c r="V3591" i="2" s="1"/>
  <c r="U3592" i="2"/>
  <c r="V3592" i="2" s="1"/>
  <c r="U3593" i="2"/>
  <c r="V3593" i="2" s="1"/>
  <c r="U3594" i="2"/>
  <c r="V3594" i="2" s="1"/>
  <c r="U3595" i="2"/>
  <c r="V3595" i="2" s="1"/>
  <c r="U3596" i="2"/>
  <c r="V3596" i="2" s="1"/>
  <c r="U3597" i="2"/>
  <c r="V3597" i="2" s="1"/>
  <c r="U3598" i="2"/>
  <c r="V3598" i="2" s="1"/>
  <c r="U3599" i="2"/>
  <c r="V3599" i="2" s="1"/>
  <c r="U3600" i="2"/>
  <c r="V3600" i="2" s="1"/>
  <c r="U3601" i="2"/>
  <c r="V3601" i="2" s="1"/>
  <c r="U3602" i="2"/>
  <c r="V3602" i="2" s="1"/>
  <c r="U1182" i="2"/>
  <c r="V1182" i="2" s="1"/>
  <c r="U1183" i="2"/>
  <c r="V1183" i="2" s="1"/>
  <c r="U1184" i="2"/>
  <c r="V1184" i="2" s="1"/>
  <c r="U1163" i="2"/>
  <c r="V1163" i="2" s="1"/>
  <c r="U1164" i="2"/>
  <c r="V1164" i="2" s="1"/>
  <c r="U1165" i="2"/>
  <c r="V1165" i="2" s="1"/>
  <c r="U1166" i="2"/>
  <c r="V1166" i="2" s="1"/>
  <c r="U1520" i="2"/>
  <c r="V1520" i="2" s="1"/>
  <c r="U1469" i="2"/>
  <c r="V1469" i="2" s="1"/>
  <c r="U1470" i="2"/>
  <c r="V1470" i="2" s="1"/>
  <c r="U1471" i="2"/>
  <c r="V1471" i="2" s="1"/>
  <c r="U1472" i="2"/>
  <c r="V1472" i="2" s="1"/>
  <c r="U3249" i="2"/>
  <c r="V3249" i="2" s="1"/>
  <c r="U3250" i="2"/>
  <c r="V3250" i="2" s="1"/>
  <c r="U733" i="2"/>
  <c r="V733" i="2" s="1"/>
  <c r="U734" i="2"/>
  <c r="V734" i="2" s="1"/>
  <c r="U735" i="2"/>
  <c r="V735" i="2" s="1"/>
  <c r="U736" i="2"/>
  <c r="V736" i="2" s="1"/>
  <c r="U2381" i="2"/>
  <c r="V2381" i="2" s="1"/>
  <c r="U2382" i="2"/>
  <c r="V2382" i="2" s="1"/>
  <c r="U2383" i="2"/>
  <c r="V2383" i="2" s="1"/>
  <c r="U3244" i="2"/>
  <c r="V3244" i="2" s="1"/>
  <c r="U3245" i="2"/>
  <c r="V3245" i="2" s="1"/>
  <c r="U3246" i="2"/>
  <c r="V3246" i="2" s="1"/>
  <c r="U3247" i="2"/>
  <c r="V3247" i="2" s="1"/>
  <c r="U4280" i="2"/>
  <c r="V4280" i="2" s="1"/>
  <c r="U4281" i="2"/>
  <c r="V4281" i="2" s="1"/>
  <c r="U4283" i="2"/>
  <c r="V4283" i="2" s="1"/>
  <c r="U4284" i="2"/>
  <c r="V4284" i="2" s="1"/>
  <c r="U4286" i="2"/>
  <c r="V4286" i="2" s="1"/>
  <c r="U4287" i="2"/>
  <c r="V4287" i="2" s="1"/>
  <c r="U4713" i="2"/>
  <c r="V4713" i="2" s="1"/>
  <c r="U4714" i="2"/>
  <c r="V4714" i="2" s="1"/>
  <c r="U4715" i="2"/>
  <c r="V4715" i="2" s="1"/>
  <c r="U4716" i="2"/>
  <c r="V4716" i="2" s="1"/>
  <c r="U4717" i="2"/>
  <c r="V4717" i="2" s="1"/>
  <c r="U4718" i="2"/>
  <c r="V4718" i="2" s="1"/>
  <c r="U411" i="2"/>
  <c r="V411" i="2" s="1"/>
  <c r="U412" i="2"/>
  <c r="V412" i="2" s="1"/>
  <c r="U413" i="2"/>
  <c r="V413" i="2" s="1"/>
  <c r="U414" i="2"/>
  <c r="V414" i="2" s="1"/>
  <c r="U415" i="2"/>
  <c r="V415" i="2" s="1"/>
  <c r="U416" i="2"/>
  <c r="V416" i="2" s="1"/>
  <c r="U417" i="2"/>
  <c r="V417" i="2" s="1"/>
  <c r="U418" i="2"/>
  <c r="V418" i="2" s="1"/>
  <c r="U419" i="2"/>
  <c r="V419" i="2" s="1"/>
  <c r="U420" i="2"/>
  <c r="V420" i="2" s="1"/>
  <c r="U421" i="2"/>
  <c r="V421" i="2" s="1"/>
  <c r="U422" i="2"/>
  <c r="V422" i="2" s="1"/>
  <c r="U302" i="2"/>
  <c r="V302" i="2" s="1"/>
  <c r="U303" i="2"/>
  <c r="V303" i="2" s="1"/>
  <c r="U304" i="2"/>
  <c r="V304" i="2" s="1"/>
  <c r="U305" i="2"/>
  <c r="V305" i="2" s="1"/>
  <c r="U306" i="2"/>
  <c r="V306" i="2" s="1"/>
  <c r="U307" i="2"/>
  <c r="V307" i="2" s="1"/>
  <c r="U308" i="2"/>
  <c r="V308" i="2" s="1"/>
  <c r="U309" i="2"/>
  <c r="V309" i="2" s="1"/>
  <c r="U311" i="2"/>
  <c r="V311" i="2" s="1"/>
  <c r="U312" i="2"/>
  <c r="V312" i="2" s="1"/>
  <c r="U313" i="2"/>
  <c r="V313" i="2" s="1"/>
  <c r="U314" i="2"/>
  <c r="V314" i="2" s="1"/>
  <c r="U316" i="2"/>
  <c r="V316" i="2" s="1"/>
  <c r="U317" i="2"/>
  <c r="V317" i="2" s="1"/>
  <c r="U318" i="2"/>
  <c r="V318" i="2" s="1"/>
  <c r="U319" i="2"/>
  <c r="V319" i="2" s="1"/>
  <c r="U320" i="2"/>
  <c r="V320" i="2" s="1"/>
  <c r="U321" i="2"/>
  <c r="V321" i="2" s="1"/>
  <c r="U322" i="2"/>
  <c r="V322" i="2" s="1"/>
  <c r="U323" i="2"/>
  <c r="V323" i="2" s="1"/>
  <c r="U297" i="2"/>
  <c r="V297" i="2" s="1"/>
  <c r="U298" i="2"/>
  <c r="V298" i="2" s="1"/>
  <c r="U299" i="2"/>
  <c r="V299" i="2" s="1"/>
  <c r="U300" i="2"/>
  <c r="V300" i="2" s="1"/>
  <c r="U2191" i="2"/>
  <c r="V2191" i="2" s="1"/>
  <c r="U2192" i="2"/>
  <c r="V2192" i="2" s="1"/>
  <c r="U2612" i="2"/>
  <c r="V2612" i="2" s="1"/>
  <c r="U2613" i="2"/>
  <c r="V2613" i="2" s="1"/>
  <c r="U2614" i="2"/>
  <c r="V2614" i="2" s="1"/>
  <c r="U2615" i="2"/>
  <c r="V2615" i="2" s="1"/>
  <c r="U2616" i="2"/>
  <c r="V2616" i="2" s="1"/>
  <c r="U2617" i="2"/>
  <c r="V2617" i="2" s="1"/>
  <c r="U2618" i="2"/>
  <c r="V2618" i="2" s="1"/>
  <c r="U2619" i="2"/>
  <c r="V2619" i="2" s="1"/>
  <c r="U2620" i="2"/>
  <c r="V2620" i="2" s="1"/>
  <c r="U2621" i="2"/>
  <c r="V2621" i="2" s="1"/>
  <c r="U2622" i="2"/>
  <c r="V2622" i="2" s="1"/>
  <c r="U2623" i="2"/>
  <c r="V2623" i="2" s="1"/>
  <c r="U2583" i="2"/>
  <c r="V2583" i="2" s="1"/>
  <c r="U2584" i="2"/>
  <c r="V2584" i="2" s="1"/>
  <c r="U2585" i="2"/>
  <c r="V2585" i="2" s="1"/>
  <c r="U2586" i="2"/>
  <c r="V2586" i="2" s="1"/>
  <c r="U2587" i="2"/>
  <c r="V2587" i="2" s="1"/>
  <c r="U2588" i="2"/>
  <c r="V2588" i="2" s="1"/>
  <c r="U2590" i="2"/>
  <c r="V2590" i="2" s="1"/>
  <c r="U2591" i="2"/>
  <c r="V2591" i="2" s="1"/>
  <c r="U2592" i="2"/>
  <c r="V2592" i="2" s="1"/>
  <c r="U2593" i="2"/>
  <c r="V2593" i="2" s="1"/>
  <c r="U2594" i="2"/>
  <c r="V2594" i="2" s="1"/>
  <c r="U2595" i="2"/>
  <c r="V2595" i="2" s="1"/>
  <c r="U2596" i="2"/>
  <c r="V2596" i="2" s="1"/>
  <c r="U2597" i="2"/>
  <c r="V2597" i="2" s="1"/>
  <c r="U2599" i="2"/>
  <c r="V2599" i="2" s="1"/>
  <c r="U2600" i="2"/>
  <c r="V2600" i="2" s="1"/>
  <c r="U2601" i="2"/>
  <c r="V2601" i="2" s="1"/>
  <c r="U2602" i="2"/>
  <c r="V2602" i="2" s="1"/>
  <c r="U2603" i="2"/>
  <c r="V2603" i="2" s="1"/>
  <c r="U2604" i="2"/>
  <c r="V2604" i="2" s="1"/>
  <c r="U2605" i="2"/>
  <c r="V2605" i="2" s="1"/>
  <c r="U2606" i="2"/>
  <c r="V2606" i="2" s="1"/>
  <c r="U2607" i="2"/>
  <c r="V2607" i="2" s="1"/>
  <c r="U2608" i="2"/>
  <c r="V2608" i="2" s="1"/>
  <c r="U2609" i="2"/>
  <c r="V2609" i="2" s="1"/>
  <c r="U2610" i="2"/>
  <c r="V2610" i="2" s="1"/>
  <c r="U3257" i="2"/>
  <c r="V3257" i="2" s="1"/>
  <c r="U3258" i="2"/>
  <c r="V3258" i="2" s="1"/>
  <c r="U3259" i="2"/>
  <c r="V3259" i="2" s="1"/>
  <c r="U3260" i="2"/>
  <c r="V3260" i="2" s="1"/>
  <c r="U3261" i="2"/>
  <c r="V3261" i="2" s="1"/>
  <c r="U3262" i="2"/>
  <c r="V3262" i="2" s="1"/>
  <c r="U4107" i="2"/>
  <c r="V4107" i="2" s="1"/>
  <c r="U4108" i="2"/>
  <c r="V4108" i="2" s="1"/>
  <c r="U4109" i="2"/>
  <c r="V4109" i="2" s="1"/>
  <c r="U4110" i="2"/>
  <c r="V4110" i="2" s="1"/>
  <c r="U4111" i="2"/>
  <c r="V4111" i="2" s="1"/>
  <c r="U4112" i="2"/>
  <c r="V4112" i="2" s="1"/>
  <c r="U782" i="2"/>
  <c r="V782" i="2" s="1"/>
  <c r="U783" i="2"/>
  <c r="V783" i="2" s="1"/>
  <c r="U2707" i="2"/>
  <c r="U2708" i="2"/>
  <c r="V2708" i="2" s="1"/>
  <c r="U2709" i="2"/>
  <c r="V2709" i="2" s="1"/>
  <c r="U2710" i="2"/>
  <c r="V2710" i="2" s="1"/>
  <c r="U2711" i="2"/>
  <c r="V2711" i="2" s="1"/>
  <c r="U2712" i="2"/>
  <c r="V2712" i="2" s="1"/>
  <c r="U2713" i="2"/>
  <c r="V2713" i="2" s="1"/>
  <c r="U2714" i="2"/>
  <c r="V2714" i="2" s="1"/>
  <c r="U2715" i="2"/>
  <c r="V2715" i="2" s="1"/>
  <c r="U2716" i="2"/>
  <c r="V2716" i="2" s="1"/>
  <c r="U2717" i="2"/>
  <c r="V2717" i="2" s="1"/>
  <c r="U2718" i="2"/>
  <c r="V2718" i="2" s="1"/>
  <c r="U2720" i="2"/>
  <c r="U2721" i="2"/>
  <c r="V2721" i="2" s="1"/>
  <c r="U2722" i="2"/>
  <c r="V2722" i="2" s="1"/>
  <c r="U2723" i="2"/>
  <c r="V2723" i="2" s="1"/>
  <c r="U2724" i="2"/>
  <c r="V2724" i="2" s="1"/>
  <c r="U2725" i="2"/>
  <c r="V2725" i="2" s="1"/>
  <c r="U2726" i="2"/>
  <c r="V2726" i="2" s="1"/>
  <c r="U2727" i="2"/>
  <c r="V2727" i="2" s="1"/>
  <c r="U2728" i="2"/>
  <c r="V2728" i="2" s="1"/>
  <c r="U2729" i="2"/>
  <c r="V2729" i="2" s="1"/>
  <c r="U2730" i="2"/>
  <c r="V2730" i="2" s="1"/>
  <c r="U2731" i="2"/>
  <c r="V2731" i="2" s="1"/>
  <c r="U3399" i="2"/>
  <c r="U3400" i="2"/>
  <c r="V3400" i="2" s="1"/>
  <c r="U3408" i="2"/>
  <c r="U3409" i="2"/>
  <c r="V3409" i="2" s="1"/>
  <c r="U3402" i="2"/>
  <c r="U3403" i="2"/>
  <c r="V3403" i="2" s="1"/>
  <c r="U3405" i="2"/>
  <c r="U3406" i="2"/>
  <c r="V3406" i="2" s="1"/>
  <c r="U3411" i="2"/>
  <c r="U3412" i="2"/>
  <c r="V3412" i="2" s="1"/>
  <c r="U3414" i="2"/>
  <c r="U3415" i="2"/>
  <c r="V3415" i="2" s="1"/>
  <c r="U3417" i="2"/>
  <c r="U3418" i="2"/>
  <c r="V3418" i="2" s="1"/>
  <c r="U3420" i="2"/>
  <c r="U3421" i="2"/>
  <c r="V3421" i="2" s="1"/>
  <c r="U3423" i="2"/>
  <c r="U3424" i="2"/>
  <c r="V3424" i="2" s="1"/>
  <c r="U3426" i="2"/>
  <c r="U3427" i="2"/>
  <c r="V3427" i="2" s="1"/>
  <c r="U5053" i="2"/>
  <c r="U5054" i="2"/>
  <c r="V5054" i="2" s="1"/>
  <c r="U5056" i="2"/>
  <c r="U5057" i="2"/>
  <c r="V5057" i="2" s="1"/>
  <c r="U5059" i="2"/>
  <c r="U5060" i="2"/>
  <c r="V5060" i="2" s="1"/>
  <c r="U2898" i="2"/>
  <c r="U2899" i="2"/>
  <c r="V2899" i="2" s="1"/>
  <c r="U2900" i="2"/>
  <c r="V2900" i="2" s="1"/>
  <c r="U2901" i="2"/>
  <c r="V2901" i="2" s="1"/>
  <c r="U2902" i="2"/>
  <c r="V2902" i="2" s="1"/>
  <c r="U2903" i="2"/>
  <c r="V2903" i="2" s="1"/>
  <c r="U4807" i="2"/>
  <c r="V4807" i="2" s="1"/>
  <c r="U4808" i="2"/>
  <c r="V4808" i="2" s="1"/>
  <c r="U4809" i="2"/>
  <c r="V4809" i="2" s="1"/>
  <c r="U4810" i="2"/>
  <c r="V4810" i="2" s="1"/>
  <c r="U4811" i="2"/>
  <c r="V4811" i="2" s="1"/>
  <c r="U4812" i="2"/>
  <c r="V4812" i="2" s="1"/>
  <c r="U4813" i="2"/>
  <c r="V4813" i="2" s="1"/>
  <c r="U4814" i="2"/>
  <c r="V4814" i="2" s="1"/>
  <c r="U4815" i="2"/>
  <c r="V4815" i="2" s="1"/>
  <c r="U4816" i="2"/>
  <c r="V4816" i="2" s="1"/>
  <c r="U4817" i="2"/>
  <c r="V4817" i="2" s="1"/>
  <c r="U4818" i="2"/>
  <c r="V4818" i="2" s="1"/>
  <c r="U4820" i="2"/>
  <c r="V4820" i="2" s="1"/>
  <c r="U4821" i="2"/>
  <c r="V4821" i="2" s="1"/>
  <c r="U4822" i="2"/>
  <c r="V4822" i="2" s="1"/>
  <c r="U4823" i="2"/>
  <c r="V4823" i="2" s="1"/>
  <c r="U4824" i="2"/>
  <c r="V4824" i="2" s="1"/>
  <c r="U4825" i="2"/>
  <c r="V4825" i="2" s="1"/>
  <c r="U2733" i="2"/>
  <c r="V2733" i="2" s="1"/>
  <c r="U2734" i="2"/>
  <c r="V2734" i="2" s="1"/>
  <c r="U2735" i="2"/>
  <c r="V2735" i="2" s="1"/>
  <c r="U2736" i="2"/>
  <c r="V2736" i="2" s="1"/>
  <c r="U2737" i="2"/>
  <c r="V2737" i="2" s="1"/>
  <c r="U2738" i="2"/>
  <c r="V2738" i="2" s="1"/>
  <c r="U550" i="2"/>
  <c r="V550" i="2" s="1"/>
  <c r="U551" i="2"/>
  <c r="V551" i="2" s="1"/>
  <c r="U552" i="2"/>
  <c r="V552" i="2" s="1"/>
  <c r="U553" i="2"/>
  <c r="V553" i="2" s="1"/>
  <c r="U545" i="2"/>
  <c r="V545" i="2" s="1"/>
  <c r="U546" i="2"/>
  <c r="V546" i="2" s="1"/>
  <c r="U547" i="2"/>
  <c r="V547" i="2" s="1"/>
  <c r="U548" i="2"/>
  <c r="V548" i="2" s="1"/>
  <c r="U793" i="2"/>
  <c r="V793" i="2" s="1"/>
  <c r="U794" i="2"/>
  <c r="V794" i="2" s="1"/>
  <c r="U795" i="2"/>
  <c r="V795" i="2" s="1"/>
  <c r="U796" i="2"/>
  <c r="V796" i="2" s="1"/>
  <c r="U798" i="2"/>
  <c r="V798" i="2" s="1"/>
  <c r="U799" i="2"/>
  <c r="V799" i="2" s="1"/>
  <c r="U800" i="2"/>
  <c r="V800" i="2" s="1"/>
  <c r="U801" i="2"/>
  <c r="V801" i="2" s="1"/>
  <c r="U1003" i="2"/>
  <c r="V1003" i="2" s="1"/>
  <c r="U1004" i="2"/>
  <c r="V1004" i="2" s="1"/>
  <c r="U1005" i="2"/>
  <c r="V1005" i="2" s="1"/>
  <c r="U1006" i="2"/>
  <c r="V1006" i="2" s="1"/>
  <c r="U2862" i="2"/>
  <c r="V2862" i="2" s="1"/>
  <c r="U2863" i="2"/>
  <c r="V2863" i="2" s="1"/>
  <c r="U2864" i="2"/>
  <c r="V2864" i="2" s="1"/>
  <c r="U2865" i="2"/>
  <c r="V2865" i="2" s="1"/>
  <c r="U3686" i="2"/>
  <c r="V3686" i="2" s="1"/>
  <c r="U3687" i="2"/>
  <c r="V3687" i="2" s="1"/>
  <c r="U3688" i="2"/>
  <c r="V3688" i="2" s="1"/>
  <c r="U3689" i="2"/>
  <c r="V3689" i="2" s="1"/>
  <c r="U3710" i="2"/>
  <c r="V3710" i="2" s="1"/>
  <c r="U3711" i="2"/>
  <c r="V3711" i="2" s="1"/>
  <c r="U3712" i="2"/>
  <c r="V3712" i="2" s="1"/>
  <c r="U3713" i="2"/>
  <c r="V3713" i="2" s="1"/>
  <c r="U4240" i="2"/>
  <c r="V4240" i="2" s="1"/>
  <c r="U4241" i="2"/>
  <c r="V4241" i="2" s="1"/>
  <c r="U4242" i="2"/>
  <c r="V4242" i="2" s="1"/>
  <c r="U4243" i="2"/>
  <c r="V4243" i="2" s="1"/>
  <c r="U5039" i="2"/>
  <c r="V5039" i="2" s="1"/>
  <c r="U5040" i="2"/>
  <c r="V5040" i="2" s="1"/>
  <c r="U5041" i="2"/>
  <c r="V5041" i="2" s="1"/>
  <c r="U5042" i="2"/>
  <c r="V5042" i="2" s="1"/>
  <c r="U1008" i="2"/>
  <c r="V1008" i="2" s="1"/>
  <c r="U1009" i="2"/>
  <c r="V1009" i="2" s="1"/>
  <c r="U1010" i="2"/>
  <c r="V1010" i="2" s="1"/>
  <c r="U1011" i="2"/>
  <c r="V1011" i="2" s="1"/>
  <c r="U146" i="2"/>
  <c r="V146" i="2" s="1"/>
  <c r="U147" i="2"/>
  <c r="V147" i="2" s="1"/>
  <c r="U148" i="2"/>
  <c r="V148" i="2" s="1"/>
  <c r="U149" i="2"/>
  <c r="V149" i="2" s="1"/>
  <c r="U150" i="2"/>
  <c r="V150" i="2" s="1"/>
  <c r="U151" i="2"/>
  <c r="V151" i="2" s="1"/>
  <c r="U153" i="2"/>
  <c r="V153" i="2" s="1"/>
  <c r="U154" i="2"/>
  <c r="V154" i="2" s="1"/>
  <c r="U155" i="2"/>
  <c r="V155" i="2" s="1"/>
  <c r="U156" i="2"/>
  <c r="V156" i="2" s="1"/>
  <c r="U157" i="2"/>
  <c r="V157" i="2" s="1"/>
  <c r="U158" i="2"/>
  <c r="V158" i="2" s="1"/>
  <c r="U325" i="2"/>
  <c r="V325" i="2" s="1"/>
  <c r="U326" i="2"/>
  <c r="V326" i="2" s="1"/>
  <c r="U327" i="2"/>
  <c r="V327" i="2" s="1"/>
  <c r="U328" i="2"/>
  <c r="V328" i="2" s="1"/>
  <c r="U329" i="2"/>
  <c r="V329" i="2" s="1"/>
  <c r="U330" i="2"/>
  <c r="V330" i="2" s="1"/>
  <c r="U332" i="2"/>
  <c r="V332" i="2" s="1"/>
  <c r="U333" i="2"/>
  <c r="V333" i="2" s="1"/>
  <c r="U334" i="2"/>
  <c r="V334" i="2" s="1"/>
  <c r="U335" i="2"/>
  <c r="V335" i="2" s="1"/>
  <c r="U336" i="2"/>
  <c r="V336" i="2" s="1"/>
  <c r="U337" i="2"/>
  <c r="V337" i="2" s="1"/>
  <c r="U619" i="2"/>
  <c r="V619" i="2" s="1"/>
  <c r="U620" i="2"/>
  <c r="U621" i="2"/>
  <c r="V621" i="2" s="1"/>
  <c r="U623" i="2"/>
  <c r="V623" i="2" s="1"/>
  <c r="U624" i="2"/>
  <c r="V624" i="2" s="1"/>
  <c r="U625" i="2"/>
  <c r="V625" i="2" s="1"/>
  <c r="U626" i="2"/>
  <c r="V626" i="2" s="1"/>
  <c r="U627" i="2"/>
  <c r="V627" i="2" s="1"/>
  <c r="U1237" i="2"/>
  <c r="V1237" i="2" s="1"/>
  <c r="U1238" i="2"/>
  <c r="V1238" i="2" s="1"/>
  <c r="U1239" i="2"/>
  <c r="V1239" i="2" s="1"/>
  <c r="U1240" i="2"/>
  <c r="V1240" i="2" s="1"/>
  <c r="U1241" i="2"/>
  <c r="V1241" i="2" s="1"/>
  <c r="U1242" i="2"/>
  <c r="V1242" i="2" s="1"/>
  <c r="U1244" i="2"/>
  <c r="V1244" i="2" s="1"/>
  <c r="U1245" i="2"/>
  <c r="V1245" i="2" s="1"/>
  <c r="U1246" i="2"/>
  <c r="V1246" i="2" s="1"/>
  <c r="U1247" i="2"/>
  <c r="V1247" i="2" s="1"/>
  <c r="U1248" i="2"/>
  <c r="V1248" i="2" s="1"/>
  <c r="U1249" i="2"/>
  <c r="V1249" i="2" s="1"/>
  <c r="U1587" i="2"/>
  <c r="V1587" i="2" s="1"/>
  <c r="U1588" i="2"/>
  <c r="V1588" i="2" s="1"/>
  <c r="U1589" i="2"/>
  <c r="V1589" i="2" s="1"/>
  <c r="U1590" i="2"/>
  <c r="V1590" i="2" s="1"/>
  <c r="U1591" i="2"/>
  <c r="V1591" i="2" s="1"/>
  <c r="U1592" i="2"/>
  <c r="V1592" i="2" s="1"/>
  <c r="U1594" i="2"/>
  <c r="V1594" i="2" s="1"/>
  <c r="U1595" i="2"/>
  <c r="V1595" i="2" s="1"/>
  <c r="U1596" i="2"/>
  <c r="V1596" i="2" s="1"/>
  <c r="U1597" i="2"/>
  <c r="V1597" i="2" s="1"/>
  <c r="U1598" i="2"/>
  <c r="V1598" i="2" s="1"/>
  <c r="U1599" i="2"/>
  <c r="V1599" i="2" s="1"/>
  <c r="U1700" i="2"/>
  <c r="V1700" i="2" s="1"/>
  <c r="U1701" i="2"/>
  <c r="V1701" i="2" s="1"/>
  <c r="U1702" i="2"/>
  <c r="V1702" i="2" s="1"/>
  <c r="U1703" i="2"/>
  <c r="V1703" i="2" s="1"/>
  <c r="U1704" i="2"/>
  <c r="V1704" i="2" s="1"/>
  <c r="U1705" i="2"/>
  <c r="V1705" i="2" s="1"/>
  <c r="U1707" i="2"/>
  <c r="V1707" i="2" s="1"/>
  <c r="U1708" i="2"/>
  <c r="V1708" i="2" s="1"/>
  <c r="U1709" i="2"/>
  <c r="V1709" i="2" s="1"/>
  <c r="U1710" i="2"/>
  <c r="V1710" i="2" s="1"/>
  <c r="U1711" i="2"/>
  <c r="V1711" i="2" s="1"/>
  <c r="U1712" i="2"/>
  <c r="V1712" i="2" s="1"/>
  <c r="U2120" i="2"/>
  <c r="V2120" i="2" s="1"/>
  <c r="U2121" i="2"/>
  <c r="V2121" i="2" s="1"/>
  <c r="U2122" i="2"/>
  <c r="V2122" i="2" s="1"/>
  <c r="U2123" i="2"/>
  <c r="V2123" i="2" s="1"/>
  <c r="U2124" i="2"/>
  <c r="V2124" i="2" s="1"/>
  <c r="U2125" i="2"/>
  <c r="V2125" i="2" s="1"/>
  <c r="U2127" i="2"/>
  <c r="V2127" i="2" s="1"/>
  <c r="U2128" i="2"/>
  <c r="V2128" i="2" s="1"/>
  <c r="U2129" i="2"/>
  <c r="V2129" i="2" s="1"/>
  <c r="U2130" i="2"/>
  <c r="V2130" i="2" s="1"/>
  <c r="U2131" i="2"/>
  <c r="V2131" i="2" s="1"/>
  <c r="U2132" i="2"/>
  <c r="V2132" i="2" s="1"/>
  <c r="U2203" i="2"/>
  <c r="V2203" i="2" s="1"/>
  <c r="U2204" i="2"/>
  <c r="V2204" i="2" s="1"/>
  <c r="U2205" i="2"/>
  <c r="V2205" i="2" s="1"/>
  <c r="U2206" i="2"/>
  <c r="V2206" i="2" s="1"/>
  <c r="U2207" i="2"/>
  <c r="V2207" i="2" s="1"/>
  <c r="U2208" i="2"/>
  <c r="V2208" i="2" s="1"/>
  <c r="U2210" i="2"/>
  <c r="V2210" i="2" s="1"/>
  <c r="U2211" i="2"/>
  <c r="V2211" i="2" s="1"/>
  <c r="U2212" i="2"/>
  <c r="V2212" i="2" s="1"/>
  <c r="U2213" i="2"/>
  <c r="V2213" i="2" s="1"/>
  <c r="U2214" i="2"/>
  <c r="V2214" i="2" s="1"/>
  <c r="U2215" i="2"/>
  <c r="V2215" i="2" s="1"/>
  <c r="U2514" i="2"/>
  <c r="V2514" i="2" s="1"/>
  <c r="U2515" i="2"/>
  <c r="V2515" i="2" s="1"/>
  <c r="U2516" i="2"/>
  <c r="V2516" i="2" s="1"/>
  <c r="U2517" i="2"/>
  <c r="V2517" i="2" s="1"/>
  <c r="U2518" i="2"/>
  <c r="V2518" i="2" s="1"/>
  <c r="U2519" i="2"/>
  <c r="V2519" i="2" s="1"/>
  <c r="U2521" i="2"/>
  <c r="V2521" i="2" s="1"/>
  <c r="U2522" i="2"/>
  <c r="V2522" i="2" s="1"/>
  <c r="U2523" i="2"/>
  <c r="V2523" i="2" s="1"/>
  <c r="U2524" i="2"/>
  <c r="V2524" i="2" s="1"/>
  <c r="U2525" i="2"/>
  <c r="V2525" i="2" s="1"/>
  <c r="U2526" i="2"/>
  <c r="V2526" i="2" s="1"/>
  <c r="U3349" i="2"/>
  <c r="V3349" i="2" s="1"/>
  <c r="U3350" i="2"/>
  <c r="V3350" i="2" s="1"/>
  <c r="U3351" i="2"/>
  <c r="V3351" i="2" s="1"/>
  <c r="U3352" i="2"/>
  <c r="V3352" i="2" s="1"/>
  <c r="U3353" i="2"/>
  <c r="V3353" i="2" s="1"/>
  <c r="U3354" i="2"/>
  <c r="V3354" i="2" s="1"/>
  <c r="U3356" i="2"/>
  <c r="V3356" i="2" s="1"/>
  <c r="U3357" i="2"/>
  <c r="V3357" i="2" s="1"/>
  <c r="U3358" i="2"/>
  <c r="V3358" i="2" s="1"/>
  <c r="U3359" i="2"/>
  <c r="V3359" i="2" s="1"/>
  <c r="U3360" i="2"/>
  <c r="V3360" i="2" s="1"/>
  <c r="U3361" i="2"/>
  <c r="V3361" i="2" s="1"/>
  <c r="U4731" i="2"/>
  <c r="V4731" i="2" s="1"/>
  <c r="U4732" i="2"/>
  <c r="V4732" i="2" s="1"/>
  <c r="U4733" i="2"/>
  <c r="V4733" i="2" s="1"/>
  <c r="U4734" i="2"/>
  <c r="V4734" i="2" s="1"/>
  <c r="U4735" i="2"/>
  <c r="V4735" i="2" s="1"/>
  <c r="U4736" i="2"/>
  <c r="V4736" i="2" s="1"/>
  <c r="U4738" i="2"/>
  <c r="V4738" i="2" s="1"/>
  <c r="U4739" i="2"/>
  <c r="V4739" i="2" s="1"/>
  <c r="U4740" i="2"/>
  <c r="V4740" i="2" s="1"/>
  <c r="U4741" i="2"/>
  <c r="V4741" i="2" s="1"/>
  <c r="U4742" i="2"/>
  <c r="V4742" i="2" s="1"/>
  <c r="U4743" i="2"/>
  <c r="V4743" i="2" s="1"/>
  <c r="U160" i="2"/>
  <c r="V160" i="2" s="1"/>
  <c r="U161" i="2"/>
  <c r="V161" i="2" s="1"/>
  <c r="U162" i="2"/>
  <c r="V162" i="2" s="1"/>
  <c r="U163" i="2"/>
  <c r="V163" i="2" s="1"/>
  <c r="U164" i="2"/>
  <c r="V164" i="2" s="1"/>
  <c r="U165" i="2"/>
  <c r="V165" i="2" s="1"/>
  <c r="U166" i="2"/>
  <c r="V166" i="2" s="1"/>
  <c r="U167" i="2"/>
  <c r="V167" i="2" s="1"/>
  <c r="U168" i="2"/>
  <c r="V168" i="2" s="1"/>
  <c r="U169" i="2"/>
  <c r="V169" i="2" s="1"/>
  <c r="U170" i="2"/>
  <c r="V170" i="2" s="1"/>
  <c r="U171" i="2"/>
  <c r="V171" i="2" s="1"/>
  <c r="U173" i="2"/>
  <c r="V173" i="2" s="1"/>
  <c r="U174" i="2"/>
  <c r="V174" i="2" s="1"/>
  <c r="U175" i="2"/>
  <c r="V175" i="2" s="1"/>
  <c r="U176" i="2"/>
  <c r="V176" i="2" s="1"/>
  <c r="U177" i="2"/>
  <c r="V177" i="2" s="1"/>
  <c r="U178" i="2"/>
  <c r="V178" i="2" s="1"/>
  <c r="U179" i="2"/>
  <c r="V179" i="2" s="1"/>
  <c r="U180" i="2"/>
  <c r="V180" i="2" s="1"/>
  <c r="U181" i="2"/>
  <c r="V181" i="2" s="1"/>
  <c r="U182" i="2"/>
  <c r="V182" i="2" s="1"/>
  <c r="U183" i="2"/>
  <c r="V183" i="2" s="1"/>
  <c r="U184" i="2"/>
  <c r="V184" i="2" s="1"/>
  <c r="U339" i="2"/>
  <c r="V339" i="2" s="1"/>
  <c r="U340" i="2"/>
  <c r="V340" i="2" s="1"/>
  <c r="U341" i="2"/>
  <c r="V341" i="2" s="1"/>
  <c r="U342" i="2"/>
  <c r="V342" i="2" s="1"/>
  <c r="U343" i="2"/>
  <c r="V343" i="2" s="1"/>
  <c r="U344" i="2"/>
  <c r="V344" i="2" s="1"/>
  <c r="U345" i="2"/>
  <c r="V345" i="2" s="1"/>
  <c r="U346" i="2"/>
  <c r="V346" i="2" s="1"/>
  <c r="U347" i="2"/>
  <c r="V347" i="2" s="1"/>
  <c r="U348" i="2"/>
  <c r="V348" i="2" s="1"/>
  <c r="U349" i="2"/>
  <c r="V349" i="2" s="1"/>
  <c r="U350" i="2"/>
  <c r="V350" i="2" s="1"/>
  <c r="U352" i="2"/>
  <c r="V352" i="2" s="1"/>
  <c r="U353" i="2"/>
  <c r="V353" i="2" s="1"/>
  <c r="U354" i="2"/>
  <c r="V354" i="2" s="1"/>
  <c r="U355" i="2"/>
  <c r="V355" i="2" s="1"/>
  <c r="U356" i="2"/>
  <c r="V356" i="2" s="1"/>
  <c r="U357" i="2"/>
  <c r="V357" i="2" s="1"/>
  <c r="U358" i="2"/>
  <c r="V358" i="2" s="1"/>
  <c r="U359" i="2"/>
  <c r="V359" i="2" s="1"/>
  <c r="U360" i="2"/>
  <c r="V360" i="2" s="1"/>
  <c r="U361" i="2"/>
  <c r="V361" i="2" s="1"/>
  <c r="U362" i="2"/>
  <c r="V362" i="2" s="1"/>
  <c r="U363" i="2"/>
  <c r="V363" i="2" s="1"/>
  <c r="U629" i="2"/>
  <c r="V629" i="2" s="1"/>
  <c r="U630" i="2"/>
  <c r="V630" i="2" s="1"/>
  <c r="U631" i="2"/>
  <c r="V631" i="2" s="1"/>
  <c r="U632" i="2"/>
  <c r="V632" i="2" s="1"/>
  <c r="U633" i="2"/>
  <c r="V633" i="2" s="1"/>
  <c r="U634" i="2"/>
  <c r="V634" i="2" s="1"/>
  <c r="U636" i="2"/>
  <c r="V636" i="2" s="1"/>
  <c r="U637" i="2"/>
  <c r="V637" i="2" s="1"/>
  <c r="U638" i="2"/>
  <c r="V638" i="2" s="1"/>
  <c r="U639" i="2"/>
  <c r="V639" i="2" s="1"/>
  <c r="U640" i="2"/>
  <c r="V640" i="2" s="1"/>
  <c r="U641" i="2"/>
  <c r="V641" i="2" s="1"/>
  <c r="U642" i="2"/>
  <c r="V642" i="2" s="1"/>
  <c r="U643" i="2"/>
  <c r="V643" i="2" s="1"/>
  <c r="U644" i="2"/>
  <c r="V644" i="2" s="1"/>
  <c r="U645" i="2"/>
  <c r="V645" i="2" s="1"/>
  <c r="U646" i="2"/>
  <c r="V646" i="2" s="1"/>
  <c r="U647" i="2"/>
  <c r="V647" i="2" s="1"/>
  <c r="U1251" i="2"/>
  <c r="V1251" i="2" s="1"/>
  <c r="U1252" i="2"/>
  <c r="V1252" i="2" s="1"/>
  <c r="U1253" i="2"/>
  <c r="V1253" i="2" s="1"/>
  <c r="U1254" i="2"/>
  <c r="V1254" i="2" s="1"/>
  <c r="U1255" i="2"/>
  <c r="V1255" i="2" s="1"/>
  <c r="U1256" i="2"/>
  <c r="V1256" i="2" s="1"/>
  <c r="U1257" i="2"/>
  <c r="V1257" i="2" s="1"/>
  <c r="U1258" i="2"/>
  <c r="V1258" i="2" s="1"/>
  <c r="U1259" i="2"/>
  <c r="V1259" i="2" s="1"/>
  <c r="U1260" i="2"/>
  <c r="V1260" i="2" s="1"/>
  <c r="U1261" i="2"/>
  <c r="V1261" i="2" s="1"/>
  <c r="U1262" i="2"/>
  <c r="V1262" i="2" s="1"/>
  <c r="U1264" i="2"/>
  <c r="V1264" i="2" s="1"/>
  <c r="U1265" i="2"/>
  <c r="V1265" i="2" s="1"/>
  <c r="U1266" i="2"/>
  <c r="V1266" i="2" s="1"/>
  <c r="U1267" i="2"/>
  <c r="V1267" i="2" s="1"/>
  <c r="U1268" i="2"/>
  <c r="V1268" i="2" s="1"/>
  <c r="U1269" i="2"/>
  <c r="V1269" i="2" s="1"/>
  <c r="U1270" i="2"/>
  <c r="V1270" i="2" s="1"/>
  <c r="U1271" i="2"/>
  <c r="V1271" i="2" s="1"/>
  <c r="U1272" i="2"/>
  <c r="V1272" i="2" s="1"/>
  <c r="U1273" i="2"/>
  <c r="V1273" i="2" s="1"/>
  <c r="U1274" i="2"/>
  <c r="V1274" i="2" s="1"/>
  <c r="U1275" i="2"/>
  <c r="V1275" i="2" s="1"/>
  <c r="U1601" i="2"/>
  <c r="V1601" i="2" s="1"/>
  <c r="U1602" i="2"/>
  <c r="V1602" i="2" s="1"/>
  <c r="U1603" i="2"/>
  <c r="V1603" i="2" s="1"/>
  <c r="U1604" i="2"/>
  <c r="V1604" i="2" s="1"/>
  <c r="U1605" i="2"/>
  <c r="V1605" i="2" s="1"/>
  <c r="U1606" i="2"/>
  <c r="V1606" i="2" s="1"/>
  <c r="U1607" i="2"/>
  <c r="V1607" i="2" s="1"/>
  <c r="U1608" i="2"/>
  <c r="V1608" i="2" s="1"/>
  <c r="U1609" i="2"/>
  <c r="V1609" i="2" s="1"/>
  <c r="U1610" i="2"/>
  <c r="V1610" i="2" s="1"/>
  <c r="U1611" i="2"/>
  <c r="V1611" i="2" s="1"/>
  <c r="U1612" i="2"/>
  <c r="V1612" i="2" s="1"/>
  <c r="U1614" i="2"/>
  <c r="V1614" i="2" s="1"/>
  <c r="U1615" i="2"/>
  <c r="V1615" i="2" s="1"/>
  <c r="U1616" i="2"/>
  <c r="V1616" i="2" s="1"/>
  <c r="U1617" i="2"/>
  <c r="V1617" i="2" s="1"/>
  <c r="U1618" i="2"/>
  <c r="V1618" i="2" s="1"/>
  <c r="U1619" i="2"/>
  <c r="V1619" i="2" s="1"/>
  <c r="U1620" i="2"/>
  <c r="V1620" i="2" s="1"/>
  <c r="U1621" i="2"/>
  <c r="V1621" i="2" s="1"/>
  <c r="U1622" i="2"/>
  <c r="V1622" i="2" s="1"/>
  <c r="U1623" i="2"/>
  <c r="V1623" i="2" s="1"/>
  <c r="U1624" i="2"/>
  <c r="V1624" i="2" s="1"/>
  <c r="U1625" i="2"/>
  <c r="V1625" i="2" s="1"/>
  <c r="U5220" i="2"/>
  <c r="V5220" i="2" s="1"/>
  <c r="U5221" i="2"/>
  <c r="V5221" i="2" s="1"/>
  <c r="U5222" i="2"/>
  <c r="V5222" i="2" s="1"/>
  <c r="U5223" i="2"/>
  <c r="V5223" i="2" s="1"/>
  <c r="U5224" i="2"/>
  <c r="V5224" i="2" s="1"/>
  <c r="U5225" i="2"/>
  <c r="V5225" i="2" s="1"/>
  <c r="U5226" i="2"/>
  <c r="V5226" i="2" s="1"/>
  <c r="U5227" i="2"/>
  <c r="V5227" i="2" s="1"/>
  <c r="U5228" i="2"/>
  <c r="V5228" i="2" s="1"/>
  <c r="U5229" i="2"/>
  <c r="V5229" i="2" s="1"/>
  <c r="U5230" i="2"/>
  <c r="V5230" i="2" s="1"/>
  <c r="U2243" i="2"/>
  <c r="V2243" i="2" s="1"/>
  <c r="U2134" i="2"/>
  <c r="V2134" i="2" s="1"/>
  <c r="U2135" i="2"/>
  <c r="V2135" i="2" s="1"/>
  <c r="U2136" i="2"/>
  <c r="V2136" i="2" s="1"/>
  <c r="U2137" i="2"/>
  <c r="V2137" i="2" s="1"/>
  <c r="U2138" i="2"/>
  <c r="V2138" i="2" s="1"/>
  <c r="U2139" i="2"/>
  <c r="V2139" i="2" s="1"/>
  <c r="U2140" i="2"/>
  <c r="V2140" i="2" s="1"/>
  <c r="U2141" i="2"/>
  <c r="V2141" i="2" s="1"/>
  <c r="U2142" i="2"/>
  <c r="V2142" i="2" s="1"/>
  <c r="U2143" i="2"/>
  <c r="V2143" i="2" s="1"/>
  <c r="U2144" i="2"/>
  <c r="V2144" i="2" s="1"/>
  <c r="U2145" i="2"/>
  <c r="V2145" i="2" s="1"/>
  <c r="U2147" i="2"/>
  <c r="V2147" i="2" s="1"/>
  <c r="U2148" i="2"/>
  <c r="V2148" i="2" s="1"/>
  <c r="U2149" i="2"/>
  <c r="V2149" i="2" s="1"/>
  <c r="U2150" i="2"/>
  <c r="V2150" i="2" s="1"/>
  <c r="U2151" i="2"/>
  <c r="V2151" i="2" s="1"/>
  <c r="U2152" i="2"/>
  <c r="V2152" i="2" s="1"/>
  <c r="U2153" i="2"/>
  <c r="V2153" i="2" s="1"/>
  <c r="U2154" i="2"/>
  <c r="V2154" i="2" s="1"/>
  <c r="U2155" i="2"/>
  <c r="V2155" i="2" s="1"/>
  <c r="U2156" i="2"/>
  <c r="V2156" i="2" s="1"/>
  <c r="U2157" i="2"/>
  <c r="V2157" i="2" s="1"/>
  <c r="U2158" i="2"/>
  <c r="V2158" i="2" s="1"/>
  <c r="U2217" i="2"/>
  <c r="V2217" i="2" s="1"/>
  <c r="U2218" i="2"/>
  <c r="V2218" i="2" s="1"/>
  <c r="U2219" i="2"/>
  <c r="V2219" i="2" s="1"/>
  <c r="U2220" i="2"/>
  <c r="V2220" i="2" s="1"/>
  <c r="U2221" i="2"/>
  <c r="V2221" i="2" s="1"/>
  <c r="U2222" i="2"/>
  <c r="V2222" i="2" s="1"/>
  <c r="U2223" i="2"/>
  <c r="V2223" i="2" s="1"/>
  <c r="U2224" i="2"/>
  <c r="V2224" i="2" s="1"/>
  <c r="U2225" i="2"/>
  <c r="V2225" i="2" s="1"/>
  <c r="U2226" i="2"/>
  <c r="V2226" i="2" s="1"/>
  <c r="U2227" i="2"/>
  <c r="V2227" i="2" s="1"/>
  <c r="U2228" i="2"/>
  <c r="V2228" i="2" s="1"/>
  <c r="U2230" i="2"/>
  <c r="V2230" i="2" s="1"/>
  <c r="U2231" i="2"/>
  <c r="V2231" i="2" s="1"/>
  <c r="U2232" i="2"/>
  <c r="V2232" i="2" s="1"/>
  <c r="U2233" i="2"/>
  <c r="V2233" i="2" s="1"/>
  <c r="U2234" i="2"/>
  <c r="V2234" i="2" s="1"/>
  <c r="U2235" i="2"/>
  <c r="V2235" i="2" s="1"/>
  <c r="U2236" i="2"/>
  <c r="V2236" i="2" s="1"/>
  <c r="U2237" i="2"/>
  <c r="V2237" i="2" s="1"/>
  <c r="U2238" i="2"/>
  <c r="V2238" i="2" s="1"/>
  <c r="U2239" i="2"/>
  <c r="V2239" i="2" s="1"/>
  <c r="U2240" i="2"/>
  <c r="V2240" i="2" s="1"/>
  <c r="U2241" i="2"/>
  <c r="V2241" i="2" s="1"/>
  <c r="U5231" i="2"/>
  <c r="V5231" i="2" s="1"/>
  <c r="U5232" i="2"/>
  <c r="V5232" i="2" s="1"/>
  <c r="U5233" i="2"/>
  <c r="V5233" i="2" s="1"/>
  <c r="U5234" i="2"/>
  <c r="V5234" i="2" s="1"/>
  <c r="U5235" i="2"/>
  <c r="V5235" i="2" s="1"/>
  <c r="U5236" i="2"/>
  <c r="V5236" i="2" s="1"/>
  <c r="U5237" i="2"/>
  <c r="V5237" i="2" s="1"/>
  <c r="U5238" i="2"/>
  <c r="V5238" i="2" s="1"/>
  <c r="U5239" i="2"/>
  <c r="V5239" i="2" s="1"/>
  <c r="U5240" i="2"/>
  <c r="V5240" i="2" s="1"/>
  <c r="U5241" i="2"/>
  <c r="V5241" i="2" s="1"/>
  <c r="U2244" i="2"/>
  <c r="V2244" i="2" s="1"/>
  <c r="U3363" i="2"/>
  <c r="V3363" i="2" s="1"/>
  <c r="U3364" i="2"/>
  <c r="V3364" i="2" s="1"/>
  <c r="U3365" i="2"/>
  <c r="V3365" i="2" s="1"/>
  <c r="U3366" i="2"/>
  <c r="V3366" i="2" s="1"/>
  <c r="U3367" i="2"/>
  <c r="V3367" i="2" s="1"/>
  <c r="U3368" i="2"/>
  <c r="V3368" i="2" s="1"/>
  <c r="U3369" i="2"/>
  <c r="V3369" i="2" s="1"/>
  <c r="U3370" i="2"/>
  <c r="V3370" i="2" s="1"/>
  <c r="U3371" i="2"/>
  <c r="V3371" i="2" s="1"/>
  <c r="U3372" i="2"/>
  <c r="V3372" i="2" s="1"/>
  <c r="U3373" i="2"/>
  <c r="V3373" i="2" s="1"/>
  <c r="U3374" i="2"/>
  <c r="V3374" i="2" s="1"/>
  <c r="U3376" i="2"/>
  <c r="V3376" i="2" s="1"/>
  <c r="U3377" i="2"/>
  <c r="V3377" i="2" s="1"/>
  <c r="U3378" i="2"/>
  <c r="V3378" i="2" s="1"/>
  <c r="U3379" i="2"/>
  <c r="V3379" i="2" s="1"/>
  <c r="U3380" i="2"/>
  <c r="V3380" i="2" s="1"/>
  <c r="U3381" i="2"/>
  <c r="V3381" i="2" s="1"/>
  <c r="U3382" i="2"/>
  <c r="V3382" i="2" s="1"/>
  <c r="U3383" i="2"/>
  <c r="V3383" i="2" s="1"/>
  <c r="U3384" i="2"/>
  <c r="V3384" i="2" s="1"/>
  <c r="U3385" i="2"/>
  <c r="V3385" i="2" s="1"/>
  <c r="U3386" i="2"/>
  <c r="V3386" i="2" s="1"/>
  <c r="U3387" i="2"/>
  <c r="V3387" i="2" s="1"/>
  <c r="U4745" i="2"/>
  <c r="V4745" i="2" s="1"/>
  <c r="U4746" i="2"/>
  <c r="V4746" i="2" s="1"/>
  <c r="U4747" i="2"/>
  <c r="V4747" i="2" s="1"/>
  <c r="U4748" i="2"/>
  <c r="V4748" i="2" s="1"/>
  <c r="U4749" i="2"/>
  <c r="V4749" i="2" s="1"/>
  <c r="U4750" i="2"/>
  <c r="V4750" i="2" s="1"/>
  <c r="U4751" i="2"/>
  <c r="V4751" i="2" s="1"/>
  <c r="U4752" i="2"/>
  <c r="V4752" i="2" s="1"/>
  <c r="U4753" i="2"/>
  <c r="V4753" i="2" s="1"/>
  <c r="U4754" i="2"/>
  <c r="V4754" i="2" s="1"/>
  <c r="U4755" i="2"/>
  <c r="V4755" i="2" s="1"/>
  <c r="U4757" i="2"/>
  <c r="V4757" i="2" s="1"/>
  <c r="U4758" i="2"/>
  <c r="V4758" i="2" s="1"/>
  <c r="U4759" i="2"/>
  <c r="V4759" i="2" s="1"/>
  <c r="U4760" i="2"/>
  <c r="V4760" i="2" s="1"/>
  <c r="U4761" i="2"/>
  <c r="V4761" i="2" s="1"/>
  <c r="U4762" i="2"/>
  <c r="V4762" i="2" s="1"/>
  <c r="U4763" i="2"/>
  <c r="V4763" i="2" s="1"/>
  <c r="U4764" i="2"/>
  <c r="V4764" i="2" s="1"/>
  <c r="U4765" i="2"/>
  <c r="V4765" i="2" s="1"/>
  <c r="U4766" i="2"/>
  <c r="V4766" i="2" s="1"/>
  <c r="U4767" i="2"/>
  <c r="V4767" i="2" s="1"/>
  <c r="U2246" i="2"/>
  <c r="V2246" i="2" s="1"/>
  <c r="U1971" i="2"/>
  <c r="V1971" i="2" s="1"/>
  <c r="U1972" i="2"/>
  <c r="V1972" i="2" s="1"/>
  <c r="U1973" i="2"/>
  <c r="V1973" i="2" s="1"/>
  <c r="U1974" i="2"/>
  <c r="V1974" i="2" s="1"/>
  <c r="U1975" i="2"/>
  <c r="V1975" i="2" s="1"/>
  <c r="U1976" i="2"/>
  <c r="V1976" i="2" s="1"/>
  <c r="U1978" i="2"/>
  <c r="V1978" i="2" s="1"/>
  <c r="U1979" i="2"/>
  <c r="V1979" i="2" s="1"/>
  <c r="U1980" i="2"/>
  <c r="V1980" i="2" s="1"/>
  <c r="U1981" i="2"/>
  <c r="V1981" i="2" s="1"/>
  <c r="U1982" i="2"/>
  <c r="V1982" i="2" s="1"/>
  <c r="U1983" i="2"/>
  <c r="V1983" i="2" s="1"/>
  <c r="U1726" i="2"/>
  <c r="V1726" i="2" s="1"/>
  <c r="U1727" i="2"/>
  <c r="V1727" i="2" s="1"/>
  <c r="U1728" i="2"/>
  <c r="V1728" i="2" s="1"/>
  <c r="U1729" i="2"/>
  <c r="V1729" i="2" s="1"/>
  <c r="U1730" i="2"/>
  <c r="V1730" i="2" s="1"/>
  <c r="U1731" i="2"/>
  <c r="V1731" i="2" s="1"/>
  <c r="U1732" i="2"/>
  <c r="V1732" i="2" s="1"/>
  <c r="U1733" i="2"/>
  <c r="V1733" i="2" s="1"/>
  <c r="U1734" i="2"/>
  <c r="V1734" i="2" s="1"/>
  <c r="U1735" i="2"/>
  <c r="V1735" i="2" s="1"/>
  <c r="U1736" i="2"/>
  <c r="V1736" i="2" s="1"/>
  <c r="U1737" i="2"/>
  <c r="V1737" i="2" s="1"/>
  <c r="U2248" i="2"/>
  <c r="V2248" i="2" s="1"/>
  <c r="U2249" i="2"/>
  <c r="V2249" i="2" s="1"/>
  <c r="U2250" i="2"/>
  <c r="V2250" i="2" s="1"/>
  <c r="U2251" i="2"/>
  <c r="V2251" i="2" s="1"/>
  <c r="U2252" i="2"/>
  <c r="V2252" i="2" s="1"/>
  <c r="U2253" i="2"/>
  <c r="V2253" i="2" s="1"/>
  <c r="U2254" i="2"/>
  <c r="V2254" i="2" s="1"/>
  <c r="U2255" i="2"/>
  <c r="V2255" i="2" s="1"/>
  <c r="U2256" i="2"/>
  <c r="V2256" i="2" s="1"/>
  <c r="U2257" i="2"/>
  <c r="V2257" i="2" s="1"/>
  <c r="U2258" i="2"/>
  <c r="V2258" i="2" s="1"/>
  <c r="U2259" i="2"/>
  <c r="V2259" i="2" s="1"/>
  <c r="U3691" i="2"/>
  <c r="V3691" i="2" s="1"/>
  <c r="U3692" i="2"/>
  <c r="V3692" i="2" s="1"/>
  <c r="U3693" i="2"/>
  <c r="V3693" i="2" s="1"/>
  <c r="U3694" i="2"/>
  <c r="V3694" i="2" s="1"/>
  <c r="U3695" i="2"/>
  <c r="V3695" i="2" s="1"/>
  <c r="U3696" i="2"/>
  <c r="V3696" i="2" s="1"/>
  <c r="U3698" i="2"/>
  <c r="V3698" i="2" s="1"/>
  <c r="U3699" i="2"/>
  <c r="V3699" i="2" s="1"/>
  <c r="U3700" i="2"/>
  <c r="V3700" i="2" s="1"/>
  <c r="U3701" i="2"/>
  <c r="V3701" i="2" s="1"/>
  <c r="U3702" i="2"/>
  <c r="V3702" i="2" s="1"/>
  <c r="U3703" i="2"/>
  <c r="V3703" i="2" s="1"/>
  <c r="U2261" i="2"/>
  <c r="V2261" i="2" s="1"/>
  <c r="U2262" i="2"/>
  <c r="V2262" i="2" s="1"/>
  <c r="U2263" i="2"/>
  <c r="V2263" i="2" s="1"/>
  <c r="U2264" i="2"/>
  <c r="V2264" i="2" s="1"/>
  <c r="U2265" i="2"/>
  <c r="V2265" i="2" s="1"/>
  <c r="U2266" i="2"/>
  <c r="V2266" i="2" s="1"/>
  <c r="U2267" i="2"/>
  <c r="V2267" i="2" s="1"/>
  <c r="U2268" i="2"/>
  <c r="V2268" i="2" s="1"/>
  <c r="U2269" i="2"/>
  <c r="V2269" i="2" s="1"/>
  <c r="U2270" i="2"/>
  <c r="V2270" i="2" s="1"/>
  <c r="U2271" i="2"/>
  <c r="V2271" i="2" s="1"/>
  <c r="U2272" i="2"/>
  <c r="V2272" i="2" s="1"/>
  <c r="U2274" i="2"/>
  <c r="V2274" i="2" s="1"/>
  <c r="U2275" i="2"/>
  <c r="V2275" i="2" s="1"/>
  <c r="U2276" i="2"/>
  <c r="V2276" i="2" s="1"/>
  <c r="U2277" i="2"/>
  <c r="V2277" i="2" s="1"/>
  <c r="U2278" i="2"/>
  <c r="V2278" i="2" s="1"/>
  <c r="U2279" i="2"/>
  <c r="V2279" i="2" s="1"/>
  <c r="U2280" i="2"/>
  <c r="V2280" i="2" s="1"/>
  <c r="U2281" i="2"/>
  <c r="V2281" i="2" s="1"/>
  <c r="U2282" i="2"/>
  <c r="V2282" i="2" s="1"/>
  <c r="U2283" i="2"/>
  <c r="V2283" i="2" s="1"/>
  <c r="U2284" i="2"/>
  <c r="V2284" i="2" s="1"/>
  <c r="U2285" i="2"/>
  <c r="V2285" i="2" s="1"/>
  <c r="U424" i="2"/>
  <c r="V424" i="2" s="1"/>
  <c r="U425" i="2"/>
  <c r="V425" i="2" s="1"/>
  <c r="U426" i="2"/>
  <c r="V426" i="2" s="1"/>
  <c r="U427" i="2"/>
  <c r="V427" i="2" s="1"/>
  <c r="U684" i="2"/>
  <c r="V684" i="2" s="1"/>
  <c r="U694" i="2"/>
  <c r="V694" i="2" s="1"/>
  <c r="U1627" i="2"/>
  <c r="V1627" i="2" s="1"/>
  <c r="U1628" i="2"/>
  <c r="V1628" i="2" s="1"/>
  <c r="U1629" i="2"/>
  <c r="V1629" i="2" s="1"/>
  <c r="U1630" i="2"/>
  <c r="V1630" i="2" s="1"/>
  <c r="U1632" i="2"/>
  <c r="V1632" i="2" s="1"/>
  <c r="U1633" i="2"/>
  <c r="V1633" i="2" s="1"/>
  <c r="U1634" i="2"/>
  <c r="V1634" i="2" s="1"/>
  <c r="U1635" i="2"/>
  <c r="V1635" i="2" s="1"/>
  <c r="U1637" i="2"/>
  <c r="V1637" i="2" s="1"/>
  <c r="U1638" i="2"/>
  <c r="V1638" i="2" s="1"/>
  <c r="U1639" i="2"/>
  <c r="V1639" i="2" s="1"/>
  <c r="U1640" i="2"/>
  <c r="V1640" i="2" s="1"/>
  <c r="U1642" i="2"/>
  <c r="V1642" i="2" s="1"/>
  <c r="U1643" i="2"/>
  <c r="V1643" i="2" s="1"/>
  <c r="U1644" i="2"/>
  <c r="V1644" i="2" s="1"/>
  <c r="U1645" i="2"/>
  <c r="V1645" i="2" s="1"/>
  <c r="U408" i="2"/>
  <c r="V408" i="2" s="1"/>
  <c r="U409" i="2"/>
  <c r="V409" i="2" s="1"/>
  <c r="U1397" i="2"/>
  <c r="V1397" i="2" s="1"/>
  <c r="U1398" i="2"/>
  <c r="V1398" i="2" s="1"/>
  <c r="U1694" i="2"/>
  <c r="V1694" i="2" s="1"/>
  <c r="U1695" i="2"/>
  <c r="V1695" i="2" s="1"/>
  <c r="U2110" i="2"/>
  <c r="V2110" i="2" s="1"/>
  <c r="U2111" i="2"/>
  <c r="V2111" i="2" s="1"/>
  <c r="U2112" i="2"/>
  <c r="V2112" i="2" s="1"/>
  <c r="U2113" i="2"/>
  <c r="V2113" i="2" s="1"/>
  <c r="U2115" i="2"/>
  <c r="V2115" i="2" s="1"/>
  <c r="U2116" i="2"/>
  <c r="V2116" i="2" s="1"/>
  <c r="U2117" i="2"/>
  <c r="V2117" i="2" s="1"/>
  <c r="U2118" i="2"/>
  <c r="V2118" i="2" s="1"/>
  <c r="U3670" i="2"/>
  <c r="V3670" i="2" s="1"/>
  <c r="U3671" i="2"/>
  <c r="V3671" i="2" s="1"/>
  <c r="U3673" i="2"/>
  <c r="V3673" i="2" s="1"/>
  <c r="U3674" i="2"/>
  <c r="V3674" i="2" s="1"/>
  <c r="U4129" i="2"/>
  <c r="V4129" i="2" s="1"/>
  <c r="U4130" i="2"/>
  <c r="V4130" i="2" s="1"/>
  <c r="U4131" i="2"/>
  <c r="V4131" i="2" s="1"/>
  <c r="U4132" i="2"/>
  <c r="V4132" i="2" s="1"/>
  <c r="U4134" i="2"/>
  <c r="V4134" i="2" s="1"/>
  <c r="U4135" i="2"/>
  <c r="V4135" i="2" s="1"/>
  <c r="U4269" i="2"/>
  <c r="V4269" i="2" s="1"/>
  <c r="U4270" i="2"/>
  <c r="V4270" i="2" s="1"/>
  <c r="U4271" i="2"/>
  <c r="V4271" i="2" s="1"/>
  <c r="U4272" i="2"/>
  <c r="V4272" i="2" s="1"/>
  <c r="U4624" i="2"/>
  <c r="V4624" i="2" s="1"/>
  <c r="U4625" i="2"/>
  <c r="V4625" i="2" s="1"/>
  <c r="U4627" i="2"/>
  <c r="V4627" i="2" s="1"/>
  <c r="U4628" i="2"/>
  <c r="V4628" i="2" s="1"/>
  <c r="U4630" i="2"/>
  <c r="V4630" i="2" s="1"/>
  <c r="U4631" i="2"/>
  <c r="V4631" i="2" s="1"/>
  <c r="U4633" i="2"/>
  <c r="V4633" i="2" s="1"/>
  <c r="U4634" i="2"/>
  <c r="V4634" i="2" s="1"/>
  <c r="U4636" i="2"/>
  <c r="V4636" i="2" s="1"/>
  <c r="U4637" i="2"/>
  <c r="V4637" i="2" s="1"/>
  <c r="U4639" i="2"/>
  <c r="V4639" i="2" s="1"/>
  <c r="U4640" i="2"/>
  <c r="V4640" i="2" s="1"/>
  <c r="U4621" i="2"/>
  <c r="V4621" i="2" s="1"/>
  <c r="U4622" i="2"/>
  <c r="V4622" i="2" s="1"/>
  <c r="U1697" i="2"/>
  <c r="V1697" i="2" s="1"/>
  <c r="U1698" i="2"/>
  <c r="V1698" i="2" s="1"/>
  <c r="U134" i="2"/>
  <c r="V134" i="2" s="1"/>
  <c r="U135" i="2"/>
  <c r="V135" i="2" s="1"/>
  <c r="U143" i="2"/>
  <c r="V143" i="2" s="1"/>
  <c r="U144" i="2"/>
  <c r="V144" i="2" s="1"/>
  <c r="U137" i="2"/>
  <c r="V137" i="2" s="1"/>
  <c r="U138" i="2"/>
  <c r="V138" i="2" s="1"/>
  <c r="U140" i="2"/>
  <c r="V140" i="2" s="1"/>
  <c r="U141" i="2"/>
  <c r="V141" i="2" s="1"/>
  <c r="U369" i="2"/>
  <c r="V369" i="2" s="1"/>
  <c r="U370" i="2"/>
  <c r="V370" i="2" s="1"/>
  <c r="U384" i="2"/>
  <c r="V384" i="2" s="1"/>
  <c r="U385" i="2"/>
  <c r="V385" i="2" s="1"/>
  <c r="U372" i="2"/>
  <c r="V372" i="2" s="1"/>
  <c r="U373" i="2"/>
  <c r="V373" i="2" s="1"/>
  <c r="U375" i="2"/>
  <c r="V375" i="2" s="1"/>
  <c r="U376" i="2"/>
  <c r="V376" i="2" s="1"/>
  <c r="U378" i="2"/>
  <c r="V378" i="2" s="1"/>
  <c r="U379" i="2"/>
  <c r="V379" i="2" s="1"/>
  <c r="U381" i="2"/>
  <c r="V381" i="2" s="1"/>
  <c r="U382" i="2"/>
  <c r="V382" i="2" s="1"/>
  <c r="U530" i="2"/>
  <c r="V530" i="2" s="1"/>
  <c r="U531" i="2"/>
  <c r="V531" i="2" s="1"/>
  <c r="U524" i="2"/>
  <c r="V524" i="2" s="1"/>
  <c r="U525" i="2"/>
  <c r="V525" i="2" s="1"/>
  <c r="U527" i="2"/>
  <c r="V527" i="2" s="1"/>
  <c r="U528" i="2"/>
  <c r="V528" i="2" s="1"/>
  <c r="U521" i="2"/>
  <c r="V521" i="2" s="1"/>
  <c r="U522" i="2"/>
  <c r="V522" i="2" s="1"/>
  <c r="U709" i="2"/>
  <c r="V709" i="2" s="1"/>
  <c r="U710" i="2"/>
  <c r="V710" i="2" s="1"/>
  <c r="U712" i="2"/>
  <c r="V712" i="2" s="1"/>
  <c r="U713" i="2"/>
  <c r="V713" i="2" s="1"/>
  <c r="U715" i="2"/>
  <c r="V715" i="2" s="1"/>
  <c r="U716" i="2"/>
  <c r="V716" i="2" s="1"/>
  <c r="U853" i="2"/>
  <c r="V853" i="2" s="1"/>
  <c r="U854" i="2"/>
  <c r="V854" i="2" s="1"/>
  <c r="U856" i="2"/>
  <c r="V856" i="2" s="1"/>
  <c r="U857" i="2"/>
  <c r="V857" i="2" s="1"/>
  <c r="U967" i="2"/>
  <c r="V967" i="2" s="1"/>
  <c r="U968" i="2"/>
  <c r="V968" i="2" s="1"/>
  <c r="U970" i="2"/>
  <c r="V970" i="2" s="1"/>
  <c r="U971" i="2"/>
  <c r="V971" i="2" s="1"/>
  <c r="U973" i="2"/>
  <c r="V973" i="2" s="1"/>
  <c r="U974" i="2"/>
  <c r="V974" i="2" s="1"/>
  <c r="U976" i="2"/>
  <c r="V976" i="2" s="1"/>
  <c r="U977" i="2"/>
  <c r="V977" i="2" s="1"/>
  <c r="U979" i="2"/>
  <c r="V979" i="2" s="1"/>
  <c r="U980" i="2"/>
  <c r="V980" i="2" s="1"/>
  <c r="U982" i="2"/>
  <c r="V982" i="2" s="1"/>
  <c r="U983" i="2"/>
  <c r="V983" i="2" s="1"/>
  <c r="U985" i="2"/>
  <c r="V985" i="2" s="1"/>
  <c r="U986" i="2"/>
  <c r="V986" i="2" s="1"/>
  <c r="U1031" i="2"/>
  <c r="V1031" i="2" s="1"/>
  <c r="U1032" i="2"/>
  <c r="V1032" i="2" s="1"/>
  <c r="U1034" i="2"/>
  <c r="V1034" i="2" s="1"/>
  <c r="U1035" i="2"/>
  <c r="V1035" i="2" s="1"/>
  <c r="U1037" i="2"/>
  <c r="V1037" i="2" s="1"/>
  <c r="U1038" i="2"/>
  <c r="V1038" i="2" s="1"/>
  <c r="U1544" i="2"/>
  <c r="V1544" i="2" s="1"/>
  <c r="U1545" i="2"/>
  <c r="V1545" i="2" s="1"/>
  <c r="U1547" i="2"/>
  <c r="V1547" i="2" s="1"/>
  <c r="U1548" i="2"/>
  <c r="V1548" i="2" s="1"/>
  <c r="U1550" i="2"/>
  <c r="V1550" i="2" s="1"/>
  <c r="U1551" i="2"/>
  <c r="V1551" i="2" s="1"/>
  <c r="U1553" i="2"/>
  <c r="V1553" i="2" s="1"/>
  <c r="U1554" i="2"/>
  <c r="V1554" i="2" s="1"/>
  <c r="U1571" i="2"/>
  <c r="V1571" i="2" s="1"/>
  <c r="U1572" i="2"/>
  <c r="V1572" i="2" s="1"/>
  <c r="U1574" i="2"/>
  <c r="V1574" i="2" s="1"/>
  <c r="U1575" i="2"/>
  <c r="V1575" i="2" s="1"/>
  <c r="U1659" i="2"/>
  <c r="V1659" i="2" s="1"/>
  <c r="U1660" i="2"/>
  <c r="V1660" i="2" s="1"/>
  <c r="U1662" i="2"/>
  <c r="V1662" i="2" s="1"/>
  <c r="U1663" i="2"/>
  <c r="V1663" i="2" s="1"/>
  <c r="U1681" i="2"/>
  <c r="V1681" i="2" s="1"/>
  <c r="U1682" i="2"/>
  <c r="V1682" i="2" s="1"/>
  <c r="U1995" i="2"/>
  <c r="V1995" i="2" s="1"/>
  <c r="U1996" i="2"/>
  <c r="V1996" i="2" s="1"/>
  <c r="U2001" i="2"/>
  <c r="V2001" i="2" s="1"/>
  <c r="U2002" i="2"/>
  <c r="V2002" i="2" s="1"/>
  <c r="U1998" i="2"/>
  <c r="V1998" i="2" s="1"/>
  <c r="U1999" i="2"/>
  <c r="V1999" i="2" s="1"/>
  <c r="U2393" i="2"/>
  <c r="V2393" i="2" s="1"/>
  <c r="U2394" i="2"/>
  <c r="V2394" i="2" s="1"/>
  <c r="U2396" i="2"/>
  <c r="V2396" i="2" s="1"/>
  <c r="U2397" i="2"/>
  <c r="V2397" i="2" s="1"/>
  <c r="U2402" i="2"/>
  <c r="V2402" i="2" s="1"/>
  <c r="U2403" i="2"/>
  <c r="V2403" i="2" s="1"/>
  <c r="U2405" i="2"/>
  <c r="V2405" i="2" s="1"/>
  <c r="U2406" i="2"/>
  <c r="V2406" i="2" s="1"/>
  <c r="U3809" i="2"/>
  <c r="V3809" i="2" s="1"/>
  <c r="U3810" i="2"/>
  <c r="V3810" i="2" s="1"/>
  <c r="U4343" i="2"/>
  <c r="V4343" i="2" s="1"/>
  <c r="U4344" i="2"/>
  <c r="V4344" i="2" s="1"/>
  <c r="U4349" i="2"/>
  <c r="V4349" i="2" s="1"/>
  <c r="U4350" i="2"/>
  <c r="V4350" i="2" s="1"/>
  <c r="U4346" i="2"/>
  <c r="V4346" i="2" s="1"/>
  <c r="U4347" i="2"/>
  <c r="V4347" i="2" s="1"/>
  <c r="U4687" i="2"/>
  <c r="V4687" i="2" s="1"/>
  <c r="U4688" i="2"/>
  <c r="V4688" i="2" s="1"/>
  <c r="U4690" i="2"/>
  <c r="V4690" i="2" s="1"/>
  <c r="U4691" i="2"/>
  <c r="V4691" i="2" s="1"/>
  <c r="U4725" i="2"/>
  <c r="V4725" i="2" s="1"/>
  <c r="U4726" i="2"/>
  <c r="V4726" i="2" s="1"/>
  <c r="U4728" i="2"/>
  <c r="V4728" i="2" s="1"/>
  <c r="U4729" i="2"/>
  <c r="V4729" i="2" s="1"/>
  <c r="U4984" i="2"/>
  <c r="V4984" i="2" s="1"/>
  <c r="U4985" i="2"/>
  <c r="V4985" i="2" s="1"/>
  <c r="U4987" i="2"/>
  <c r="V4987" i="2" s="1"/>
  <c r="U4988" i="2"/>
  <c r="V4988" i="2" s="1"/>
  <c r="U4995" i="2"/>
  <c r="V4995" i="2" s="1"/>
  <c r="U4996" i="2"/>
  <c r="V4996" i="2" s="1"/>
  <c r="U5001" i="2"/>
  <c r="V5001" i="2" s="1"/>
  <c r="U5002" i="2"/>
  <c r="V5002" i="2" s="1"/>
  <c r="U4998" i="2"/>
  <c r="V4998" i="2" s="1"/>
  <c r="U4999" i="2"/>
  <c r="V4999" i="2" s="1"/>
  <c r="U2399" i="2"/>
  <c r="V2399" i="2" s="1"/>
  <c r="U2400" i="2"/>
  <c r="V2400" i="2" s="1"/>
  <c r="U2079" i="2"/>
  <c r="V2079" i="2" s="1"/>
  <c r="U2080" i="2"/>
  <c r="V2080" i="2" s="1"/>
  <c r="U2081" i="2"/>
  <c r="V2081" i="2" s="1"/>
  <c r="U2082" i="2"/>
  <c r="V2082" i="2" s="1"/>
  <c r="U2083" i="2"/>
  <c r="V2083" i="2" s="1"/>
  <c r="U2084" i="2"/>
  <c r="V2084" i="2" s="1"/>
  <c r="U2085" i="2"/>
  <c r="V2085" i="2" s="1"/>
  <c r="U2086" i="2"/>
  <c r="V2086" i="2" s="1"/>
  <c r="U2087" i="2"/>
  <c r="V2087" i="2" s="1"/>
  <c r="U2088" i="2"/>
  <c r="V2088" i="2" s="1"/>
  <c r="U2089" i="2"/>
  <c r="V2089" i="2" s="1"/>
  <c r="U2090" i="2"/>
  <c r="V2090" i="2" s="1"/>
  <c r="U2091" i="2"/>
  <c r="V2091" i="2" s="1"/>
  <c r="U2092" i="2"/>
  <c r="V2092" i="2" s="1"/>
  <c r="U2093" i="2"/>
  <c r="V2093" i="2" s="1"/>
  <c r="U2094" i="2"/>
  <c r="V2094" i="2" s="1"/>
  <c r="U2095" i="2"/>
  <c r="V2095" i="2" s="1"/>
  <c r="U2096" i="2"/>
  <c r="V2096" i="2" s="1"/>
  <c r="U2097" i="2"/>
  <c r="V2097" i="2" s="1"/>
  <c r="U2098" i="2"/>
  <c r="V2098" i="2" s="1"/>
  <c r="U2099" i="2"/>
  <c r="V2099" i="2" s="1"/>
  <c r="U2100" i="2"/>
  <c r="V2100" i="2" s="1"/>
  <c r="U2101" i="2"/>
  <c r="V2101" i="2" s="1"/>
  <c r="U2102" i="2"/>
  <c r="V2102" i="2" s="1"/>
  <c r="U2103" i="2"/>
  <c r="V2103" i="2" s="1"/>
  <c r="U2104" i="2"/>
  <c r="V2104" i="2" s="1"/>
  <c r="U2105" i="2"/>
  <c r="V2105" i="2" s="1"/>
  <c r="U2106" i="2"/>
  <c r="V2106" i="2" s="1"/>
  <c r="U2107" i="2"/>
  <c r="V2107" i="2" s="1"/>
  <c r="U2108" i="2"/>
  <c r="V2108" i="2" s="1"/>
  <c r="U499" i="2"/>
  <c r="V499" i="2" s="1"/>
  <c r="U500" i="2"/>
  <c r="V500" i="2" s="1"/>
  <c r="U442" i="2"/>
  <c r="V442" i="2" s="1"/>
  <c r="U443" i="2"/>
  <c r="V443" i="2" s="1"/>
  <c r="U444" i="2"/>
  <c r="V444" i="2" s="1"/>
  <c r="U445" i="2"/>
  <c r="V445" i="2" s="1"/>
  <c r="U446" i="2"/>
  <c r="V446" i="2" s="1"/>
  <c r="U447" i="2"/>
  <c r="V447" i="2" s="1"/>
  <c r="U448" i="2"/>
  <c r="V448" i="2" s="1"/>
  <c r="U449" i="2"/>
  <c r="V449" i="2" s="1"/>
  <c r="U450" i="2"/>
  <c r="V450" i="2" s="1"/>
  <c r="U451" i="2"/>
  <c r="V451" i="2" s="1"/>
  <c r="U473" i="2"/>
  <c r="V473" i="2" s="1"/>
  <c r="U474" i="2"/>
  <c r="V474" i="2" s="1"/>
  <c r="U476" i="2"/>
  <c r="V476" i="2" s="1"/>
  <c r="U477" i="2"/>
  <c r="V477" i="2" s="1"/>
  <c r="U478" i="2"/>
  <c r="V478" i="2" s="1"/>
  <c r="U479" i="2"/>
  <c r="V479" i="2" s="1"/>
  <c r="U481" i="2"/>
  <c r="V481" i="2" s="1"/>
  <c r="U482" i="2"/>
  <c r="V482" i="2" s="1"/>
  <c r="U790" i="2"/>
  <c r="V790" i="2" s="1"/>
  <c r="U791" i="2"/>
  <c r="V791" i="2" s="1"/>
  <c r="U1345" i="2"/>
  <c r="V1345" i="2" s="1"/>
  <c r="U1346" i="2"/>
  <c r="V1346" i="2" s="1"/>
  <c r="U1347" i="2"/>
  <c r="V1347" i="2" s="1"/>
  <c r="U1348" i="2"/>
  <c r="V1348" i="2" s="1"/>
  <c r="U1349" i="2"/>
  <c r="V1349" i="2" s="1"/>
  <c r="U1351" i="2"/>
  <c r="V1351" i="2" s="1"/>
  <c r="U1371" i="2"/>
  <c r="V1371" i="2" s="1"/>
  <c r="U1373" i="2"/>
  <c r="V1373" i="2" s="1"/>
  <c r="U1375" i="2"/>
  <c r="V1375" i="2" s="1"/>
  <c r="U1377" i="2"/>
  <c r="V1377" i="2" s="1"/>
  <c r="U1378" i="2"/>
  <c r="V1378" i="2" s="1"/>
  <c r="U1379" i="2"/>
  <c r="V1379" i="2" s="1"/>
  <c r="U1380" i="2"/>
  <c r="V1380" i="2" s="1"/>
  <c r="U1354" i="2"/>
  <c r="V1354" i="2" s="1"/>
  <c r="U1355" i="2"/>
  <c r="V1355" i="2" s="1"/>
  <c r="U1357" i="2"/>
  <c r="V1357" i="2" s="1"/>
  <c r="U1358" i="2"/>
  <c r="V1358" i="2" s="1"/>
  <c r="U1359" i="2"/>
  <c r="V1359" i="2" s="1"/>
  <c r="U1360" i="2"/>
  <c r="V1360" i="2" s="1"/>
  <c r="U1361" i="2"/>
  <c r="V1361" i="2" s="1"/>
  <c r="U1362" i="2"/>
  <c r="V1362" i="2" s="1"/>
  <c r="U1363" i="2"/>
  <c r="V1363" i="2" s="1"/>
  <c r="U1364" i="2"/>
  <c r="V1364" i="2" s="1"/>
  <c r="U1365" i="2"/>
  <c r="V1365" i="2" s="1"/>
  <c r="U1366" i="2"/>
  <c r="V1366" i="2" s="1"/>
  <c r="U1368" i="2"/>
  <c r="V1368" i="2" s="1"/>
  <c r="U1369" i="2"/>
  <c r="V1369" i="2" s="1"/>
  <c r="U2557" i="2"/>
  <c r="V2557" i="2" s="1"/>
  <c r="U2558" i="2"/>
  <c r="V2558" i="2" s="1"/>
  <c r="U2640" i="2"/>
  <c r="V2640" i="2" s="1"/>
  <c r="U2641" i="2"/>
  <c r="V2641" i="2" s="1"/>
  <c r="U2642" i="2"/>
  <c r="V2642" i="2" s="1"/>
  <c r="U2643" i="2"/>
  <c r="V2643" i="2" s="1"/>
  <c r="U2644" i="2"/>
  <c r="V2644" i="2" s="1"/>
  <c r="U2645" i="2"/>
  <c r="V2645" i="2" s="1"/>
  <c r="U2646" i="2"/>
  <c r="V2646" i="2" s="1"/>
  <c r="U2647" i="2"/>
  <c r="V2647" i="2" s="1"/>
  <c r="U2648" i="2"/>
  <c r="V2648" i="2" s="1"/>
  <c r="U2649" i="2"/>
  <c r="V2649" i="2" s="1"/>
  <c r="U2651" i="2"/>
  <c r="V2651" i="2" s="1"/>
  <c r="U2652" i="2"/>
  <c r="V2652" i="2" s="1"/>
  <c r="U2653" i="2"/>
  <c r="V2653" i="2" s="1"/>
  <c r="U2654" i="2"/>
  <c r="V2654" i="2" s="1"/>
  <c r="U2666" i="2"/>
  <c r="V2666" i="2" s="1"/>
  <c r="U2667" i="2"/>
  <c r="V2667" i="2" s="1"/>
  <c r="U2679" i="2"/>
  <c r="V2679" i="2" s="1"/>
  <c r="U2680" i="2"/>
  <c r="V2680" i="2" s="1"/>
  <c r="U2682" i="2"/>
  <c r="V2682" i="2" s="1"/>
  <c r="U2683" i="2"/>
  <c r="V2683" i="2" s="1"/>
  <c r="U3496" i="2"/>
  <c r="V3496" i="2" s="1"/>
  <c r="U3497" i="2"/>
  <c r="V3497" i="2" s="1"/>
  <c r="U3772" i="2"/>
  <c r="V3772" i="2" s="1"/>
  <c r="U3773" i="2"/>
  <c r="V3773" i="2" s="1"/>
  <c r="U3797" i="2"/>
  <c r="V3797" i="2" s="1"/>
  <c r="U3798" i="2"/>
  <c r="V3798" i="2" s="1"/>
  <c r="U3785" i="2"/>
  <c r="V3785" i="2" s="1"/>
  <c r="U3786" i="2"/>
  <c r="V3786" i="2" s="1"/>
  <c r="U3787" i="2"/>
  <c r="V3787" i="2" s="1"/>
  <c r="U3788" i="2"/>
  <c r="V3788" i="2" s="1"/>
  <c r="U3789" i="2"/>
  <c r="V3789" i="2" s="1"/>
  <c r="U3790" i="2"/>
  <c r="V3790" i="2" s="1"/>
  <c r="U3791" i="2"/>
  <c r="V3791" i="2" s="1"/>
  <c r="U3792" i="2"/>
  <c r="V3792" i="2" s="1"/>
  <c r="U3794" i="2"/>
  <c r="V3794" i="2" s="1"/>
  <c r="U3795" i="2"/>
  <c r="V3795" i="2" s="1"/>
  <c r="U4546" i="2"/>
  <c r="V4546" i="2" s="1"/>
  <c r="U4547" i="2"/>
  <c r="V4547" i="2" s="1"/>
  <c r="U4549" i="2"/>
  <c r="V4549" i="2" s="1"/>
  <c r="U4550" i="2"/>
  <c r="V4550" i="2" s="1"/>
  <c r="U4551" i="2"/>
  <c r="V4551" i="2" s="1"/>
  <c r="U4552" i="2"/>
  <c r="V4552" i="2" s="1"/>
  <c r="U4554" i="2"/>
  <c r="V4554" i="2" s="1"/>
  <c r="U4555" i="2"/>
  <c r="V4555" i="2" s="1"/>
  <c r="U39" i="2"/>
  <c r="V39" i="2" s="1"/>
  <c r="U40" i="2"/>
  <c r="V40" i="2" s="1"/>
  <c r="U41" i="2"/>
  <c r="V41" i="2" s="1"/>
  <c r="U42" i="2"/>
  <c r="V42" i="2" s="1"/>
  <c r="U43" i="2"/>
  <c r="V43" i="2" s="1"/>
  <c r="U44" i="2"/>
  <c r="V44" i="2" s="1"/>
  <c r="U45" i="2"/>
  <c r="V45" i="2" s="1"/>
  <c r="U46" i="2"/>
  <c r="V46" i="2" s="1"/>
  <c r="U576" i="2"/>
  <c r="V576" i="2" s="1"/>
  <c r="U577" i="2"/>
  <c r="V577" i="2" s="1"/>
  <c r="U578" i="2"/>
  <c r="V578" i="2" s="1"/>
  <c r="U579" i="2"/>
  <c r="V579" i="2" s="1"/>
  <c r="U571" i="2"/>
  <c r="V571" i="2" s="1"/>
  <c r="U572" i="2"/>
  <c r="V572" i="2" s="1"/>
  <c r="U573" i="2"/>
  <c r="V573" i="2" s="1"/>
  <c r="U574" i="2"/>
  <c r="V574" i="2" s="1"/>
  <c r="U581" i="2"/>
  <c r="V581" i="2" s="1"/>
  <c r="U582" i="2"/>
  <c r="V582" i="2" s="1"/>
  <c r="U583" i="2"/>
  <c r="V583" i="2" s="1"/>
  <c r="U584" i="2"/>
  <c r="V584" i="2" s="1"/>
  <c r="U718" i="2"/>
  <c r="V718" i="2" s="1"/>
  <c r="U719" i="2"/>
  <c r="V719" i="2" s="1"/>
  <c r="U720" i="2"/>
  <c r="V720" i="2" s="1"/>
  <c r="U721" i="2"/>
  <c r="V721" i="2" s="1"/>
  <c r="U723" i="2"/>
  <c r="V723" i="2" s="1"/>
  <c r="U724" i="2"/>
  <c r="V724" i="2" s="1"/>
  <c r="U725" i="2"/>
  <c r="V725" i="2" s="1"/>
  <c r="U726" i="2"/>
  <c r="V726" i="2" s="1"/>
  <c r="U1577" i="2"/>
  <c r="V1577" i="2" s="1"/>
  <c r="U1578" i="2"/>
  <c r="V1578" i="2" s="1"/>
  <c r="U1579" i="2"/>
  <c r="V1579" i="2" s="1"/>
  <c r="U1580" i="2"/>
  <c r="V1580" i="2" s="1"/>
  <c r="U1582" i="2"/>
  <c r="V1582" i="2" s="1"/>
  <c r="U1583" i="2"/>
  <c r="V1583" i="2" s="1"/>
  <c r="U1584" i="2"/>
  <c r="V1584" i="2" s="1"/>
  <c r="U1585" i="2"/>
  <c r="V1585" i="2" s="1"/>
  <c r="U1716" i="2"/>
  <c r="V1716" i="2" s="1"/>
  <c r="U1717" i="2"/>
  <c r="V1717" i="2" s="1"/>
  <c r="U1718" i="2"/>
  <c r="V1718" i="2" s="1"/>
  <c r="U1719" i="2"/>
  <c r="V1719" i="2" s="1"/>
  <c r="U1721" i="2"/>
  <c r="V1721" i="2" s="1"/>
  <c r="U1722" i="2"/>
  <c r="V1722" i="2" s="1"/>
  <c r="U1723" i="2"/>
  <c r="V1723" i="2" s="1"/>
  <c r="U1724" i="2"/>
  <c r="V1724" i="2" s="1"/>
  <c r="U2408" i="2"/>
  <c r="V2408" i="2" s="1"/>
  <c r="U2409" i="2"/>
  <c r="V2409" i="2" s="1"/>
  <c r="U2410" i="2"/>
  <c r="V2410" i="2" s="1"/>
  <c r="U2411" i="2"/>
  <c r="V2411" i="2" s="1"/>
  <c r="U2413" i="2"/>
  <c r="V2413" i="2" s="1"/>
  <c r="U2414" i="2"/>
  <c r="V2414" i="2" s="1"/>
  <c r="U2415" i="2"/>
  <c r="V2415" i="2" s="1"/>
  <c r="U2416" i="2"/>
  <c r="V2416" i="2" s="1"/>
  <c r="U2479" i="2"/>
  <c r="V2479" i="2" s="1"/>
  <c r="U2480" i="2"/>
  <c r="V2480" i="2" s="1"/>
  <c r="U2481" i="2"/>
  <c r="V2481" i="2" s="1"/>
  <c r="U2482" i="2"/>
  <c r="V2482" i="2" s="1"/>
  <c r="U2484" i="2"/>
  <c r="V2484" i="2" s="1"/>
  <c r="U2485" i="2"/>
  <c r="V2485" i="2" s="1"/>
  <c r="U2486" i="2"/>
  <c r="V2486" i="2" s="1"/>
  <c r="U2487" i="2"/>
  <c r="V2487" i="2" s="1"/>
  <c r="U2630" i="2"/>
  <c r="V2630" i="2" s="1"/>
  <c r="U2631" i="2"/>
  <c r="V2631" i="2" s="1"/>
  <c r="U2632" i="2"/>
  <c r="V2632" i="2" s="1"/>
  <c r="U2633" i="2"/>
  <c r="V2633" i="2" s="1"/>
  <c r="U2635" i="2"/>
  <c r="V2635" i="2" s="1"/>
  <c r="U2636" i="2"/>
  <c r="V2636" i="2" s="1"/>
  <c r="U2637" i="2"/>
  <c r="V2637" i="2" s="1"/>
  <c r="U2638" i="2"/>
  <c r="V2638" i="2" s="1"/>
  <c r="U4245" i="2"/>
  <c r="V4245" i="2" s="1"/>
  <c r="U4246" i="2"/>
  <c r="V4246" i="2" s="1"/>
  <c r="U4247" i="2"/>
  <c r="V4247" i="2" s="1"/>
  <c r="U4248" i="2"/>
  <c r="V4248" i="2" s="1"/>
  <c r="U4250" i="2"/>
  <c r="V4250" i="2" s="1"/>
  <c r="U4251" i="2"/>
  <c r="V4251" i="2" s="1"/>
  <c r="U4252" i="2"/>
  <c r="V4252" i="2" s="1"/>
  <c r="U4253" i="2"/>
  <c r="V4253" i="2" s="1"/>
  <c r="U4255" i="2"/>
  <c r="V4255" i="2" s="1"/>
  <c r="U4256" i="2"/>
  <c r="V4256" i="2" s="1"/>
  <c r="U4257" i="2"/>
  <c r="V4257" i="2" s="1"/>
  <c r="U4258" i="2"/>
  <c r="V4258" i="2" s="1"/>
  <c r="U4366" i="2"/>
  <c r="V4366" i="2" s="1"/>
  <c r="U4367" i="2"/>
  <c r="V4367" i="2" s="1"/>
  <c r="U4368" i="2"/>
  <c r="V4368" i="2" s="1"/>
  <c r="U4369" i="2"/>
  <c r="V4369" i="2" s="1"/>
  <c r="U4361" i="2"/>
  <c r="V4361" i="2" s="1"/>
  <c r="U4362" i="2"/>
  <c r="V4362" i="2" s="1"/>
  <c r="U4363" i="2"/>
  <c r="V4363" i="2" s="1"/>
  <c r="U4364" i="2"/>
  <c r="V4364" i="2" s="1"/>
  <c r="U4703" i="2"/>
  <c r="V4703" i="2" s="1"/>
  <c r="U4704" i="2"/>
  <c r="V4704" i="2" s="1"/>
  <c r="U4705" i="2"/>
  <c r="V4705" i="2" s="1"/>
  <c r="U4706" i="2"/>
  <c r="V4706" i="2" s="1"/>
  <c r="U4797" i="2"/>
  <c r="V4797" i="2" s="1"/>
  <c r="U4798" i="2"/>
  <c r="V4798" i="2" s="1"/>
  <c r="U4799" i="2"/>
  <c r="V4799" i="2" s="1"/>
  <c r="U4800" i="2"/>
  <c r="V4800" i="2" s="1"/>
  <c r="U4801" i="2"/>
  <c r="V4801" i="2" s="1"/>
  <c r="U4802" i="2"/>
  <c r="V4802" i="2" s="1"/>
  <c r="U4803" i="2"/>
  <c r="V4803" i="2" s="1"/>
  <c r="U4804" i="2"/>
  <c r="V4804" i="2" s="1"/>
  <c r="U4805" i="2"/>
  <c r="V4805" i="2" s="1"/>
  <c r="U4806" i="2"/>
  <c r="V4806" i="2" s="1"/>
  <c r="U428" i="2"/>
  <c r="V428" i="2" s="1"/>
  <c r="U429" i="2"/>
  <c r="V429" i="2" s="1"/>
  <c r="U430" i="2"/>
  <c r="V430" i="2" s="1"/>
  <c r="U431" i="2"/>
  <c r="V431" i="2" s="1"/>
  <c r="U432" i="2"/>
  <c r="V432" i="2" s="1"/>
  <c r="U433" i="2"/>
  <c r="V433" i="2" s="1"/>
  <c r="U434" i="2"/>
  <c r="V434" i="2" s="1"/>
  <c r="U435" i="2"/>
  <c r="V435" i="2" s="1"/>
  <c r="U1080" i="2"/>
  <c r="U1081" i="2"/>
  <c r="V1081" i="2" s="1"/>
  <c r="U1082" i="2"/>
  <c r="V1082" i="2" s="1"/>
  <c r="U1083" i="2"/>
  <c r="V1083" i="2" s="1"/>
  <c r="U1084" i="2"/>
  <c r="V1084" i="2" s="1"/>
  <c r="U1085" i="2"/>
  <c r="V1085" i="2" s="1"/>
  <c r="U1086" i="2"/>
  <c r="V1086" i="2" s="1"/>
  <c r="U1087" i="2"/>
  <c r="V1087" i="2" s="1"/>
  <c r="U1088" i="2"/>
  <c r="V1088" i="2" s="1"/>
  <c r="U1089" i="2"/>
  <c r="V1089" i="2" s="1"/>
  <c r="U1090" i="2"/>
  <c r="V1090" i="2" s="1"/>
  <c r="U1091" i="2"/>
  <c r="V1091" i="2" s="1"/>
  <c r="U1092" i="2"/>
  <c r="V1092" i="2" s="1"/>
  <c r="U1093" i="2"/>
  <c r="V1093" i="2" s="1"/>
  <c r="U1094" i="2"/>
  <c r="V1094" i="2" s="1"/>
  <c r="U1095" i="2"/>
  <c r="V1095" i="2" s="1"/>
  <c r="U1096" i="2"/>
  <c r="V1096" i="2" s="1"/>
  <c r="U1097" i="2"/>
  <c r="V1097" i="2" s="1"/>
  <c r="U1098" i="2"/>
  <c r="V1098" i="2" s="1"/>
  <c r="U1099" i="2"/>
  <c r="V1099" i="2" s="1"/>
  <c r="U1100" i="2"/>
  <c r="V1100" i="2" s="1"/>
  <c r="U1101" i="2"/>
  <c r="V1101" i="2" s="1"/>
  <c r="U1102" i="2"/>
  <c r="V1102" i="2" s="1"/>
  <c r="U1103" i="2"/>
  <c r="V1103" i="2" s="1"/>
  <c r="U1104" i="2"/>
  <c r="V1104" i="2" s="1"/>
  <c r="U1105" i="2"/>
  <c r="V1105" i="2" s="1"/>
  <c r="U1106" i="2"/>
  <c r="V1106" i="2" s="1"/>
  <c r="U1107" i="2"/>
  <c r="V1107" i="2" s="1"/>
  <c r="U1108" i="2"/>
  <c r="V1108" i="2" s="1"/>
  <c r="U1109" i="2"/>
  <c r="V1109" i="2" s="1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BG336" i="3" s="1"/>
  <c r="E336" i="3"/>
  <c r="BF336" i="3" s="1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BG335" i="3" s="1"/>
  <c r="E335" i="3"/>
  <c r="BA334" i="3"/>
  <c r="AV334" i="3"/>
  <c r="AR334" i="3"/>
  <c r="AM334" i="3"/>
  <c r="AI334" i="3"/>
  <c r="AE334" i="3"/>
  <c r="Z334" i="3"/>
  <c r="V334" i="3"/>
  <c r="Q334" i="3"/>
  <c r="M334" i="3"/>
  <c r="I334" i="3"/>
  <c r="BG334" i="3" s="1"/>
  <c r="E334" i="3"/>
  <c r="BG333" i="3"/>
  <c r="BC333" i="3"/>
  <c r="BA333" i="3"/>
  <c r="AY333" i="3"/>
  <c r="AW333" i="3"/>
  <c r="AU333" i="3"/>
  <c r="AS333" i="3"/>
  <c r="AQ333" i="3"/>
  <c r="AO333" i="3"/>
  <c r="AM333" i="3"/>
  <c r="AK333" i="3"/>
  <c r="AI333" i="3"/>
  <c r="AG333" i="3"/>
  <c r="AE333" i="3"/>
  <c r="AC333" i="3"/>
  <c r="AA333" i="3"/>
  <c r="Y333" i="3"/>
  <c r="W333" i="3"/>
  <c r="U333" i="3"/>
  <c r="S333" i="3"/>
  <c r="Q333" i="3"/>
  <c r="O333" i="3"/>
  <c r="M333" i="3"/>
  <c r="K333" i="3"/>
  <c r="I333" i="3"/>
  <c r="BF333" i="3" s="1"/>
  <c r="G333" i="3"/>
  <c r="E333" i="3"/>
  <c r="BC332" i="3"/>
  <c r="BA332" i="3"/>
  <c r="AY332" i="3"/>
  <c r="AW332" i="3"/>
  <c r="AU332" i="3"/>
  <c r="AS332" i="3"/>
  <c r="AQ332" i="3"/>
  <c r="AO332" i="3"/>
  <c r="AM332" i="3"/>
  <c r="AK332" i="3"/>
  <c r="AI332" i="3"/>
  <c r="AG332" i="3"/>
  <c r="AE332" i="3"/>
  <c r="AC332" i="3"/>
  <c r="AA332" i="3"/>
  <c r="Y332" i="3"/>
  <c r="W332" i="3"/>
  <c r="U332" i="3"/>
  <c r="S332" i="3"/>
  <c r="Q332" i="3"/>
  <c r="O332" i="3"/>
  <c r="M332" i="3"/>
  <c r="K332" i="3"/>
  <c r="I332" i="3"/>
  <c r="G332" i="3"/>
  <c r="BG332" i="3" s="1"/>
  <c r="E332" i="3"/>
  <c r="BC331" i="3"/>
  <c r="BA331" i="3"/>
  <c r="AY331" i="3"/>
  <c r="AW331" i="3"/>
  <c r="AU331" i="3"/>
  <c r="AS331" i="3"/>
  <c r="AQ331" i="3"/>
  <c r="AO331" i="3"/>
  <c r="AM331" i="3"/>
  <c r="AK331" i="3"/>
  <c r="AI331" i="3"/>
  <c r="AG331" i="3"/>
  <c r="AE331" i="3"/>
  <c r="AC331" i="3"/>
  <c r="AA331" i="3"/>
  <c r="Y331" i="3"/>
  <c r="W331" i="3"/>
  <c r="U331" i="3"/>
  <c r="S331" i="3"/>
  <c r="Q331" i="3"/>
  <c r="O331" i="3"/>
  <c r="M331" i="3"/>
  <c r="K331" i="3"/>
  <c r="I331" i="3"/>
  <c r="G331" i="3"/>
  <c r="BG331" i="3" s="1"/>
  <c r="E331" i="3"/>
  <c r="BF331" i="3" s="1"/>
  <c r="BC330" i="3"/>
  <c r="BA330" i="3"/>
  <c r="AY330" i="3"/>
  <c r="AW330" i="3"/>
  <c r="AU330" i="3"/>
  <c r="AS330" i="3"/>
  <c r="AQ330" i="3"/>
  <c r="AO330" i="3"/>
  <c r="AM330" i="3"/>
  <c r="AK330" i="3"/>
  <c r="AI330" i="3"/>
  <c r="AG330" i="3"/>
  <c r="AE330" i="3"/>
  <c r="AC330" i="3"/>
  <c r="AA330" i="3"/>
  <c r="Y330" i="3"/>
  <c r="W330" i="3"/>
  <c r="U330" i="3"/>
  <c r="S330" i="3"/>
  <c r="Q330" i="3"/>
  <c r="O330" i="3"/>
  <c r="M330" i="3"/>
  <c r="K330" i="3"/>
  <c r="I330" i="3"/>
  <c r="G330" i="3"/>
  <c r="E330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BG329" i="3" s="1"/>
  <c r="E329" i="3"/>
  <c r="BG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BF328" i="3" s="1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BG326" i="3" s="1"/>
  <c r="E326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BG325" i="3" s="1"/>
  <c r="E325" i="3"/>
  <c r="BG324" i="3"/>
  <c r="BC324" i="3"/>
  <c r="BA324" i="3"/>
  <c r="AY324" i="3"/>
  <c r="AW324" i="3"/>
  <c r="AU324" i="3"/>
  <c r="AS324" i="3"/>
  <c r="AQ324" i="3"/>
  <c r="AO324" i="3"/>
  <c r="AM324" i="3"/>
  <c r="AK324" i="3"/>
  <c r="AI324" i="3"/>
  <c r="AG324" i="3"/>
  <c r="AE324" i="3"/>
  <c r="AC324" i="3"/>
  <c r="AA324" i="3"/>
  <c r="Y324" i="3"/>
  <c r="W324" i="3"/>
  <c r="U324" i="3"/>
  <c r="S324" i="3"/>
  <c r="Q324" i="3"/>
  <c r="O324" i="3"/>
  <c r="N324" i="3"/>
  <c r="M324" i="3"/>
  <c r="L324" i="3"/>
  <c r="K324" i="3"/>
  <c r="J324" i="3"/>
  <c r="I324" i="3"/>
  <c r="H324" i="3"/>
  <c r="G324" i="3"/>
  <c r="F324" i="3"/>
  <c r="E324" i="3"/>
  <c r="BF324" i="3" s="1"/>
  <c r="BC323" i="3"/>
  <c r="BA323" i="3"/>
  <c r="AY323" i="3"/>
  <c r="AW323" i="3"/>
  <c r="AU323" i="3"/>
  <c r="AS323" i="3"/>
  <c r="AQ323" i="3"/>
  <c r="AO323" i="3"/>
  <c r="AM323" i="3"/>
  <c r="AK323" i="3"/>
  <c r="AI323" i="3"/>
  <c r="AG323" i="3"/>
  <c r="AE323" i="3"/>
  <c r="AC323" i="3"/>
  <c r="AA323" i="3"/>
  <c r="Y323" i="3"/>
  <c r="W323" i="3"/>
  <c r="U323" i="3"/>
  <c r="S323" i="3"/>
  <c r="Q323" i="3"/>
  <c r="O323" i="3"/>
  <c r="N323" i="3"/>
  <c r="M323" i="3"/>
  <c r="L323" i="3"/>
  <c r="K323" i="3"/>
  <c r="J323" i="3"/>
  <c r="I323" i="3"/>
  <c r="H323" i="3"/>
  <c r="G323" i="3"/>
  <c r="F323" i="3"/>
  <c r="BF323" i="3" s="1"/>
  <c r="E323" i="3"/>
  <c r="BG323" i="3" s="1"/>
  <c r="BC322" i="3"/>
  <c r="BA322" i="3"/>
  <c r="AY322" i="3"/>
  <c r="AW322" i="3"/>
  <c r="AU322" i="3"/>
  <c r="AS322" i="3"/>
  <c r="AQ322" i="3"/>
  <c r="AO322" i="3"/>
  <c r="AM322" i="3"/>
  <c r="AK322" i="3"/>
  <c r="AI322" i="3"/>
  <c r="AG322" i="3"/>
  <c r="AE322" i="3"/>
  <c r="AC322" i="3"/>
  <c r="AA322" i="3"/>
  <c r="Y322" i="3"/>
  <c r="W322" i="3"/>
  <c r="U322" i="3"/>
  <c r="S322" i="3"/>
  <c r="Q322" i="3"/>
  <c r="O322" i="3"/>
  <c r="N322" i="3"/>
  <c r="M322" i="3"/>
  <c r="L322" i="3"/>
  <c r="K322" i="3"/>
  <c r="J322" i="3"/>
  <c r="I322" i="3"/>
  <c r="H322" i="3"/>
  <c r="G322" i="3"/>
  <c r="F322" i="3"/>
  <c r="E322" i="3"/>
  <c r="BC321" i="3"/>
  <c r="BA321" i="3"/>
  <c r="AY321" i="3"/>
  <c r="AW321" i="3"/>
  <c r="AU321" i="3"/>
  <c r="AS321" i="3"/>
  <c r="AQ321" i="3"/>
  <c r="AO321" i="3"/>
  <c r="AM321" i="3"/>
  <c r="AK321" i="3"/>
  <c r="AI321" i="3"/>
  <c r="AG321" i="3"/>
  <c r="AE321" i="3"/>
  <c r="AC321" i="3"/>
  <c r="AA321" i="3"/>
  <c r="Y321" i="3"/>
  <c r="W321" i="3"/>
  <c r="U321" i="3"/>
  <c r="S321" i="3"/>
  <c r="Q321" i="3"/>
  <c r="O321" i="3"/>
  <c r="N321" i="3"/>
  <c r="M321" i="3"/>
  <c r="L321" i="3"/>
  <c r="K321" i="3"/>
  <c r="J321" i="3"/>
  <c r="I321" i="3"/>
  <c r="H321" i="3"/>
  <c r="BF321" i="3" s="1"/>
  <c r="G321" i="3"/>
  <c r="F321" i="3"/>
  <c r="E321" i="3"/>
  <c r="BG320" i="3"/>
  <c r="BC320" i="3"/>
  <c r="BA320" i="3"/>
  <c r="AY320" i="3"/>
  <c r="AW320" i="3"/>
  <c r="AU320" i="3"/>
  <c r="AS320" i="3"/>
  <c r="AQ320" i="3"/>
  <c r="AO320" i="3"/>
  <c r="AM320" i="3"/>
  <c r="AK320" i="3"/>
  <c r="AI320" i="3"/>
  <c r="AG320" i="3"/>
  <c r="AE320" i="3"/>
  <c r="AC320" i="3"/>
  <c r="AA320" i="3"/>
  <c r="Y320" i="3"/>
  <c r="W320" i="3"/>
  <c r="U320" i="3"/>
  <c r="S320" i="3"/>
  <c r="Q320" i="3"/>
  <c r="O320" i="3"/>
  <c r="N320" i="3"/>
  <c r="M320" i="3"/>
  <c r="L320" i="3"/>
  <c r="K320" i="3"/>
  <c r="J320" i="3"/>
  <c r="I320" i="3"/>
  <c r="H320" i="3"/>
  <c r="G320" i="3"/>
  <c r="F320" i="3"/>
  <c r="E320" i="3"/>
  <c r="BF320" i="3" s="1"/>
  <c r="BC319" i="3"/>
  <c r="BA319" i="3"/>
  <c r="AY319" i="3"/>
  <c r="AW319" i="3"/>
  <c r="AU319" i="3"/>
  <c r="AS319" i="3"/>
  <c r="AQ319" i="3"/>
  <c r="AO319" i="3"/>
  <c r="AM319" i="3"/>
  <c r="AK319" i="3"/>
  <c r="AI319" i="3"/>
  <c r="AG319" i="3"/>
  <c r="AE319" i="3"/>
  <c r="AC319" i="3"/>
  <c r="AA319" i="3"/>
  <c r="Y319" i="3"/>
  <c r="U319" i="3"/>
  <c r="S319" i="3"/>
  <c r="Q319" i="3"/>
  <c r="O319" i="3"/>
  <c r="N319" i="3"/>
  <c r="M319" i="3"/>
  <c r="L319" i="3"/>
  <c r="K319" i="3"/>
  <c r="J319" i="3"/>
  <c r="I319" i="3"/>
  <c r="H319" i="3"/>
  <c r="G319" i="3"/>
  <c r="F319" i="3"/>
  <c r="E319" i="3"/>
  <c r="BC318" i="3"/>
  <c r="BA318" i="3"/>
  <c r="AY318" i="3"/>
  <c r="AW318" i="3"/>
  <c r="AU318" i="3"/>
  <c r="AS318" i="3"/>
  <c r="AQ318" i="3"/>
  <c r="AO318" i="3"/>
  <c r="AM318" i="3"/>
  <c r="AK318" i="3"/>
  <c r="AI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BC317" i="3"/>
  <c r="BA317" i="3"/>
  <c r="AY317" i="3"/>
  <c r="AW317" i="3"/>
  <c r="AU317" i="3"/>
  <c r="AS317" i="3"/>
  <c r="AQ317" i="3"/>
  <c r="AO317" i="3"/>
  <c r="AM317" i="3"/>
  <c r="AK317" i="3"/>
  <c r="AI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BG317" i="3" s="1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BG315" i="3" s="1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BG313" i="3" s="1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BD311" i="3"/>
  <c r="BC311" i="3"/>
  <c r="BB311" i="3"/>
  <c r="BA311" i="3"/>
  <c r="AZ311" i="3"/>
  <c r="AY311" i="3"/>
  <c r="AW311" i="3"/>
  <c r="AV311" i="3"/>
  <c r="AU311" i="3"/>
  <c r="AT311" i="3"/>
  <c r="AS311" i="3"/>
  <c r="AR311" i="3"/>
  <c r="AQ311" i="3"/>
  <c r="AP311" i="3"/>
  <c r="AO311" i="3"/>
  <c r="AN311" i="3"/>
  <c r="AM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BF311" i="3" s="1"/>
  <c r="F311" i="3"/>
  <c r="E311" i="3"/>
  <c r="BC310" i="3"/>
  <c r="BA310" i="3"/>
  <c r="AY310" i="3"/>
  <c r="AW310" i="3"/>
  <c r="AU310" i="3"/>
  <c r="AS310" i="3"/>
  <c r="AQ310" i="3"/>
  <c r="AO310" i="3"/>
  <c r="AM310" i="3"/>
  <c r="AK310" i="3"/>
  <c r="AI310" i="3"/>
  <c r="AG310" i="3"/>
  <c r="AE310" i="3"/>
  <c r="AC310" i="3"/>
  <c r="AA310" i="3"/>
  <c r="Y310" i="3"/>
  <c r="W310" i="3"/>
  <c r="U310" i="3"/>
  <c r="S310" i="3"/>
  <c r="Q310" i="3"/>
  <c r="O310" i="3"/>
  <c r="N310" i="3"/>
  <c r="M310" i="3"/>
  <c r="L310" i="3"/>
  <c r="K310" i="3"/>
  <c r="J310" i="3"/>
  <c r="I310" i="3"/>
  <c r="H310" i="3"/>
  <c r="BF310" i="3" s="1"/>
  <c r="G310" i="3"/>
  <c r="F310" i="3"/>
  <c r="E310" i="3"/>
  <c r="BC309" i="3"/>
  <c r="BA309" i="3"/>
  <c r="AY309" i="3"/>
  <c r="AW309" i="3"/>
  <c r="AU309" i="3"/>
  <c r="AS309" i="3"/>
  <c r="AQ309" i="3"/>
  <c r="AO309" i="3"/>
  <c r="AM309" i="3"/>
  <c r="AK309" i="3"/>
  <c r="AI309" i="3"/>
  <c r="AG309" i="3"/>
  <c r="AE309" i="3"/>
  <c r="AC309" i="3"/>
  <c r="AA309" i="3"/>
  <c r="Y309" i="3"/>
  <c r="W309" i="3"/>
  <c r="U309" i="3"/>
  <c r="S309" i="3"/>
  <c r="Q309" i="3"/>
  <c r="O309" i="3"/>
  <c r="N309" i="3"/>
  <c r="M309" i="3"/>
  <c r="L309" i="3"/>
  <c r="K309" i="3"/>
  <c r="J309" i="3"/>
  <c r="I309" i="3"/>
  <c r="H309" i="3"/>
  <c r="G309" i="3"/>
  <c r="F309" i="3"/>
  <c r="E309" i="3"/>
  <c r="BC308" i="3"/>
  <c r="BA308" i="3"/>
  <c r="AY308" i="3"/>
  <c r="AW308" i="3"/>
  <c r="AU308" i="3"/>
  <c r="AS308" i="3"/>
  <c r="AQ308" i="3"/>
  <c r="AO308" i="3"/>
  <c r="AM308" i="3"/>
  <c r="AK308" i="3"/>
  <c r="AI308" i="3"/>
  <c r="AG308" i="3"/>
  <c r="AE308" i="3"/>
  <c r="AC308" i="3"/>
  <c r="AA308" i="3"/>
  <c r="Y308" i="3"/>
  <c r="W308" i="3"/>
  <c r="U308" i="3"/>
  <c r="S308" i="3"/>
  <c r="Q308" i="3"/>
  <c r="O308" i="3"/>
  <c r="N308" i="3"/>
  <c r="M308" i="3"/>
  <c r="L308" i="3"/>
  <c r="K308" i="3"/>
  <c r="J308" i="3"/>
  <c r="I308" i="3"/>
  <c r="H308" i="3"/>
  <c r="G308" i="3"/>
  <c r="F308" i="3"/>
  <c r="BF308" i="3" s="1"/>
  <c r="E308" i="3"/>
  <c r="BC307" i="3"/>
  <c r="BA307" i="3"/>
  <c r="AY307" i="3"/>
  <c r="AW307" i="3"/>
  <c r="AU307" i="3"/>
  <c r="AS307" i="3"/>
  <c r="AQ307" i="3"/>
  <c r="AO307" i="3"/>
  <c r="AM307" i="3"/>
  <c r="AK307" i="3"/>
  <c r="AI307" i="3"/>
  <c r="AG307" i="3"/>
  <c r="AE307" i="3"/>
  <c r="AC307" i="3"/>
  <c r="AA307" i="3"/>
  <c r="Y307" i="3"/>
  <c r="W307" i="3"/>
  <c r="U307" i="3"/>
  <c r="S307" i="3"/>
  <c r="Q307" i="3"/>
  <c r="O307" i="3"/>
  <c r="N307" i="3"/>
  <c r="M307" i="3"/>
  <c r="L307" i="3"/>
  <c r="K307" i="3"/>
  <c r="J307" i="3"/>
  <c r="I307" i="3"/>
  <c r="H307" i="3"/>
  <c r="G307" i="3"/>
  <c r="F307" i="3"/>
  <c r="E307" i="3"/>
  <c r="BG307" i="3" s="1"/>
  <c r="BC306" i="3"/>
  <c r="BA306" i="3"/>
  <c r="AY306" i="3"/>
  <c r="AW306" i="3"/>
  <c r="AU306" i="3"/>
  <c r="AS306" i="3"/>
  <c r="AQ306" i="3"/>
  <c r="AO306" i="3"/>
  <c r="AM306" i="3"/>
  <c r="AK306" i="3"/>
  <c r="AI306" i="3"/>
  <c r="AG306" i="3"/>
  <c r="AE306" i="3"/>
  <c r="AC306" i="3"/>
  <c r="AA306" i="3"/>
  <c r="Y306" i="3"/>
  <c r="W306" i="3"/>
  <c r="U306" i="3"/>
  <c r="S306" i="3"/>
  <c r="Q306" i="3"/>
  <c r="O306" i="3"/>
  <c r="N306" i="3"/>
  <c r="M306" i="3"/>
  <c r="L306" i="3"/>
  <c r="K306" i="3"/>
  <c r="J306" i="3"/>
  <c r="I306" i="3"/>
  <c r="H306" i="3"/>
  <c r="BF306" i="3" s="1"/>
  <c r="G306" i="3"/>
  <c r="F306" i="3"/>
  <c r="E306" i="3"/>
  <c r="BC305" i="3"/>
  <c r="BA305" i="3"/>
  <c r="AY305" i="3"/>
  <c r="AW305" i="3"/>
  <c r="AU305" i="3"/>
  <c r="AS305" i="3"/>
  <c r="AQ305" i="3"/>
  <c r="AO305" i="3"/>
  <c r="AM305" i="3"/>
  <c r="AK305" i="3"/>
  <c r="AI305" i="3"/>
  <c r="AG305" i="3"/>
  <c r="AE305" i="3"/>
  <c r="AC305" i="3"/>
  <c r="AA305" i="3"/>
  <c r="Y305" i="3"/>
  <c r="W305" i="3"/>
  <c r="U305" i="3"/>
  <c r="S305" i="3"/>
  <c r="Q305" i="3"/>
  <c r="O305" i="3"/>
  <c r="N305" i="3"/>
  <c r="M305" i="3"/>
  <c r="L305" i="3"/>
  <c r="K305" i="3"/>
  <c r="J305" i="3"/>
  <c r="I305" i="3"/>
  <c r="H305" i="3"/>
  <c r="G305" i="3"/>
  <c r="F305" i="3"/>
  <c r="E305" i="3"/>
  <c r="BD304" i="3"/>
  <c r="BC304" i="3"/>
  <c r="BB304" i="3"/>
  <c r="BA304" i="3"/>
  <c r="AZ304" i="3"/>
  <c r="AY304" i="3"/>
  <c r="AW304" i="3"/>
  <c r="AV304" i="3"/>
  <c r="AU304" i="3"/>
  <c r="AT304" i="3"/>
  <c r="AS304" i="3"/>
  <c r="AR304" i="3"/>
  <c r="AQ304" i="3"/>
  <c r="AP304" i="3"/>
  <c r="AO304" i="3"/>
  <c r="AN304" i="3"/>
  <c r="AM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BD303" i="3"/>
  <c r="BC303" i="3"/>
  <c r="BB303" i="3"/>
  <c r="BA303" i="3"/>
  <c r="AZ303" i="3"/>
  <c r="AY303" i="3"/>
  <c r="AW303" i="3"/>
  <c r="AV303" i="3"/>
  <c r="AU303" i="3"/>
  <c r="AT303" i="3"/>
  <c r="AS303" i="3"/>
  <c r="AR303" i="3"/>
  <c r="AQ303" i="3"/>
  <c r="AP303" i="3"/>
  <c r="AO303" i="3"/>
  <c r="AN303" i="3"/>
  <c r="AM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BD302" i="3"/>
  <c r="BC302" i="3"/>
  <c r="BB302" i="3"/>
  <c r="BA302" i="3"/>
  <c r="AZ302" i="3"/>
  <c r="AY302" i="3"/>
  <c r="AW302" i="3"/>
  <c r="AV302" i="3"/>
  <c r="AU302" i="3"/>
  <c r="AT302" i="3"/>
  <c r="AS302" i="3"/>
  <c r="AR302" i="3"/>
  <c r="AQ302" i="3"/>
  <c r="AP302" i="3"/>
  <c r="AO302" i="3"/>
  <c r="AN302" i="3"/>
  <c r="AM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BC300" i="3"/>
  <c r="BA300" i="3"/>
  <c r="AY300" i="3"/>
  <c r="AW300" i="3"/>
  <c r="AU300" i="3"/>
  <c r="AS300" i="3"/>
  <c r="AQ300" i="3"/>
  <c r="AO300" i="3"/>
  <c r="AM300" i="3"/>
  <c r="AK300" i="3"/>
  <c r="AI300" i="3"/>
  <c r="AG300" i="3"/>
  <c r="AE300" i="3"/>
  <c r="AC300" i="3"/>
  <c r="AA300" i="3"/>
  <c r="Y300" i="3"/>
  <c r="U300" i="3"/>
  <c r="S300" i="3"/>
  <c r="Q300" i="3"/>
  <c r="O300" i="3"/>
  <c r="N300" i="3"/>
  <c r="M300" i="3"/>
  <c r="L300" i="3"/>
  <c r="K300" i="3"/>
  <c r="J300" i="3"/>
  <c r="I300" i="3"/>
  <c r="H300" i="3"/>
  <c r="G300" i="3"/>
  <c r="BF300" i="3" s="1"/>
  <c r="F300" i="3"/>
  <c r="E300" i="3"/>
  <c r="BC299" i="3"/>
  <c r="BA299" i="3"/>
  <c r="AY299" i="3"/>
  <c r="AW299" i="3"/>
  <c r="AU299" i="3"/>
  <c r="AS299" i="3"/>
  <c r="AQ299" i="3"/>
  <c r="AO299" i="3"/>
  <c r="AM299" i="3"/>
  <c r="AK299" i="3"/>
  <c r="AI299" i="3"/>
  <c r="AG299" i="3"/>
  <c r="AE299" i="3"/>
  <c r="AC299" i="3"/>
  <c r="AA299" i="3"/>
  <c r="Y299" i="3"/>
  <c r="U299" i="3"/>
  <c r="S299" i="3"/>
  <c r="Q299" i="3"/>
  <c r="O299" i="3"/>
  <c r="N299" i="3"/>
  <c r="M299" i="3"/>
  <c r="L299" i="3"/>
  <c r="K299" i="3"/>
  <c r="J299" i="3"/>
  <c r="I299" i="3"/>
  <c r="H299" i="3"/>
  <c r="G299" i="3"/>
  <c r="BF299" i="3" s="1"/>
  <c r="F299" i="3"/>
  <c r="E299" i="3"/>
  <c r="BC298" i="3"/>
  <c r="BA298" i="3"/>
  <c r="AY298" i="3"/>
  <c r="AW298" i="3"/>
  <c r="AU298" i="3"/>
  <c r="AS298" i="3"/>
  <c r="AQ298" i="3"/>
  <c r="AO298" i="3"/>
  <c r="AM298" i="3"/>
  <c r="AK298" i="3"/>
  <c r="AI298" i="3"/>
  <c r="AG298" i="3"/>
  <c r="AE298" i="3"/>
  <c r="AC298" i="3"/>
  <c r="AA298" i="3"/>
  <c r="Y298" i="3"/>
  <c r="U298" i="3"/>
  <c r="S298" i="3"/>
  <c r="Q298" i="3"/>
  <c r="O298" i="3"/>
  <c r="N298" i="3"/>
  <c r="M298" i="3"/>
  <c r="L298" i="3"/>
  <c r="K298" i="3"/>
  <c r="J298" i="3"/>
  <c r="I298" i="3"/>
  <c r="H298" i="3"/>
  <c r="G298" i="3"/>
  <c r="BF298" i="3" s="1"/>
  <c r="F298" i="3"/>
  <c r="E298" i="3"/>
  <c r="BC297" i="3"/>
  <c r="BA297" i="3"/>
  <c r="AY297" i="3"/>
  <c r="AW297" i="3"/>
  <c r="AU297" i="3"/>
  <c r="AS297" i="3"/>
  <c r="AQ297" i="3"/>
  <c r="AO297" i="3"/>
  <c r="AM297" i="3"/>
  <c r="AK297" i="3"/>
  <c r="AI297" i="3"/>
  <c r="AG297" i="3"/>
  <c r="AE297" i="3"/>
  <c r="AC297" i="3"/>
  <c r="AA297" i="3"/>
  <c r="Y297" i="3"/>
  <c r="U297" i="3"/>
  <c r="S297" i="3"/>
  <c r="Q297" i="3"/>
  <c r="O297" i="3"/>
  <c r="N297" i="3"/>
  <c r="M297" i="3"/>
  <c r="L297" i="3"/>
  <c r="K297" i="3"/>
  <c r="J297" i="3"/>
  <c r="I297" i="3"/>
  <c r="H297" i="3"/>
  <c r="G297" i="3"/>
  <c r="BF297" i="3" s="1"/>
  <c r="F297" i="3"/>
  <c r="E297" i="3"/>
  <c r="BC296" i="3"/>
  <c r="BA296" i="3"/>
  <c r="AY296" i="3"/>
  <c r="AW296" i="3"/>
  <c r="AU296" i="3"/>
  <c r="AS296" i="3"/>
  <c r="AQ296" i="3"/>
  <c r="AO296" i="3"/>
  <c r="AM296" i="3"/>
  <c r="AK296" i="3"/>
  <c r="AI296" i="3"/>
  <c r="AG296" i="3"/>
  <c r="AE296" i="3"/>
  <c r="AC296" i="3"/>
  <c r="AA296" i="3"/>
  <c r="Y296" i="3"/>
  <c r="U296" i="3"/>
  <c r="S296" i="3"/>
  <c r="Q296" i="3"/>
  <c r="O296" i="3"/>
  <c r="N296" i="3"/>
  <c r="M296" i="3"/>
  <c r="L296" i="3"/>
  <c r="K296" i="3"/>
  <c r="J296" i="3"/>
  <c r="I296" i="3"/>
  <c r="H296" i="3"/>
  <c r="G296" i="3"/>
  <c r="BF296" i="3" s="1"/>
  <c r="F296" i="3"/>
  <c r="E296" i="3"/>
  <c r="BC295" i="3"/>
  <c r="BA295" i="3"/>
  <c r="AY295" i="3"/>
  <c r="AW295" i="3"/>
  <c r="AU295" i="3"/>
  <c r="AS295" i="3"/>
  <c r="AQ295" i="3"/>
  <c r="AO295" i="3"/>
  <c r="AM295" i="3"/>
  <c r="AK295" i="3"/>
  <c r="AI295" i="3"/>
  <c r="AG295" i="3"/>
  <c r="AE295" i="3"/>
  <c r="AC295" i="3"/>
  <c r="AA295" i="3"/>
  <c r="Y295" i="3"/>
  <c r="W295" i="3"/>
  <c r="U295" i="3"/>
  <c r="S295" i="3"/>
  <c r="Q295" i="3"/>
  <c r="O295" i="3"/>
  <c r="N295" i="3"/>
  <c r="M295" i="3"/>
  <c r="L295" i="3"/>
  <c r="K295" i="3"/>
  <c r="J295" i="3"/>
  <c r="I295" i="3"/>
  <c r="H295" i="3"/>
  <c r="BF295" i="3" s="1"/>
  <c r="G295" i="3"/>
  <c r="F295" i="3"/>
  <c r="E295" i="3"/>
  <c r="BG294" i="3"/>
  <c r="BC294" i="3"/>
  <c r="BA294" i="3"/>
  <c r="AY294" i="3"/>
  <c r="AW294" i="3"/>
  <c r="AU294" i="3"/>
  <c r="AS294" i="3"/>
  <c r="AQ294" i="3"/>
  <c r="AO294" i="3"/>
  <c r="AM294" i="3"/>
  <c r="AK294" i="3"/>
  <c r="AI294" i="3"/>
  <c r="AG294" i="3"/>
  <c r="AE294" i="3"/>
  <c r="AC294" i="3"/>
  <c r="AA294" i="3"/>
  <c r="Y294" i="3"/>
  <c r="W294" i="3"/>
  <c r="U294" i="3"/>
  <c r="S294" i="3"/>
  <c r="Q294" i="3"/>
  <c r="O294" i="3"/>
  <c r="N294" i="3"/>
  <c r="M294" i="3"/>
  <c r="L294" i="3"/>
  <c r="K294" i="3"/>
  <c r="J294" i="3"/>
  <c r="I294" i="3"/>
  <c r="H294" i="3"/>
  <c r="G294" i="3"/>
  <c r="F294" i="3"/>
  <c r="E294" i="3"/>
  <c r="BF294" i="3" s="1"/>
  <c r="BD293" i="3"/>
  <c r="BC293" i="3"/>
  <c r="BB293" i="3"/>
  <c r="BA293" i="3"/>
  <c r="AZ293" i="3"/>
  <c r="AY293" i="3"/>
  <c r="AW293" i="3"/>
  <c r="AV293" i="3"/>
  <c r="AU293" i="3"/>
  <c r="AT293" i="3"/>
  <c r="AS293" i="3"/>
  <c r="AR293" i="3"/>
  <c r="AQ293" i="3"/>
  <c r="AP293" i="3"/>
  <c r="AO293" i="3"/>
  <c r="AN293" i="3"/>
  <c r="AM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W293" i="3"/>
  <c r="U293" i="3"/>
  <c r="S293" i="3"/>
  <c r="Q293" i="3"/>
  <c r="O293" i="3"/>
  <c r="N293" i="3"/>
  <c r="M293" i="3"/>
  <c r="L293" i="3"/>
  <c r="K293" i="3"/>
  <c r="J293" i="3"/>
  <c r="I293" i="3"/>
  <c r="H293" i="3"/>
  <c r="G293" i="3"/>
  <c r="F293" i="3"/>
  <c r="BF293" i="3" s="1"/>
  <c r="E293" i="3"/>
  <c r="BG292" i="3"/>
  <c r="BD292" i="3"/>
  <c r="BC292" i="3"/>
  <c r="BB292" i="3"/>
  <c r="BA292" i="3"/>
  <c r="AZ292" i="3"/>
  <c r="AY292" i="3"/>
  <c r="AW292" i="3"/>
  <c r="AV292" i="3"/>
  <c r="AU292" i="3"/>
  <c r="AT292" i="3"/>
  <c r="AS292" i="3"/>
  <c r="AR292" i="3"/>
  <c r="AQ292" i="3"/>
  <c r="AP292" i="3"/>
  <c r="AO292" i="3"/>
  <c r="AN292" i="3"/>
  <c r="AM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BG291" i="3"/>
  <c r="BD291" i="3"/>
  <c r="BC291" i="3"/>
  <c r="BB291" i="3"/>
  <c r="BA291" i="3"/>
  <c r="AZ291" i="3"/>
  <c r="AY291" i="3"/>
  <c r="AW291" i="3"/>
  <c r="AV291" i="3"/>
  <c r="AU291" i="3"/>
  <c r="AT291" i="3"/>
  <c r="AS291" i="3"/>
  <c r="AR291" i="3"/>
  <c r="AQ291" i="3"/>
  <c r="AP291" i="3"/>
  <c r="AO291" i="3"/>
  <c r="AN291" i="3"/>
  <c r="AM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BG290" i="3"/>
  <c r="BD290" i="3"/>
  <c r="BC290" i="3"/>
  <c r="BB290" i="3"/>
  <c r="BA290" i="3"/>
  <c r="AZ290" i="3"/>
  <c r="AY290" i="3"/>
  <c r="AW290" i="3"/>
  <c r="AV290" i="3"/>
  <c r="AU290" i="3"/>
  <c r="AT290" i="3"/>
  <c r="AS290" i="3"/>
  <c r="AR290" i="3"/>
  <c r="AQ290" i="3"/>
  <c r="AP290" i="3"/>
  <c r="AO290" i="3"/>
  <c r="AN290" i="3"/>
  <c r="AM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BG289" i="3"/>
  <c r="BD289" i="3"/>
  <c r="BC289" i="3"/>
  <c r="BB289" i="3"/>
  <c r="BA289" i="3"/>
  <c r="AZ289" i="3"/>
  <c r="AY289" i="3"/>
  <c r="AW289" i="3"/>
  <c r="AV289" i="3"/>
  <c r="AU289" i="3"/>
  <c r="AT289" i="3"/>
  <c r="AS289" i="3"/>
  <c r="AR289" i="3"/>
  <c r="AQ289" i="3"/>
  <c r="AP289" i="3"/>
  <c r="AO289" i="3"/>
  <c r="AN289" i="3"/>
  <c r="AM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BG288" i="3"/>
  <c r="BD288" i="3"/>
  <c r="BC288" i="3"/>
  <c r="BB288" i="3"/>
  <c r="BA288" i="3"/>
  <c r="AZ288" i="3"/>
  <c r="AY288" i="3"/>
  <c r="AW288" i="3"/>
  <c r="AV288" i="3"/>
  <c r="AU288" i="3"/>
  <c r="AT288" i="3"/>
  <c r="AS288" i="3"/>
  <c r="AR288" i="3"/>
  <c r="AQ288" i="3"/>
  <c r="AP288" i="3"/>
  <c r="AO288" i="3"/>
  <c r="AN288" i="3"/>
  <c r="AM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BG287" i="3"/>
  <c r="BD287" i="3"/>
  <c r="BC287" i="3"/>
  <c r="BB287" i="3"/>
  <c r="BA287" i="3"/>
  <c r="AZ287" i="3"/>
  <c r="AY287" i="3"/>
  <c r="AW287" i="3"/>
  <c r="AV287" i="3"/>
  <c r="AU287" i="3"/>
  <c r="AT287" i="3"/>
  <c r="AS287" i="3"/>
  <c r="AR287" i="3"/>
  <c r="AQ287" i="3"/>
  <c r="AP287" i="3"/>
  <c r="AO287" i="3"/>
  <c r="AN287" i="3"/>
  <c r="AM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BG286" i="3"/>
  <c r="BD286" i="3"/>
  <c r="BC286" i="3"/>
  <c r="BB286" i="3"/>
  <c r="BA286" i="3"/>
  <c r="AZ286" i="3"/>
  <c r="AY286" i="3"/>
  <c r="AW286" i="3"/>
  <c r="AV286" i="3"/>
  <c r="AU286" i="3"/>
  <c r="AT286" i="3"/>
  <c r="AS286" i="3"/>
  <c r="AR286" i="3"/>
  <c r="AQ286" i="3"/>
  <c r="AP286" i="3"/>
  <c r="AO286" i="3"/>
  <c r="AN286" i="3"/>
  <c r="AM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BG285" i="3"/>
  <c r="BD285" i="3"/>
  <c r="BC285" i="3"/>
  <c r="BB285" i="3"/>
  <c r="BA285" i="3"/>
  <c r="AZ285" i="3"/>
  <c r="AY285" i="3"/>
  <c r="AW285" i="3"/>
  <c r="AV285" i="3"/>
  <c r="AU285" i="3"/>
  <c r="AT285" i="3"/>
  <c r="AS285" i="3"/>
  <c r="AR285" i="3"/>
  <c r="AQ285" i="3"/>
  <c r="AP285" i="3"/>
  <c r="AO285" i="3"/>
  <c r="AN285" i="3"/>
  <c r="AM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BG284" i="3"/>
  <c r="BD284" i="3"/>
  <c r="BC284" i="3"/>
  <c r="BB284" i="3"/>
  <c r="BA284" i="3"/>
  <c r="AZ284" i="3"/>
  <c r="AY284" i="3"/>
  <c r="AW284" i="3"/>
  <c r="AV284" i="3"/>
  <c r="AU284" i="3"/>
  <c r="AT284" i="3"/>
  <c r="AS284" i="3"/>
  <c r="AR284" i="3"/>
  <c r="AQ284" i="3"/>
  <c r="AP284" i="3"/>
  <c r="AO284" i="3"/>
  <c r="AN284" i="3"/>
  <c r="AM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BG283" i="3"/>
  <c r="BD283" i="3"/>
  <c r="BC283" i="3"/>
  <c r="BB283" i="3"/>
  <c r="BA283" i="3"/>
  <c r="AZ283" i="3"/>
  <c r="AY283" i="3"/>
  <c r="AW283" i="3"/>
  <c r="AV283" i="3"/>
  <c r="AU283" i="3"/>
  <c r="AT283" i="3"/>
  <c r="AS283" i="3"/>
  <c r="AR283" i="3"/>
  <c r="AQ283" i="3"/>
  <c r="AP283" i="3"/>
  <c r="AO283" i="3"/>
  <c r="AN283" i="3"/>
  <c r="AM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BG282" i="3"/>
  <c r="BD282" i="3"/>
  <c r="BC282" i="3"/>
  <c r="BB282" i="3"/>
  <c r="BA282" i="3"/>
  <c r="AZ282" i="3"/>
  <c r="AY282" i="3"/>
  <c r="AW282" i="3"/>
  <c r="AV282" i="3"/>
  <c r="AU282" i="3"/>
  <c r="AT282" i="3"/>
  <c r="AS282" i="3"/>
  <c r="AR282" i="3"/>
  <c r="AQ282" i="3"/>
  <c r="AP282" i="3"/>
  <c r="AO282" i="3"/>
  <c r="AN282" i="3"/>
  <c r="AM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BG281" i="3"/>
  <c r="BD281" i="3"/>
  <c r="BC281" i="3"/>
  <c r="BB281" i="3"/>
  <c r="BA281" i="3"/>
  <c r="AZ281" i="3"/>
  <c r="AY281" i="3"/>
  <c r="AW281" i="3"/>
  <c r="AV281" i="3"/>
  <c r="AU281" i="3"/>
  <c r="AT281" i="3"/>
  <c r="AS281" i="3"/>
  <c r="AR281" i="3"/>
  <c r="AQ281" i="3"/>
  <c r="AP281" i="3"/>
  <c r="AO281" i="3"/>
  <c r="AN281" i="3"/>
  <c r="AM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BG280" i="3"/>
  <c r="BD280" i="3"/>
  <c r="BC280" i="3"/>
  <c r="BB280" i="3"/>
  <c r="BA280" i="3"/>
  <c r="AZ280" i="3"/>
  <c r="AY280" i="3"/>
  <c r="AW280" i="3"/>
  <c r="AV280" i="3"/>
  <c r="AU280" i="3"/>
  <c r="AT280" i="3"/>
  <c r="AS280" i="3"/>
  <c r="AR280" i="3"/>
  <c r="AQ280" i="3"/>
  <c r="AP280" i="3"/>
  <c r="AO280" i="3"/>
  <c r="AN280" i="3"/>
  <c r="AM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BG279" i="3"/>
  <c r="BD279" i="3"/>
  <c r="BC279" i="3"/>
  <c r="BB279" i="3"/>
  <c r="BA279" i="3"/>
  <c r="AZ279" i="3"/>
  <c r="AY279" i="3"/>
  <c r="AW279" i="3"/>
  <c r="AV279" i="3"/>
  <c r="AU279" i="3"/>
  <c r="AT279" i="3"/>
  <c r="AS279" i="3"/>
  <c r="AR279" i="3"/>
  <c r="AQ279" i="3"/>
  <c r="AP279" i="3"/>
  <c r="AO279" i="3"/>
  <c r="AN279" i="3"/>
  <c r="AM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BG278" i="3"/>
  <c r="BC278" i="3"/>
  <c r="BB278" i="3"/>
  <c r="BA278" i="3"/>
  <c r="AZ278" i="3"/>
  <c r="AY278" i="3"/>
  <c r="AX278" i="3"/>
  <c r="AV278" i="3"/>
  <c r="AU278" i="3"/>
  <c r="AT278" i="3"/>
  <c r="AS278" i="3"/>
  <c r="AR278" i="3"/>
  <c r="AQ278" i="3"/>
  <c r="AP278" i="3"/>
  <c r="AO278" i="3"/>
  <c r="AN278" i="3"/>
  <c r="AM278" i="3"/>
  <c r="AL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BC277" i="3"/>
  <c r="BB277" i="3"/>
  <c r="BA277" i="3"/>
  <c r="AZ277" i="3"/>
  <c r="AY277" i="3"/>
  <c r="AX277" i="3"/>
  <c r="AV277" i="3"/>
  <c r="AU277" i="3"/>
  <c r="AT277" i="3"/>
  <c r="AS277" i="3"/>
  <c r="AR277" i="3"/>
  <c r="AQ277" i="3"/>
  <c r="AP277" i="3"/>
  <c r="AO277" i="3"/>
  <c r="AN277" i="3"/>
  <c r="AM277" i="3"/>
  <c r="AL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BF277" i="3" s="1"/>
  <c r="E277" i="3"/>
  <c r="BC276" i="3"/>
  <c r="BB276" i="3"/>
  <c r="BA276" i="3"/>
  <c r="AZ276" i="3"/>
  <c r="AY276" i="3"/>
  <c r="AX276" i="3"/>
  <c r="AV276" i="3"/>
  <c r="AU276" i="3"/>
  <c r="AT276" i="3"/>
  <c r="AS276" i="3"/>
  <c r="AR276" i="3"/>
  <c r="AQ276" i="3"/>
  <c r="AP276" i="3"/>
  <c r="AO276" i="3"/>
  <c r="AN276" i="3"/>
  <c r="AM276" i="3"/>
  <c r="AL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BC275" i="3"/>
  <c r="BB275" i="3"/>
  <c r="BA275" i="3"/>
  <c r="AZ275" i="3"/>
  <c r="AY275" i="3"/>
  <c r="AX275" i="3"/>
  <c r="AV275" i="3"/>
  <c r="AU275" i="3"/>
  <c r="AT275" i="3"/>
  <c r="AS275" i="3"/>
  <c r="AR275" i="3"/>
  <c r="AQ275" i="3"/>
  <c r="AP275" i="3"/>
  <c r="AO275" i="3"/>
  <c r="AN275" i="3"/>
  <c r="AM275" i="3"/>
  <c r="AL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BG273" i="3" s="1"/>
  <c r="E273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BG272" i="3" s="1"/>
  <c r="G272" i="3"/>
  <c r="F272" i="3"/>
  <c r="E272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BC270" i="3"/>
  <c r="BA270" i="3"/>
  <c r="AY270" i="3"/>
  <c r="AW270" i="3"/>
  <c r="AU270" i="3"/>
  <c r="AS270" i="3"/>
  <c r="AQ270" i="3"/>
  <c r="AO270" i="3"/>
  <c r="AM270" i="3"/>
  <c r="AK270" i="3"/>
  <c r="AI270" i="3"/>
  <c r="AG270" i="3"/>
  <c r="AE270" i="3"/>
  <c r="AC270" i="3"/>
  <c r="AA270" i="3"/>
  <c r="Y270" i="3"/>
  <c r="W270" i="3"/>
  <c r="U270" i="3"/>
  <c r="S270" i="3"/>
  <c r="Q270" i="3"/>
  <c r="O270" i="3"/>
  <c r="N270" i="3"/>
  <c r="M270" i="3"/>
  <c r="L270" i="3"/>
  <c r="K270" i="3"/>
  <c r="J270" i="3"/>
  <c r="I270" i="3"/>
  <c r="H270" i="3"/>
  <c r="G270" i="3"/>
  <c r="F270" i="3"/>
  <c r="E270" i="3"/>
  <c r="BD269" i="3"/>
  <c r="BC269" i="3"/>
  <c r="BA269" i="3"/>
  <c r="AZ269" i="3"/>
  <c r="AY269" i="3"/>
  <c r="AW269" i="3"/>
  <c r="AV269" i="3"/>
  <c r="AU269" i="3"/>
  <c r="AT269" i="3"/>
  <c r="AS269" i="3"/>
  <c r="AR269" i="3"/>
  <c r="AQ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BG269" i="3" s="1"/>
  <c r="E269" i="3"/>
  <c r="BD268" i="3"/>
  <c r="BB268" i="3"/>
  <c r="AZ268" i="3"/>
  <c r="AX268" i="3"/>
  <c r="AV268" i="3"/>
  <c r="AT268" i="3"/>
  <c r="AR268" i="3"/>
  <c r="AP268" i="3"/>
  <c r="AN268" i="3"/>
  <c r="AL268" i="3"/>
  <c r="AJ268" i="3"/>
  <c r="AH268" i="3"/>
  <c r="AF268" i="3"/>
  <c r="AD268" i="3"/>
  <c r="AB268" i="3"/>
  <c r="Z268" i="3"/>
  <c r="X268" i="3"/>
  <c r="V268" i="3"/>
  <c r="S268" i="3"/>
  <c r="Q268" i="3"/>
  <c r="O268" i="3"/>
  <c r="M268" i="3"/>
  <c r="K268" i="3"/>
  <c r="I268" i="3"/>
  <c r="G268" i="3"/>
  <c r="BG268" i="3" s="1"/>
  <c r="E268" i="3"/>
  <c r="BD267" i="3"/>
  <c r="BB267" i="3"/>
  <c r="AZ267" i="3"/>
  <c r="AX267" i="3"/>
  <c r="AV267" i="3"/>
  <c r="AT267" i="3"/>
  <c r="AR267" i="3"/>
  <c r="AP267" i="3"/>
  <c r="AN267" i="3"/>
  <c r="AL267" i="3"/>
  <c r="AJ267" i="3"/>
  <c r="AH267" i="3"/>
  <c r="AF267" i="3"/>
  <c r="AD267" i="3"/>
  <c r="AB267" i="3"/>
  <c r="Z267" i="3"/>
  <c r="X267" i="3"/>
  <c r="V267" i="3"/>
  <c r="S267" i="3"/>
  <c r="Q267" i="3"/>
  <c r="O267" i="3"/>
  <c r="M267" i="3"/>
  <c r="K267" i="3"/>
  <c r="I267" i="3"/>
  <c r="BG267" i="3" s="1"/>
  <c r="G267" i="3"/>
  <c r="E267" i="3"/>
  <c r="BD266" i="3"/>
  <c r="BB266" i="3"/>
  <c r="AZ266" i="3"/>
  <c r="AX266" i="3"/>
  <c r="AV266" i="3"/>
  <c r="AT266" i="3"/>
  <c r="AR266" i="3"/>
  <c r="AP266" i="3"/>
  <c r="AN266" i="3"/>
  <c r="AL266" i="3"/>
  <c r="AJ266" i="3"/>
  <c r="AH266" i="3"/>
  <c r="AF266" i="3"/>
  <c r="AD266" i="3"/>
  <c r="AB266" i="3"/>
  <c r="Z266" i="3"/>
  <c r="X266" i="3"/>
  <c r="V266" i="3"/>
  <c r="S266" i="3"/>
  <c r="Q266" i="3"/>
  <c r="O266" i="3"/>
  <c r="M266" i="3"/>
  <c r="K266" i="3"/>
  <c r="I266" i="3"/>
  <c r="G266" i="3"/>
  <c r="E266" i="3"/>
  <c r="BD265" i="3"/>
  <c r="BB265" i="3"/>
  <c r="AZ265" i="3"/>
  <c r="AX265" i="3"/>
  <c r="AV265" i="3"/>
  <c r="AT265" i="3"/>
  <c r="AR265" i="3"/>
  <c r="AP265" i="3"/>
  <c r="AN265" i="3"/>
  <c r="AL265" i="3"/>
  <c r="AJ265" i="3"/>
  <c r="AH265" i="3"/>
  <c r="AF265" i="3"/>
  <c r="AD265" i="3"/>
  <c r="AB265" i="3"/>
  <c r="Z265" i="3"/>
  <c r="X265" i="3"/>
  <c r="V265" i="3"/>
  <c r="S265" i="3"/>
  <c r="Q265" i="3"/>
  <c r="O265" i="3"/>
  <c r="M265" i="3"/>
  <c r="K265" i="3"/>
  <c r="I265" i="3"/>
  <c r="G265" i="3"/>
  <c r="E265" i="3"/>
  <c r="BG264" i="3"/>
  <c r="BD264" i="3"/>
  <c r="BB264" i="3"/>
  <c r="AZ264" i="3"/>
  <c r="AX264" i="3"/>
  <c r="AV264" i="3"/>
  <c r="AT264" i="3"/>
  <c r="AR264" i="3"/>
  <c r="AP264" i="3"/>
  <c r="AN264" i="3"/>
  <c r="AL264" i="3"/>
  <c r="AJ264" i="3"/>
  <c r="AH264" i="3"/>
  <c r="AF264" i="3"/>
  <c r="AD264" i="3"/>
  <c r="AB264" i="3"/>
  <c r="Z264" i="3"/>
  <c r="X264" i="3"/>
  <c r="V264" i="3"/>
  <c r="S264" i="3"/>
  <c r="Q264" i="3"/>
  <c r="O264" i="3"/>
  <c r="M264" i="3"/>
  <c r="K264" i="3"/>
  <c r="I264" i="3"/>
  <c r="G264" i="3"/>
  <c r="E264" i="3"/>
  <c r="BD263" i="3"/>
  <c r="BB263" i="3"/>
  <c r="AZ263" i="3"/>
  <c r="AX263" i="3"/>
  <c r="AV263" i="3"/>
  <c r="AT263" i="3"/>
  <c r="AR263" i="3"/>
  <c r="AP263" i="3"/>
  <c r="AN263" i="3"/>
  <c r="AL263" i="3"/>
  <c r="AJ263" i="3"/>
  <c r="AH263" i="3"/>
  <c r="AF263" i="3"/>
  <c r="AD263" i="3"/>
  <c r="AB263" i="3"/>
  <c r="Z263" i="3"/>
  <c r="X263" i="3"/>
  <c r="V263" i="3"/>
  <c r="S263" i="3"/>
  <c r="Q263" i="3"/>
  <c r="O263" i="3"/>
  <c r="M263" i="3"/>
  <c r="K263" i="3"/>
  <c r="BG263" i="3" s="1"/>
  <c r="I263" i="3"/>
  <c r="G263" i="3"/>
  <c r="E263" i="3"/>
  <c r="BD262" i="3"/>
  <c r="BB262" i="3"/>
  <c r="AZ262" i="3"/>
  <c r="AX262" i="3"/>
  <c r="AV262" i="3"/>
  <c r="AT262" i="3"/>
  <c r="AR262" i="3"/>
  <c r="AP262" i="3"/>
  <c r="AN262" i="3"/>
  <c r="AL262" i="3"/>
  <c r="AJ262" i="3"/>
  <c r="AH262" i="3"/>
  <c r="AF262" i="3"/>
  <c r="AD262" i="3"/>
  <c r="AB262" i="3"/>
  <c r="Z262" i="3"/>
  <c r="X262" i="3"/>
  <c r="V262" i="3"/>
  <c r="S262" i="3"/>
  <c r="Q262" i="3"/>
  <c r="O262" i="3"/>
  <c r="M262" i="3"/>
  <c r="K262" i="3"/>
  <c r="I262" i="3"/>
  <c r="G262" i="3"/>
  <c r="E262" i="3"/>
  <c r="BD261" i="3"/>
  <c r="BC261" i="3"/>
  <c r="BB261" i="3"/>
  <c r="BA261" i="3"/>
  <c r="AY261" i="3"/>
  <c r="AX261" i="3"/>
  <c r="AW261" i="3"/>
  <c r="AV261" i="3"/>
  <c r="AU261" i="3"/>
  <c r="AT261" i="3"/>
  <c r="AR261" i="3"/>
  <c r="AQ261" i="3"/>
  <c r="AP261" i="3"/>
  <c r="AO261" i="3"/>
  <c r="AN261" i="3"/>
  <c r="AM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BG260" i="3" s="1"/>
  <c r="E260" i="3"/>
  <c r="BG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BF259" i="3" s="1"/>
  <c r="BG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BF258" i="3" s="1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BG257" i="3" s="1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BG256" i="3" s="1"/>
  <c r="E256" i="3"/>
  <c r="BF256" i="3" s="1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BG255" i="3" s="1"/>
  <c r="E255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BG254" i="3" s="1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BG253" i="3" s="1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BG251" i="3" s="1"/>
  <c r="E251" i="3"/>
  <c r="BG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BF250" i="3" s="1"/>
  <c r="BG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BF249" i="3" s="1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BG248" i="3" s="1"/>
  <c r="F248" i="3"/>
  <c r="E248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BG247" i="3" s="1"/>
  <c r="E247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BG246" i="3" s="1"/>
  <c r="E246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BG245" i="3" s="1"/>
  <c r="G245" i="3"/>
  <c r="F245" i="3"/>
  <c r="E245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BG243" i="3" s="1"/>
  <c r="E243" i="3"/>
  <c r="BG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BF242" i="3" s="1"/>
  <c r="BG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BF241" i="3" s="1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BG240" i="3" s="1"/>
  <c r="F240" i="3"/>
  <c r="E240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BG239" i="3" s="1"/>
  <c r="E239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BG238" i="3" s="1"/>
  <c r="E238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BG237" i="3" s="1"/>
  <c r="G237" i="3"/>
  <c r="F237" i="3"/>
  <c r="E237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BG235" i="3" s="1"/>
  <c r="E235" i="3"/>
  <c r="BG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BF234" i="3" s="1"/>
  <c r="BG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BF233" i="3" s="1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BG232" i="3" s="1"/>
  <c r="F232" i="3"/>
  <c r="E232" i="3"/>
  <c r="BC231" i="3"/>
  <c r="BA231" i="3"/>
  <c r="AY231" i="3"/>
  <c r="AW231" i="3"/>
  <c r="AU231" i="3"/>
  <c r="AS231" i="3"/>
  <c r="AQ231" i="3"/>
  <c r="AO231" i="3"/>
  <c r="AM231" i="3"/>
  <c r="AK231" i="3"/>
  <c r="AI231" i="3"/>
  <c r="AG231" i="3"/>
  <c r="AE231" i="3"/>
  <c r="AC231" i="3"/>
  <c r="AA231" i="3"/>
  <c r="Y231" i="3"/>
  <c r="W231" i="3"/>
  <c r="U231" i="3"/>
  <c r="S231" i="3"/>
  <c r="Q231" i="3"/>
  <c r="O231" i="3"/>
  <c r="N231" i="3"/>
  <c r="M231" i="3"/>
  <c r="L231" i="3"/>
  <c r="K231" i="3"/>
  <c r="J231" i="3"/>
  <c r="I231" i="3"/>
  <c r="H231" i="3"/>
  <c r="G231" i="3"/>
  <c r="F231" i="3"/>
  <c r="E231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BG230" i="3" s="1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BG229" i="3" s="1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BG228" i="3" s="1"/>
  <c r="E228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BG227" i="3" s="1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BG226" i="3" s="1"/>
  <c r="E226" i="3"/>
  <c r="BF226" i="3" s="1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BG225" i="3" s="1"/>
  <c r="E225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BG224" i="3" s="1"/>
  <c r="BC223" i="3"/>
  <c r="BA223" i="3"/>
  <c r="AY223" i="3"/>
  <c r="AW223" i="3"/>
  <c r="AU223" i="3"/>
  <c r="AS223" i="3"/>
  <c r="AQ223" i="3"/>
  <c r="AO223" i="3"/>
  <c r="AM223" i="3"/>
  <c r="AK223" i="3"/>
  <c r="AI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BG223" i="3" s="1"/>
  <c r="BC222" i="3"/>
  <c r="BA222" i="3"/>
  <c r="AY222" i="3"/>
  <c r="AW222" i="3"/>
  <c r="AU222" i="3"/>
  <c r="AS222" i="3"/>
  <c r="AQ222" i="3"/>
  <c r="AO222" i="3"/>
  <c r="AM222" i="3"/>
  <c r="AK222" i="3"/>
  <c r="AI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BG222" i="3" s="1"/>
  <c r="E222" i="3"/>
  <c r="BG221" i="3"/>
  <c r="BC221" i="3"/>
  <c r="BA221" i="3"/>
  <c r="AY221" i="3"/>
  <c r="AW221" i="3"/>
  <c r="AU221" i="3"/>
  <c r="AS221" i="3"/>
  <c r="AQ221" i="3"/>
  <c r="AO221" i="3"/>
  <c r="AM221" i="3"/>
  <c r="AK221" i="3"/>
  <c r="AI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BF221" i="3" s="1"/>
  <c r="BG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BF220" i="3" s="1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BG219" i="3" s="1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BG218" i="3" s="1"/>
  <c r="E218" i="3"/>
  <c r="BF218" i="3" s="1"/>
  <c r="BD217" i="3"/>
  <c r="BB217" i="3"/>
  <c r="AZ217" i="3"/>
  <c r="AX217" i="3"/>
  <c r="AV217" i="3"/>
  <c r="AT217" i="3"/>
  <c r="AR217" i="3"/>
  <c r="AP217" i="3"/>
  <c r="AN217" i="3"/>
  <c r="AL217" i="3"/>
  <c r="AJ217" i="3"/>
  <c r="AH217" i="3"/>
  <c r="AF217" i="3"/>
  <c r="AD217" i="3"/>
  <c r="AB217" i="3"/>
  <c r="Z217" i="3"/>
  <c r="X217" i="3"/>
  <c r="V217" i="3"/>
  <c r="T217" i="3"/>
  <c r="R217" i="3"/>
  <c r="P217" i="3"/>
  <c r="N217" i="3"/>
  <c r="L217" i="3"/>
  <c r="J217" i="3"/>
  <c r="H217" i="3"/>
  <c r="F217" i="3"/>
  <c r="E217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BG216" i="3" s="1"/>
  <c r="BD215" i="3"/>
  <c r="BB215" i="3"/>
  <c r="AZ215" i="3"/>
  <c r="AX215" i="3"/>
  <c r="AV215" i="3"/>
  <c r="AT215" i="3"/>
  <c r="AR215" i="3"/>
  <c r="AP215" i="3"/>
  <c r="AN215" i="3"/>
  <c r="AL215" i="3"/>
  <c r="AJ215" i="3"/>
  <c r="AH215" i="3"/>
  <c r="AF215" i="3"/>
  <c r="AD215" i="3"/>
  <c r="AB215" i="3"/>
  <c r="Z215" i="3"/>
  <c r="X215" i="3"/>
  <c r="V215" i="3"/>
  <c r="T215" i="3"/>
  <c r="R215" i="3"/>
  <c r="P215" i="3"/>
  <c r="N215" i="3"/>
  <c r="L215" i="3"/>
  <c r="J215" i="3"/>
  <c r="H215" i="3"/>
  <c r="F215" i="3"/>
  <c r="E215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BG214" i="3" s="1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BG213" i="3" s="1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BG212" i="3" s="1"/>
  <c r="E212" i="3"/>
  <c r="BG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BF211" i="3" s="1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BG210" i="3" s="1"/>
  <c r="E210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BG209" i="3" s="1"/>
  <c r="BG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BF208" i="3" s="1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BG207" i="3" s="1"/>
  <c r="BG206" i="3"/>
  <c r="BD206" i="3"/>
  <c r="BC206" i="3"/>
  <c r="BB206" i="3"/>
  <c r="BA206" i="3"/>
  <c r="AZ206" i="3"/>
  <c r="AY206" i="3"/>
  <c r="AX206" i="3"/>
  <c r="AV206" i="3"/>
  <c r="AU206" i="3"/>
  <c r="AT206" i="3"/>
  <c r="AS206" i="3"/>
  <c r="AR206" i="3"/>
  <c r="AQ206" i="3"/>
  <c r="AP206" i="3"/>
  <c r="AO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BF206" i="3" s="1"/>
  <c r="F206" i="3"/>
  <c r="E206" i="3"/>
  <c r="BD205" i="3"/>
  <c r="BC205" i="3"/>
  <c r="BB205" i="3"/>
  <c r="BA205" i="3"/>
  <c r="AZ205" i="3"/>
  <c r="AY205" i="3"/>
  <c r="AX205" i="3"/>
  <c r="AV205" i="3"/>
  <c r="AU205" i="3"/>
  <c r="AT205" i="3"/>
  <c r="AS205" i="3"/>
  <c r="AR205" i="3"/>
  <c r="AQ205" i="3"/>
  <c r="AP205" i="3"/>
  <c r="AO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BG204" i="3"/>
  <c r="BD204" i="3"/>
  <c r="BC204" i="3"/>
  <c r="BB204" i="3"/>
  <c r="BA204" i="3"/>
  <c r="AZ204" i="3"/>
  <c r="AY204" i="3"/>
  <c r="AX204" i="3"/>
  <c r="AV204" i="3"/>
  <c r="AU204" i="3"/>
  <c r="AT204" i="3"/>
  <c r="AS204" i="3"/>
  <c r="AR204" i="3"/>
  <c r="AQ204" i="3"/>
  <c r="AP204" i="3"/>
  <c r="AO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BF204" i="3" s="1"/>
  <c r="F204" i="3"/>
  <c r="E204" i="3"/>
  <c r="BD203" i="3"/>
  <c r="BC203" i="3"/>
  <c r="BB203" i="3"/>
  <c r="BA203" i="3"/>
  <c r="AZ203" i="3"/>
  <c r="AY203" i="3"/>
  <c r="AX203" i="3"/>
  <c r="AV203" i="3"/>
  <c r="AU203" i="3"/>
  <c r="AT203" i="3"/>
  <c r="AS203" i="3"/>
  <c r="AR203" i="3"/>
  <c r="AQ203" i="3"/>
  <c r="AP203" i="3"/>
  <c r="AO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BG202" i="3"/>
  <c r="BD202" i="3"/>
  <c r="BC202" i="3"/>
  <c r="BB202" i="3"/>
  <c r="BA202" i="3"/>
  <c r="AZ202" i="3"/>
  <c r="AY202" i="3"/>
  <c r="AX202" i="3"/>
  <c r="AV202" i="3"/>
  <c r="AU202" i="3"/>
  <c r="AT202" i="3"/>
  <c r="AS202" i="3"/>
  <c r="AR202" i="3"/>
  <c r="AQ202" i="3"/>
  <c r="AP202" i="3"/>
  <c r="AO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BF202" i="3" s="1"/>
  <c r="F202" i="3"/>
  <c r="E202" i="3"/>
  <c r="BD201" i="3"/>
  <c r="BC201" i="3"/>
  <c r="BB201" i="3"/>
  <c r="BA201" i="3"/>
  <c r="AZ201" i="3"/>
  <c r="AY201" i="3"/>
  <c r="AX201" i="3"/>
  <c r="AV201" i="3"/>
  <c r="AU201" i="3"/>
  <c r="AT201" i="3"/>
  <c r="AS201" i="3"/>
  <c r="AR201" i="3"/>
  <c r="AQ201" i="3"/>
  <c r="AP201" i="3"/>
  <c r="AO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BG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BF200" i="3" s="1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BD198" i="3"/>
  <c r="BB198" i="3"/>
  <c r="AZ198" i="3"/>
  <c r="AX198" i="3"/>
  <c r="AV198" i="3"/>
  <c r="AT198" i="3"/>
  <c r="AR198" i="3"/>
  <c r="AP198" i="3"/>
  <c r="AN198" i="3"/>
  <c r="AL198" i="3"/>
  <c r="AJ198" i="3"/>
  <c r="AH198" i="3"/>
  <c r="AF198" i="3"/>
  <c r="AD198" i="3"/>
  <c r="AB198" i="3"/>
  <c r="Z198" i="3"/>
  <c r="X198" i="3"/>
  <c r="V198" i="3"/>
  <c r="T198" i="3"/>
  <c r="R198" i="3"/>
  <c r="P198" i="3"/>
  <c r="N198" i="3"/>
  <c r="L198" i="3"/>
  <c r="J198" i="3"/>
  <c r="BF198" i="3" s="1"/>
  <c r="H198" i="3"/>
  <c r="F198" i="3"/>
  <c r="BG197" i="3"/>
  <c r="BD197" i="3"/>
  <c r="BB197" i="3"/>
  <c r="AZ197" i="3"/>
  <c r="AX197" i="3"/>
  <c r="AV197" i="3"/>
  <c r="AT197" i="3"/>
  <c r="AR197" i="3"/>
  <c r="AP197" i="3"/>
  <c r="AN197" i="3"/>
  <c r="AL197" i="3"/>
  <c r="AJ197" i="3"/>
  <c r="AH197" i="3"/>
  <c r="AF197" i="3"/>
  <c r="AD197" i="3"/>
  <c r="AB197" i="3"/>
  <c r="Z197" i="3"/>
  <c r="X197" i="3"/>
  <c r="V197" i="3"/>
  <c r="T197" i="3"/>
  <c r="R197" i="3"/>
  <c r="P197" i="3"/>
  <c r="N197" i="3"/>
  <c r="L197" i="3"/>
  <c r="J197" i="3"/>
  <c r="H197" i="3"/>
  <c r="F197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BG196" i="3" s="1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BG194" i="3" s="1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BC192" i="3"/>
  <c r="BA192" i="3"/>
  <c r="AY192" i="3"/>
  <c r="AW192" i="3"/>
  <c r="AU192" i="3"/>
  <c r="AS192" i="3"/>
  <c r="AQ192" i="3"/>
  <c r="AO192" i="3"/>
  <c r="AM192" i="3"/>
  <c r="AK192" i="3"/>
  <c r="AI192" i="3"/>
  <c r="AG192" i="3"/>
  <c r="AE192" i="3"/>
  <c r="AC192" i="3"/>
  <c r="AA192" i="3"/>
  <c r="Y192" i="3"/>
  <c r="W192" i="3"/>
  <c r="U192" i="3"/>
  <c r="S192" i="3"/>
  <c r="Q192" i="3"/>
  <c r="O192" i="3"/>
  <c r="N192" i="3"/>
  <c r="M192" i="3"/>
  <c r="L192" i="3"/>
  <c r="K192" i="3"/>
  <c r="J192" i="3"/>
  <c r="I192" i="3"/>
  <c r="H192" i="3"/>
  <c r="BF192" i="3" s="1"/>
  <c r="G192" i="3"/>
  <c r="F192" i="3"/>
  <c r="E192" i="3"/>
  <c r="BC191" i="3"/>
  <c r="BA191" i="3"/>
  <c r="AY191" i="3"/>
  <c r="AW191" i="3"/>
  <c r="AU191" i="3"/>
  <c r="AS191" i="3"/>
  <c r="AQ191" i="3"/>
  <c r="AO191" i="3"/>
  <c r="AM191" i="3"/>
  <c r="AK191" i="3"/>
  <c r="AI191" i="3"/>
  <c r="AG191" i="3"/>
  <c r="AE191" i="3"/>
  <c r="AC191" i="3"/>
  <c r="AA191" i="3"/>
  <c r="Y191" i="3"/>
  <c r="W191" i="3"/>
  <c r="U191" i="3"/>
  <c r="S191" i="3"/>
  <c r="Q191" i="3"/>
  <c r="O191" i="3"/>
  <c r="N191" i="3"/>
  <c r="M191" i="3"/>
  <c r="L191" i="3"/>
  <c r="K191" i="3"/>
  <c r="J191" i="3"/>
  <c r="I191" i="3"/>
  <c r="H191" i="3"/>
  <c r="G191" i="3"/>
  <c r="F191" i="3"/>
  <c r="E191" i="3"/>
  <c r="BG191" i="3" s="1"/>
  <c r="BC190" i="3"/>
  <c r="BA190" i="3"/>
  <c r="AY190" i="3"/>
  <c r="AW190" i="3"/>
  <c r="AU190" i="3"/>
  <c r="AS190" i="3"/>
  <c r="AQ190" i="3"/>
  <c r="AO190" i="3"/>
  <c r="AM190" i="3"/>
  <c r="AK190" i="3"/>
  <c r="AI190" i="3"/>
  <c r="AG190" i="3"/>
  <c r="AE190" i="3"/>
  <c r="AC190" i="3"/>
  <c r="AA190" i="3"/>
  <c r="Y190" i="3"/>
  <c r="W190" i="3"/>
  <c r="U190" i="3"/>
  <c r="S190" i="3"/>
  <c r="Q190" i="3"/>
  <c r="O190" i="3"/>
  <c r="N190" i="3"/>
  <c r="M190" i="3"/>
  <c r="L190" i="3"/>
  <c r="K190" i="3"/>
  <c r="J190" i="3"/>
  <c r="I190" i="3"/>
  <c r="H190" i="3"/>
  <c r="G190" i="3"/>
  <c r="F190" i="3"/>
  <c r="BG190" i="3" s="1"/>
  <c r="E190" i="3"/>
  <c r="BC189" i="3"/>
  <c r="BA189" i="3"/>
  <c r="AY189" i="3"/>
  <c r="AW189" i="3"/>
  <c r="AU189" i="3"/>
  <c r="AS189" i="3"/>
  <c r="AQ189" i="3"/>
  <c r="AO189" i="3"/>
  <c r="AM189" i="3"/>
  <c r="AK189" i="3"/>
  <c r="AI189" i="3"/>
  <c r="AG189" i="3"/>
  <c r="AE189" i="3"/>
  <c r="AC189" i="3"/>
  <c r="AA189" i="3"/>
  <c r="Y189" i="3"/>
  <c r="W189" i="3"/>
  <c r="U189" i="3"/>
  <c r="S189" i="3"/>
  <c r="Q189" i="3"/>
  <c r="O189" i="3"/>
  <c r="N189" i="3"/>
  <c r="M189" i="3"/>
  <c r="L189" i="3"/>
  <c r="K189" i="3"/>
  <c r="J189" i="3"/>
  <c r="I189" i="3"/>
  <c r="H189" i="3"/>
  <c r="BF189" i="3" s="1"/>
  <c r="G189" i="3"/>
  <c r="F189" i="3"/>
  <c r="E189" i="3"/>
  <c r="BG189" i="3" s="1"/>
  <c r="BC188" i="3"/>
  <c r="BA188" i="3"/>
  <c r="AY188" i="3"/>
  <c r="AW188" i="3"/>
  <c r="AU188" i="3"/>
  <c r="AS188" i="3"/>
  <c r="AQ188" i="3"/>
  <c r="AO188" i="3"/>
  <c r="AM188" i="3"/>
  <c r="AK188" i="3"/>
  <c r="AI188" i="3"/>
  <c r="AG188" i="3"/>
  <c r="AE188" i="3"/>
  <c r="AC188" i="3"/>
  <c r="AA188" i="3"/>
  <c r="Y188" i="3"/>
  <c r="W188" i="3"/>
  <c r="U188" i="3"/>
  <c r="S188" i="3"/>
  <c r="Q188" i="3"/>
  <c r="O188" i="3"/>
  <c r="N188" i="3"/>
  <c r="M188" i="3"/>
  <c r="L188" i="3"/>
  <c r="K188" i="3"/>
  <c r="J188" i="3"/>
  <c r="I188" i="3"/>
  <c r="H188" i="3"/>
  <c r="BF188" i="3" s="1"/>
  <c r="G188" i="3"/>
  <c r="F188" i="3"/>
  <c r="E188" i="3"/>
  <c r="BC187" i="3"/>
  <c r="BA187" i="3"/>
  <c r="AY187" i="3"/>
  <c r="AW187" i="3"/>
  <c r="AU187" i="3"/>
  <c r="AS187" i="3"/>
  <c r="AQ187" i="3"/>
  <c r="AO187" i="3"/>
  <c r="AM187" i="3"/>
  <c r="AK187" i="3"/>
  <c r="AI187" i="3"/>
  <c r="AG187" i="3"/>
  <c r="AE187" i="3"/>
  <c r="AC187" i="3"/>
  <c r="AA187" i="3"/>
  <c r="Y187" i="3"/>
  <c r="W187" i="3"/>
  <c r="U187" i="3"/>
  <c r="S187" i="3"/>
  <c r="Q187" i="3"/>
  <c r="O187" i="3"/>
  <c r="N187" i="3"/>
  <c r="M187" i="3"/>
  <c r="L187" i="3"/>
  <c r="K187" i="3"/>
  <c r="J187" i="3"/>
  <c r="I187" i="3"/>
  <c r="H187" i="3"/>
  <c r="G187" i="3"/>
  <c r="F187" i="3"/>
  <c r="E187" i="3"/>
  <c r="BG187" i="3" s="1"/>
  <c r="BC186" i="3"/>
  <c r="BA186" i="3"/>
  <c r="AY186" i="3"/>
  <c r="AW186" i="3"/>
  <c r="AU186" i="3"/>
  <c r="AS186" i="3"/>
  <c r="AQ186" i="3"/>
  <c r="AO186" i="3"/>
  <c r="AM186" i="3"/>
  <c r="AK186" i="3"/>
  <c r="AI186" i="3"/>
  <c r="AG186" i="3"/>
  <c r="AE186" i="3"/>
  <c r="AC186" i="3"/>
  <c r="AA186" i="3"/>
  <c r="Y186" i="3"/>
  <c r="W186" i="3"/>
  <c r="U186" i="3"/>
  <c r="S186" i="3"/>
  <c r="Q186" i="3"/>
  <c r="O186" i="3"/>
  <c r="N186" i="3"/>
  <c r="M186" i="3"/>
  <c r="L186" i="3"/>
  <c r="K186" i="3"/>
  <c r="J186" i="3"/>
  <c r="I186" i="3"/>
  <c r="H186" i="3"/>
  <c r="G186" i="3"/>
  <c r="F186" i="3"/>
  <c r="BG186" i="3" s="1"/>
  <c r="E186" i="3"/>
  <c r="BC185" i="3"/>
  <c r="BA185" i="3"/>
  <c r="AY185" i="3"/>
  <c r="AW185" i="3"/>
  <c r="AU185" i="3"/>
  <c r="AS185" i="3"/>
  <c r="AQ185" i="3"/>
  <c r="AO185" i="3"/>
  <c r="AM185" i="3"/>
  <c r="AK185" i="3"/>
  <c r="AI185" i="3"/>
  <c r="AG185" i="3"/>
  <c r="AE185" i="3"/>
  <c r="AC185" i="3"/>
  <c r="AA185" i="3"/>
  <c r="Y185" i="3"/>
  <c r="W185" i="3"/>
  <c r="U185" i="3"/>
  <c r="S185" i="3"/>
  <c r="Q185" i="3"/>
  <c r="O185" i="3"/>
  <c r="N185" i="3"/>
  <c r="M185" i="3"/>
  <c r="L185" i="3"/>
  <c r="K185" i="3"/>
  <c r="J185" i="3"/>
  <c r="I185" i="3"/>
  <c r="H185" i="3"/>
  <c r="BF185" i="3" s="1"/>
  <c r="G185" i="3"/>
  <c r="F185" i="3"/>
  <c r="E185" i="3"/>
  <c r="BG185" i="3" s="1"/>
  <c r="BC184" i="3"/>
  <c r="BA184" i="3"/>
  <c r="AY184" i="3"/>
  <c r="AW184" i="3"/>
  <c r="AU184" i="3"/>
  <c r="AS184" i="3"/>
  <c r="AQ184" i="3"/>
  <c r="AO184" i="3"/>
  <c r="AM184" i="3"/>
  <c r="AK184" i="3"/>
  <c r="AI184" i="3"/>
  <c r="AG184" i="3"/>
  <c r="AE184" i="3"/>
  <c r="AC184" i="3"/>
  <c r="AA184" i="3"/>
  <c r="Y184" i="3"/>
  <c r="W184" i="3"/>
  <c r="U184" i="3"/>
  <c r="S184" i="3"/>
  <c r="Q184" i="3"/>
  <c r="O184" i="3"/>
  <c r="N184" i="3"/>
  <c r="M184" i="3"/>
  <c r="L184" i="3"/>
  <c r="K184" i="3"/>
  <c r="J184" i="3"/>
  <c r="I184" i="3"/>
  <c r="H184" i="3"/>
  <c r="BF184" i="3" s="1"/>
  <c r="G184" i="3"/>
  <c r="F184" i="3"/>
  <c r="E184" i="3"/>
  <c r="BC183" i="3"/>
  <c r="BA183" i="3"/>
  <c r="AY183" i="3"/>
  <c r="AW183" i="3"/>
  <c r="AU183" i="3"/>
  <c r="AS183" i="3"/>
  <c r="AQ183" i="3"/>
  <c r="AO183" i="3"/>
  <c r="AM183" i="3"/>
  <c r="AK183" i="3"/>
  <c r="AI183" i="3"/>
  <c r="AG183" i="3"/>
  <c r="AE183" i="3"/>
  <c r="AC183" i="3"/>
  <c r="AA183" i="3"/>
  <c r="Y183" i="3"/>
  <c r="W183" i="3"/>
  <c r="U183" i="3"/>
  <c r="S183" i="3"/>
  <c r="Q183" i="3"/>
  <c r="O183" i="3"/>
  <c r="N183" i="3"/>
  <c r="M183" i="3"/>
  <c r="L183" i="3"/>
  <c r="K183" i="3"/>
  <c r="J183" i="3"/>
  <c r="I183" i="3"/>
  <c r="H183" i="3"/>
  <c r="G183" i="3"/>
  <c r="F183" i="3"/>
  <c r="E183" i="3"/>
  <c r="BG183" i="3" s="1"/>
  <c r="BC182" i="3"/>
  <c r="BA182" i="3"/>
  <c r="AY182" i="3"/>
  <c r="AW182" i="3"/>
  <c r="AU182" i="3"/>
  <c r="AS182" i="3"/>
  <c r="AQ182" i="3"/>
  <c r="AO182" i="3"/>
  <c r="AM182" i="3"/>
  <c r="AK182" i="3"/>
  <c r="AI182" i="3"/>
  <c r="AG182" i="3"/>
  <c r="AE182" i="3"/>
  <c r="AC182" i="3"/>
  <c r="AA182" i="3"/>
  <c r="Y182" i="3"/>
  <c r="W182" i="3"/>
  <c r="U182" i="3"/>
  <c r="S182" i="3"/>
  <c r="Q182" i="3"/>
  <c r="O182" i="3"/>
  <c r="N182" i="3"/>
  <c r="M182" i="3"/>
  <c r="L182" i="3"/>
  <c r="K182" i="3"/>
  <c r="J182" i="3"/>
  <c r="I182" i="3"/>
  <c r="H182" i="3"/>
  <c r="G182" i="3"/>
  <c r="F182" i="3"/>
  <c r="BG182" i="3" s="1"/>
  <c r="E182" i="3"/>
  <c r="BD181" i="3"/>
  <c r="BC181" i="3"/>
  <c r="BB181" i="3"/>
  <c r="BA181" i="3"/>
  <c r="AZ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BG181" i="3" s="1"/>
  <c r="F181" i="3"/>
  <c r="E181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BC163" i="3"/>
  <c r="BA163" i="3"/>
  <c r="AY163" i="3"/>
  <c r="AW163" i="3"/>
  <c r="AU163" i="3"/>
  <c r="AS163" i="3"/>
  <c r="AQ163" i="3"/>
  <c r="AO163" i="3"/>
  <c r="AM163" i="3"/>
  <c r="AK163" i="3"/>
  <c r="AI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BC162" i="3"/>
  <c r="BA162" i="3"/>
  <c r="AY162" i="3"/>
  <c r="AW162" i="3"/>
  <c r="AU162" i="3"/>
  <c r="AS162" i="3"/>
  <c r="AQ162" i="3"/>
  <c r="AO162" i="3"/>
  <c r="AM162" i="3"/>
  <c r="AK162" i="3"/>
  <c r="AI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BC161" i="3"/>
  <c r="BA161" i="3"/>
  <c r="AY161" i="3"/>
  <c r="AW161" i="3"/>
  <c r="AU161" i="3"/>
  <c r="AS161" i="3"/>
  <c r="AQ161" i="3"/>
  <c r="AO161" i="3"/>
  <c r="AM161" i="3"/>
  <c r="AK161" i="3"/>
  <c r="AI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BC160" i="3"/>
  <c r="BA160" i="3"/>
  <c r="AY160" i="3"/>
  <c r="AW160" i="3"/>
  <c r="AU160" i="3"/>
  <c r="AS160" i="3"/>
  <c r="AQ160" i="3"/>
  <c r="AO160" i="3"/>
  <c r="AM160" i="3"/>
  <c r="AK160" i="3"/>
  <c r="AI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BD158" i="3"/>
  <c r="BC158" i="3"/>
  <c r="BB158" i="3"/>
  <c r="BA158" i="3"/>
  <c r="AZ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BC157" i="3"/>
  <c r="BA157" i="3"/>
  <c r="AY157" i="3"/>
  <c r="AW157" i="3"/>
  <c r="AU157" i="3"/>
  <c r="AS157" i="3"/>
  <c r="AQ157" i="3"/>
  <c r="AO157" i="3"/>
  <c r="AM157" i="3"/>
  <c r="AK157" i="3"/>
  <c r="AI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BG157" i="3" s="1"/>
  <c r="BG156" i="3"/>
  <c r="BC156" i="3"/>
  <c r="BA156" i="3"/>
  <c r="AY156" i="3"/>
  <c r="AW156" i="3"/>
  <c r="AU156" i="3"/>
  <c r="AS156" i="3"/>
  <c r="AQ156" i="3"/>
  <c r="AO156" i="3"/>
  <c r="AM156" i="3"/>
  <c r="AK156" i="3"/>
  <c r="AI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BF156" i="3" s="1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BG155" i="3" s="1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BG154" i="3" s="1"/>
  <c r="E154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BG153" i="3" s="1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BG152" i="3" s="1"/>
  <c r="E152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BG151" i="3" s="1"/>
  <c r="BG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BF150" i="3" s="1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BG149" i="3" s="1"/>
  <c r="BG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BF148" i="3" s="1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BG147" i="3" s="1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BG146" i="3" s="1"/>
  <c r="E146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BG145" i="3" s="1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BG144" i="3" s="1"/>
  <c r="E144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BG143" i="3" s="1"/>
  <c r="BG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BF142" i="3" s="1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BG141" i="3" s="1"/>
  <c r="BG140" i="3"/>
  <c r="BC140" i="3"/>
  <c r="BA140" i="3"/>
  <c r="AY140" i="3"/>
  <c r="AW140" i="3"/>
  <c r="AU140" i="3"/>
  <c r="AS140" i="3"/>
  <c r="AQ140" i="3"/>
  <c r="AO140" i="3"/>
  <c r="AL140" i="3"/>
  <c r="AJ140" i="3"/>
  <c r="AH140" i="3"/>
  <c r="AF140" i="3"/>
  <c r="AD140" i="3"/>
  <c r="AB140" i="3"/>
  <c r="Z140" i="3"/>
  <c r="X140" i="3"/>
  <c r="V140" i="3"/>
  <c r="T140" i="3"/>
  <c r="R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BF140" i="3" s="1"/>
  <c r="BC139" i="3"/>
  <c r="BA139" i="3"/>
  <c r="AY139" i="3"/>
  <c r="AW139" i="3"/>
  <c r="AU139" i="3"/>
  <c r="AS139" i="3"/>
  <c r="AQ139" i="3"/>
  <c r="AO139" i="3"/>
  <c r="AL139" i="3"/>
  <c r="AJ139" i="3"/>
  <c r="AH139" i="3"/>
  <c r="AF139" i="3"/>
  <c r="AD139" i="3"/>
  <c r="AB139" i="3"/>
  <c r="Z139" i="3"/>
  <c r="X139" i="3"/>
  <c r="V139" i="3"/>
  <c r="T139" i="3"/>
  <c r="R139" i="3"/>
  <c r="P139" i="3"/>
  <c r="O139" i="3"/>
  <c r="N139" i="3"/>
  <c r="M139" i="3"/>
  <c r="L139" i="3"/>
  <c r="K139" i="3"/>
  <c r="J139" i="3"/>
  <c r="I139" i="3"/>
  <c r="H139" i="3"/>
  <c r="G139" i="3"/>
  <c r="BF139" i="3" s="1"/>
  <c r="F139" i="3"/>
  <c r="E139" i="3"/>
  <c r="BC138" i="3"/>
  <c r="BA138" i="3"/>
  <c r="AY138" i="3"/>
  <c r="AW138" i="3"/>
  <c r="AU138" i="3"/>
  <c r="AS138" i="3"/>
  <c r="AQ138" i="3"/>
  <c r="AO138" i="3"/>
  <c r="AL138" i="3"/>
  <c r="AJ138" i="3"/>
  <c r="AH138" i="3"/>
  <c r="AF138" i="3"/>
  <c r="AD138" i="3"/>
  <c r="AB138" i="3"/>
  <c r="Z138" i="3"/>
  <c r="X138" i="3"/>
  <c r="V138" i="3"/>
  <c r="T138" i="3"/>
  <c r="R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BG137" i="3"/>
  <c r="BC137" i="3"/>
  <c r="BA137" i="3"/>
  <c r="AY137" i="3"/>
  <c r="AW137" i="3"/>
  <c r="AU137" i="3"/>
  <c r="AS137" i="3"/>
  <c r="AQ137" i="3"/>
  <c r="AO137" i="3"/>
  <c r="AM137" i="3"/>
  <c r="AK137" i="3"/>
  <c r="AI137" i="3"/>
  <c r="AG137" i="3"/>
  <c r="AE137" i="3"/>
  <c r="AC137" i="3"/>
  <c r="AA137" i="3"/>
  <c r="Y137" i="3"/>
  <c r="U137" i="3"/>
  <c r="S137" i="3"/>
  <c r="Q137" i="3"/>
  <c r="O137" i="3"/>
  <c r="N137" i="3"/>
  <c r="M137" i="3"/>
  <c r="L137" i="3"/>
  <c r="K137" i="3"/>
  <c r="J137" i="3"/>
  <c r="I137" i="3"/>
  <c r="H137" i="3"/>
  <c r="G137" i="3"/>
  <c r="F137" i="3"/>
  <c r="E137" i="3"/>
  <c r="BC136" i="3"/>
  <c r="BA136" i="3"/>
  <c r="AY136" i="3"/>
  <c r="AW136" i="3"/>
  <c r="AU136" i="3"/>
  <c r="AS136" i="3"/>
  <c r="AQ136" i="3"/>
  <c r="AO136" i="3"/>
  <c r="AM136" i="3"/>
  <c r="AK136" i="3"/>
  <c r="AI136" i="3"/>
  <c r="AG136" i="3"/>
  <c r="AE136" i="3"/>
  <c r="AC136" i="3"/>
  <c r="AA136" i="3"/>
  <c r="Y136" i="3"/>
  <c r="W136" i="3"/>
  <c r="U136" i="3"/>
  <c r="S136" i="3"/>
  <c r="Q136" i="3"/>
  <c r="O136" i="3"/>
  <c r="N136" i="3"/>
  <c r="M136" i="3"/>
  <c r="L136" i="3"/>
  <c r="K136" i="3"/>
  <c r="J136" i="3"/>
  <c r="I136" i="3"/>
  <c r="H136" i="3"/>
  <c r="BF136" i="3" s="1"/>
  <c r="G136" i="3"/>
  <c r="F136" i="3"/>
  <c r="E136" i="3"/>
  <c r="BC135" i="3"/>
  <c r="BA135" i="3"/>
  <c r="AY135" i="3"/>
  <c r="AW135" i="3"/>
  <c r="AU135" i="3"/>
  <c r="AS135" i="3"/>
  <c r="AQ135" i="3"/>
  <c r="AO135" i="3"/>
  <c r="AM135" i="3"/>
  <c r="AK135" i="3"/>
  <c r="AI135" i="3"/>
  <c r="AG135" i="3"/>
  <c r="AE135" i="3"/>
  <c r="AC135" i="3"/>
  <c r="AA135" i="3"/>
  <c r="Y135" i="3"/>
  <c r="W135" i="3"/>
  <c r="U135" i="3"/>
  <c r="S135" i="3"/>
  <c r="Q135" i="3"/>
  <c r="O135" i="3"/>
  <c r="N135" i="3"/>
  <c r="M135" i="3"/>
  <c r="L135" i="3"/>
  <c r="K135" i="3"/>
  <c r="J135" i="3"/>
  <c r="I135" i="3"/>
  <c r="H135" i="3"/>
  <c r="G135" i="3"/>
  <c r="F135" i="3"/>
  <c r="E135" i="3"/>
  <c r="BG135" i="3" s="1"/>
  <c r="BC134" i="3"/>
  <c r="BA134" i="3"/>
  <c r="AY134" i="3"/>
  <c r="AW134" i="3"/>
  <c r="AU134" i="3"/>
  <c r="AS134" i="3"/>
  <c r="AQ134" i="3"/>
  <c r="AO134" i="3"/>
  <c r="AM134" i="3"/>
  <c r="AK134" i="3"/>
  <c r="AI134" i="3"/>
  <c r="AG134" i="3"/>
  <c r="AE134" i="3"/>
  <c r="AC134" i="3"/>
  <c r="AA134" i="3"/>
  <c r="Y134" i="3"/>
  <c r="W134" i="3"/>
  <c r="U134" i="3"/>
  <c r="S134" i="3"/>
  <c r="Q134" i="3"/>
  <c r="O134" i="3"/>
  <c r="N134" i="3"/>
  <c r="M134" i="3"/>
  <c r="L134" i="3"/>
  <c r="K134" i="3"/>
  <c r="J134" i="3"/>
  <c r="I134" i="3"/>
  <c r="H134" i="3"/>
  <c r="G134" i="3"/>
  <c r="F134" i="3"/>
  <c r="BG134" i="3" s="1"/>
  <c r="E134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BG133" i="3" s="1"/>
  <c r="BG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BF132" i="3" s="1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BG131" i="3" s="1"/>
  <c r="BD130" i="3"/>
  <c r="BC130" i="3"/>
  <c r="BB130" i="3"/>
  <c r="BA130" i="3"/>
  <c r="AZ130" i="3"/>
  <c r="AY130" i="3"/>
  <c r="AX130" i="3"/>
  <c r="AW130" i="3"/>
  <c r="AU130" i="3"/>
  <c r="AT130" i="3"/>
  <c r="AS130" i="3"/>
  <c r="AR130" i="3"/>
  <c r="AQ130" i="3"/>
  <c r="AP130" i="3"/>
  <c r="AO130" i="3"/>
  <c r="AN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BG130" i="3" s="1"/>
  <c r="G130" i="3"/>
  <c r="F130" i="3"/>
  <c r="E130" i="3"/>
  <c r="BD129" i="3"/>
  <c r="BC129" i="3"/>
  <c r="BB129" i="3"/>
  <c r="BA129" i="3"/>
  <c r="AZ129" i="3"/>
  <c r="AY129" i="3"/>
  <c r="AX129" i="3"/>
  <c r="AW129" i="3"/>
  <c r="AU129" i="3"/>
  <c r="AT129" i="3"/>
  <c r="AS129" i="3"/>
  <c r="AR129" i="3"/>
  <c r="AQ129" i="3"/>
  <c r="AP129" i="3"/>
  <c r="AO129" i="3"/>
  <c r="AN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BG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BF128" i="3" s="1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BG127" i="3" s="1"/>
  <c r="BG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BF126" i="3" s="1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BG125" i="3" s="1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BG124" i="3" s="1"/>
  <c r="E124" i="3"/>
  <c r="BD123" i="3"/>
  <c r="BC123" i="3"/>
  <c r="BB123" i="3"/>
  <c r="BA123" i="3"/>
  <c r="AZ123" i="3"/>
  <c r="AY123" i="3"/>
  <c r="AX123" i="3"/>
  <c r="AW123" i="3"/>
  <c r="AV123" i="3"/>
  <c r="AT123" i="3"/>
  <c r="AS123" i="3"/>
  <c r="AR123" i="3"/>
  <c r="AQ123" i="3"/>
  <c r="AP123" i="3"/>
  <c r="AO123" i="3"/>
  <c r="AN123" i="3"/>
  <c r="AM123" i="3"/>
  <c r="AL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BG123" i="3" s="1"/>
  <c r="F123" i="3"/>
  <c r="E123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BD120" i="3"/>
  <c r="BC120" i="3"/>
  <c r="BB120" i="3"/>
  <c r="BA120" i="3"/>
  <c r="AZ120" i="3"/>
  <c r="AY120" i="3"/>
  <c r="AX120" i="3"/>
  <c r="AV120" i="3"/>
  <c r="AU120" i="3"/>
  <c r="AT120" i="3"/>
  <c r="AS120" i="3"/>
  <c r="AR120" i="3"/>
  <c r="AQ120" i="3"/>
  <c r="AP120" i="3"/>
  <c r="AO120" i="3"/>
  <c r="AN120" i="3"/>
  <c r="AM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BG119" i="3" s="1"/>
  <c r="BG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BF118" i="3" s="1"/>
  <c r="BD117" i="3"/>
  <c r="BC117" i="3"/>
  <c r="BB117" i="3"/>
  <c r="BA117" i="3"/>
  <c r="AZ117" i="3"/>
  <c r="AY117" i="3"/>
  <c r="AX117" i="3"/>
  <c r="AW117" i="3"/>
  <c r="AV117" i="3"/>
  <c r="AT117" i="3"/>
  <c r="AS117" i="3"/>
  <c r="AR117" i="3"/>
  <c r="AQ117" i="3"/>
  <c r="AP117" i="3"/>
  <c r="AO117" i="3"/>
  <c r="AN117" i="3"/>
  <c r="AM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BG114" i="3" s="1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BG110" i="3" s="1"/>
  <c r="BD109" i="3"/>
  <c r="BC109" i="3"/>
  <c r="BB109" i="3"/>
  <c r="BA109" i="3"/>
  <c r="AZ109" i="3"/>
  <c r="AX109" i="3"/>
  <c r="AW109" i="3"/>
  <c r="AV109" i="3"/>
  <c r="AU109" i="3"/>
  <c r="AT109" i="3"/>
  <c r="AS109" i="3"/>
  <c r="AR109" i="3"/>
  <c r="AQ109" i="3"/>
  <c r="AP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BG108" i="3"/>
  <c r="BD108" i="3"/>
  <c r="BC108" i="3"/>
  <c r="BB108" i="3"/>
  <c r="BA108" i="3"/>
  <c r="AZ108" i="3"/>
  <c r="AX108" i="3"/>
  <c r="AW108" i="3"/>
  <c r="AV108" i="3"/>
  <c r="AU108" i="3"/>
  <c r="AT108" i="3"/>
  <c r="AS108" i="3"/>
  <c r="AR108" i="3"/>
  <c r="AQ108" i="3"/>
  <c r="AP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BF108" i="3" s="1"/>
  <c r="F108" i="3"/>
  <c r="E108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BD106" i="3"/>
  <c r="BC106" i="3"/>
  <c r="BB106" i="3"/>
  <c r="BA106" i="3"/>
  <c r="AZ106" i="3"/>
  <c r="AY106" i="3"/>
  <c r="AX106" i="3"/>
  <c r="AV106" i="3"/>
  <c r="AU106" i="3"/>
  <c r="AT106" i="3"/>
  <c r="AS106" i="3"/>
  <c r="AR106" i="3"/>
  <c r="AQ106" i="3"/>
  <c r="AP106" i="3"/>
  <c r="AO106" i="3"/>
  <c r="AN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BD105" i="3"/>
  <c r="BC105" i="3"/>
  <c r="BB105" i="3"/>
  <c r="BA105" i="3"/>
  <c r="AZ105" i="3"/>
  <c r="AY105" i="3"/>
  <c r="AX105" i="3"/>
  <c r="AV105" i="3"/>
  <c r="AU105" i="3"/>
  <c r="AT105" i="3"/>
  <c r="AS105" i="3"/>
  <c r="AR105" i="3"/>
  <c r="AQ105" i="3"/>
  <c r="AP105" i="3"/>
  <c r="AO105" i="3"/>
  <c r="AN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BF105" i="3" s="1"/>
  <c r="E105" i="3"/>
  <c r="BD104" i="3"/>
  <c r="BC104" i="3"/>
  <c r="BB104" i="3"/>
  <c r="BA104" i="3"/>
  <c r="AZ104" i="3"/>
  <c r="AY104" i="3"/>
  <c r="AX104" i="3"/>
  <c r="AV104" i="3"/>
  <c r="AU104" i="3"/>
  <c r="AT104" i="3"/>
  <c r="AS104" i="3"/>
  <c r="AR104" i="3"/>
  <c r="AQ104" i="3"/>
  <c r="AP104" i="3"/>
  <c r="AO104" i="3"/>
  <c r="AN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BD103" i="3"/>
  <c r="BC103" i="3"/>
  <c r="BB103" i="3"/>
  <c r="BA103" i="3"/>
  <c r="AZ103" i="3"/>
  <c r="AY103" i="3"/>
  <c r="AX103" i="3"/>
  <c r="AV103" i="3"/>
  <c r="AU103" i="3"/>
  <c r="AT103" i="3"/>
  <c r="AS103" i="3"/>
  <c r="AR103" i="3"/>
  <c r="AQ103" i="3"/>
  <c r="AP103" i="3"/>
  <c r="AO103" i="3"/>
  <c r="AN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BF103" i="3" s="1"/>
  <c r="E103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BG102" i="3" s="1"/>
  <c r="F102" i="3"/>
  <c r="E102" i="3"/>
  <c r="BG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BF101" i="3" s="1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BG100" i="3" s="1"/>
  <c r="F100" i="3"/>
  <c r="E100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BG99" i="3" s="1"/>
  <c r="E99" i="3"/>
  <c r="BF99" i="3" s="1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BG98" i="3" s="1"/>
  <c r="F98" i="3"/>
  <c r="E98" i="3"/>
  <c r="BG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BF97" i="3" s="1"/>
  <c r="BD96" i="3"/>
  <c r="BC96" i="3"/>
  <c r="BB96" i="3"/>
  <c r="BA96" i="3"/>
  <c r="AZ96" i="3"/>
  <c r="AX96" i="3"/>
  <c r="AW96" i="3"/>
  <c r="AV96" i="3"/>
  <c r="AU96" i="3"/>
  <c r="AT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BD95" i="3"/>
  <c r="BB95" i="3"/>
  <c r="AZ95" i="3"/>
  <c r="AX95" i="3"/>
  <c r="AV95" i="3"/>
  <c r="AT95" i="3"/>
  <c r="AR95" i="3"/>
  <c r="AQ95" i="3"/>
  <c r="AO95" i="3"/>
  <c r="AM95" i="3"/>
  <c r="AK95" i="3"/>
  <c r="AI95" i="3"/>
  <c r="AG95" i="3"/>
  <c r="AE95" i="3"/>
  <c r="AC95" i="3"/>
  <c r="AA95" i="3"/>
  <c r="Y95" i="3"/>
  <c r="U95" i="3"/>
  <c r="S95" i="3"/>
  <c r="Q95" i="3"/>
  <c r="O95" i="3"/>
  <c r="N95" i="3"/>
  <c r="M95" i="3"/>
  <c r="L95" i="3"/>
  <c r="K95" i="3"/>
  <c r="J95" i="3"/>
  <c r="I95" i="3"/>
  <c r="H95" i="3"/>
  <c r="G95" i="3"/>
  <c r="BF95" i="3" s="1"/>
  <c r="F95" i="3"/>
  <c r="E95" i="3"/>
  <c r="BD94" i="3"/>
  <c r="BB94" i="3"/>
  <c r="AZ94" i="3"/>
  <c r="AX94" i="3"/>
  <c r="AV94" i="3"/>
  <c r="AT94" i="3"/>
  <c r="AR94" i="3"/>
  <c r="AQ94" i="3"/>
  <c r="AO94" i="3"/>
  <c r="AM94" i="3"/>
  <c r="AK94" i="3"/>
  <c r="AI94" i="3"/>
  <c r="AG94" i="3"/>
  <c r="AE94" i="3"/>
  <c r="AC94" i="3"/>
  <c r="AA94" i="3"/>
  <c r="Y94" i="3"/>
  <c r="U94" i="3"/>
  <c r="S94" i="3"/>
  <c r="Q94" i="3"/>
  <c r="O94" i="3"/>
  <c r="N94" i="3"/>
  <c r="M94" i="3"/>
  <c r="L94" i="3"/>
  <c r="K94" i="3"/>
  <c r="J94" i="3"/>
  <c r="I94" i="3"/>
  <c r="H94" i="3"/>
  <c r="G94" i="3"/>
  <c r="F94" i="3"/>
  <c r="E94" i="3"/>
  <c r="BG93" i="3"/>
  <c r="BD93" i="3"/>
  <c r="BB93" i="3"/>
  <c r="AZ93" i="3"/>
  <c r="AX93" i="3"/>
  <c r="AV93" i="3"/>
  <c r="AT93" i="3"/>
  <c r="AR93" i="3"/>
  <c r="AQ93" i="3"/>
  <c r="AO93" i="3"/>
  <c r="AM93" i="3"/>
  <c r="AK93" i="3"/>
  <c r="AI93" i="3"/>
  <c r="AG93" i="3"/>
  <c r="AE93" i="3"/>
  <c r="AC93" i="3"/>
  <c r="AA93" i="3"/>
  <c r="Y93" i="3"/>
  <c r="U93" i="3"/>
  <c r="S93" i="3"/>
  <c r="Q93" i="3"/>
  <c r="O93" i="3"/>
  <c r="N93" i="3"/>
  <c r="M93" i="3"/>
  <c r="L93" i="3"/>
  <c r="K93" i="3"/>
  <c r="J93" i="3"/>
  <c r="I93" i="3"/>
  <c r="H93" i="3"/>
  <c r="G93" i="3"/>
  <c r="F93" i="3"/>
  <c r="E93" i="3"/>
  <c r="BF93" i="3" s="1"/>
  <c r="BG92" i="3"/>
  <c r="BD92" i="3"/>
  <c r="BB92" i="3"/>
  <c r="AZ92" i="3"/>
  <c r="AX92" i="3"/>
  <c r="AV92" i="3"/>
  <c r="AT92" i="3"/>
  <c r="AR92" i="3"/>
  <c r="AQ92" i="3"/>
  <c r="AO92" i="3"/>
  <c r="AM92" i="3"/>
  <c r="AK92" i="3"/>
  <c r="AI92" i="3"/>
  <c r="AG92" i="3"/>
  <c r="AE92" i="3"/>
  <c r="AC92" i="3"/>
  <c r="AA92" i="3"/>
  <c r="Y92" i="3"/>
  <c r="W92" i="3"/>
  <c r="U92" i="3"/>
  <c r="S92" i="3"/>
  <c r="Q92" i="3"/>
  <c r="O92" i="3"/>
  <c r="N92" i="3"/>
  <c r="M92" i="3"/>
  <c r="L92" i="3"/>
  <c r="K92" i="3"/>
  <c r="J92" i="3"/>
  <c r="I92" i="3"/>
  <c r="H92" i="3"/>
  <c r="G92" i="3"/>
  <c r="F92" i="3"/>
  <c r="E92" i="3"/>
  <c r="BF92" i="3" s="1"/>
  <c r="BD91" i="3"/>
  <c r="BB91" i="3"/>
  <c r="AZ91" i="3"/>
  <c r="AX91" i="3"/>
  <c r="AV91" i="3"/>
  <c r="AT91" i="3"/>
  <c r="AR91" i="3"/>
  <c r="AQ91" i="3"/>
  <c r="AO91" i="3"/>
  <c r="AM91" i="3"/>
  <c r="AK91" i="3"/>
  <c r="AI91" i="3"/>
  <c r="AG91" i="3"/>
  <c r="AE91" i="3"/>
  <c r="AC91" i="3"/>
  <c r="AA91" i="3"/>
  <c r="Y91" i="3"/>
  <c r="W91" i="3"/>
  <c r="U91" i="3"/>
  <c r="S91" i="3"/>
  <c r="Q91" i="3"/>
  <c r="O91" i="3"/>
  <c r="N91" i="3"/>
  <c r="M91" i="3"/>
  <c r="L91" i="3"/>
  <c r="K91" i="3"/>
  <c r="J91" i="3"/>
  <c r="I91" i="3"/>
  <c r="H91" i="3"/>
  <c r="G91" i="3"/>
  <c r="F91" i="3"/>
  <c r="E91" i="3"/>
  <c r="BG91" i="3" s="1"/>
  <c r="BD90" i="3"/>
  <c r="BB90" i="3"/>
  <c r="AZ90" i="3"/>
  <c r="AX90" i="3"/>
  <c r="AV90" i="3"/>
  <c r="AT90" i="3"/>
  <c r="AR90" i="3"/>
  <c r="AQ90" i="3"/>
  <c r="AO90" i="3"/>
  <c r="AM90" i="3"/>
  <c r="AK90" i="3"/>
  <c r="AI90" i="3"/>
  <c r="AG90" i="3"/>
  <c r="AE90" i="3"/>
  <c r="AC90" i="3"/>
  <c r="AA90" i="3"/>
  <c r="Y90" i="3"/>
  <c r="U90" i="3"/>
  <c r="S90" i="3"/>
  <c r="Q90" i="3"/>
  <c r="O90" i="3"/>
  <c r="N90" i="3"/>
  <c r="M90" i="3"/>
  <c r="L90" i="3"/>
  <c r="K90" i="3"/>
  <c r="J90" i="3"/>
  <c r="I90" i="3"/>
  <c r="H90" i="3"/>
  <c r="G90" i="3"/>
  <c r="F90" i="3"/>
  <c r="E90" i="3"/>
  <c r="BD89" i="3"/>
  <c r="BB89" i="3"/>
  <c r="AZ89" i="3"/>
  <c r="AX89" i="3"/>
  <c r="AV89" i="3"/>
  <c r="AT89" i="3"/>
  <c r="AR89" i="3"/>
  <c r="AQ89" i="3"/>
  <c r="AO89" i="3"/>
  <c r="AM89" i="3"/>
  <c r="AK89" i="3"/>
  <c r="AI89" i="3"/>
  <c r="AG89" i="3"/>
  <c r="AE89" i="3"/>
  <c r="AC89" i="3"/>
  <c r="AA89" i="3"/>
  <c r="Y89" i="3"/>
  <c r="W89" i="3"/>
  <c r="U89" i="3"/>
  <c r="S89" i="3"/>
  <c r="Q89" i="3"/>
  <c r="O89" i="3"/>
  <c r="N89" i="3"/>
  <c r="M89" i="3"/>
  <c r="L89" i="3"/>
  <c r="K89" i="3"/>
  <c r="J89" i="3"/>
  <c r="I89" i="3"/>
  <c r="H89" i="3"/>
  <c r="G89" i="3"/>
  <c r="F89" i="3"/>
  <c r="E89" i="3"/>
  <c r="BD88" i="3"/>
  <c r="BB88" i="3"/>
  <c r="AZ88" i="3"/>
  <c r="AX88" i="3"/>
  <c r="AV88" i="3"/>
  <c r="AT88" i="3"/>
  <c r="AR88" i="3"/>
  <c r="AQ88" i="3"/>
  <c r="AO88" i="3"/>
  <c r="AM88" i="3"/>
  <c r="AK88" i="3"/>
  <c r="AI88" i="3"/>
  <c r="AG88" i="3"/>
  <c r="AE88" i="3"/>
  <c r="AC88" i="3"/>
  <c r="AA88" i="3"/>
  <c r="Y88" i="3"/>
  <c r="U88" i="3"/>
  <c r="S88" i="3"/>
  <c r="Q88" i="3"/>
  <c r="O88" i="3"/>
  <c r="N88" i="3"/>
  <c r="M88" i="3"/>
  <c r="L88" i="3"/>
  <c r="K88" i="3"/>
  <c r="J88" i="3"/>
  <c r="I88" i="3"/>
  <c r="H88" i="3"/>
  <c r="BF88" i="3" s="1"/>
  <c r="G88" i="3"/>
  <c r="F88" i="3"/>
  <c r="E88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BD85" i="3"/>
  <c r="BC85" i="3"/>
  <c r="BB85" i="3"/>
  <c r="BA85" i="3"/>
  <c r="AZ85" i="3"/>
  <c r="AY85" i="3"/>
  <c r="AX85" i="3"/>
  <c r="AV85" i="3"/>
  <c r="AU85" i="3"/>
  <c r="AT85" i="3"/>
  <c r="AS85" i="3"/>
  <c r="AR85" i="3"/>
  <c r="AQ85" i="3"/>
  <c r="AP85" i="3"/>
  <c r="AO85" i="3"/>
  <c r="AN85" i="3"/>
  <c r="AM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BG84" i="3"/>
  <c r="BD84" i="3"/>
  <c r="BC84" i="3"/>
  <c r="BB84" i="3"/>
  <c r="BA84" i="3"/>
  <c r="AZ84" i="3"/>
  <c r="AY84" i="3"/>
  <c r="AX84" i="3"/>
  <c r="AV84" i="3"/>
  <c r="AU84" i="3"/>
  <c r="AT84" i="3"/>
  <c r="AS84" i="3"/>
  <c r="AR84" i="3"/>
  <c r="AQ84" i="3"/>
  <c r="AP84" i="3"/>
  <c r="AO84" i="3"/>
  <c r="AN84" i="3"/>
  <c r="AM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BF84" i="3" s="1"/>
  <c r="F84" i="3"/>
  <c r="E84" i="3"/>
  <c r="BD83" i="3"/>
  <c r="BC83" i="3"/>
  <c r="BB83" i="3"/>
  <c r="BA83" i="3"/>
  <c r="AZ83" i="3"/>
  <c r="AY83" i="3"/>
  <c r="AX83" i="3"/>
  <c r="AV83" i="3"/>
  <c r="AU83" i="3"/>
  <c r="AT83" i="3"/>
  <c r="AS83" i="3"/>
  <c r="AR83" i="3"/>
  <c r="AQ83" i="3"/>
  <c r="AP83" i="3"/>
  <c r="AO83" i="3"/>
  <c r="AN83" i="3"/>
  <c r="AM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BD82" i="3"/>
  <c r="BC82" i="3"/>
  <c r="BB82" i="3"/>
  <c r="BA82" i="3"/>
  <c r="AZ82" i="3"/>
  <c r="AY82" i="3"/>
  <c r="AX82" i="3"/>
  <c r="AV82" i="3"/>
  <c r="AU82" i="3"/>
  <c r="AT82" i="3"/>
  <c r="AS82" i="3"/>
  <c r="AR82" i="3"/>
  <c r="AQ82" i="3"/>
  <c r="AP82" i="3"/>
  <c r="AO82" i="3"/>
  <c r="AN82" i="3"/>
  <c r="AM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BG82" i="3" s="1"/>
  <c r="G82" i="3"/>
  <c r="F82" i="3"/>
  <c r="E82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BG78" i="3" s="1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BG76" i="3" s="1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BG74" i="3" s="1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BG72" i="3" s="1"/>
  <c r="BD71" i="3"/>
  <c r="BC71" i="3"/>
  <c r="BB71" i="3"/>
  <c r="BA71" i="3"/>
  <c r="AZ71" i="3"/>
  <c r="AY71" i="3"/>
  <c r="AX71" i="3"/>
  <c r="AW71" i="3"/>
  <c r="AV71" i="3"/>
  <c r="AT71" i="3"/>
  <c r="AS71" i="3"/>
  <c r="AR71" i="3"/>
  <c r="AQ71" i="3"/>
  <c r="AP71" i="3"/>
  <c r="AO71" i="3"/>
  <c r="AN71" i="3"/>
  <c r="AM71" i="3"/>
  <c r="AL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BG70" i="3"/>
  <c r="BD70" i="3"/>
  <c r="BC70" i="3"/>
  <c r="BB70" i="3"/>
  <c r="BA70" i="3"/>
  <c r="AZ70" i="3"/>
  <c r="AY70" i="3"/>
  <c r="AX70" i="3"/>
  <c r="AW70" i="3"/>
  <c r="AV70" i="3"/>
  <c r="AT70" i="3"/>
  <c r="AS70" i="3"/>
  <c r="AR70" i="3"/>
  <c r="AQ70" i="3"/>
  <c r="AP70" i="3"/>
  <c r="AO70" i="3"/>
  <c r="AN70" i="3"/>
  <c r="AM70" i="3"/>
  <c r="AL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BF70" i="3" s="1"/>
  <c r="BD69" i="3"/>
  <c r="BC69" i="3"/>
  <c r="BB69" i="3"/>
  <c r="BA69" i="3"/>
  <c r="AZ69" i="3"/>
  <c r="AY69" i="3"/>
  <c r="AX69" i="3"/>
  <c r="AW69" i="3"/>
  <c r="AV69" i="3"/>
  <c r="AT69" i="3"/>
  <c r="AS69" i="3"/>
  <c r="AR69" i="3"/>
  <c r="AQ69" i="3"/>
  <c r="AP69" i="3"/>
  <c r="AO69" i="3"/>
  <c r="AN69" i="3"/>
  <c r="AM69" i="3"/>
  <c r="AL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BG68" i="3"/>
  <c r="BD68" i="3"/>
  <c r="BC68" i="3"/>
  <c r="BB68" i="3"/>
  <c r="BA68" i="3"/>
  <c r="AZ68" i="3"/>
  <c r="AY68" i="3"/>
  <c r="AX68" i="3"/>
  <c r="AW68" i="3"/>
  <c r="AV68" i="3"/>
  <c r="AT68" i="3"/>
  <c r="AS68" i="3"/>
  <c r="AR68" i="3"/>
  <c r="AQ68" i="3"/>
  <c r="AP68" i="3"/>
  <c r="AO68" i="3"/>
  <c r="AN68" i="3"/>
  <c r="AM68" i="3"/>
  <c r="AL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BF68" i="3" s="1"/>
  <c r="BD67" i="3"/>
  <c r="BC67" i="3"/>
  <c r="BB67" i="3"/>
  <c r="BA67" i="3"/>
  <c r="AZ67" i="3"/>
  <c r="AY67" i="3"/>
  <c r="AW67" i="3"/>
  <c r="AV67" i="3"/>
  <c r="AU67" i="3"/>
  <c r="AT67" i="3"/>
  <c r="AR67" i="3"/>
  <c r="AQ67" i="3"/>
  <c r="AP67" i="3"/>
  <c r="AO67" i="3"/>
  <c r="AN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BG66" i="3" s="1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BG65" i="3" s="1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BG64" i="3" s="1"/>
  <c r="BA63" i="3"/>
  <c r="AY63" i="3"/>
  <c r="AW63" i="3"/>
  <c r="AU63" i="3"/>
  <c r="AS63" i="3"/>
  <c r="AQ63" i="3"/>
  <c r="AO63" i="3"/>
  <c r="AM63" i="3"/>
  <c r="AK63" i="3"/>
  <c r="AI63" i="3"/>
  <c r="AG63" i="3"/>
  <c r="AE63" i="3"/>
  <c r="AC63" i="3"/>
  <c r="AA63" i="3"/>
  <c r="Y63" i="3"/>
  <c r="W63" i="3"/>
  <c r="U63" i="3"/>
  <c r="S63" i="3"/>
  <c r="Q63" i="3"/>
  <c r="O63" i="3"/>
  <c r="N63" i="3"/>
  <c r="M63" i="3"/>
  <c r="L63" i="3"/>
  <c r="K63" i="3"/>
  <c r="J63" i="3"/>
  <c r="I63" i="3"/>
  <c r="H63" i="3"/>
  <c r="G63" i="3"/>
  <c r="BG63" i="3" s="1"/>
  <c r="F63" i="3"/>
  <c r="E63" i="3"/>
  <c r="BC62" i="3"/>
  <c r="BA62" i="3"/>
  <c r="AY62" i="3"/>
  <c r="AW62" i="3"/>
  <c r="AU62" i="3"/>
  <c r="AS62" i="3"/>
  <c r="AQ62" i="3"/>
  <c r="AO62" i="3"/>
  <c r="AM62" i="3"/>
  <c r="AK62" i="3"/>
  <c r="AI62" i="3"/>
  <c r="AG62" i="3"/>
  <c r="AE62" i="3"/>
  <c r="AC62" i="3"/>
  <c r="AA62" i="3"/>
  <c r="Y62" i="3"/>
  <c r="W62" i="3"/>
  <c r="U62" i="3"/>
  <c r="S62" i="3"/>
  <c r="Q62" i="3"/>
  <c r="O62" i="3"/>
  <c r="N62" i="3"/>
  <c r="M62" i="3"/>
  <c r="L62" i="3"/>
  <c r="K62" i="3"/>
  <c r="J62" i="3"/>
  <c r="I62" i="3"/>
  <c r="H62" i="3"/>
  <c r="G62" i="3"/>
  <c r="F62" i="3"/>
  <c r="BF62" i="3" s="1"/>
  <c r="E62" i="3"/>
  <c r="BG62" i="3" s="1"/>
  <c r="BC61" i="3"/>
  <c r="BA61" i="3"/>
  <c r="AY61" i="3"/>
  <c r="AW61" i="3"/>
  <c r="AU61" i="3"/>
  <c r="AS61" i="3"/>
  <c r="AQ61" i="3"/>
  <c r="AO61" i="3"/>
  <c r="AM61" i="3"/>
  <c r="AK61" i="3"/>
  <c r="AI61" i="3"/>
  <c r="AG61" i="3"/>
  <c r="AE61" i="3"/>
  <c r="AC61" i="3"/>
  <c r="AA61" i="3"/>
  <c r="Y61" i="3"/>
  <c r="W61" i="3"/>
  <c r="U61" i="3"/>
  <c r="S61" i="3"/>
  <c r="Q61" i="3"/>
  <c r="O61" i="3"/>
  <c r="N61" i="3"/>
  <c r="M61" i="3"/>
  <c r="L61" i="3"/>
  <c r="K61" i="3"/>
  <c r="J61" i="3"/>
  <c r="I61" i="3"/>
  <c r="H61" i="3"/>
  <c r="G61" i="3"/>
  <c r="F61" i="3"/>
  <c r="E61" i="3"/>
  <c r="BC60" i="3"/>
  <c r="BA60" i="3"/>
  <c r="AY60" i="3"/>
  <c r="AW60" i="3"/>
  <c r="AU60" i="3"/>
  <c r="AS60" i="3"/>
  <c r="AQ60" i="3"/>
  <c r="AO60" i="3"/>
  <c r="AM60" i="3"/>
  <c r="AK60" i="3"/>
  <c r="AI60" i="3"/>
  <c r="AG60" i="3"/>
  <c r="AE60" i="3"/>
  <c r="AC60" i="3"/>
  <c r="AA60" i="3"/>
  <c r="Y60" i="3"/>
  <c r="W60" i="3"/>
  <c r="U60" i="3"/>
  <c r="S60" i="3"/>
  <c r="Q60" i="3"/>
  <c r="O60" i="3"/>
  <c r="N60" i="3"/>
  <c r="M60" i="3"/>
  <c r="L60" i="3"/>
  <c r="K60" i="3"/>
  <c r="J60" i="3"/>
  <c r="I60" i="3"/>
  <c r="H60" i="3"/>
  <c r="G60" i="3"/>
  <c r="F60" i="3"/>
  <c r="E60" i="3"/>
  <c r="BG60" i="3" s="1"/>
  <c r="BC59" i="3"/>
  <c r="BA59" i="3"/>
  <c r="AY59" i="3"/>
  <c r="AW59" i="3"/>
  <c r="AU59" i="3"/>
  <c r="AS59" i="3"/>
  <c r="AQ59" i="3"/>
  <c r="AO59" i="3"/>
  <c r="AM59" i="3"/>
  <c r="AK59" i="3"/>
  <c r="AI59" i="3"/>
  <c r="AG59" i="3"/>
  <c r="AE59" i="3"/>
  <c r="AC59" i="3"/>
  <c r="AA59" i="3"/>
  <c r="Y59" i="3"/>
  <c r="W59" i="3"/>
  <c r="U59" i="3"/>
  <c r="S59" i="3"/>
  <c r="Q59" i="3"/>
  <c r="O59" i="3"/>
  <c r="N59" i="3"/>
  <c r="M59" i="3"/>
  <c r="L59" i="3"/>
  <c r="K59" i="3"/>
  <c r="J59" i="3"/>
  <c r="I59" i="3"/>
  <c r="H59" i="3"/>
  <c r="G59" i="3"/>
  <c r="BF59" i="3" s="1"/>
  <c r="F59" i="3"/>
  <c r="E59" i="3"/>
  <c r="BC58" i="3"/>
  <c r="BA58" i="3"/>
  <c r="AY58" i="3"/>
  <c r="AW58" i="3"/>
  <c r="AU58" i="3"/>
  <c r="AS58" i="3"/>
  <c r="AQ58" i="3"/>
  <c r="AO58" i="3"/>
  <c r="AM58" i="3"/>
  <c r="AK58" i="3"/>
  <c r="AI58" i="3"/>
  <c r="AG58" i="3"/>
  <c r="AE58" i="3"/>
  <c r="AC58" i="3"/>
  <c r="AA58" i="3"/>
  <c r="Y58" i="3"/>
  <c r="W58" i="3"/>
  <c r="U58" i="3"/>
  <c r="S58" i="3"/>
  <c r="Q58" i="3"/>
  <c r="O58" i="3"/>
  <c r="N58" i="3"/>
  <c r="M58" i="3"/>
  <c r="L58" i="3"/>
  <c r="K58" i="3"/>
  <c r="J58" i="3"/>
  <c r="I58" i="3"/>
  <c r="H58" i="3"/>
  <c r="G58" i="3"/>
  <c r="F58" i="3"/>
  <c r="BF58" i="3" s="1"/>
  <c r="E58" i="3"/>
  <c r="BG58" i="3" s="1"/>
  <c r="BC57" i="3"/>
  <c r="BA57" i="3"/>
  <c r="AY57" i="3"/>
  <c r="AW57" i="3"/>
  <c r="AU57" i="3"/>
  <c r="AS57" i="3"/>
  <c r="AQ57" i="3"/>
  <c r="AO57" i="3"/>
  <c r="AM57" i="3"/>
  <c r="AK57" i="3"/>
  <c r="AI57" i="3"/>
  <c r="AG57" i="3"/>
  <c r="AE57" i="3"/>
  <c r="AC57" i="3"/>
  <c r="AA57" i="3"/>
  <c r="Y57" i="3"/>
  <c r="W57" i="3"/>
  <c r="U57" i="3"/>
  <c r="S57" i="3"/>
  <c r="Q57" i="3"/>
  <c r="O57" i="3"/>
  <c r="N57" i="3"/>
  <c r="M57" i="3"/>
  <c r="L57" i="3"/>
  <c r="K57" i="3"/>
  <c r="J57" i="3"/>
  <c r="I57" i="3"/>
  <c r="H57" i="3"/>
  <c r="G57" i="3"/>
  <c r="F57" i="3"/>
  <c r="E57" i="3"/>
  <c r="BC56" i="3"/>
  <c r="BA56" i="3"/>
  <c r="AY56" i="3"/>
  <c r="AW56" i="3"/>
  <c r="AU56" i="3"/>
  <c r="AS56" i="3"/>
  <c r="AQ56" i="3"/>
  <c r="AO56" i="3"/>
  <c r="AM56" i="3"/>
  <c r="AK56" i="3"/>
  <c r="AI56" i="3"/>
  <c r="AG56" i="3"/>
  <c r="AE56" i="3"/>
  <c r="AC56" i="3"/>
  <c r="AA56" i="3"/>
  <c r="Y56" i="3"/>
  <c r="W56" i="3"/>
  <c r="U56" i="3"/>
  <c r="S56" i="3"/>
  <c r="Q56" i="3"/>
  <c r="O56" i="3"/>
  <c r="N56" i="3"/>
  <c r="M56" i="3"/>
  <c r="L56" i="3"/>
  <c r="K56" i="3"/>
  <c r="J56" i="3"/>
  <c r="I56" i="3"/>
  <c r="H56" i="3"/>
  <c r="G56" i="3"/>
  <c r="F56" i="3"/>
  <c r="E56" i="3"/>
  <c r="BG56" i="3" s="1"/>
  <c r="BC55" i="3"/>
  <c r="BA55" i="3"/>
  <c r="AY55" i="3"/>
  <c r="AW55" i="3"/>
  <c r="AU55" i="3"/>
  <c r="AS55" i="3"/>
  <c r="AQ55" i="3"/>
  <c r="AO55" i="3"/>
  <c r="AM55" i="3"/>
  <c r="AK55" i="3"/>
  <c r="AI55" i="3"/>
  <c r="AG55" i="3"/>
  <c r="AE55" i="3"/>
  <c r="AC55" i="3"/>
  <c r="AA55" i="3"/>
  <c r="Y55" i="3"/>
  <c r="W55" i="3"/>
  <c r="U55" i="3"/>
  <c r="S55" i="3"/>
  <c r="Q55" i="3"/>
  <c r="O55" i="3"/>
  <c r="N55" i="3"/>
  <c r="M55" i="3"/>
  <c r="L55" i="3"/>
  <c r="K55" i="3"/>
  <c r="J55" i="3"/>
  <c r="I55" i="3"/>
  <c r="H55" i="3"/>
  <c r="G55" i="3"/>
  <c r="BF55" i="3" s="1"/>
  <c r="F55" i="3"/>
  <c r="E55" i="3"/>
  <c r="BC54" i="3"/>
  <c r="BA54" i="3"/>
  <c r="AY54" i="3"/>
  <c r="AW54" i="3"/>
  <c r="AU54" i="3"/>
  <c r="AS54" i="3"/>
  <c r="AQ54" i="3"/>
  <c r="AO54" i="3"/>
  <c r="AM54" i="3"/>
  <c r="AK54" i="3"/>
  <c r="AI54" i="3"/>
  <c r="AG54" i="3"/>
  <c r="AE54" i="3"/>
  <c r="AC54" i="3"/>
  <c r="AA54" i="3"/>
  <c r="Y54" i="3"/>
  <c r="W54" i="3"/>
  <c r="U54" i="3"/>
  <c r="S54" i="3"/>
  <c r="Q54" i="3"/>
  <c r="O54" i="3"/>
  <c r="N54" i="3"/>
  <c r="M54" i="3"/>
  <c r="L54" i="3"/>
  <c r="K54" i="3"/>
  <c r="J54" i="3"/>
  <c r="I54" i="3"/>
  <c r="H54" i="3"/>
  <c r="G54" i="3"/>
  <c r="F54" i="3"/>
  <c r="BF54" i="3" s="1"/>
  <c r="E54" i="3"/>
  <c r="BG54" i="3" s="1"/>
  <c r="BC53" i="3"/>
  <c r="BA53" i="3"/>
  <c r="AY53" i="3"/>
  <c r="AY5" i="3" s="1"/>
  <c r="AW53" i="3"/>
  <c r="AU53" i="3"/>
  <c r="AS53" i="3"/>
  <c r="AQ53" i="3"/>
  <c r="AO53" i="3"/>
  <c r="AM53" i="3"/>
  <c r="AK53" i="3"/>
  <c r="AI53" i="3"/>
  <c r="AI5" i="3" s="1"/>
  <c r="AG53" i="3"/>
  <c r="AE53" i="3"/>
  <c r="AC53" i="3"/>
  <c r="AA53" i="3"/>
  <c r="Y53" i="3"/>
  <c r="W53" i="3"/>
  <c r="U53" i="3"/>
  <c r="S53" i="3"/>
  <c r="S5" i="3" s="1"/>
  <c r="Q53" i="3"/>
  <c r="O53" i="3"/>
  <c r="N53" i="3"/>
  <c r="M53" i="3"/>
  <c r="L53" i="3"/>
  <c r="K53" i="3"/>
  <c r="J53" i="3"/>
  <c r="I53" i="3"/>
  <c r="H53" i="3"/>
  <c r="G53" i="3"/>
  <c r="F53" i="3"/>
  <c r="E53" i="3"/>
  <c r="BC52" i="3"/>
  <c r="BA52" i="3"/>
  <c r="AY52" i="3"/>
  <c r="AW52" i="3"/>
  <c r="AU52" i="3"/>
  <c r="AS52" i="3"/>
  <c r="AQ52" i="3"/>
  <c r="AO52" i="3"/>
  <c r="AM52" i="3"/>
  <c r="AK52" i="3"/>
  <c r="AI52" i="3"/>
  <c r="AG52" i="3"/>
  <c r="AE52" i="3"/>
  <c r="AC52" i="3"/>
  <c r="AA52" i="3"/>
  <c r="Y52" i="3"/>
  <c r="W52" i="3"/>
  <c r="U52" i="3"/>
  <c r="S52" i="3"/>
  <c r="Q52" i="3"/>
  <c r="O52" i="3"/>
  <c r="N52" i="3"/>
  <c r="M52" i="3"/>
  <c r="L52" i="3"/>
  <c r="K52" i="3"/>
  <c r="J52" i="3"/>
  <c r="I52" i="3"/>
  <c r="H52" i="3"/>
  <c r="G52" i="3"/>
  <c r="F52" i="3"/>
  <c r="E52" i="3"/>
  <c r="BG52" i="3" s="1"/>
  <c r="BC51" i="3"/>
  <c r="BC5" i="3" s="1"/>
  <c r="BA51" i="3"/>
  <c r="AY51" i="3"/>
  <c r="AW51" i="3"/>
  <c r="AU51" i="3"/>
  <c r="AS51" i="3"/>
  <c r="AQ51" i="3"/>
  <c r="AO51" i="3"/>
  <c r="AM51" i="3"/>
  <c r="AM5" i="3" s="1"/>
  <c r="AK51" i="3"/>
  <c r="AI51" i="3"/>
  <c r="AG51" i="3"/>
  <c r="AE51" i="3"/>
  <c r="AC51" i="3"/>
  <c r="AA51" i="3"/>
  <c r="Y51" i="3"/>
  <c r="W51" i="3"/>
  <c r="W5" i="3" s="1"/>
  <c r="U51" i="3"/>
  <c r="S51" i="3"/>
  <c r="Q51" i="3"/>
  <c r="O51" i="3"/>
  <c r="N51" i="3"/>
  <c r="M51" i="3"/>
  <c r="L51" i="3"/>
  <c r="K51" i="3"/>
  <c r="J51" i="3"/>
  <c r="I51" i="3"/>
  <c r="H51" i="3"/>
  <c r="G51" i="3"/>
  <c r="BF51" i="3" s="1"/>
  <c r="F51" i="3"/>
  <c r="E51" i="3"/>
  <c r="BC50" i="3"/>
  <c r="BA50" i="3"/>
  <c r="AY50" i="3"/>
  <c r="AW50" i="3"/>
  <c r="AU50" i="3"/>
  <c r="AS50" i="3"/>
  <c r="AQ50" i="3"/>
  <c r="AO50" i="3"/>
  <c r="AM50" i="3"/>
  <c r="AK50" i="3"/>
  <c r="AI50" i="3"/>
  <c r="AG50" i="3"/>
  <c r="AE50" i="3"/>
  <c r="AC50" i="3"/>
  <c r="AA50" i="3"/>
  <c r="Y50" i="3"/>
  <c r="W50" i="3"/>
  <c r="U50" i="3"/>
  <c r="S50" i="3"/>
  <c r="Q50" i="3"/>
  <c r="O50" i="3"/>
  <c r="N50" i="3"/>
  <c r="M50" i="3"/>
  <c r="L50" i="3"/>
  <c r="K50" i="3"/>
  <c r="J50" i="3"/>
  <c r="I50" i="3"/>
  <c r="H50" i="3"/>
  <c r="G50" i="3"/>
  <c r="F50" i="3"/>
  <c r="BF50" i="3" s="1"/>
  <c r="E50" i="3"/>
  <c r="BG50" i="3" s="1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BG49" i="3" s="1"/>
  <c r="E49" i="3"/>
  <c r="BG48" i="3"/>
  <c r="BD48" i="3"/>
  <c r="BB48" i="3"/>
  <c r="AZ48" i="3"/>
  <c r="AX48" i="3"/>
  <c r="AV48" i="3"/>
  <c r="AT48" i="3"/>
  <c r="AR48" i="3"/>
  <c r="AP48" i="3"/>
  <c r="AN48" i="3"/>
  <c r="AL48" i="3"/>
  <c r="AJ48" i="3"/>
  <c r="AH48" i="3"/>
  <c r="AF48" i="3"/>
  <c r="AD48" i="3"/>
  <c r="AB48" i="3"/>
  <c r="Z48" i="3"/>
  <c r="X48" i="3"/>
  <c r="V48" i="3"/>
  <c r="T48" i="3"/>
  <c r="R48" i="3"/>
  <c r="P48" i="3"/>
  <c r="N48" i="3"/>
  <c r="L48" i="3"/>
  <c r="J48" i="3"/>
  <c r="H48" i="3"/>
  <c r="F48" i="3"/>
  <c r="BF48" i="3" s="1"/>
  <c r="BD47" i="3"/>
  <c r="BC47" i="3"/>
  <c r="BB47" i="3"/>
  <c r="BA47" i="3"/>
  <c r="AZ47" i="3"/>
  <c r="AY47" i="3"/>
  <c r="AX47" i="3"/>
  <c r="AW47" i="3"/>
  <c r="AV47" i="3"/>
  <c r="AU47" i="3"/>
  <c r="AS47" i="3"/>
  <c r="AR47" i="3"/>
  <c r="AQ47" i="3"/>
  <c r="AP47" i="3"/>
  <c r="AO47" i="3"/>
  <c r="AN47" i="3"/>
  <c r="AM47" i="3"/>
  <c r="AL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BG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BF46" i="3" s="1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BG45" i="3" s="1"/>
  <c r="E45" i="3"/>
  <c r="BG44" i="3"/>
  <c r="BD44" i="3"/>
  <c r="BC44" i="3"/>
  <c r="BB44" i="3"/>
  <c r="BA44" i="3"/>
  <c r="AZ44" i="3"/>
  <c r="AY44" i="3"/>
  <c r="AX44" i="3"/>
  <c r="AW44" i="3"/>
  <c r="AV44" i="3"/>
  <c r="AT44" i="3"/>
  <c r="AS44" i="3"/>
  <c r="AR44" i="3"/>
  <c r="AQ44" i="3"/>
  <c r="AP44" i="3"/>
  <c r="AO44" i="3"/>
  <c r="AN44" i="3"/>
  <c r="AM44" i="3"/>
  <c r="AL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BF44" i="3" s="1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BG42" i="3" s="1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BD40" i="3"/>
  <c r="BB40" i="3"/>
  <c r="AZ40" i="3"/>
  <c r="AX40" i="3"/>
  <c r="AV40" i="3"/>
  <c r="AT40" i="3"/>
  <c r="AR40" i="3"/>
  <c r="AP40" i="3"/>
  <c r="AN40" i="3"/>
  <c r="AL40" i="3"/>
  <c r="AJ40" i="3"/>
  <c r="AH40" i="3"/>
  <c r="AF40" i="3"/>
  <c r="AD40" i="3"/>
  <c r="AB40" i="3"/>
  <c r="Z40" i="3"/>
  <c r="X40" i="3"/>
  <c r="V40" i="3"/>
  <c r="T40" i="3"/>
  <c r="R40" i="3"/>
  <c r="P40" i="3"/>
  <c r="N40" i="3"/>
  <c r="L40" i="3"/>
  <c r="J40" i="3"/>
  <c r="H40" i="3"/>
  <c r="F40" i="3"/>
  <c r="BD39" i="3"/>
  <c r="BB39" i="3"/>
  <c r="AZ39" i="3"/>
  <c r="AX39" i="3"/>
  <c r="AV39" i="3"/>
  <c r="AT39" i="3"/>
  <c r="AR39" i="3"/>
  <c r="AP39" i="3"/>
  <c r="AN39" i="3"/>
  <c r="AL39" i="3"/>
  <c r="AJ39" i="3"/>
  <c r="AH39" i="3"/>
  <c r="AF39" i="3"/>
  <c r="AD39" i="3"/>
  <c r="AB39" i="3"/>
  <c r="Z39" i="3"/>
  <c r="X39" i="3"/>
  <c r="V39" i="3"/>
  <c r="T39" i="3"/>
  <c r="R39" i="3"/>
  <c r="P39" i="3"/>
  <c r="N39" i="3"/>
  <c r="L39" i="3"/>
  <c r="J39" i="3"/>
  <c r="H39" i="3"/>
  <c r="F39" i="3"/>
  <c r="BD38" i="3"/>
  <c r="BB38" i="3"/>
  <c r="AZ38" i="3"/>
  <c r="AX38" i="3"/>
  <c r="AV38" i="3"/>
  <c r="AT38" i="3"/>
  <c r="AR38" i="3"/>
  <c r="AP38" i="3"/>
  <c r="AN38" i="3"/>
  <c r="AL38" i="3"/>
  <c r="AJ38" i="3"/>
  <c r="AH38" i="3"/>
  <c r="AF38" i="3"/>
  <c r="AD38" i="3"/>
  <c r="AB38" i="3"/>
  <c r="Z38" i="3"/>
  <c r="X38" i="3"/>
  <c r="V38" i="3"/>
  <c r="T38" i="3"/>
  <c r="R38" i="3"/>
  <c r="P38" i="3"/>
  <c r="N38" i="3"/>
  <c r="L38" i="3"/>
  <c r="J38" i="3"/>
  <c r="H38" i="3"/>
  <c r="F38" i="3"/>
  <c r="BD37" i="3"/>
  <c r="BB37" i="3"/>
  <c r="AZ37" i="3"/>
  <c r="AX37" i="3"/>
  <c r="AV37" i="3"/>
  <c r="AT37" i="3"/>
  <c r="AR37" i="3"/>
  <c r="AP37" i="3"/>
  <c r="AN37" i="3"/>
  <c r="AL37" i="3"/>
  <c r="AJ37" i="3"/>
  <c r="AH37" i="3"/>
  <c r="AF37" i="3"/>
  <c r="AD37" i="3"/>
  <c r="AB37" i="3"/>
  <c r="Z37" i="3"/>
  <c r="X37" i="3"/>
  <c r="V37" i="3"/>
  <c r="T37" i="3"/>
  <c r="R37" i="3"/>
  <c r="P37" i="3"/>
  <c r="N37" i="3"/>
  <c r="L37" i="3"/>
  <c r="J37" i="3"/>
  <c r="H37" i="3"/>
  <c r="F37" i="3"/>
  <c r="BD36" i="3"/>
  <c r="BB36" i="3"/>
  <c r="AZ36" i="3"/>
  <c r="AX36" i="3"/>
  <c r="AV36" i="3"/>
  <c r="AT36" i="3"/>
  <c r="AR36" i="3"/>
  <c r="AP36" i="3"/>
  <c r="AN36" i="3"/>
  <c r="AL36" i="3"/>
  <c r="AJ36" i="3"/>
  <c r="AH36" i="3"/>
  <c r="AF36" i="3"/>
  <c r="AD36" i="3"/>
  <c r="AB36" i="3"/>
  <c r="Z36" i="3"/>
  <c r="X36" i="3"/>
  <c r="V36" i="3"/>
  <c r="T36" i="3"/>
  <c r="R36" i="3"/>
  <c r="P36" i="3"/>
  <c r="N36" i="3"/>
  <c r="L36" i="3"/>
  <c r="J36" i="3"/>
  <c r="H36" i="3"/>
  <c r="BG36" i="3" s="1"/>
  <c r="F36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BG35" i="3" s="1"/>
  <c r="E35" i="3"/>
  <c r="BG34" i="3"/>
  <c r="BD34" i="3"/>
  <c r="BC34" i="3"/>
  <c r="BB34" i="3"/>
  <c r="AZ34" i="3"/>
  <c r="AY34" i="3"/>
  <c r="AX34" i="3"/>
  <c r="AW34" i="3"/>
  <c r="AV34" i="3"/>
  <c r="AU34" i="3"/>
  <c r="AT34" i="3"/>
  <c r="AS34" i="3"/>
  <c r="AQ34" i="3"/>
  <c r="AP34" i="3"/>
  <c r="AO34" i="3"/>
  <c r="AN34" i="3"/>
  <c r="AM34" i="3"/>
  <c r="AL34" i="3"/>
  <c r="AK34" i="3"/>
  <c r="AJ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BF34" i="3" s="1"/>
  <c r="BD33" i="3"/>
  <c r="BC33" i="3"/>
  <c r="BB33" i="3"/>
  <c r="AZ33" i="3"/>
  <c r="AY33" i="3"/>
  <c r="AX33" i="3"/>
  <c r="AW33" i="3"/>
  <c r="AV33" i="3"/>
  <c r="AU33" i="3"/>
  <c r="AT33" i="3"/>
  <c r="AS33" i="3"/>
  <c r="AQ33" i="3"/>
  <c r="AP33" i="3"/>
  <c r="AO33" i="3"/>
  <c r="AN33" i="3"/>
  <c r="AM33" i="3"/>
  <c r="AL33" i="3"/>
  <c r="AK33" i="3"/>
  <c r="AJ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BG32" i="3" s="1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BC30" i="3"/>
  <c r="BA30" i="3"/>
  <c r="AY30" i="3"/>
  <c r="AW30" i="3"/>
  <c r="AU30" i="3"/>
  <c r="AS30" i="3"/>
  <c r="AQ30" i="3"/>
  <c r="AO30" i="3"/>
  <c r="AM30" i="3"/>
  <c r="AK30" i="3"/>
  <c r="AI30" i="3"/>
  <c r="AG30" i="3"/>
  <c r="AE30" i="3"/>
  <c r="AC30" i="3"/>
  <c r="AA30" i="3"/>
  <c r="Y30" i="3"/>
  <c r="W30" i="3"/>
  <c r="U30" i="3"/>
  <c r="S30" i="3"/>
  <c r="Q30" i="3"/>
  <c r="O30" i="3"/>
  <c r="N30" i="3"/>
  <c r="M30" i="3"/>
  <c r="L30" i="3"/>
  <c r="K30" i="3"/>
  <c r="J30" i="3"/>
  <c r="I30" i="3"/>
  <c r="H30" i="3"/>
  <c r="G30" i="3"/>
  <c r="BF30" i="3" s="1"/>
  <c r="F30" i="3"/>
  <c r="E30" i="3"/>
  <c r="BG30" i="3" s="1"/>
  <c r="BC29" i="3"/>
  <c r="BA29" i="3"/>
  <c r="AY29" i="3"/>
  <c r="AW29" i="3"/>
  <c r="AU29" i="3"/>
  <c r="AS29" i="3"/>
  <c r="AQ29" i="3"/>
  <c r="AO29" i="3"/>
  <c r="AM29" i="3"/>
  <c r="AK29" i="3"/>
  <c r="AI29" i="3"/>
  <c r="AG29" i="3"/>
  <c r="AE29" i="3"/>
  <c r="AC29" i="3"/>
  <c r="AA29" i="3"/>
  <c r="Y29" i="3"/>
  <c r="W29" i="3"/>
  <c r="U29" i="3"/>
  <c r="S29" i="3"/>
  <c r="Q29" i="3"/>
  <c r="O29" i="3"/>
  <c r="N29" i="3"/>
  <c r="M29" i="3"/>
  <c r="L29" i="3"/>
  <c r="K29" i="3"/>
  <c r="J29" i="3"/>
  <c r="I29" i="3"/>
  <c r="H29" i="3"/>
  <c r="G29" i="3"/>
  <c r="F29" i="3"/>
  <c r="BF29" i="3" s="1"/>
  <c r="E29" i="3"/>
  <c r="BG28" i="3"/>
  <c r="BC28" i="3"/>
  <c r="BA28" i="3"/>
  <c r="AY28" i="3"/>
  <c r="AW28" i="3"/>
  <c r="AU28" i="3"/>
  <c r="AS28" i="3"/>
  <c r="AQ28" i="3"/>
  <c r="AO28" i="3"/>
  <c r="AM28" i="3"/>
  <c r="AK28" i="3"/>
  <c r="AI28" i="3"/>
  <c r="AG28" i="3"/>
  <c r="AE28" i="3"/>
  <c r="AC28" i="3"/>
  <c r="AA28" i="3"/>
  <c r="Y28" i="3"/>
  <c r="W28" i="3"/>
  <c r="U28" i="3"/>
  <c r="S28" i="3"/>
  <c r="Q28" i="3"/>
  <c r="O28" i="3"/>
  <c r="N28" i="3"/>
  <c r="M28" i="3"/>
  <c r="L28" i="3"/>
  <c r="K28" i="3"/>
  <c r="J28" i="3"/>
  <c r="I28" i="3"/>
  <c r="H28" i="3"/>
  <c r="G28" i="3"/>
  <c r="F28" i="3"/>
  <c r="E28" i="3"/>
  <c r="BC27" i="3"/>
  <c r="BA27" i="3"/>
  <c r="AY27" i="3"/>
  <c r="AW27" i="3"/>
  <c r="AU27" i="3"/>
  <c r="AS27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Q27" i="3"/>
  <c r="O27" i="3"/>
  <c r="N27" i="3"/>
  <c r="M27" i="3"/>
  <c r="L27" i="3"/>
  <c r="K27" i="3"/>
  <c r="J27" i="3"/>
  <c r="I27" i="3"/>
  <c r="H27" i="3"/>
  <c r="BF27" i="3" s="1"/>
  <c r="G27" i="3"/>
  <c r="F27" i="3"/>
  <c r="E27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BG26" i="3" s="1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G24" i="3" s="1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R5" i="3" s="1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B5" i="3" s="1"/>
  <c r="AA23" i="3"/>
  <c r="Z23" i="3"/>
  <c r="Y23" i="3"/>
  <c r="X23" i="3"/>
  <c r="X5" i="3" s="1"/>
  <c r="W23" i="3"/>
  <c r="V23" i="3"/>
  <c r="U23" i="3"/>
  <c r="T23" i="3"/>
  <c r="S23" i="3"/>
  <c r="R23" i="3"/>
  <c r="Q23" i="3"/>
  <c r="P23" i="3"/>
  <c r="O23" i="3"/>
  <c r="N23" i="3"/>
  <c r="M23" i="3"/>
  <c r="L23" i="3"/>
  <c r="L5" i="3" s="1"/>
  <c r="K23" i="3"/>
  <c r="J23" i="3"/>
  <c r="I23" i="3"/>
  <c r="H23" i="3"/>
  <c r="G23" i="3"/>
  <c r="F23" i="3"/>
  <c r="E23" i="3"/>
  <c r="BC22" i="3"/>
  <c r="BA22" i="3"/>
  <c r="AY22" i="3"/>
  <c r="AW22" i="3"/>
  <c r="AU22" i="3"/>
  <c r="AS22" i="3"/>
  <c r="AQ22" i="3"/>
  <c r="AO22" i="3"/>
  <c r="AM22" i="3"/>
  <c r="AK22" i="3"/>
  <c r="AI22" i="3"/>
  <c r="AG22" i="3"/>
  <c r="AE22" i="3"/>
  <c r="AC22" i="3"/>
  <c r="AA22" i="3"/>
  <c r="Y22" i="3"/>
  <c r="W22" i="3"/>
  <c r="U22" i="3"/>
  <c r="S22" i="3"/>
  <c r="Q22" i="3"/>
  <c r="O22" i="3"/>
  <c r="N22" i="3"/>
  <c r="M22" i="3"/>
  <c r="L22" i="3"/>
  <c r="K22" i="3"/>
  <c r="J22" i="3"/>
  <c r="I22" i="3"/>
  <c r="H22" i="3"/>
  <c r="G22" i="3"/>
  <c r="BF22" i="3" s="1"/>
  <c r="F22" i="3"/>
  <c r="E22" i="3"/>
  <c r="BG22" i="3" s="1"/>
  <c r="BC21" i="3"/>
  <c r="BA21" i="3"/>
  <c r="AY21" i="3"/>
  <c r="AW21" i="3"/>
  <c r="AU21" i="3"/>
  <c r="AS21" i="3"/>
  <c r="AQ21" i="3"/>
  <c r="AO21" i="3"/>
  <c r="AM21" i="3"/>
  <c r="AK21" i="3"/>
  <c r="AI21" i="3"/>
  <c r="AG21" i="3"/>
  <c r="AE21" i="3"/>
  <c r="AC21" i="3"/>
  <c r="AA21" i="3"/>
  <c r="Y21" i="3"/>
  <c r="W21" i="3"/>
  <c r="U21" i="3"/>
  <c r="S21" i="3"/>
  <c r="Q21" i="3"/>
  <c r="O21" i="3"/>
  <c r="N21" i="3"/>
  <c r="M21" i="3"/>
  <c r="L21" i="3"/>
  <c r="K21" i="3"/>
  <c r="J21" i="3"/>
  <c r="I21" i="3"/>
  <c r="H21" i="3"/>
  <c r="G21" i="3"/>
  <c r="F21" i="3"/>
  <c r="BF21" i="3" s="1"/>
  <c r="E21" i="3"/>
  <c r="BG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BF20" i="3" s="1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BG19" i="3" s="1"/>
  <c r="E19" i="3"/>
  <c r="BG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BF18" i="3" s="1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BG17" i="3" s="1"/>
  <c r="E17" i="3"/>
  <c r="BG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BF16" i="3" s="1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BG15" i="3" s="1"/>
  <c r="E15" i="3"/>
  <c r="BG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BF14" i="3" s="1"/>
  <c r="BD13" i="3"/>
  <c r="BB13" i="3"/>
  <c r="AZ13" i="3"/>
  <c r="AX13" i="3"/>
  <c r="AV13" i="3"/>
  <c r="AT13" i="3"/>
  <c r="AR13" i="3"/>
  <c r="AP13" i="3"/>
  <c r="AN13" i="3"/>
  <c r="AL13" i="3"/>
  <c r="AJ13" i="3"/>
  <c r="AH13" i="3"/>
  <c r="AF13" i="3"/>
  <c r="AD13" i="3"/>
  <c r="AB13" i="3"/>
  <c r="Z13" i="3"/>
  <c r="X13" i="3"/>
  <c r="V13" i="3"/>
  <c r="T13" i="3"/>
  <c r="R13" i="3"/>
  <c r="P13" i="3"/>
  <c r="N13" i="3"/>
  <c r="M13" i="3"/>
  <c r="L13" i="3"/>
  <c r="K13" i="3"/>
  <c r="J13" i="3"/>
  <c r="I13" i="3"/>
  <c r="H13" i="3"/>
  <c r="G13" i="3"/>
  <c r="F13" i="3"/>
  <c r="E13" i="3"/>
  <c r="BD12" i="3"/>
  <c r="BB12" i="3"/>
  <c r="AZ12" i="3"/>
  <c r="AX12" i="3"/>
  <c r="AV12" i="3"/>
  <c r="AT12" i="3"/>
  <c r="AR12" i="3"/>
  <c r="AP12" i="3"/>
  <c r="AN12" i="3"/>
  <c r="AL12" i="3"/>
  <c r="AJ12" i="3"/>
  <c r="AH12" i="3"/>
  <c r="AF12" i="3"/>
  <c r="AD12" i="3"/>
  <c r="AB12" i="3"/>
  <c r="Z12" i="3"/>
  <c r="X12" i="3"/>
  <c r="V12" i="3"/>
  <c r="T12" i="3"/>
  <c r="R12" i="3"/>
  <c r="P12" i="3"/>
  <c r="N12" i="3"/>
  <c r="M12" i="3"/>
  <c r="L12" i="3"/>
  <c r="K12" i="3"/>
  <c r="J12" i="3"/>
  <c r="I12" i="3"/>
  <c r="H12" i="3"/>
  <c r="G12" i="3"/>
  <c r="F12" i="3"/>
  <c r="E12" i="3"/>
  <c r="BG12" i="3" s="1"/>
  <c r="BD11" i="3"/>
  <c r="BC11" i="3"/>
  <c r="BB11" i="3"/>
  <c r="BA11" i="3"/>
  <c r="AZ11" i="3"/>
  <c r="AY11" i="3"/>
  <c r="AX11" i="3"/>
  <c r="AW11" i="3"/>
  <c r="AV11" i="3"/>
  <c r="AT11" i="3"/>
  <c r="AS11" i="3"/>
  <c r="AR11" i="3"/>
  <c r="AQ11" i="3"/>
  <c r="AP11" i="3"/>
  <c r="AO11" i="3"/>
  <c r="AN11" i="3"/>
  <c r="AM11" i="3"/>
  <c r="AL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BG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BF10" i="3" s="1"/>
  <c r="BD9" i="3"/>
  <c r="BC9" i="3"/>
  <c r="BB9" i="3"/>
  <c r="BA9" i="3"/>
  <c r="AZ9" i="3"/>
  <c r="AY9" i="3"/>
  <c r="AX9" i="3"/>
  <c r="AV9" i="3"/>
  <c r="AU9" i="3"/>
  <c r="AT9" i="3"/>
  <c r="AS9" i="3"/>
  <c r="AR9" i="3"/>
  <c r="AQ9" i="3"/>
  <c r="AP9" i="3"/>
  <c r="AN9" i="3"/>
  <c r="AM9" i="3"/>
  <c r="AL9" i="3"/>
  <c r="AK9" i="3"/>
  <c r="AJ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BG9" i="3" s="1"/>
  <c r="F9" i="3"/>
  <c r="E9" i="3"/>
  <c r="BD8" i="3"/>
  <c r="BC8" i="3"/>
  <c r="BB8" i="3"/>
  <c r="BA8" i="3"/>
  <c r="AZ8" i="3"/>
  <c r="AY8" i="3"/>
  <c r="AX8" i="3"/>
  <c r="AV8" i="3"/>
  <c r="AU8" i="3"/>
  <c r="AT8" i="3"/>
  <c r="AS8" i="3"/>
  <c r="AR8" i="3"/>
  <c r="AQ8" i="3"/>
  <c r="AP8" i="3"/>
  <c r="AN8" i="3"/>
  <c r="AM8" i="3"/>
  <c r="AL8" i="3"/>
  <c r="AK8" i="3"/>
  <c r="AJ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BD7" i="3"/>
  <c r="BD5" i="3" s="1"/>
  <c r="BC7" i="3"/>
  <c r="BB7" i="3"/>
  <c r="BA7" i="3"/>
  <c r="AZ7" i="3"/>
  <c r="AZ5" i="3" s="1"/>
  <c r="AY7" i="3"/>
  <c r="AX7" i="3"/>
  <c r="AV7" i="3"/>
  <c r="AU7" i="3"/>
  <c r="AT7" i="3"/>
  <c r="AS7" i="3"/>
  <c r="AR7" i="3"/>
  <c r="AQ7" i="3"/>
  <c r="AQ5" i="3" s="1"/>
  <c r="AP7" i="3"/>
  <c r="AN7" i="3"/>
  <c r="AM7" i="3"/>
  <c r="AL7" i="3"/>
  <c r="AL5" i="3" s="1"/>
  <c r="AK7" i="3"/>
  <c r="AJ7" i="3"/>
  <c r="AH7" i="3"/>
  <c r="AG7" i="3"/>
  <c r="AG5" i="3" s="1"/>
  <c r="AF7" i="3"/>
  <c r="AE7" i="3"/>
  <c r="AD7" i="3"/>
  <c r="AC7" i="3"/>
  <c r="AB7" i="3"/>
  <c r="AA7" i="3"/>
  <c r="Z7" i="3"/>
  <c r="Y7" i="3"/>
  <c r="Y5" i="3" s="1"/>
  <c r="X7" i="3"/>
  <c r="W7" i="3"/>
  <c r="V7" i="3"/>
  <c r="U7" i="3"/>
  <c r="U5" i="3" s="1"/>
  <c r="T7" i="3"/>
  <c r="S7" i="3"/>
  <c r="R7" i="3"/>
  <c r="Q7" i="3"/>
  <c r="Q5" i="3" s="1"/>
  <c r="P7" i="3"/>
  <c r="O7" i="3"/>
  <c r="N7" i="3"/>
  <c r="M7" i="3"/>
  <c r="M5" i="3" s="1"/>
  <c r="L7" i="3"/>
  <c r="K7" i="3"/>
  <c r="J7" i="3"/>
  <c r="I7" i="3"/>
  <c r="I5" i="3" s="1"/>
  <c r="H7" i="3"/>
  <c r="G7" i="3"/>
  <c r="F7" i="3"/>
  <c r="E7" i="3"/>
  <c r="Z6" i="3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BE5" i="3"/>
  <c r="AW5" i="3"/>
  <c r="AC5" i="3"/>
  <c r="H5" i="3"/>
  <c r="D5" i="3"/>
  <c r="BI4" i="3" s="1"/>
  <c r="V2" i="2"/>
  <c r="U2" i="2"/>
  <c r="T4" i="2" l="1"/>
  <c r="V394" i="2"/>
  <c r="V4435" i="2"/>
  <c r="V4440" i="2"/>
  <c r="U4040" i="2"/>
  <c r="U4042" i="2"/>
  <c r="V4042" i="2" s="1"/>
  <c r="U4044" i="2"/>
  <c r="V4044" i="2" s="1"/>
  <c r="U4046" i="2"/>
  <c r="V4046" i="2" s="1"/>
  <c r="U4048" i="2"/>
  <c r="V4048" i="2" s="1"/>
  <c r="U4050" i="2"/>
  <c r="V4050" i="2" s="1"/>
  <c r="U3838" i="2"/>
  <c r="V3838" i="2" s="1"/>
  <c r="U3840" i="2"/>
  <c r="V3840" i="2" s="1"/>
  <c r="U3842" i="2"/>
  <c r="V3842" i="2" s="1"/>
  <c r="U3844" i="2"/>
  <c r="V3844" i="2" s="1"/>
  <c r="U3846" i="2"/>
  <c r="V3846" i="2" s="1"/>
  <c r="U3848" i="2"/>
  <c r="V3848" i="2" s="1"/>
  <c r="U3850" i="2"/>
  <c r="V3850" i="2" s="1"/>
  <c r="U3852" i="2"/>
  <c r="V3852" i="2" s="1"/>
  <c r="U3854" i="2"/>
  <c r="V3854" i="2" s="1"/>
  <c r="U3856" i="2"/>
  <c r="V3856" i="2" s="1"/>
  <c r="U3954" i="2"/>
  <c r="U3956" i="2"/>
  <c r="V3956" i="2" s="1"/>
  <c r="U3959" i="2"/>
  <c r="V3959" i="2" s="1"/>
  <c r="U3961" i="2"/>
  <c r="V3961" i="2" s="1"/>
  <c r="U3963" i="2"/>
  <c r="V3963" i="2" s="1"/>
  <c r="U3965" i="2"/>
  <c r="V3965" i="2" s="1"/>
  <c r="U3968" i="2"/>
  <c r="V3968" i="2" s="1"/>
  <c r="U3970" i="2"/>
  <c r="V3970" i="2" s="1"/>
  <c r="U3860" i="2"/>
  <c r="V3860" i="2" s="1"/>
  <c r="U3862" i="2"/>
  <c r="V3862" i="2" s="1"/>
  <c r="U3864" i="2"/>
  <c r="V3864" i="2" s="1"/>
  <c r="U3866" i="2"/>
  <c r="V3866" i="2" s="1"/>
  <c r="U3868" i="2"/>
  <c r="V3868" i="2" s="1"/>
  <c r="U3870" i="2"/>
  <c r="V3870" i="2" s="1"/>
  <c r="U3872" i="2"/>
  <c r="V3872" i="2" s="1"/>
  <c r="U3874" i="2"/>
  <c r="V3874" i="2" s="1"/>
  <c r="U3876" i="2"/>
  <c r="V3876" i="2" s="1"/>
  <c r="U3878" i="2"/>
  <c r="V3878" i="2" s="1"/>
  <c r="U3880" i="2"/>
  <c r="V3880" i="2" s="1"/>
  <c r="U3882" i="2"/>
  <c r="V3882" i="2" s="1"/>
  <c r="U3884" i="2"/>
  <c r="V3884" i="2" s="1"/>
  <c r="U3886" i="2"/>
  <c r="V3886" i="2" s="1"/>
  <c r="U3888" i="2"/>
  <c r="V3888" i="2" s="1"/>
  <c r="U3985" i="2"/>
  <c r="V3985" i="2" s="1"/>
  <c r="U3987" i="2"/>
  <c r="V3987" i="2" s="1"/>
  <c r="U3989" i="2"/>
  <c r="V3989" i="2" s="1"/>
  <c r="U3991" i="2"/>
  <c r="V3991" i="2" s="1"/>
  <c r="U3993" i="2"/>
  <c r="V3993" i="2" s="1"/>
  <c r="U3996" i="2"/>
  <c r="U3998" i="2"/>
  <c r="V3998" i="2" s="1"/>
  <c r="U4000" i="2"/>
  <c r="V4000" i="2" s="1"/>
  <c r="U4002" i="2"/>
  <c r="V4002" i="2" s="1"/>
  <c r="U4004" i="2"/>
  <c r="V4004" i="2" s="1"/>
  <c r="U4006" i="2"/>
  <c r="V4006" i="2" s="1"/>
  <c r="U4009" i="2"/>
  <c r="V4009" i="2" s="1"/>
  <c r="U4011" i="2"/>
  <c r="V4011" i="2" s="1"/>
  <c r="U4013" i="2"/>
  <c r="V4013" i="2" s="1"/>
  <c r="U5163" i="2"/>
  <c r="U5169" i="2"/>
  <c r="U1534" i="2"/>
  <c r="U1536" i="2"/>
  <c r="V1536" i="2" s="1"/>
  <c r="U1538" i="2"/>
  <c r="V1538" i="2" s="1"/>
  <c r="U1540" i="2"/>
  <c r="V1540" i="2" s="1"/>
  <c r="U1542" i="2"/>
  <c r="V1542" i="2" s="1"/>
  <c r="U4041" i="2"/>
  <c r="V4041" i="2" s="1"/>
  <c r="U4043" i="2"/>
  <c r="V4043" i="2" s="1"/>
  <c r="U4045" i="2"/>
  <c r="V4045" i="2" s="1"/>
  <c r="U4047" i="2"/>
  <c r="V4047" i="2" s="1"/>
  <c r="U4049" i="2"/>
  <c r="V4049" i="2" s="1"/>
  <c r="U3837" i="2"/>
  <c r="U3839" i="2"/>
  <c r="V3839" i="2" s="1"/>
  <c r="U3841" i="2"/>
  <c r="V3841" i="2" s="1"/>
  <c r="U3843" i="2"/>
  <c r="V3843" i="2" s="1"/>
  <c r="U3845" i="2"/>
  <c r="V3845" i="2" s="1"/>
  <c r="U3847" i="2"/>
  <c r="V3847" i="2" s="1"/>
  <c r="U3849" i="2"/>
  <c r="V3849" i="2" s="1"/>
  <c r="U3851" i="2"/>
  <c r="V3851" i="2" s="1"/>
  <c r="U3853" i="2"/>
  <c r="V3853" i="2" s="1"/>
  <c r="U3855" i="2"/>
  <c r="V3855" i="2" s="1"/>
  <c r="U3857" i="2"/>
  <c r="V3857" i="2" s="1"/>
  <c r="U3955" i="2"/>
  <c r="V3955" i="2" s="1"/>
  <c r="U3958" i="2"/>
  <c r="U3960" i="2"/>
  <c r="V3960" i="2" s="1"/>
  <c r="U3962" i="2"/>
  <c r="V3962" i="2" s="1"/>
  <c r="U3964" i="2"/>
  <c r="V3964" i="2" s="1"/>
  <c r="U3967" i="2"/>
  <c r="U3969" i="2"/>
  <c r="V3969" i="2" s="1"/>
  <c r="U3859" i="2"/>
  <c r="U3861" i="2"/>
  <c r="V3861" i="2" s="1"/>
  <c r="U3863" i="2"/>
  <c r="V3863" i="2" s="1"/>
  <c r="U3865" i="2"/>
  <c r="V3865" i="2" s="1"/>
  <c r="U3867" i="2"/>
  <c r="V3867" i="2" s="1"/>
  <c r="U3869" i="2"/>
  <c r="V3869" i="2" s="1"/>
  <c r="U3871" i="2"/>
  <c r="V3871" i="2" s="1"/>
  <c r="U3873" i="2"/>
  <c r="V3873" i="2" s="1"/>
  <c r="U3875" i="2"/>
  <c r="V3875" i="2" s="1"/>
  <c r="U3877" i="2"/>
  <c r="V3877" i="2" s="1"/>
  <c r="U3879" i="2"/>
  <c r="V3879" i="2" s="1"/>
  <c r="U3881" i="2"/>
  <c r="V3881" i="2" s="1"/>
  <c r="U3883" i="2"/>
  <c r="V3883" i="2" s="1"/>
  <c r="U3885" i="2"/>
  <c r="V3885" i="2" s="1"/>
  <c r="U3887" i="2"/>
  <c r="V3887" i="2" s="1"/>
  <c r="U3984" i="2"/>
  <c r="U3986" i="2"/>
  <c r="V3986" i="2" s="1"/>
  <c r="U3988" i="2"/>
  <c r="V3988" i="2" s="1"/>
  <c r="U3990" i="2"/>
  <c r="V3990" i="2" s="1"/>
  <c r="U3992" i="2"/>
  <c r="V3992" i="2" s="1"/>
  <c r="U3994" i="2"/>
  <c r="V3994" i="2" s="1"/>
  <c r="U3997" i="2"/>
  <c r="V3997" i="2" s="1"/>
  <c r="U3999" i="2"/>
  <c r="V3999" i="2" s="1"/>
  <c r="U4001" i="2"/>
  <c r="V4001" i="2" s="1"/>
  <c r="U4003" i="2"/>
  <c r="V4003" i="2" s="1"/>
  <c r="U4005" i="2"/>
  <c r="V4005" i="2" s="1"/>
  <c r="U4008" i="2"/>
  <c r="U4010" i="2"/>
  <c r="V4010" i="2" s="1"/>
  <c r="U4012" i="2"/>
  <c r="V4012" i="2" s="1"/>
  <c r="U4014" i="2"/>
  <c r="V4014" i="2" s="1"/>
  <c r="U5171" i="2"/>
  <c r="U5165" i="2"/>
  <c r="U5167" i="2"/>
  <c r="U1535" i="2"/>
  <c r="V1535" i="2" s="1"/>
  <c r="U1537" i="2"/>
  <c r="V1537" i="2" s="1"/>
  <c r="U1539" i="2"/>
  <c r="V1539" i="2" s="1"/>
  <c r="U1541" i="2"/>
  <c r="V1541" i="2" s="1"/>
  <c r="U1382" i="2"/>
  <c r="U130" i="2"/>
  <c r="U4267" i="2"/>
  <c r="U4372" i="2"/>
  <c r="V4372" i="2" s="1"/>
  <c r="U5203" i="2"/>
  <c r="V5203" i="2" s="1"/>
  <c r="U5207" i="2"/>
  <c r="V5207" i="2" s="1"/>
  <c r="U5211" i="2"/>
  <c r="V5211" i="2" s="1"/>
  <c r="U5215" i="2"/>
  <c r="V5215" i="2" s="1"/>
  <c r="U1523" i="2"/>
  <c r="V1523" i="2" s="1"/>
  <c r="U1525" i="2"/>
  <c r="V1525" i="2" s="1"/>
  <c r="U1528" i="2"/>
  <c r="U1530" i="2"/>
  <c r="V1530" i="2" s="1"/>
  <c r="U1532" i="2"/>
  <c r="V1532" i="2" s="1"/>
  <c r="U365" i="2"/>
  <c r="U367" i="2"/>
  <c r="U4265" i="2"/>
  <c r="U4694" i="2"/>
  <c r="U3466" i="2"/>
  <c r="U4371" i="2"/>
  <c r="U5202" i="2"/>
  <c r="V5202" i="2" s="1"/>
  <c r="U5206" i="2"/>
  <c r="V5206" i="2" s="1"/>
  <c r="U5210" i="2"/>
  <c r="V5210" i="2" s="1"/>
  <c r="U5214" i="2"/>
  <c r="V5214" i="2" s="1"/>
  <c r="U4225" i="2"/>
  <c r="U3465" i="2"/>
  <c r="U4693" i="2"/>
  <c r="U2905" i="2"/>
  <c r="U132" i="2"/>
  <c r="V132" i="2" s="1"/>
  <c r="U4982" i="2"/>
  <c r="U5201" i="2"/>
  <c r="V5201" i="2" s="1"/>
  <c r="U5205" i="2"/>
  <c r="V5205" i="2" s="1"/>
  <c r="U5209" i="2"/>
  <c r="V5209" i="2" s="1"/>
  <c r="U5213" i="2"/>
  <c r="V5213" i="2" s="1"/>
  <c r="U5217" i="2"/>
  <c r="V5217" i="2" s="1"/>
  <c r="U1524" i="2"/>
  <c r="V1524" i="2" s="1"/>
  <c r="U2300" i="2"/>
  <c r="V2300" i="2" s="1"/>
  <c r="U2305" i="2"/>
  <c r="V2305" i="2" s="1"/>
  <c r="U1526" i="2"/>
  <c r="V1526" i="2" s="1"/>
  <c r="U1529" i="2"/>
  <c r="V1529" i="2" s="1"/>
  <c r="U1657" i="2"/>
  <c r="U1714" i="2"/>
  <c r="U131" i="2"/>
  <c r="U5208" i="2"/>
  <c r="V5208" i="2" s="1"/>
  <c r="U5216" i="2"/>
  <c r="V5216" i="2" s="1"/>
  <c r="U5218" i="2"/>
  <c r="V5218" i="2" s="1"/>
  <c r="U2301" i="2"/>
  <c r="V2301" i="2" s="1"/>
  <c r="U2307" i="2"/>
  <c r="V2307" i="2" s="1"/>
  <c r="U2309" i="2"/>
  <c r="V2309" i="2" s="1"/>
  <c r="U2312" i="2"/>
  <c r="V2312" i="2" s="1"/>
  <c r="U2315" i="2"/>
  <c r="V2315" i="2" s="1"/>
  <c r="U2287" i="2"/>
  <c r="V2287" i="2" s="1"/>
  <c r="U2289" i="2"/>
  <c r="V2289" i="2" s="1"/>
  <c r="U2291" i="2"/>
  <c r="V2291" i="2" s="1"/>
  <c r="U2294" i="2"/>
  <c r="V2294" i="2" s="1"/>
  <c r="U240" i="2"/>
  <c r="U242" i="2"/>
  <c r="V242" i="2" s="1"/>
  <c r="U244" i="2"/>
  <c r="V244" i="2" s="1"/>
  <c r="U1401" i="2"/>
  <c r="V1401" i="2" s="1"/>
  <c r="U1403" i="2"/>
  <c r="V1403" i="2" s="1"/>
  <c r="U1405" i="2"/>
  <c r="V1405" i="2" s="1"/>
  <c r="U1408" i="2"/>
  <c r="V1408" i="2" s="1"/>
  <c r="U1410" i="2"/>
  <c r="V1410" i="2" s="1"/>
  <c r="U1412" i="2"/>
  <c r="V1412" i="2" s="1"/>
  <c r="U4169" i="2"/>
  <c r="V4169" i="2" s="1"/>
  <c r="U4171" i="2"/>
  <c r="V4171" i="2" s="1"/>
  <c r="U1531" i="2"/>
  <c r="V1531" i="2" s="1"/>
  <c r="U2418" i="2"/>
  <c r="U4373" i="2"/>
  <c r="V4373" i="2" s="1"/>
  <c r="U2303" i="2"/>
  <c r="V2303" i="2" s="1"/>
  <c r="U2304" i="2"/>
  <c r="V2304" i="2" s="1"/>
  <c r="U2311" i="2"/>
  <c r="V2311" i="2" s="1"/>
  <c r="U2316" i="2"/>
  <c r="V2316" i="2" s="1"/>
  <c r="U2290" i="2"/>
  <c r="V2290" i="2" s="1"/>
  <c r="U1402" i="2"/>
  <c r="V1402" i="2" s="1"/>
  <c r="U1411" i="2"/>
  <c r="V1411" i="2" s="1"/>
  <c r="U4177" i="2"/>
  <c r="V4177" i="2" s="1"/>
  <c r="U4181" i="2"/>
  <c r="V4181" i="2" s="1"/>
  <c r="U4185" i="2"/>
  <c r="V4185" i="2" s="1"/>
  <c r="U4163" i="2"/>
  <c r="V4163" i="2" s="1"/>
  <c r="U4190" i="2"/>
  <c r="V4190" i="2" s="1"/>
  <c r="U4202" i="2"/>
  <c r="V4202" i="2" s="1"/>
  <c r="U4662" i="2"/>
  <c r="V4662" i="2" s="1"/>
  <c r="U4681" i="2"/>
  <c r="V4681" i="2" s="1"/>
  <c r="U4685" i="2"/>
  <c r="V4685" i="2" s="1"/>
  <c r="U4675" i="2"/>
  <c r="V4675" i="2" s="1"/>
  <c r="U4645" i="2"/>
  <c r="U4647" i="2"/>
  <c r="V4647" i="2" s="1"/>
  <c r="U4649" i="2"/>
  <c r="V4649" i="2" s="1"/>
  <c r="U4652" i="2"/>
  <c r="U4654" i="2"/>
  <c r="V4654" i="2" s="1"/>
  <c r="U4656" i="2"/>
  <c r="V4656" i="2" s="1"/>
  <c r="U4696" i="2"/>
  <c r="U4698" i="2"/>
  <c r="V4698" i="2" s="1"/>
  <c r="U4700" i="2"/>
  <c r="V4700" i="2" s="1"/>
  <c r="U4769" i="2"/>
  <c r="U4771" i="2"/>
  <c r="V4771" i="2" s="1"/>
  <c r="U4773" i="2"/>
  <c r="V4773" i="2" s="1"/>
  <c r="U4776" i="2"/>
  <c r="U4778" i="2"/>
  <c r="V4778" i="2" s="1"/>
  <c r="U4780" i="2"/>
  <c r="V4780" i="2" s="1"/>
  <c r="U4783" i="2"/>
  <c r="U4785" i="2"/>
  <c r="V4785" i="2" s="1"/>
  <c r="U4787" i="2"/>
  <c r="V4787" i="2" s="1"/>
  <c r="U4790" i="2"/>
  <c r="U4792" i="2"/>
  <c r="V4792" i="2" s="1"/>
  <c r="U4794" i="2"/>
  <c r="V4794" i="2" s="1"/>
  <c r="U1740" i="2"/>
  <c r="V1740" i="2" s="1"/>
  <c r="U1742" i="2"/>
  <c r="V1742" i="2" s="1"/>
  <c r="U1744" i="2"/>
  <c r="V1744" i="2" s="1"/>
  <c r="U1746" i="2"/>
  <c r="V1746" i="2" s="1"/>
  <c r="U1748" i="2"/>
  <c r="V1748" i="2" s="1"/>
  <c r="U1750" i="2"/>
  <c r="V1750" i="2" s="1"/>
  <c r="U1752" i="2"/>
  <c r="V1752" i="2" s="1"/>
  <c r="U1754" i="2"/>
  <c r="V1754" i="2" s="1"/>
  <c r="U1756" i="2"/>
  <c r="V1756" i="2" s="1"/>
  <c r="U1758" i="2"/>
  <c r="V1758" i="2" s="1"/>
  <c r="U1760" i="2"/>
  <c r="V1760" i="2" s="1"/>
  <c r="U1762" i="2"/>
  <c r="V1762" i="2" s="1"/>
  <c r="U1764" i="2"/>
  <c r="V1764" i="2" s="1"/>
  <c r="U1766" i="2"/>
  <c r="V1766" i="2" s="1"/>
  <c r="U1768" i="2"/>
  <c r="V1768" i="2" s="1"/>
  <c r="U1770" i="2"/>
  <c r="V1770" i="2" s="1"/>
  <c r="U1772" i="2"/>
  <c r="V1772" i="2" s="1"/>
  <c r="U1774" i="2"/>
  <c r="V1774" i="2" s="1"/>
  <c r="U1776" i="2"/>
  <c r="V1776" i="2" s="1"/>
  <c r="U1778" i="2"/>
  <c r="V1778" i="2" s="1"/>
  <c r="U1780" i="2"/>
  <c r="V1780" i="2" s="1"/>
  <c r="U1782" i="2"/>
  <c r="V1782" i="2" s="1"/>
  <c r="U1784" i="2"/>
  <c r="V1784" i="2" s="1"/>
  <c r="U1786" i="2"/>
  <c r="V1786" i="2" s="1"/>
  <c r="U1788" i="2"/>
  <c r="V1788" i="2" s="1"/>
  <c r="U1790" i="2"/>
  <c r="V1790" i="2" s="1"/>
  <c r="U1792" i="2"/>
  <c r="V1792" i="2" s="1"/>
  <c r="U1794" i="2"/>
  <c r="V1794" i="2" s="1"/>
  <c r="U1796" i="2"/>
  <c r="V1796" i="2" s="1"/>
  <c r="U1798" i="2"/>
  <c r="V1798" i="2" s="1"/>
  <c r="U1800" i="2"/>
  <c r="V1800" i="2" s="1"/>
  <c r="U1802" i="2"/>
  <c r="V1802" i="2" s="1"/>
  <c r="U1804" i="2"/>
  <c r="V1804" i="2" s="1"/>
  <c r="U1806" i="2"/>
  <c r="V1806" i="2" s="1"/>
  <c r="U1808" i="2"/>
  <c r="V1808" i="2" s="1"/>
  <c r="U1810" i="2"/>
  <c r="V1810" i="2" s="1"/>
  <c r="U1812" i="2"/>
  <c r="V1812" i="2" s="1"/>
  <c r="U1814" i="2"/>
  <c r="V1814" i="2" s="1"/>
  <c r="U1816" i="2"/>
  <c r="V1816" i="2" s="1"/>
  <c r="U1818" i="2"/>
  <c r="V1818" i="2" s="1"/>
  <c r="U1820" i="2"/>
  <c r="V1820" i="2" s="1"/>
  <c r="U1822" i="2"/>
  <c r="V1822" i="2" s="1"/>
  <c r="U1824" i="2"/>
  <c r="V1824" i="2" s="1"/>
  <c r="U1826" i="2"/>
  <c r="V1826" i="2" s="1"/>
  <c r="U1828" i="2"/>
  <c r="V1828" i="2" s="1"/>
  <c r="U1830" i="2"/>
  <c r="V1830" i="2" s="1"/>
  <c r="U1832" i="2"/>
  <c r="V1832" i="2" s="1"/>
  <c r="U1834" i="2"/>
  <c r="V1834" i="2" s="1"/>
  <c r="U1836" i="2"/>
  <c r="V1836" i="2" s="1"/>
  <c r="U1838" i="2"/>
  <c r="V1838" i="2" s="1"/>
  <c r="U1840" i="2"/>
  <c r="V1840" i="2" s="1"/>
  <c r="U1842" i="2"/>
  <c r="V1842" i="2" s="1"/>
  <c r="U1844" i="2"/>
  <c r="V1844" i="2" s="1"/>
  <c r="U1846" i="2"/>
  <c r="V1846" i="2" s="1"/>
  <c r="U1848" i="2"/>
  <c r="V1848" i="2" s="1"/>
  <c r="U1850" i="2"/>
  <c r="V1850" i="2" s="1"/>
  <c r="U1852" i="2"/>
  <c r="V1852" i="2" s="1"/>
  <c r="U1854" i="2"/>
  <c r="V1854" i="2" s="1"/>
  <c r="U1856" i="2"/>
  <c r="V1856" i="2" s="1"/>
  <c r="U1858" i="2"/>
  <c r="V1858" i="2" s="1"/>
  <c r="U1860" i="2"/>
  <c r="V1860" i="2" s="1"/>
  <c r="U1862" i="2"/>
  <c r="V1862" i="2" s="1"/>
  <c r="U1864" i="2"/>
  <c r="V1864" i="2" s="1"/>
  <c r="U1866" i="2"/>
  <c r="V1866" i="2" s="1"/>
  <c r="U1868" i="2"/>
  <c r="V1868" i="2" s="1"/>
  <c r="U1870" i="2"/>
  <c r="V1870" i="2" s="1"/>
  <c r="U1872" i="2"/>
  <c r="V1872" i="2" s="1"/>
  <c r="U1874" i="2"/>
  <c r="V1874" i="2" s="1"/>
  <c r="U1876" i="2"/>
  <c r="V1876" i="2" s="1"/>
  <c r="U1878" i="2"/>
  <c r="V1878" i="2" s="1"/>
  <c r="U1880" i="2"/>
  <c r="V1880" i="2" s="1"/>
  <c r="U1882" i="2"/>
  <c r="V1882" i="2" s="1"/>
  <c r="U1884" i="2"/>
  <c r="V1884" i="2" s="1"/>
  <c r="U1886" i="2"/>
  <c r="V1886" i="2" s="1"/>
  <c r="U1888" i="2"/>
  <c r="V1888" i="2" s="1"/>
  <c r="U1890" i="2"/>
  <c r="V1890" i="2" s="1"/>
  <c r="U1892" i="2"/>
  <c r="V1892" i="2" s="1"/>
  <c r="U1894" i="2"/>
  <c r="V1894" i="2" s="1"/>
  <c r="U1896" i="2"/>
  <c r="V1896" i="2" s="1"/>
  <c r="U1898" i="2"/>
  <c r="V1898" i="2" s="1"/>
  <c r="U1900" i="2"/>
  <c r="V1900" i="2" s="1"/>
  <c r="U1902" i="2"/>
  <c r="V1902" i="2" s="1"/>
  <c r="U1904" i="2"/>
  <c r="V1904" i="2" s="1"/>
  <c r="U1906" i="2"/>
  <c r="V1906" i="2" s="1"/>
  <c r="U1908" i="2"/>
  <c r="V1908" i="2" s="1"/>
  <c r="U1910" i="2"/>
  <c r="V1910" i="2" s="1"/>
  <c r="U1912" i="2"/>
  <c r="V1912" i="2" s="1"/>
  <c r="U1914" i="2"/>
  <c r="V1914" i="2" s="1"/>
  <c r="U1916" i="2"/>
  <c r="V1916" i="2" s="1"/>
  <c r="U1918" i="2"/>
  <c r="V1918" i="2" s="1"/>
  <c r="U1920" i="2"/>
  <c r="V1920" i="2" s="1"/>
  <c r="U5204" i="2"/>
  <c r="V5204" i="2" s="1"/>
  <c r="U2293" i="2"/>
  <c r="V2293" i="2" s="1"/>
  <c r="U241" i="2"/>
  <c r="V241" i="2" s="1"/>
  <c r="U1404" i="2"/>
  <c r="V1404" i="2" s="1"/>
  <c r="U4168" i="2"/>
  <c r="U4174" i="2"/>
  <c r="U4178" i="2"/>
  <c r="V4178" i="2" s="1"/>
  <c r="U4182" i="2"/>
  <c r="V4182" i="2" s="1"/>
  <c r="U4164" i="2"/>
  <c r="V4164" i="2" s="1"/>
  <c r="U4187" i="2"/>
  <c r="U4191" i="2"/>
  <c r="V4191" i="2" s="1"/>
  <c r="U4199" i="2"/>
  <c r="U4203" i="2"/>
  <c r="V4203" i="2" s="1"/>
  <c r="U4659" i="2"/>
  <c r="U4663" i="2"/>
  <c r="V4663" i="2" s="1"/>
  <c r="U4682" i="2"/>
  <c r="V4682" i="2" s="1"/>
  <c r="U4676" i="2"/>
  <c r="V4676" i="2" s="1"/>
  <c r="U2295" i="2"/>
  <c r="V2295" i="2" s="1"/>
  <c r="U243" i="2"/>
  <c r="V243" i="2" s="1"/>
  <c r="U1407" i="2"/>
  <c r="U4170" i="2"/>
  <c r="V4170" i="2" s="1"/>
  <c r="U4175" i="2"/>
  <c r="V4175" i="2" s="1"/>
  <c r="U4183" i="2"/>
  <c r="V4183" i="2" s="1"/>
  <c r="U4161" i="2"/>
  <c r="U4165" i="2"/>
  <c r="V4165" i="2" s="1"/>
  <c r="U4188" i="2"/>
  <c r="V4188" i="2" s="1"/>
  <c r="U4200" i="2"/>
  <c r="V4200" i="2" s="1"/>
  <c r="U4660" i="2"/>
  <c r="V4660" i="2" s="1"/>
  <c r="U4664" i="2"/>
  <c r="V4664" i="2" s="1"/>
  <c r="U4683" i="2"/>
  <c r="V4683" i="2" s="1"/>
  <c r="U4673" i="2"/>
  <c r="U4677" i="2"/>
  <c r="V4677" i="2" s="1"/>
  <c r="U4646" i="2"/>
  <c r="V4646" i="2" s="1"/>
  <c r="U4648" i="2"/>
  <c r="V4648" i="2" s="1"/>
  <c r="U4650" i="2"/>
  <c r="V4650" i="2" s="1"/>
  <c r="U4653" i="2"/>
  <c r="V4653" i="2" s="1"/>
  <c r="U4655" i="2"/>
  <c r="V4655" i="2" s="1"/>
  <c r="U4657" i="2"/>
  <c r="V4657" i="2" s="1"/>
  <c r="U4697" i="2"/>
  <c r="V4697" i="2" s="1"/>
  <c r="U4699" i="2"/>
  <c r="V4699" i="2" s="1"/>
  <c r="U4701" i="2"/>
  <c r="V4701" i="2" s="1"/>
  <c r="U4770" i="2"/>
  <c r="V4770" i="2" s="1"/>
  <c r="U4772" i="2"/>
  <c r="V4772" i="2" s="1"/>
  <c r="U4774" i="2"/>
  <c r="V4774" i="2" s="1"/>
  <c r="U4777" i="2"/>
  <c r="V4777" i="2" s="1"/>
  <c r="U4779" i="2"/>
  <c r="V4779" i="2" s="1"/>
  <c r="U4781" i="2"/>
  <c r="V4781" i="2" s="1"/>
  <c r="U4784" i="2"/>
  <c r="V4784" i="2" s="1"/>
  <c r="U4786" i="2"/>
  <c r="V4786" i="2" s="1"/>
  <c r="U4788" i="2"/>
  <c r="V4788" i="2" s="1"/>
  <c r="U4791" i="2"/>
  <c r="V4791" i="2" s="1"/>
  <c r="U4793" i="2"/>
  <c r="V4793" i="2" s="1"/>
  <c r="U4795" i="2"/>
  <c r="V4795" i="2" s="1"/>
  <c r="U1739" i="2"/>
  <c r="U1741" i="2"/>
  <c r="V1741" i="2" s="1"/>
  <c r="U1743" i="2"/>
  <c r="V1743" i="2" s="1"/>
  <c r="U1745" i="2"/>
  <c r="V1745" i="2" s="1"/>
  <c r="U1747" i="2"/>
  <c r="V1747" i="2" s="1"/>
  <c r="U1749" i="2"/>
  <c r="V1749" i="2" s="1"/>
  <c r="U1751" i="2"/>
  <c r="V1751" i="2" s="1"/>
  <c r="U1753" i="2"/>
  <c r="V1753" i="2" s="1"/>
  <c r="U1755" i="2"/>
  <c r="V1755" i="2" s="1"/>
  <c r="U1757" i="2"/>
  <c r="V1757" i="2" s="1"/>
  <c r="U1759" i="2"/>
  <c r="V1759" i="2" s="1"/>
  <c r="U1761" i="2"/>
  <c r="V1761" i="2" s="1"/>
  <c r="U1763" i="2"/>
  <c r="V1763" i="2" s="1"/>
  <c r="U1765" i="2"/>
  <c r="V1765" i="2" s="1"/>
  <c r="U1767" i="2"/>
  <c r="V1767" i="2" s="1"/>
  <c r="U1769" i="2"/>
  <c r="V1769" i="2" s="1"/>
  <c r="U1771" i="2"/>
  <c r="V1771" i="2" s="1"/>
  <c r="U1773" i="2"/>
  <c r="V1773" i="2" s="1"/>
  <c r="U1775" i="2"/>
  <c r="V1775" i="2" s="1"/>
  <c r="U1777" i="2"/>
  <c r="V1777" i="2" s="1"/>
  <c r="U1779" i="2"/>
  <c r="V1779" i="2" s="1"/>
  <c r="U1781" i="2"/>
  <c r="V1781" i="2" s="1"/>
  <c r="U1783" i="2"/>
  <c r="V1783" i="2" s="1"/>
  <c r="U1785" i="2"/>
  <c r="V1785" i="2" s="1"/>
  <c r="U1787" i="2"/>
  <c r="V1787" i="2" s="1"/>
  <c r="U1789" i="2"/>
  <c r="V1789" i="2" s="1"/>
  <c r="U1791" i="2"/>
  <c r="V1791" i="2" s="1"/>
  <c r="U1793" i="2"/>
  <c r="V1793" i="2" s="1"/>
  <c r="U1795" i="2"/>
  <c r="V1795" i="2" s="1"/>
  <c r="U1797" i="2"/>
  <c r="V1797" i="2" s="1"/>
  <c r="U1799" i="2"/>
  <c r="V1799" i="2" s="1"/>
  <c r="U1801" i="2"/>
  <c r="V1801" i="2" s="1"/>
  <c r="U1803" i="2"/>
  <c r="V1803" i="2" s="1"/>
  <c r="U1805" i="2"/>
  <c r="V1805" i="2" s="1"/>
  <c r="U1807" i="2"/>
  <c r="V1807" i="2" s="1"/>
  <c r="U1809" i="2"/>
  <c r="V1809" i="2" s="1"/>
  <c r="U1811" i="2"/>
  <c r="V1811" i="2" s="1"/>
  <c r="U1813" i="2"/>
  <c r="V1813" i="2" s="1"/>
  <c r="U1815" i="2"/>
  <c r="V1815" i="2" s="1"/>
  <c r="U1817" i="2"/>
  <c r="V1817" i="2" s="1"/>
  <c r="U1819" i="2"/>
  <c r="V1819" i="2" s="1"/>
  <c r="U1821" i="2"/>
  <c r="V1821" i="2" s="1"/>
  <c r="U1823" i="2"/>
  <c r="V1823" i="2" s="1"/>
  <c r="U1825" i="2"/>
  <c r="V1825" i="2" s="1"/>
  <c r="U1827" i="2"/>
  <c r="V1827" i="2" s="1"/>
  <c r="U1829" i="2"/>
  <c r="V1829" i="2" s="1"/>
  <c r="U1831" i="2"/>
  <c r="V1831" i="2" s="1"/>
  <c r="U1833" i="2"/>
  <c r="V1833" i="2" s="1"/>
  <c r="U1835" i="2"/>
  <c r="V1835" i="2" s="1"/>
  <c r="U1837" i="2"/>
  <c r="V1837" i="2" s="1"/>
  <c r="U1839" i="2"/>
  <c r="V1839" i="2" s="1"/>
  <c r="U1841" i="2"/>
  <c r="V1841" i="2" s="1"/>
  <c r="U1843" i="2"/>
  <c r="V1843" i="2" s="1"/>
  <c r="U1845" i="2"/>
  <c r="V1845" i="2" s="1"/>
  <c r="U1847" i="2"/>
  <c r="V1847" i="2" s="1"/>
  <c r="U1849" i="2"/>
  <c r="V1849" i="2" s="1"/>
  <c r="U1851" i="2"/>
  <c r="V1851" i="2" s="1"/>
  <c r="U1853" i="2"/>
  <c r="V1853" i="2" s="1"/>
  <c r="U1855" i="2"/>
  <c r="V1855" i="2" s="1"/>
  <c r="U1857" i="2"/>
  <c r="V1857" i="2" s="1"/>
  <c r="U1859" i="2"/>
  <c r="V1859" i="2" s="1"/>
  <c r="U1861" i="2"/>
  <c r="V1861" i="2" s="1"/>
  <c r="U1863" i="2"/>
  <c r="V1863" i="2" s="1"/>
  <c r="U1865" i="2"/>
  <c r="V1865" i="2" s="1"/>
  <c r="U1867" i="2"/>
  <c r="V1867" i="2" s="1"/>
  <c r="U1869" i="2"/>
  <c r="V1869" i="2" s="1"/>
  <c r="U1871" i="2"/>
  <c r="V1871" i="2" s="1"/>
  <c r="U1873" i="2"/>
  <c r="V1873" i="2" s="1"/>
  <c r="U1875" i="2"/>
  <c r="V1875" i="2" s="1"/>
  <c r="U1877" i="2"/>
  <c r="V1877" i="2" s="1"/>
  <c r="U1879" i="2"/>
  <c r="V1879" i="2" s="1"/>
  <c r="U1881" i="2"/>
  <c r="V1881" i="2" s="1"/>
  <c r="U1883" i="2"/>
  <c r="V1883" i="2" s="1"/>
  <c r="U1885" i="2"/>
  <c r="V1885" i="2" s="1"/>
  <c r="U1887" i="2"/>
  <c r="V1887" i="2" s="1"/>
  <c r="U1889" i="2"/>
  <c r="V1889" i="2" s="1"/>
  <c r="U1891" i="2"/>
  <c r="V1891" i="2" s="1"/>
  <c r="U1893" i="2"/>
  <c r="V1893" i="2" s="1"/>
  <c r="U1895" i="2"/>
  <c r="V1895" i="2" s="1"/>
  <c r="U1897" i="2"/>
  <c r="V1897" i="2" s="1"/>
  <c r="U1899" i="2"/>
  <c r="V1899" i="2" s="1"/>
  <c r="U1901" i="2"/>
  <c r="V1901" i="2" s="1"/>
  <c r="U1903" i="2"/>
  <c r="V1903" i="2" s="1"/>
  <c r="U1905" i="2"/>
  <c r="V1905" i="2" s="1"/>
  <c r="U1907" i="2"/>
  <c r="V1907" i="2" s="1"/>
  <c r="U1909" i="2"/>
  <c r="V1909" i="2" s="1"/>
  <c r="U1911" i="2"/>
  <c r="V1911" i="2" s="1"/>
  <c r="U2308" i="2"/>
  <c r="V2308" i="2" s="1"/>
  <c r="U4176" i="2"/>
  <c r="V4176" i="2" s="1"/>
  <c r="U4162" i="2"/>
  <c r="V4162" i="2" s="1"/>
  <c r="U4201" i="2"/>
  <c r="V4201" i="2" s="1"/>
  <c r="U4674" i="2"/>
  <c r="V4674" i="2" s="1"/>
  <c r="U1924" i="2"/>
  <c r="V1924" i="2" s="1"/>
  <c r="U1927" i="2"/>
  <c r="V1927" i="2" s="1"/>
  <c r="U1932" i="2"/>
  <c r="V1932" i="2" s="1"/>
  <c r="U1935" i="2"/>
  <c r="V1935" i="2" s="1"/>
  <c r="U1940" i="2"/>
  <c r="V1940" i="2" s="1"/>
  <c r="U1943" i="2"/>
  <c r="V1943" i="2" s="1"/>
  <c r="U1948" i="2"/>
  <c r="V1948" i="2" s="1"/>
  <c r="U1522" i="2"/>
  <c r="U2299" i="2"/>
  <c r="V2299" i="2" s="1"/>
  <c r="U1400" i="2"/>
  <c r="U4180" i="2"/>
  <c r="U4166" i="2"/>
  <c r="V4166" i="2" s="1"/>
  <c r="U4680" i="2"/>
  <c r="U4678" i="2"/>
  <c r="V4678" i="2" s="1"/>
  <c r="U1915" i="2"/>
  <c r="V1915" i="2" s="1"/>
  <c r="U1919" i="2"/>
  <c r="V1919" i="2" s="1"/>
  <c r="U1922" i="2"/>
  <c r="V1922" i="2" s="1"/>
  <c r="U1925" i="2"/>
  <c r="V1925" i="2" s="1"/>
  <c r="U1930" i="2"/>
  <c r="V1930" i="2" s="1"/>
  <c r="U1933" i="2"/>
  <c r="V1933" i="2" s="1"/>
  <c r="U1938" i="2"/>
  <c r="V1938" i="2" s="1"/>
  <c r="U1941" i="2"/>
  <c r="V1941" i="2" s="1"/>
  <c r="U1946" i="2"/>
  <c r="V1946" i="2" s="1"/>
  <c r="U1949" i="2"/>
  <c r="V1949" i="2" s="1"/>
  <c r="U1951" i="2"/>
  <c r="V1951" i="2" s="1"/>
  <c r="U1953" i="2"/>
  <c r="V1953" i="2" s="1"/>
  <c r="U1955" i="2"/>
  <c r="V1955" i="2" s="1"/>
  <c r="U1957" i="2"/>
  <c r="V1957" i="2" s="1"/>
  <c r="U1959" i="2"/>
  <c r="V1959" i="2" s="1"/>
  <c r="U1961" i="2"/>
  <c r="V1961" i="2" s="1"/>
  <c r="U1963" i="2"/>
  <c r="V1963" i="2" s="1"/>
  <c r="U1965" i="2"/>
  <c r="V1965" i="2" s="1"/>
  <c r="U1967" i="2"/>
  <c r="V1967" i="2" s="1"/>
  <c r="U1969" i="2"/>
  <c r="V1969" i="2" s="1"/>
  <c r="U201" i="2"/>
  <c r="V201" i="2" s="1"/>
  <c r="U204" i="2"/>
  <c r="U206" i="2"/>
  <c r="V206" i="2" s="1"/>
  <c r="U209" i="2"/>
  <c r="V209" i="2" s="1"/>
  <c r="U212" i="2"/>
  <c r="U214" i="2"/>
  <c r="V214" i="2" s="1"/>
  <c r="U503" i="2"/>
  <c r="V503" i="2" s="1"/>
  <c r="U516" i="2"/>
  <c r="V516" i="2" s="1"/>
  <c r="U519" i="2"/>
  <c r="V519" i="2" s="1"/>
  <c r="U506" i="2"/>
  <c r="V506" i="2" s="1"/>
  <c r="U509" i="2"/>
  <c r="V509" i="2" s="1"/>
  <c r="U512" i="2"/>
  <c r="V512" i="2" s="1"/>
  <c r="U1420" i="2"/>
  <c r="U1422" i="2"/>
  <c r="V1422" i="2" s="1"/>
  <c r="U1428" i="2"/>
  <c r="V1428" i="2" s="1"/>
  <c r="U1431" i="2"/>
  <c r="U1414" i="2"/>
  <c r="U1417" i="2"/>
  <c r="U1424" i="2"/>
  <c r="U1449" i="2"/>
  <c r="V1449" i="2" s="1"/>
  <c r="U1452" i="2"/>
  <c r="U1454" i="2"/>
  <c r="V1454" i="2" s="1"/>
  <c r="U1435" i="2"/>
  <c r="V1435" i="2" s="1"/>
  <c r="U1438" i="2"/>
  <c r="V1438" i="2" s="1"/>
  <c r="U1445" i="2"/>
  <c r="V1445" i="2" s="1"/>
  <c r="U2549" i="2"/>
  <c r="U2551" i="2"/>
  <c r="V2551" i="2" s="1"/>
  <c r="U2542" i="2"/>
  <c r="V2542" i="2" s="1"/>
  <c r="U5212" i="2"/>
  <c r="V5212" i="2" s="1"/>
  <c r="U2288" i="2"/>
  <c r="V2288" i="2" s="1"/>
  <c r="U1409" i="2"/>
  <c r="V1409" i="2" s="1"/>
  <c r="U4184" i="2"/>
  <c r="V4184" i="2" s="1"/>
  <c r="U4189" i="2"/>
  <c r="V4189" i="2" s="1"/>
  <c r="U4661" i="2"/>
  <c r="V4661" i="2" s="1"/>
  <c r="U4684" i="2"/>
  <c r="V4684" i="2" s="1"/>
  <c r="U1923" i="2"/>
  <c r="V1923" i="2" s="1"/>
  <c r="U1928" i="2"/>
  <c r="V1928" i="2" s="1"/>
  <c r="U1931" i="2"/>
  <c r="V1931" i="2" s="1"/>
  <c r="U1936" i="2"/>
  <c r="V1936" i="2" s="1"/>
  <c r="U1939" i="2"/>
  <c r="V1939" i="2" s="1"/>
  <c r="U1944" i="2"/>
  <c r="V1944" i="2" s="1"/>
  <c r="U1947" i="2"/>
  <c r="V1947" i="2" s="1"/>
  <c r="U1934" i="2"/>
  <c r="V1934" i="2" s="1"/>
  <c r="U1945" i="2"/>
  <c r="V1945" i="2" s="1"/>
  <c r="U1954" i="2"/>
  <c r="V1954" i="2" s="1"/>
  <c r="U1962" i="2"/>
  <c r="V1962" i="2" s="1"/>
  <c r="U200" i="2"/>
  <c r="U208" i="2"/>
  <c r="U502" i="2"/>
  <c r="U508" i="2"/>
  <c r="U1421" i="2"/>
  <c r="V1421" i="2" s="1"/>
  <c r="U1432" i="2"/>
  <c r="V1432" i="2" s="1"/>
  <c r="U1418" i="2"/>
  <c r="V1418" i="2" s="1"/>
  <c r="U1450" i="2"/>
  <c r="V1450" i="2" s="1"/>
  <c r="U1437" i="2"/>
  <c r="U2550" i="2"/>
  <c r="V2550" i="2" s="1"/>
  <c r="U2545" i="2"/>
  <c r="U2553" i="2"/>
  <c r="U4426" i="2"/>
  <c r="U4519" i="2"/>
  <c r="U4465" i="2"/>
  <c r="U4468" i="2"/>
  <c r="U4511" i="2"/>
  <c r="U4862" i="2"/>
  <c r="U4864" i="2"/>
  <c r="V4864" i="2" s="1"/>
  <c r="U5004" i="2"/>
  <c r="U5006" i="2"/>
  <c r="V5006" i="2" s="1"/>
  <c r="U5009" i="2"/>
  <c r="U5011" i="2"/>
  <c r="V5011" i="2" s="1"/>
  <c r="U5014" i="2"/>
  <c r="U5016" i="2"/>
  <c r="V5016" i="2" s="1"/>
  <c r="U5019" i="2"/>
  <c r="U5021" i="2"/>
  <c r="V5021" i="2" s="1"/>
  <c r="U5029" i="2"/>
  <c r="U5031" i="2"/>
  <c r="V5031" i="2" s="1"/>
  <c r="U5024" i="2"/>
  <c r="U5026" i="2"/>
  <c r="V5026" i="2" s="1"/>
  <c r="U5034" i="2"/>
  <c r="U5036" i="2"/>
  <c r="V5036" i="2" s="1"/>
  <c r="U1990" i="2"/>
  <c r="U1992" i="2"/>
  <c r="V1992" i="2" s="1"/>
  <c r="U1985" i="2"/>
  <c r="U1987" i="2"/>
  <c r="V1987" i="2" s="1"/>
  <c r="U5124" i="2"/>
  <c r="U5127" i="2"/>
  <c r="U5130" i="2"/>
  <c r="U5132" i="2"/>
  <c r="V5132" i="2" s="1"/>
  <c r="U118" i="2"/>
  <c r="U120" i="2"/>
  <c r="V120" i="2" s="1"/>
  <c r="U122" i="2"/>
  <c r="V122" i="2" s="1"/>
  <c r="U124" i="2"/>
  <c r="V124" i="2" s="1"/>
  <c r="U126" i="2"/>
  <c r="V126" i="2" s="1"/>
  <c r="U128" i="2"/>
  <c r="V128" i="2" s="1"/>
  <c r="U534" i="2"/>
  <c r="V534" i="2" s="1"/>
  <c r="U536" i="2"/>
  <c r="V536" i="2" s="1"/>
  <c r="U538" i="2"/>
  <c r="V538" i="2" s="1"/>
  <c r="U540" i="2"/>
  <c r="V540" i="2" s="1"/>
  <c r="U542" i="2"/>
  <c r="V542" i="2" s="1"/>
  <c r="U3812" i="2"/>
  <c r="U3814" i="2"/>
  <c r="V3814" i="2" s="1"/>
  <c r="U3816" i="2"/>
  <c r="V3816" i="2" s="1"/>
  <c r="U3818" i="2"/>
  <c r="V3818" i="2" s="1"/>
  <c r="U3820" i="2"/>
  <c r="V3820" i="2" s="1"/>
  <c r="U3822" i="2"/>
  <c r="V3822" i="2" s="1"/>
  <c r="U2195" i="2"/>
  <c r="V2195" i="2" s="1"/>
  <c r="U2197" i="2"/>
  <c r="V2197" i="2" s="1"/>
  <c r="U2199" i="2"/>
  <c r="V2199" i="2" s="1"/>
  <c r="U2201" i="2"/>
  <c r="V2201" i="2" s="1"/>
  <c r="U556" i="2"/>
  <c r="V556" i="2" s="1"/>
  <c r="U558" i="2"/>
  <c r="V558" i="2" s="1"/>
  <c r="U560" i="2"/>
  <c r="V560" i="2" s="1"/>
  <c r="U562" i="2"/>
  <c r="V562" i="2" s="1"/>
  <c r="U1121" i="2"/>
  <c r="V1121" i="2" s="1"/>
  <c r="U1123" i="2"/>
  <c r="V1123" i="2" s="1"/>
  <c r="U1125" i="2"/>
  <c r="V1125" i="2" s="1"/>
  <c r="U1127" i="2"/>
  <c r="V1127" i="2" s="1"/>
  <c r="U1112" i="2"/>
  <c r="V1112" i="2" s="1"/>
  <c r="U1114" i="2"/>
  <c r="V1114" i="2" s="1"/>
  <c r="U1116" i="2"/>
  <c r="V1116" i="2" s="1"/>
  <c r="U1118" i="2"/>
  <c r="V1118" i="2" s="1"/>
  <c r="U1130" i="2"/>
  <c r="V1130" i="2" s="1"/>
  <c r="U1132" i="2"/>
  <c r="V1132" i="2" s="1"/>
  <c r="U1134" i="2"/>
  <c r="V1134" i="2" s="1"/>
  <c r="U1136" i="2"/>
  <c r="V1136" i="2" s="1"/>
  <c r="U1151" i="2"/>
  <c r="V1151" i="2" s="1"/>
  <c r="U1153" i="2"/>
  <c r="V1153" i="2" s="1"/>
  <c r="U1155" i="2"/>
  <c r="V1155" i="2" s="1"/>
  <c r="U1157" i="2"/>
  <c r="V1157" i="2" s="1"/>
  <c r="U1159" i="2"/>
  <c r="V1159" i="2" s="1"/>
  <c r="U1161" i="2"/>
  <c r="V1161" i="2" s="1"/>
  <c r="U4923" i="2"/>
  <c r="V4923" i="2" s="1"/>
  <c r="U4925" i="2"/>
  <c r="V4925" i="2" s="1"/>
  <c r="U4927" i="2"/>
  <c r="V4927" i="2" s="1"/>
  <c r="U4929" i="2"/>
  <c r="V4929" i="2" s="1"/>
  <c r="U3824" i="2"/>
  <c r="U3826" i="2"/>
  <c r="V3826" i="2" s="1"/>
  <c r="U3828" i="2"/>
  <c r="V3828" i="2" s="1"/>
  <c r="U3830" i="2"/>
  <c r="V3830" i="2" s="1"/>
  <c r="U3832" i="2"/>
  <c r="V3832" i="2" s="1"/>
  <c r="U3834" i="2"/>
  <c r="V3834" i="2" s="1"/>
  <c r="U1013" i="2"/>
  <c r="U1015" i="2"/>
  <c r="V1015" i="2" s="1"/>
  <c r="U1017" i="2"/>
  <c r="V1017" i="2" s="1"/>
  <c r="U1019" i="2"/>
  <c r="V1019" i="2" s="1"/>
  <c r="U216" i="2"/>
  <c r="U218" i="2"/>
  <c r="V218" i="2" s="1"/>
  <c r="U220" i="2"/>
  <c r="V220" i="2" s="1"/>
  <c r="U222" i="2"/>
  <c r="V222" i="2" s="1"/>
  <c r="U4827" i="2"/>
  <c r="U4829" i="2"/>
  <c r="V4829" i="2" s="1"/>
  <c r="U4831" i="2"/>
  <c r="V4831" i="2" s="1"/>
  <c r="U4833" i="2"/>
  <c r="V4833" i="2" s="1"/>
  <c r="U4835" i="2"/>
  <c r="V4835" i="2" s="1"/>
  <c r="U4837" i="2"/>
  <c r="V4837" i="2" s="1"/>
  <c r="U595" i="2"/>
  <c r="U597" i="2"/>
  <c r="V597" i="2" s="1"/>
  <c r="U599" i="2"/>
  <c r="V599" i="2" s="1"/>
  <c r="U601" i="2"/>
  <c r="V601" i="2" s="1"/>
  <c r="U604" i="2"/>
  <c r="U606" i="2"/>
  <c r="V606" i="2" s="1"/>
  <c r="U608" i="2"/>
  <c r="V608" i="2" s="1"/>
  <c r="U610" i="2"/>
  <c r="V610" i="2" s="1"/>
  <c r="U1384" i="2"/>
  <c r="U1386" i="2"/>
  <c r="V1386" i="2" s="1"/>
  <c r="U1388" i="2"/>
  <c r="V1388" i="2" s="1"/>
  <c r="U1390" i="2"/>
  <c r="V1390" i="2" s="1"/>
  <c r="U1392" i="2"/>
  <c r="V1392" i="2" s="1"/>
  <c r="U1394" i="2"/>
  <c r="V1394" i="2" s="1"/>
  <c r="U2570" i="2"/>
  <c r="U2572" i="2"/>
  <c r="V2572" i="2" s="1"/>
  <c r="U2574" i="2"/>
  <c r="V2574" i="2" s="1"/>
  <c r="U2576" i="2"/>
  <c r="V2576" i="2" s="1"/>
  <c r="U2578" i="2"/>
  <c r="V2578" i="2" s="1"/>
  <c r="U2580" i="2"/>
  <c r="V2580" i="2" s="1"/>
  <c r="U2314" i="2"/>
  <c r="V2314" i="2" s="1"/>
  <c r="U1913" i="2"/>
  <c r="V1913" i="2" s="1"/>
  <c r="U1926" i="2"/>
  <c r="V1926" i="2" s="1"/>
  <c r="U1937" i="2"/>
  <c r="V1937" i="2" s="1"/>
  <c r="U1956" i="2"/>
  <c r="V1956" i="2" s="1"/>
  <c r="U1964" i="2"/>
  <c r="V1964" i="2" s="1"/>
  <c r="U202" i="2"/>
  <c r="V202" i="2" s="1"/>
  <c r="U210" i="2"/>
  <c r="V210" i="2" s="1"/>
  <c r="U515" i="2"/>
  <c r="U511" i="2"/>
  <c r="U1427" i="2"/>
  <c r="U1444" i="2"/>
  <c r="U2541" i="2"/>
  <c r="U2546" i="2"/>
  <c r="V2546" i="2" s="1"/>
  <c r="U2554" i="2"/>
  <c r="V2554" i="2" s="1"/>
  <c r="U4427" i="2"/>
  <c r="V4427" i="2" s="1"/>
  <c r="U4520" i="2"/>
  <c r="V4520" i="2" s="1"/>
  <c r="U4528" i="2"/>
  <c r="U4172" i="2"/>
  <c r="V4172" i="2" s="1"/>
  <c r="U1917" i="2"/>
  <c r="V1917" i="2" s="1"/>
  <c r="U1929" i="2"/>
  <c r="V1929" i="2" s="1"/>
  <c r="U1950" i="2"/>
  <c r="V1950" i="2" s="1"/>
  <c r="U1958" i="2"/>
  <c r="V1958" i="2" s="1"/>
  <c r="U1966" i="2"/>
  <c r="V1966" i="2" s="1"/>
  <c r="U518" i="2"/>
  <c r="U513" i="2"/>
  <c r="V513" i="2" s="1"/>
  <c r="U1429" i="2"/>
  <c r="V1429" i="2" s="1"/>
  <c r="U1415" i="2"/>
  <c r="V1415" i="2" s="1"/>
  <c r="U1425" i="2"/>
  <c r="V1425" i="2" s="1"/>
  <c r="U1453" i="2"/>
  <c r="V1453" i="2" s="1"/>
  <c r="U1446" i="2"/>
  <c r="V1446" i="2" s="1"/>
  <c r="U2543" i="2"/>
  <c r="V2543" i="2" s="1"/>
  <c r="U2547" i="2"/>
  <c r="V2547" i="2" s="1"/>
  <c r="U2555" i="2"/>
  <c r="V2555" i="2" s="1"/>
  <c r="U4428" i="2"/>
  <c r="V4428" i="2" s="1"/>
  <c r="U4521" i="2"/>
  <c r="V4521" i="2" s="1"/>
  <c r="U4529" i="2"/>
  <c r="V4529" i="2" s="1"/>
  <c r="U4466" i="2"/>
  <c r="V4466" i="2" s="1"/>
  <c r="U4469" i="2"/>
  <c r="V4469" i="2" s="1"/>
  <c r="U4512" i="2"/>
  <c r="V4512" i="2" s="1"/>
  <c r="U4863" i="2"/>
  <c r="V4863" i="2" s="1"/>
  <c r="U5005" i="2"/>
  <c r="V5005" i="2" s="1"/>
  <c r="U5007" i="2"/>
  <c r="V5007" i="2" s="1"/>
  <c r="U5010" i="2"/>
  <c r="V5010" i="2" s="1"/>
  <c r="U5012" i="2"/>
  <c r="V5012" i="2" s="1"/>
  <c r="U5015" i="2"/>
  <c r="V5015" i="2" s="1"/>
  <c r="U5017" i="2"/>
  <c r="V5017" i="2" s="1"/>
  <c r="U5020" i="2"/>
  <c r="V5020" i="2" s="1"/>
  <c r="U5022" i="2"/>
  <c r="V5022" i="2" s="1"/>
  <c r="U5030" i="2"/>
  <c r="V5030" i="2" s="1"/>
  <c r="U5032" i="2"/>
  <c r="V5032" i="2" s="1"/>
  <c r="U5025" i="2"/>
  <c r="V5025" i="2" s="1"/>
  <c r="U5027" i="2"/>
  <c r="V5027" i="2" s="1"/>
  <c r="U5035" i="2"/>
  <c r="V5035" i="2" s="1"/>
  <c r="U5037" i="2"/>
  <c r="V5037" i="2" s="1"/>
  <c r="U1991" i="2"/>
  <c r="V1991" i="2" s="1"/>
  <c r="U1993" i="2"/>
  <c r="V1993" i="2" s="1"/>
  <c r="U1986" i="2"/>
  <c r="V1986" i="2" s="1"/>
  <c r="U1988" i="2"/>
  <c r="V1988" i="2" s="1"/>
  <c r="U5125" i="2"/>
  <c r="V5125" i="2" s="1"/>
  <c r="U5128" i="2"/>
  <c r="V5128" i="2" s="1"/>
  <c r="U5131" i="2"/>
  <c r="V5131" i="2" s="1"/>
  <c r="U5133" i="2"/>
  <c r="V5133" i="2" s="1"/>
  <c r="U119" i="2"/>
  <c r="V119" i="2" s="1"/>
  <c r="U121" i="2"/>
  <c r="V121" i="2" s="1"/>
  <c r="U123" i="2"/>
  <c r="V123" i="2" s="1"/>
  <c r="U125" i="2"/>
  <c r="V125" i="2" s="1"/>
  <c r="U127" i="2"/>
  <c r="V127" i="2" s="1"/>
  <c r="U533" i="2"/>
  <c r="U535" i="2"/>
  <c r="V535" i="2" s="1"/>
  <c r="U537" i="2"/>
  <c r="V537" i="2" s="1"/>
  <c r="U539" i="2"/>
  <c r="V539" i="2" s="1"/>
  <c r="U541" i="2"/>
  <c r="V541" i="2" s="1"/>
  <c r="U543" i="2"/>
  <c r="V543" i="2" s="1"/>
  <c r="U3813" i="2"/>
  <c r="V3813" i="2" s="1"/>
  <c r="U3815" i="2"/>
  <c r="V3815" i="2" s="1"/>
  <c r="U3817" i="2"/>
  <c r="V3817" i="2" s="1"/>
  <c r="U3819" i="2"/>
  <c r="V3819" i="2" s="1"/>
  <c r="U3821" i="2"/>
  <c r="V3821" i="2" s="1"/>
  <c r="U2194" i="2"/>
  <c r="U2196" i="2"/>
  <c r="V2196" i="2" s="1"/>
  <c r="U2198" i="2"/>
  <c r="V2198" i="2" s="1"/>
  <c r="U2200" i="2"/>
  <c r="V2200" i="2" s="1"/>
  <c r="U555" i="2"/>
  <c r="U557" i="2"/>
  <c r="V557" i="2" s="1"/>
  <c r="U559" i="2"/>
  <c r="V559" i="2" s="1"/>
  <c r="U561" i="2"/>
  <c r="V561" i="2" s="1"/>
  <c r="U1120" i="2"/>
  <c r="U1122" i="2"/>
  <c r="V1122" i="2" s="1"/>
  <c r="U1124" i="2"/>
  <c r="V1124" i="2" s="1"/>
  <c r="U1126" i="2"/>
  <c r="V1126" i="2" s="1"/>
  <c r="U1111" i="2"/>
  <c r="U1113" i="2"/>
  <c r="V1113" i="2" s="1"/>
  <c r="U1115" i="2"/>
  <c r="V1115" i="2" s="1"/>
  <c r="U1117" i="2"/>
  <c r="V1117" i="2" s="1"/>
  <c r="U1129" i="2"/>
  <c r="U1131" i="2"/>
  <c r="V1131" i="2" s="1"/>
  <c r="U1133" i="2"/>
  <c r="V1133" i="2" s="1"/>
  <c r="U1135" i="2"/>
  <c r="V1135" i="2" s="1"/>
  <c r="U1150" i="2"/>
  <c r="U1152" i="2"/>
  <c r="V1152" i="2" s="1"/>
  <c r="U1154" i="2"/>
  <c r="V1154" i="2" s="1"/>
  <c r="U1156" i="2"/>
  <c r="V1156" i="2" s="1"/>
  <c r="U1158" i="2"/>
  <c r="V1158" i="2" s="1"/>
  <c r="U1160" i="2"/>
  <c r="V1160" i="2" s="1"/>
  <c r="U4922" i="2"/>
  <c r="U4924" i="2"/>
  <c r="V4924" i="2" s="1"/>
  <c r="U4926" i="2"/>
  <c r="V4926" i="2" s="1"/>
  <c r="U4928" i="2"/>
  <c r="V4928" i="2" s="1"/>
  <c r="U3825" i="2"/>
  <c r="V3825" i="2" s="1"/>
  <c r="U3827" i="2"/>
  <c r="V3827" i="2" s="1"/>
  <c r="U3829" i="2"/>
  <c r="V3829" i="2" s="1"/>
  <c r="U3831" i="2"/>
  <c r="V3831" i="2" s="1"/>
  <c r="U3833" i="2"/>
  <c r="V3833" i="2" s="1"/>
  <c r="U3835" i="2"/>
  <c r="V3835" i="2" s="1"/>
  <c r="U1014" i="2"/>
  <c r="V1014" i="2" s="1"/>
  <c r="U1016" i="2"/>
  <c r="V1016" i="2" s="1"/>
  <c r="U1018" i="2"/>
  <c r="V1018" i="2" s="1"/>
  <c r="U1020" i="2"/>
  <c r="V1020" i="2" s="1"/>
  <c r="U217" i="2"/>
  <c r="V217" i="2" s="1"/>
  <c r="U219" i="2"/>
  <c r="V219" i="2" s="1"/>
  <c r="U221" i="2"/>
  <c r="V221" i="2" s="1"/>
  <c r="U223" i="2"/>
  <c r="V223" i="2" s="1"/>
  <c r="U4828" i="2"/>
  <c r="V4828" i="2" s="1"/>
  <c r="U4830" i="2"/>
  <c r="V4830" i="2" s="1"/>
  <c r="U4832" i="2"/>
  <c r="V4832" i="2" s="1"/>
  <c r="U4834" i="2"/>
  <c r="V4834" i="2" s="1"/>
  <c r="U4836" i="2"/>
  <c r="V4836" i="2" s="1"/>
  <c r="U4838" i="2"/>
  <c r="V4838" i="2" s="1"/>
  <c r="U596" i="2"/>
  <c r="V596" i="2" s="1"/>
  <c r="U598" i="2"/>
  <c r="V598" i="2" s="1"/>
  <c r="U600" i="2"/>
  <c r="V600" i="2" s="1"/>
  <c r="U602" i="2"/>
  <c r="V602" i="2" s="1"/>
  <c r="U605" i="2"/>
  <c r="V605" i="2" s="1"/>
  <c r="U607" i="2"/>
  <c r="V607" i="2" s="1"/>
  <c r="U609" i="2"/>
  <c r="V609" i="2" s="1"/>
  <c r="U611" i="2"/>
  <c r="V611" i="2" s="1"/>
  <c r="U1385" i="2"/>
  <c r="V1385" i="2" s="1"/>
  <c r="U1387" i="2"/>
  <c r="V1387" i="2" s="1"/>
  <c r="U1389" i="2"/>
  <c r="V1389" i="2" s="1"/>
  <c r="U1391" i="2"/>
  <c r="V1391" i="2" s="1"/>
  <c r="U1393" i="2"/>
  <c r="V1393" i="2" s="1"/>
  <c r="U1395" i="2"/>
  <c r="V1395" i="2" s="1"/>
  <c r="U2571" i="2"/>
  <c r="V2571" i="2" s="1"/>
  <c r="U2573" i="2"/>
  <c r="V2573" i="2" s="1"/>
  <c r="U2575" i="2"/>
  <c r="V2575" i="2" s="1"/>
  <c r="U2577" i="2"/>
  <c r="V2577" i="2" s="1"/>
  <c r="U2579" i="2"/>
  <c r="V2579" i="2" s="1"/>
  <c r="U1952" i="2"/>
  <c r="V1952" i="2" s="1"/>
  <c r="U213" i="2"/>
  <c r="V213" i="2" s="1"/>
  <c r="U2581" i="2"/>
  <c r="V2581" i="2" s="1"/>
  <c r="U1667" i="2"/>
  <c r="V1667" i="2" s="1"/>
  <c r="U1670" i="2"/>
  <c r="V1670" i="2" s="1"/>
  <c r="U1675" i="2"/>
  <c r="V1675" i="2" s="1"/>
  <c r="U1678" i="2"/>
  <c r="V1678" i="2" s="1"/>
  <c r="U2072" i="2"/>
  <c r="V2072" i="2" s="1"/>
  <c r="U2077" i="2"/>
  <c r="V2077" i="2" s="1"/>
  <c r="U4230" i="2"/>
  <c r="V4230" i="2" s="1"/>
  <c r="U4233" i="2"/>
  <c r="V4233" i="2" s="1"/>
  <c r="U4238" i="2"/>
  <c r="V4238" i="2" s="1"/>
  <c r="U5136" i="2"/>
  <c r="V5136" i="2" s="1"/>
  <c r="U5138" i="2"/>
  <c r="V5138" i="2" s="1"/>
  <c r="U5140" i="2"/>
  <c r="V5140" i="2" s="1"/>
  <c r="U5142" i="2"/>
  <c r="V5142" i="2" s="1"/>
  <c r="U5144" i="2"/>
  <c r="V5144" i="2" s="1"/>
  <c r="U5146" i="2"/>
  <c r="V5146" i="2" s="1"/>
  <c r="U5148" i="2"/>
  <c r="V5148" i="2" s="1"/>
  <c r="U5150" i="2"/>
  <c r="V5150" i="2" s="1"/>
  <c r="U5152" i="2"/>
  <c r="V5152" i="2" s="1"/>
  <c r="U5154" i="2"/>
  <c r="V5154" i="2" s="1"/>
  <c r="U5156" i="2"/>
  <c r="V5156" i="2" s="1"/>
  <c r="U5158" i="2"/>
  <c r="V5158" i="2" s="1"/>
  <c r="U5160" i="2"/>
  <c r="V5160" i="2" s="1"/>
  <c r="U2914" i="2"/>
  <c r="U2916" i="2"/>
  <c r="V2916" i="2" s="1"/>
  <c r="U2918" i="2"/>
  <c r="V2918" i="2" s="1"/>
  <c r="U2920" i="2"/>
  <c r="V2920" i="2" s="1"/>
  <c r="U3504" i="2"/>
  <c r="U3506" i="2"/>
  <c r="V3506" i="2" s="1"/>
  <c r="U3508" i="2"/>
  <c r="V3508" i="2" s="1"/>
  <c r="U3510" i="2"/>
  <c r="V3510" i="2" s="1"/>
  <c r="U5044" i="2"/>
  <c r="U5046" i="2"/>
  <c r="V5046" i="2" s="1"/>
  <c r="U5048" i="2"/>
  <c r="V5048" i="2" s="1"/>
  <c r="U5050" i="2"/>
  <c r="V5050" i="2" s="1"/>
  <c r="U5115" i="2"/>
  <c r="U5117" i="2"/>
  <c r="V5117" i="2" s="1"/>
  <c r="U5119" i="2"/>
  <c r="V5119" i="2" s="1"/>
  <c r="U5121" i="2"/>
  <c r="V5121" i="2" s="1"/>
  <c r="U988" i="2"/>
  <c r="U990" i="2"/>
  <c r="V990" i="2" s="1"/>
  <c r="U997" i="2"/>
  <c r="U1000" i="2"/>
  <c r="U1456" i="2"/>
  <c r="U1458" i="2"/>
  <c r="V1458" i="2" s="1"/>
  <c r="U1460" i="2"/>
  <c r="V1460" i="2" s="1"/>
  <c r="U1462" i="2"/>
  <c r="V1462" i="2" s="1"/>
  <c r="U1464" i="2"/>
  <c r="V1464" i="2" s="1"/>
  <c r="U1466" i="2"/>
  <c r="V1466" i="2" s="1"/>
  <c r="U2528" i="2"/>
  <c r="U2530" i="2"/>
  <c r="V2530" i="2" s="1"/>
  <c r="U2532" i="2"/>
  <c r="V2532" i="2" s="1"/>
  <c r="U2534" i="2"/>
  <c r="V2534" i="2" s="1"/>
  <c r="U2536" i="2"/>
  <c r="V2536" i="2" s="1"/>
  <c r="U2538" i="2"/>
  <c r="V2538" i="2" s="1"/>
  <c r="U1071" i="2"/>
  <c r="U1073" i="2"/>
  <c r="V1073" i="2" s="1"/>
  <c r="U1075" i="2"/>
  <c r="V1075" i="2" s="1"/>
  <c r="U1077" i="2"/>
  <c r="V1077" i="2" s="1"/>
  <c r="U1053" i="2"/>
  <c r="U1055" i="2"/>
  <c r="V1055" i="2" s="1"/>
  <c r="U1057" i="2"/>
  <c r="V1057" i="2" s="1"/>
  <c r="U1059" i="2"/>
  <c r="V1059" i="2" s="1"/>
  <c r="U1062" i="2"/>
  <c r="U1064" i="2"/>
  <c r="V1064" i="2" s="1"/>
  <c r="U1066" i="2"/>
  <c r="V1066" i="2" s="1"/>
  <c r="U1068" i="2"/>
  <c r="V1068" i="2" s="1"/>
  <c r="U2885" i="2"/>
  <c r="U2887" i="2"/>
  <c r="V2887" i="2" s="1"/>
  <c r="U2889" i="2"/>
  <c r="V2889" i="2" s="1"/>
  <c r="U2891" i="2"/>
  <c r="V2891" i="2" s="1"/>
  <c r="U2893" i="2"/>
  <c r="V2893" i="2" s="1"/>
  <c r="U2895" i="2"/>
  <c r="V2895" i="2" s="1"/>
  <c r="U67" i="2"/>
  <c r="U69" i="2"/>
  <c r="V69" i="2" s="1"/>
  <c r="U71" i="2"/>
  <c r="V71" i="2" s="1"/>
  <c r="U73" i="2"/>
  <c r="V73" i="2" s="1"/>
  <c r="U3800" i="2"/>
  <c r="U3802" i="2"/>
  <c r="V3802" i="2" s="1"/>
  <c r="U3804" i="2"/>
  <c r="V3804" i="2" s="1"/>
  <c r="U3806" i="2"/>
  <c r="V3806" i="2" s="1"/>
  <c r="U4934" i="2"/>
  <c r="U4936" i="2"/>
  <c r="V4936" i="2" s="1"/>
  <c r="U4938" i="2"/>
  <c r="V4938" i="2" s="1"/>
  <c r="U4940" i="2"/>
  <c r="V4940" i="2" s="1"/>
  <c r="U2060" i="2"/>
  <c r="U2062" i="2"/>
  <c r="V2062" i="2" s="1"/>
  <c r="U2065" i="2"/>
  <c r="U2067" i="2"/>
  <c r="V2067" i="2" s="1"/>
  <c r="U1022" i="2"/>
  <c r="U1024" i="2"/>
  <c r="V1024" i="2" s="1"/>
  <c r="U1026" i="2"/>
  <c r="V1026" i="2" s="1"/>
  <c r="U1028" i="2"/>
  <c r="V1028" i="2" s="1"/>
  <c r="U2182" i="2"/>
  <c r="U2184" i="2"/>
  <c r="V2184" i="2" s="1"/>
  <c r="U2186" i="2"/>
  <c r="V2186" i="2" s="1"/>
  <c r="U2188" i="2"/>
  <c r="V2188" i="2" s="1"/>
  <c r="U3715" i="2"/>
  <c r="U3717" i="2"/>
  <c r="V3717" i="2" s="1"/>
  <c r="U3719" i="2"/>
  <c r="V3719" i="2" s="1"/>
  <c r="U3721" i="2"/>
  <c r="V3721" i="2" s="1"/>
  <c r="U3723" i="2"/>
  <c r="V3723" i="2" s="1"/>
  <c r="U3725" i="2"/>
  <c r="V3725" i="2" s="1"/>
  <c r="U1287" i="2"/>
  <c r="U1289" i="2"/>
  <c r="V1289" i="2" s="1"/>
  <c r="U1291" i="2"/>
  <c r="V1291" i="2" s="1"/>
  <c r="U1293" i="2"/>
  <c r="V1293" i="2" s="1"/>
  <c r="U3285" i="2"/>
  <c r="U3287" i="2"/>
  <c r="V3287" i="2" s="1"/>
  <c r="U3289" i="2"/>
  <c r="V3289" i="2" s="1"/>
  <c r="U3291" i="2"/>
  <c r="V3291" i="2" s="1"/>
  <c r="U3293" i="2"/>
  <c r="V3293" i="2" s="1"/>
  <c r="U3295" i="2"/>
  <c r="V3295" i="2" s="1"/>
  <c r="U76" i="2"/>
  <c r="U78" i="2"/>
  <c r="V78" i="2" s="1"/>
  <c r="U80" i="2"/>
  <c r="V80" i="2" s="1"/>
  <c r="U82" i="2"/>
  <c r="V82" i="2" s="1"/>
  <c r="U84" i="2"/>
  <c r="V84" i="2" s="1"/>
  <c r="U86" i="2"/>
  <c r="V86" i="2" s="1"/>
  <c r="U1556" i="2"/>
  <c r="U1558" i="2"/>
  <c r="V1558" i="2" s="1"/>
  <c r="U1560" i="2"/>
  <c r="V1560" i="2" s="1"/>
  <c r="U1562" i="2"/>
  <c r="V1562" i="2" s="1"/>
  <c r="U4277" i="2"/>
  <c r="U2432" i="2"/>
  <c r="U2434" i="2"/>
  <c r="V2434" i="2" s="1"/>
  <c r="U2436" i="2"/>
  <c r="V2436" i="2" s="1"/>
  <c r="U2438" i="2"/>
  <c r="V2438" i="2" s="1"/>
  <c r="U2365" i="2"/>
  <c r="V2365" i="2" s="1"/>
  <c r="U2367" i="2"/>
  <c r="V2367" i="2" s="1"/>
  <c r="U2369" i="2"/>
  <c r="V2369" i="2" s="1"/>
  <c r="U2372" i="2"/>
  <c r="V2372" i="2" s="1"/>
  <c r="U2374" i="2"/>
  <c r="V2374" i="2" s="1"/>
  <c r="U2376" i="2"/>
  <c r="V2376" i="2" s="1"/>
  <c r="U2378" i="2"/>
  <c r="V2378" i="2" s="1"/>
  <c r="U89" i="2"/>
  <c r="U91" i="2"/>
  <c r="V91" i="2" s="1"/>
  <c r="U93" i="2"/>
  <c r="V93" i="2" s="1"/>
  <c r="U95" i="2"/>
  <c r="V95" i="2" s="1"/>
  <c r="U97" i="2"/>
  <c r="V97" i="2" s="1"/>
  <c r="U99" i="2"/>
  <c r="V99" i="2" s="1"/>
  <c r="U101" i="2"/>
  <c r="V101" i="2" s="1"/>
  <c r="U103" i="2"/>
  <c r="V103" i="2" s="1"/>
  <c r="U105" i="2"/>
  <c r="V105" i="2" s="1"/>
  <c r="U756" i="2"/>
  <c r="U758" i="2"/>
  <c r="V758" i="2" s="1"/>
  <c r="U760" i="2"/>
  <c r="V760" i="2" s="1"/>
  <c r="U762" i="2"/>
  <c r="V762" i="2" s="1"/>
  <c r="U764" i="2"/>
  <c r="V764" i="2" s="1"/>
  <c r="U766" i="2"/>
  <c r="V766" i="2" s="1"/>
  <c r="U768" i="2"/>
  <c r="V768" i="2" s="1"/>
  <c r="U770" i="2"/>
  <c r="V770" i="2" s="1"/>
  <c r="U772" i="2"/>
  <c r="V772" i="2" s="1"/>
  <c r="U4332" i="2"/>
  <c r="U4334" i="2"/>
  <c r="V4334" i="2" s="1"/>
  <c r="U4336" i="2"/>
  <c r="V4336" i="2" s="1"/>
  <c r="U4338" i="2"/>
  <c r="V4338" i="2" s="1"/>
  <c r="U4913" i="2"/>
  <c r="U4915" i="2"/>
  <c r="V4915" i="2" s="1"/>
  <c r="U4917" i="2"/>
  <c r="V4917" i="2" s="1"/>
  <c r="U4919" i="2"/>
  <c r="V4919" i="2" s="1"/>
  <c r="U1296" i="2"/>
  <c r="U1298" i="2"/>
  <c r="V1298" i="2" s="1"/>
  <c r="U1300" i="2"/>
  <c r="V1300" i="2" s="1"/>
  <c r="U1302" i="2"/>
  <c r="V1302" i="2" s="1"/>
  <c r="U1304" i="2"/>
  <c r="V1304" i="2" s="1"/>
  <c r="U1306" i="2"/>
  <c r="V1306" i="2" s="1"/>
  <c r="U1308" i="2"/>
  <c r="V1308" i="2" s="1"/>
  <c r="U1310" i="2"/>
  <c r="V1310" i="2" s="1"/>
  <c r="U1312" i="2"/>
  <c r="V1312" i="2" s="1"/>
  <c r="U1314" i="2"/>
  <c r="V1314" i="2" s="1"/>
  <c r="U1316" i="2"/>
  <c r="V1316" i="2" s="1"/>
  <c r="U1318" i="2"/>
  <c r="V1318" i="2" s="1"/>
  <c r="U1320" i="2"/>
  <c r="V1320" i="2" s="1"/>
  <c r="U1322" i="2"/>
  <c r="V1322" i="2" s="1"/>
  <c r="U1324" i="2"/>
  <c r="V1324" i="2" s="1"/>
  <c r="U1326" i="2"/>
  <c r="V1326" i="2" s="1"/>
  <c r="U1328" i="2"/>
  <c r="V1328" i="2" s="1"/>
  <c r="U1330" i="2"/>
  <c r="V1330" i="2" s="1"/>
  <c r="U1332" i="2"/>
  <c r="V1332" i="2" s="1"/>
  <c r="U1334" i="2"/>
  <c r="V1334" i="2" s="1"/>
  <c r="U1336" i="2"/>
  <c r="V1336" i="2" s="1"/>
  <c r="U1338" i="2"/>
  <c r="V1338" i="2" s="1"/>
  <c r="U1340" i="2"/>
  <c r="V1340" i="2" s="1"/>
  <c r="U1342" i="2"/>
  <c r="V1342" i="2" s="1"/>
  <c r="U3264" i="2"/>
  <c r="U3266" i="2"/>
  <c r="V3266" i="2" s="1"/>
  <c r="U3268" i="2"/>
  <c r="V3268" i="2" s="1"/>
  <c r="U3271" i="2"/>
  <c r="U3273" i="2"/>
  <c r="V3273" i="2" s="1"/>
  <c r="U3275" i="2"/>
  <c r="V3275" i="2" s="1"/>
  <c r="U3942" i="2"/>
  <c r="U3944" i="2"/>
  <c r="V3944" i="2" s="1"/>
  <c r="U3946" i="2"/>
  <c r="V3946" i="2" s="1"/>
  <c r="U3948" i="2"/>
  <c r="V3948" i="2" s="1"/>
  <c r="U3950" i="2"/>
  <c r="V3950" i="2" s="1"/>
  <c r="U3952" i="2"/>
  <c r="V3952" i="2" s="1"/>
  <c r="U3891" i="2"/>
  <c r="V3891" i="2" s="1"/>
  <c r="U3906" i="2"/>
  <c r="U3908" i="2"/>
  <c r="V3908" i="2" s="1"/>
  <c r="U3910" i="2"/>
  <c r="V3910" i="2" s="1"/>
  <c r="U3912" i="2"/>
  <c r="V3912" i="2" s="1"/>
  <c r="U3914" i="2"/>
  <c r="V3914" i="2" s="1"/>
  <c r="U3916" i="2"/>
  <c r="V3916" i="2" s="1"/>
  <c r="U3973" i="2"/>
  <c r="V3973" i="2" s="1"/>
  <c r="U3975" i="2"/>
  <c r="V3975" i="2" s="1"/>
  <c r="U3977" i="2"/>
  <c r="V3977" i="2" s="1"/>
  <c r="U3979" i="2"/>
  <c r="V3979" i="2" s="1"/>
  <c r="U3981" i="2"/>
  <c r="V3981" i="2" s="1"/>
  <c r="U3894" i="2"/>
  <c r="U3896" i="2"/>
  <c r="V3896" i="2" s="1"/>
  <c r="U3898" i="2"/>
  <c r="V3898" i="2" s="1"/>
  <c r="U3900" i="2"/>
  <c r="V3900" i="2" s="1"/>
  <c r="U3902" i="2"/>
  <c r="V3902" i="2" s="1"/>
  <c r="U3904" i="2"/>
  <c r="V3904" i="2" s="1"/>
  <c r="U4017" i="2"/>
  <c r="V4017" i="2" s="1"/>
  <c r="U4019" i="2"/>
  <c r="V4019" i="2" s="1"/>
  <c r="U4021" i="2"/>
  <c r="V4021" i="2" s="1"/>
  <c r="U4023" i="2"/>
  <c r="V4023" i="2" s="1"/>
  <c r="U4025" i="2"/>
  <c r="V4025" i="2" s="1"/>
  <c r="U3918" i="2"/>
  <c r="U3920" i="2"/>
  <c r="V3920" i="2" s="1"/>
  <c r="U3922" i="2"/>
  <c r="V3922" i="2" s="1"/>
  <c r="U3924" i="2"/>
  <c r="V3924" i="2" s="1"/>
  <c r="U3926" i="2"/>
  <c r="V3926" i="2" s="1"/>
  <c r="U3928" i="2"/>
  <c r="V3928" i="2" s="1"/>
  <c r="U4029" i="2"/>
  <c r="V4029" i="2" s="1"/>
  <c r="U4031" i="2"/>
  <c r="V4031" i="2" s="1"/>
  <c r="U4033" i="2"/>
  <c r="V4033" i="2" s="1"/>
  <c r="U4035" i="2"/>
  <c r="V4035" i="2" s="1"/>
  <c r="U4037" i="2"/>
  <c r="V4037" i="2" s="1"/>
  <c r="U3186" i="2"/>
  <c r="U3188" i="2"/>
  <c r="V3188" i="2" s="1"/>
  <c r="U3190" i="2"/>
  <c r="V3190" i="2" s="1"/>
  <c r="U3193" i="2"/>
  <c r="U3195" i="2"/>
  <c r="V3195" i="2" s="1"/>
  <c r="U3197" i="2"/>
  <c r="V3197" i="2" s="1"/>
  <c r="U3207" i="2"/>
  <c r="U3209" i="2"/>
  <c r="V3209" i="2" s="1"/>
  <c r="U3211" i="2"/>
  <c r="V3211" i="2" s="1"/>
  <c r="U3200" i="2"/>
  <c r="U3202" i="2"/>
  <c r="V3202" i="2" s="1"/>
  <c r="U3204" i="2"/>
  <c r="V3204" i="2" s="1"/>
  <c r="U4137" i="2"/>
  <c r="U4139" i="2"/>
  <c r="V4139" i="2" s="1"/>
  <c r="U4141" i="2"/>
  <c r="V4141" i="2" s="1"/>
  <c r="U4144" i="2"/>
  <c r="V4144" i="2" s="1"/>
  <c r="U4146" i="2"/>
  <c r="V4146" i="2" s="1"/>
  <c r="U1921" i="2"/>
  <c r="V1921" i="2" s="1"/>
  <c r="U1960" i="2"/>
  <c r="V1960" i="2" s="1"/>
  <c r="U505" i="2"/>
  <c r="U1434" i="2"/>
  <c r="U1665" i="2"/>
  <c r="U1668" i="2"/>
  <c r="V1668" i="2" s="1"/>
  <c r="U1673" i="2"/>
  <c r="V1673" i="2" s="1"/>
  <c r="U1676" i="2"/>
  <c r="V1676" i="2" s="1"/>
  <c r="U2070" i="2"/>
  <c r="U2075" i="2"/>
  <c r="V2075" i="2" s="1"/>
  <c r="U4228" i="2"/>
  <c r="V4228" i="2" s="1"/>
  <c r="U4231" i="2"/>
  <c r="V4231" i="2" s="1"/>
  <c r="U4236" i="2"/>
  <c r="V4236" i="2" s="1"/>
  <c r="U1968" i="2"/>
  <c r="V1968" i="2" s="1"/>
  <c r="U1666" i="2"/>
  <c r="V1666" i="2" s="1"/>
  <c r="U1671" i="2"/>
  <c r="V1671" i="2" s="1"/>
  <c r="U1674" i="2"/>
  <c r="V1674" i="2" s="1"/>
  <c r="U1679" i="2"/>
  <c r="V1679" i="2" s="1"/>
  <c r="U2073" i="2"/>
  <c r="V2073" i="2" s="1"/>
  <c r="U2076" i="2"/>
  <c r="V2076" i="2" s="1"/>
  <c r="U4229" i="2"/>
  <c r="V4229" i="2" s="1"/>
  <c r="U4234" i="2"/>
  <c r="V4234" i="2" s="1"/>
  <c r="U4237" i="2"/>
  <c r="V4237" i="2" s="1"/>
  <c r="U5135" i="2"/>
  <c r="U5137" i="2"/>
  <c r="V5137" i="2" s="1"/>
  <c r="U5139" i="2"/>
  <c r="V5139" i="2" s="1"/>
  <c r="U5141" i="2"/>
  <c r="V5141" i="2" s="1"/>
  <c r="U5143" i="2"/>
  <c r="V5143" i="2" s="1"/>
  <c r="U5145" i="2"/>
  <c r="V5145" i="2" s="1"/>
  <c r="U5147" i="2"/>
  <c r="V5147" i="2" s="1"/>
  <c r="U5149" i="2"/>
  <c r="V5149" i="2" s="1"/>
  <c r="U5151" i="2"/>
  <c r="V5151" i="2" s="1"/>
  <c r="U5153" i="2"/>
  <c r="V5153" i="2" s="1"/>
  <c r="U5155" i="2"/>
  <c r="V5155" i="2" s="1"/>
  <c r="U5157" i="2"/>
  <c r="V5157" i="2" s="1"/>
  <c r="U5159" i="2"/>
  <c r="V5159" i="2" s="1"/>
  <c r="U5161" i="2"/>
  <c r="V5161" i="2" s="1"/>
  <c r="U2915" i="2"/>
  <c r="V2915" i="2" s="1"/>
  <c r="U2917" i="2"/>
  <c r="V2917" i="2" s="1"/>
  <c r="U2919" i="2"/>
  <c r="V2919" i="2" s="1"/>
  <c r="U2921" i="2"/>
  <c r="V2921" i="2" s="1"/>
  <c r="U3505" i="2"/>
  <c r="V3505" i="2" s="1"/>
  <c r="U3507" i="2"/>
  <c r="V3507" i="2" s="1"/>
  <c r="U3509" i="2"/>
  <c r="V3509" i="2" s="1"/>
  <c r="U3511" i="2"/>
  <c r="V3511" i="2" s="1"/>
  <c r="U5045" i="2"/>
  <c r="V5045" i="2" s="1"/>
  <c r="U5047" i="2"/>
  <c r="V5047" i="2" s="1"/>
  <c r="U5049" i="2"/>
  <c r="V5049" i="2" s="1"/>
  <c r="U5051" i="2"/>
  <c r="V5051" i="2" s="1"/>
  <c r="U5116" i="2"/>
  <c r="V5116" i="2" s="1"/>
  <c r="U5118" i="2"/>
  <c r="V5118" i="2" s="1"/>
  <c r="U5120" i="2"/>
  <c r="V5120" i="2" s="1"/>
  <c r="U5122" i="2"/>
  <c r="V5122" i="2" s="1"/>
  <c r="U989" i="2"/>
  <c r="V989" i="2" s="1"/>
  <c r="U991" i="2"/>
  <c r="V991" i="2" s="1"/>
  <c r="U998" i="2"/>
  <c r="V998" i="2" s="1"/>
  <c r="U1001" i="2"/>
  <c r="V1001" i="2" s="1"/>
  <c r="U1457" i="2"/>
  <c r="V1457" i="2" s="1"/>
  <c r="U1459" i="2"/>
  <c r="V1459" i="2" s="1"/>
  <c r="U1461" i="2"/>
  <c r="V1461" i="2" s="1"/>
  <c r="U1463" i="2"/>
  <c r="V1463" i="2" s="1"/>
  <c r="U1465" i="2"/>
  <c r="V1465" i="2" s="1"/>
  <c r="U1467" i="2"/>
  <c r="V1467" i="2" s="1"/>
  <c r="U2529" i="2"/>
  <c r="V2529" i="2" s="1"/>
  <c r="U2531" i="2"/>
  <c r="V2531" i="2" s="1"/>
  <c r="U2533" i="2"/>
  <c r="V2533" i="2" s="1"/>
  <c r="U2535" i="2"/>
  <c r="V2535" i="2" s="1"/>
  <c r="U2537" i="2"/>
  <c r="V2537" i="2" s="1"/>
  <c r="U2539" i="2"/>
  <c r="V2539" i="2" s="1"/>
  <c r="U1072" i="2"/>
  <c r="V1072" i="2" s="1"/>
  <c r="U1074" i="2"/>
  <c r="V1074" i="2" s="1"/>
  <c r="U1076" i="2"/>
  <c r="V1076" i="2" s="1"/>
  <c r="U1078" i="2"/>
  <c r="V1078" i="2" s="1"/>
  <c r="U1054" i="2"/>
  <c r="V1054" i="2" s="1"/>
  <c r="U1056" i="2"/>
  <c r="V1056" i="2" s="1"/>
  <c r="U1058" i="2"/>
  <c r="V1058" i="2" s="1"/>
  <c r="U1060" i="2"/>
  <c r="V1060" i="2" s="1"/>
  <c r="U1063" i="2"/>
  <c r="V1063" i="2" s="1"/>
  <c r="U1065" i="2"/>
  <c r="V1065" i="2" s="1"/>
  <c r="U1067" i="2"/>
  <c r="V1067" i="2" s="1"/>
  <c r="U1069" i="2"/>
  <c r="V1069" i="2" s="1"/>
  <c r="U2886" i="2"/>
  <c r="V2886" i="2" s="1"/>
  <c r="U2888" i="2"/>
  <c r="V2888" i="2" s="1"/>
  <c r="U2890" i="2"/>
  <c r="V2890" i="2" s="1"/>
  <c r="U2892" i="2"/>
  <c r="V2892" i="2" s="1"/>
  <c r="U2894" i="2"/>
  <c r="V2894" i="2" s="1"/>
  <c r="U2896" i="2"/>
  <c r="V2896" i="2" s="1"/>
  <c r="U68" i="2"/>
  <c r="V68" i="2" s="1"/>
  <c r="U70" i="2"/>
  <c r="V70" i="2" s="1"/>
  <c r="U72" i="2"/>
  <c r="V72" i="2" s="1"/>
  <c r="U74" i="2"/>
  <c r="V74" i="2" s="1"/>
  <c r="U3801" i="2"/>
  <c r="V3801" i="2" s="1"/>
  <c r="U3803" i="2"/>
  <c r="V3803" i="2" s="1"/>
  <c r="U3805" i="2"/>
  <c r="V3805" i="2" s="1"/>
  <c r="U3807" i="2"/>
  <c r="V3807" i="2" s="1"/>
  <c r="U4935" i="2"/>
  <c r="V4935" i="2" s="1"/>
  <c r="U4937" i="2"/>
  <c r="V4937" i="2" s="1"/>
  <c r="U4939" i="2"/>
  <c r="V4939" i="2" s="1"/>
  <c r="U4941" i="2"/>
  <c r="V4941" i="2" s="1"/>
  <c r="U2061" i="2"/>
  <c r="V2061" i="2" s="1"/>
  <c r="U2063" i="2"/>
  <c r="V2063" i="2" s="1"/>
  <c r="U2066" i="2"/>
  <c r="V2066" i="2" s="1"/>
  <c r="U2068" i="2"/>
  <c r="V2068" i="2" s="1"/>
  <c r="U1023" i="2"/>
  <c r="V1023" i="2" s="1"/>
  <c r="U1025" i="2"/>
  <c r="V1025" i="2" s="1"/>
  <c r="U1027" i="2"/>
  <c r="V1027" i="2" s="1"/>
  <c r="U1029" i="2"/>
  <c r="V1029" i="2" s="1"/>
  <c r="U2183" i="2"/>
  <c r="V2183" i="2" s="1"/>
  <c r="U2185" i="2"/>
  <c r="V2185" i="2" s="1"/>
  <c r="U2187" i="2"/>
  <c r="V2187" i="2" s="1"/>
  <c r="U2189" i="2"/>
  <c r="V2189" i="2" s="1"/>
  <c r="U3716" i="2"/>
  <c r="V3716" i="2" s="1"/>
  <c r="U3718" i="2"/>
  <c r="V3718" i="2" s="1"/>
  <c r="U3720" i="2"/>
  <c r="V3720" i="2" s="1"/>
  <c r="U3722" i="2"/>
  <c r="V3722" i="2" s="1"/>
  <c r="U3724" i="2"/>
  <c r="V3724" i="2" s="1"/>
  <c r="U3726" i="2"/>
  <c r="V3726" i="2" s="1"/>
  <c r="U1288" i="2"/>
  <c r="V1288" i="2" s="1"/>
  <c r="U1290" i="2"/>
  <c r="V1290" i="2" s="1"/>
  <c r="U1292" i="2"/>
  <c r="V1292" i="2" s="1"/>
  <c r="U1294" i="2"/>
  <c r="V1294" i="2" s="1"/>
  <c r="U3286" i="2"/>
  <c r="V3286" i="2" s="1"/>
  <c r="U3288" i="2"/>
  <c r="V3288" i="2" s="1"/>
  <c r="U3290" i="2"/>
  <c r="V3290" i="2" s="1"/>
  <c r="U3292" i="2"/>
  <c r="V3292" i="2" s="1"/>
  <c r="U3294" i="2"/>
  <c r="V3294" i="2" s="1"/>
  <c r="U3296" i="2"/>
  <c r="V3296" i="2" s="1"/>
  <c r="U77" i="2"/>
  <c r="V77" i="2" s="1"/>
  <c r="U79" i="2"/>
  <c r="V79" i="2" s="1"/>
  <c r="U81" i="2"/>
  <c r="V81" i="2" s="1"/>
  <c r="U83" i="2"/>
  <c r="V83" i="2" s="1"/>
  <c r="U85" i="2"/>
  <c r="V85" i="2" s="1"/>
  <c r="U87" i="2"/>
  <c r="V87" i="2" s="1"/>
  <c r="U1557" i="2"/>
  <c r="V1557" i="2" s="1"/>
  <c r="U1559" i="2"/>
  <c r="V1559" i="2" s="1"/>
  <c r="U1561" i="2"/>
  <c r="V1561" i="2" s="1"/>
  <c r="U1563" i="2"/>
  <c r="V1563" i="2" s="1"/>
  <c r="U4278" i="2"/>
  <c r="V4278" i="2" s="1"/>
  <c r="U2433" i="2"/>
  <c r="V2433" i="2" s="1"/>
  <c r="U2435" i="2"/>
  <c r="V2435" i="2" s="1"/>
  <c r="U2437" i="2"/>
  <c r="V2437" i="2" s="1"/>
  <c r="U2439" i="2"/>
  <c r="V2439" i="2" s="1"/>
  <c r="U2366" i="2"/>
  <c r="V2366" i="2" s="1"/>
  <c r="U2368" i="2"/>
  <c r="V2368" i="2" s="1"/>
  <c r="U2370" i="2"/>
  <c r="V2370" i="2" s="1"/>
  <c r="U2373" i="2"/>
  <c r="V2373" i="2" s="1"/>
  <c r="U2375" i="2"/>
  <c r="V2375" i="2" s="1"/>
  <c r="U2377" i="2"/>
  <c r="V2377" i="2" s="1"/>
  <c r="U2379" i="2"/>
  <c r="V2379" i="2" s="1"/>
  <c r="U90" i="2"/>
  <c r="V90" i="2" s="1"/>
  <c r="U92" i="2"/>
  <c r="V92" i="2" s="1"/>
  <c r="U94" i="2"/>
  <c r="V94" i="2" s="1"/>
  <c r="U96" i="2"/>
  <c r="V96" i="2" s="1"/>
  <c r="U98" i="2"/>
  <c r="V98" i="2" s="1"/>
  <c r="U100" i="2"/>
  <c r="V100" i="2" s="1"/>
  <c r="U102" i="2"/>
  <c r="V102" i="2" s="1"/>
  <c r="U104" i="2"/>
  <c r="V104" i="2" s="1"/>
  <c r="U106" i="2"/>
  <c r="V106" i="2" s="1"/>
  <c r="U757" i="2"/>
  <c r="V757" i="2" s="1"/>
  <c r="U759" i="2"/>
  <c r="V759" i="2" s="1"/>
  <c r="U761" i="2"/>
  <c r="V761" i="2" s="1"/>
  <c r="U763" i="2"/>
  <c r="V763" i="2" s="1"/>
  <c r="U765" i="2"/>
  <c r="V765" i="2" s="1"/>
  <c r="U767" i="2"/>
  <c r="V767" i="2" s="1"/>
  <c r="U769" i="2"/>
  <c r="V769" i="2" s="1"/>
  <c r="U771" i="2"/>
  <c r="V771" i="2" s="1"/>
  <c r="U773" i="2"/>
  <c r="V773" i="2" s="1"/>
  <c r="U4333" i="2"/>
  <c r="V4333" i="2" s="1"/>
  <c r="U4335" i="2"/>
  <c r="V4335" i="2" s="1"/>
  <c r="U4337" i="2"/>
  <c r="V4337" i="2" s="1"/>
  <c r="U4339" i="2"/>
  <c r="V4339" i="2" s="1"/>
  <c r="U4914" i="2"/>
  <c r="V4914" i="2" s="1"/>
  <c r="U4916" i="2"/>
  <c r="V4916" i="2" s="1"/>
  <c r="U4918" i="2"/>
  <c r="V4918" i="2" s="1"/>
  <c r="U4920" i="2"/>
  <c r="V4920" i="2" s="1"/>
  <c r="U1297" i="2"/>
  <c r="V1297" i="2" s="1"/>
  <c r="U1299" i="2"/>
  <c r="V1299" i="2" s="1"/>
  <c r="U1301" i="2"/>
  <c r="V1301" i="2" s="1"/>
  <c r="U1303" i="2"/>
  <c r="V1303" i="2" s="1"/>
  <c r="U1305" i="2"/>
  <c r="V1305" i="2" s="1"/>
  <c r="U1307" i="2"/>
  <c r="V1307" i="2" s="1"/>
  <c r="U1309" i="2"/>
  <c r="V1309" i="2" s="1"/>
  <c r="U1311" i="2"/>
  <c r="V1311" i="2" s="1"/>
  <c r="U1313" i="2"/>
  <c r="V1313" i="2" s="1"/>
  <c r="U1315" i="2"/>
  <c r="V1315" i="2" s="1"/>
  <c r="U1317" i="2"/>
  <c r="V1317" i="2" s="1"/>
  <c r="U1319" i="2"/>
  <c r="V1319" i="2" s="1"/>
  <c r="U1321" i="2"/>
  <c r="V1321" i="2" s="1"/>
  <c r="U1323" i="2"/>
  <c r="V1323" i="2" s="1"/>
  <c r="U1325" i="2"/>
  <c r="V1325" i="2" s="1"/>
  <c r="U1327" i="2"/>
  <c r="V1327" i="2" s="1"/>
  <c r="U1329" i="2"/>
  <c r="V1329" i="2" s="1"/>
  <c r="U1331" i="2"/>
  <c r="V1331" i="2" s="1"/>
  <c r="U1333" i="2"/>
  <c r="V1333" i="2" s="1"/>
  <c r="U1335" i="2"/>
  <c r="V1335" i="2" s="1"/>
  <c r="U1337" i="2"/>
  <c r="V1337" i="2" s="1"/>
  <c r="U1339" i="2"/>
  <c r="V1339" i="2" s="1"/>
  <c r="U1341" i="2"/>
  <c r="V1341" i="2" s="1"/>
  <c r="U1343" i="2"/>
  <c r="V1343" i="2" s="1"/>
  <c r="U3265" i="2"/>
  <c r="V3265" i="2" s="1"/>
  <c r="U3267" i="2"/>
  <c r="V3267" i="2" s="1"/>
  <c r="U3269" i="2"/>
  <c r="V3269" i="2" s="1"/>
  <c r="U3272" i="2"/>
  <c r="V3272" i="2" s="1"/>
  <c r="U3274" i="2"/>
  <c r="V3274" i="2" s="1"/>
  <c r="U3276" i="2"/>
  <c r="V3276" i="2" s="1"/>
  <c r="U3943" i="2"/>
  <c r="V3943" i="2" s="1"/>
  <c r="U3945" i="2"/>
  <c r="V3945" i="2" s="1"/>
  <c r="U3947" i="2"/>
  <c r="V3947" i="2" s="1"/>
  <c r="U3949" i="2"/>
  <c r="V3949" i="2" s="1"/>
  <c r="U3951" i="2"/>
  <c r="V3951" i="2" s="1"/>
  <c r="U3890" i="2"/>
  <c r="U3892" i="2"/>
  <c r="V3892" i="2" s="1"/>
  <c r="U3907" i="2"/>
  <c r="V3907" i="2" s="1"/>
  <c r="U3909" i="2"/>
  <c r="V3909" i="2" s="1"/>
  <c r="U3911" i="2"/>
  <c r="V3911" i="2" s="1"/>
  <c r="U3913" i="2"/>
  <c r="V3913" i="2" s="1"/>
  <c r="U3915" i="2"/>
  <c r="V3915" i="2" s="1"/>
  <c r="U3972" i="2"/>
  <c r="U3974" i="2"/>
  <c r="V3974" i="2" s="1"/>
  <c r="U3976" i="2"/>
  <c r="V3976" i="2" s="1"/>
  <c r="U3978" i="2"/>
  <c r="V3978" i="2" s="1"/>
  <c r="U3980" i="2"/>
  <c r="V3980" i="2" s="1"/>
  <c r="U3982" i="2"/>
  <c r="V3982" i="2" s="1"/>
  <c r="U3895" i="2"/>
  <c r="V3895" i="2" s="1"/>
  <c r="U3897" i="2"/>
  <c r="V3897" i="2" s="1"/>
  <c r="U3899" i="2"/>
  <c r="V3899" i="2" s="1"/>
  <c r="U3901" i="2"/>
  <c r="V3901" i="2" s="1"/>
  <c r="U3903" i="2"/>
  <c r="V3903" i="2" s="1"/>
  <c r="U4016" i="2"/>
  <c r="U4018" i="2"/>
  <c r="V4018" i="2" s="1"/>
  <c r="U4020" i="2"/>
  <c r="V4020" i="2" s="1"/>
  <c r="U4022" i="2"/>
  <c r="V4022" i="2" s="1"/>
  <c r="U4024" i="2"/>
  <c r="V4024" i="2" s="1"/>
  <c r="U4026" i="2"/>
  <c r="V4026" i="2" s="1"/>
  <c r="U3919" i="2"/>
  <c r="V3919" i="2" s="1"/>
  <c r="U3921" i="2"/>
  <c r="V3921" i="2" s="1"/>
  <c r="U3923" i="2"/>
  <c r="V3923" i="2" s="1"/>
  <c r="U3925" i="2"/>
  <c r="V3925" i="2" s="1"/>
  <c r="U3927" i="2"/>
  <c r="V3927" i="2" s="1"/>
  <c r="U4028" i="2"/>
  <c r="U4030" i="2"/>
  <c r="V4030" i="2" s="1"/>
  <c r="U4032" i="2"/>
  <c r="V4032" i="2" s="1"/>
  <c r="U4034" i="2"/>
  <c r="V4034" i="2" s="1"/>
  <c r="U4036" i="2"/>
  <c r="V4036" i="2" s="1"/>
  <c r="U4038" i="2"/>
  <c r="V4038" i="2" s="1"/>
  <c r="U3187" i="2"/>
  <c r="V3187" i="2" s="1"/>
  <c r="U3189" i="2"/>
  <c r="V3189" i="2" s="1"/>
  <c r="U3191" i="2"/>
  <c r="V3191" i="2" s="1"/>
  <c r="U3194" i="2"/>
  <c r="V3194" i="2" s="1"/>
  <c r="U3196" i="2"/>
  <c r="V3196" i="2" s="1"/>
  <c r="U3198" i="2"/>
  <c r="V3198" i="2" s="1"/>
  <c r="U3208" i="2"/>
  <c r="V3208" i="2" s="1"/>
  <c r="U3210" i="2"/>
  <c r="V3210" i="2" s="1"/>
  <c r="U3212" i="2"/>
  <c r="V3212" i="2" s="1"/>
  <c r="U3201" i="2"/>
  <c r="V3201" i="2" s="1"/>
  <c r="U3203" i="2"/>
  <c r="V3203" i="2" s="1"/>
  <c r="U3205" i="2"/>
  <c r="V3205" i="2" s="1"/>
  <c r="U4138" i="2"/>
  <c r="V4138" i="2" s="1"/>
  <c r="U4140" i="2"/>
  <c r="V4140" i="2" s="1"/>
  <c r="U4143" i="2"/>
  <c r="U4145" i="2"/>
  <c r="V4145" i="2" s="1"/>
  <c r="U4147" i="2"/>
  <c r="V4147" i="2" s="1"/>
  <c r="U205" i="2"/>
  <c r="V205" i="2" s="1"/>
  <c r="U1448" i="2"/>
  <c r="U2074" i="2"/>
  <c r="V2074" i="2" s="1"/>
  <c r="U4227" i="2"/>
  <c r="U4150" i="2"/>
  <c r="V4150" i="2" s="1"/>
  <c r="U4152" i="2"/>
  <c r="V4152" i="2" s="1"/>
  <c r="U4155" i="2"/>
  <c r="U4157" i="2"/>
  <c r="V4157" i="2" s="1"/>
  <c r="U4159" i="2"/>
  <c r="V4159" i="2" s="1"/>
  <c r="U388" i="2"/>
  <c r="V388" i="2" s="1"/>
  <c r="U390" i="2"/>
  <c r="V390" i="2" s="1"/>
  <c r="U392" i="2"/>
  <c r="V392" i="2" s="1"/>
  <c r="U402" i="2"/>
  <c r="V402" i="2" s="1"/>
  <c r="U404" i="2"/>
  <c r="V404" i="2" s="1"/>
  <c r="U406" i="2"/>
  <c r="V406" i="2" s="1"/>
  <c r="U804" i="2"/>
  <c r="V804" i="2" s="1"/>
  <c r="U806" i="2"/>
  <c r="V806" i="2" s="1"/>
  <c r="U808" i="2"/>
  <c r="V808" i="2" s="1"/>
  <c r="U810" i="2"/>
  <c r="V810" i="2" s="1"/>
  <c r="U813" i="2"/>
  <c r="U815" i="2"/>
  <c r="V815" i="2" s="1"/>
  <c r="U817" i="2"/>
  <c r="V817" i="2" s="1"/>
  <c r="U819" i="2"/>
  <c r="V819" i="2" s="1"/>
  <c r="U821" i="2"/>
  <c r="V821" i="2" s="1"/>
  <c r="U824" i="2"/>
  <c r="V824" i="2" s="1"/>
  <c r="U826" i="2"/>
  <c r="V826" i="2" s="1"/>
  <c r="U828" i="2"/>
  <c r="V828" i="2" s="1"/>
  <c r="U830" i="2"/>
  <c r="V830" i="2" s="1"/>
  <c r="U833" i="2"/>
  <c r="U835" i="2"/>
  <c r="V835" i="2" s="1"/>
  <c r="U837" i="2"/>
  <c r="V837" i="2" s="1"/>
  <c r="U839" i="2"/>
  <c r="V839" i="2" s="1"/>
  <c r="U841" i="2"/>
  <c r="V841" i="2" s="1"/>
  <c r="U844" i="2"/>
  <c r="V844" i="2" s="1"/>
  <c r="U846" i="2"/>
  <c r="V846" i="2" s="1"/>
  <c r="U848" i="2"/>
  <c r="V848" i="2" s="1"/>
  <c r="U850" i="2"/>
  <c r="V850" i="2" s="1"/>
  <c r="U864" i="2"/>
  <c r="U866" i="2"/>
  <c r="V866" i="2" s="1"/>
  <c r="U868" i="2"/>
  <c r="V868" i="2" s="1"/>
  <c r="U870" i="2"/>
  <c r="V870" i="2" s="1"/>
  <c r="U872" i="2"/>
  <c r="V872" i="2" s="1"/>
  <c r="U955" i="2"/>
  <c r="V955" i="2" s="1"/>
  <c r="U957" i="2"/>
  <c r="V957" i="2" s="1"/>
  <c r="U959" i="2"/>
  <c r="V959" i="2" s="1"/>
  <c r="U961" i="2"/>
  <c r="V961" i="2" s="1"/>
  <c r="U963" i="2"/>
  <c r="V963" i="2" s="1"/>
  <c r="U965" i="2"/>
  <c r="V965" i="2" s="1"/>
  <c r="U929" i="2"/>
  <c r="V929" i="2" s="1"/>
  <c r="U931" i="2"/>
  <c r="V931" i="2" s="1"/>
  <c r="U933" i="2"/>
  <c r="V933" i="2" s="1"/>
  <c r="U935" i="2"/>
  <c r="V935" i="2" s="1"/>
  <c r="U937" i="2"/>
  <c r="V937" i="2" s="1"/>
  <c r="U939" i="2"/>
  <c r="V939" i="2" s="1"/>
  <c r="U916" i="2"/>
  <c r="V916" i="2" s="1"/>
  <c r="U918" i="2"/>
  <c r="V918" i="2" s="1"/>
  <c r="U920" i="2"/>
  <c r="V920" i="2" s="1"/>
  <c r="U922" i="2"/>
  <c r="V922" i="2" s="1"/>
  <c r="U924" i="2"/>
  <c r="V924" i="2" s="1"/>
  <c r="U926" i="2"/>
  <c r="V926" i="2" s="1"/>
  <c r="U875" i="2"/>
  <c r="V875" i="2" s="1"/>
  <c r="U877" i="2"/>
  <c r="V877" i="2" s="1"/>
  <c r="U879" i="2"/>
  <c r="V879" i="2" s="1"/>
  <c r="U942" i="2"/>
  <c r="V942" i="2" s="1"/>
  <c r="U944" i="2"/>
  <c r="V944" i="2" s="1"/>
  <c r="U946" i="2"/>
  <c r="V946" i="2" s="1"/>
  <c r="U948" i="2"/>
  <c r="V948" i="2" s="1"/>
  <c r="U950" i="2"/>
  <c r="V950" i="2" s="1"/>
  <c r="U952" i="2"/>
  <c r="V952" i="2" s="1"/>
  <c r="U882" i="2"/>
  <c r="V882" i="2" s="1"/>
  <c r="U884" i="2"/>
  <c r="V884" i="2" s="1"/>
  <c r="U886" i="2"/>
  <c r="V886" i="2" s="1"/>
  <c r="U903" i="2"/>
  <c r="V903" i="2" s="1"/>
  <c r="U905" i="2"/>
  <c r="V905" i="2" s="1"/>
  <c r="U907" i="2"/>
  <c r="V907" i="2" s="1"/>
  <c r="U909" i="2"/>
  <c r="V909" i="2" s="1"/>
  <c r="U911" i="2"/>
  <c r="V911" i="2" s="1"/>
  <c r="U913" i="2"/>
  <c r="V913" i="2" s="1"/>
  <c r="U889" i="2"/>
  <c r="V889" i="2" s="1"/>
  <c r="U891" i="2"/>
  <c r="V891" i="2" s="1"/>
  <c r="U893" i="2"/>
  <c r="V893" i="2" s="1"/>
  <c r="U896" i="2"/>
  <c r="V896" i="2" s="1"/>
  <c r="U898" i="2"/>
  <c r="V898" i="2" s="1"/>
  <c r="U900" i="2"/>
  <c r="V900" i="2" s="1"/>
  <c r="U5063" i="2"/>
  <c r="V5063" i="2" s="1"/>
  <c r="U5065" i="2"/>
  <c r="V5065" i="2" s="1"/>
  <c r="U5067" i="2"/>
  <c r="V5067" i="2" s="1"/>
  <c r="U5069" i="2"/>
  <c r="V5069" i="2" s="1"/>
  <c r="U5071" i="2"/>
  <c r="V5071" i="2" s="1"/>
  <c r="U5073" i="2"/>
  <c r="V5073" i="2" s="1"/>
  <c r="U3566" i="2"/>
  <c r="V3566" i="2" s="1"/>
  <c r="U3568" i="2"/>
  <c r="V3568" i="2" s="1"/>
  <c r="U3570" i="2"/>
  <c r="V3570" i="2" s="1"/>
  <c r="U3572" i="2"/>
  <c r="V3572" i="2" s="1"/>
  <c r="U3574" i="2"/>
  <c r="V3574" i="2" s="1"/>
  <c r="U3576" i="2"/>
  <c r="V3576" i="2" s="1"/>
  <c r="U3644" i="2"/>
  <c r="V3644" i="2" s="1"/>
  <c r="U3646" i="2"/>
  <c r="V3646" i="2" s="1"/>
  <c r="U3648" i="2"/>
  <c r="V3648" i="2" s="1"/>
  <c r="U3650" i="2"/>
  <c r="V3650" i="2" s="1"/>
  <c r="U3652" i="2"/>
  <c r="V3652" i="2" s="1"/>
  <c r="U3654" i="2"/>
  <c r="V3654" i="2" s="1"/>
  <c r="U3526" i="2"/>
  <c r="U3528" i="2"/>
  <c r="V3528" i="2" s="1"/>
  <c r="U3530" i="2"/>
  <c r="V3530" i="2" s="1"/>
  <c r="U3532" i="2"/>
  <c r="V3532" i="2" s="1"/>
  <c r="U3534" i="2"/>
  <c r="V3534" i="2" s="1"/>
  <c r="U3536" i="2"/>
  <c r="V3536" i="2" s="1"/>
  <c r="U3604" i="2"/>
  <c r="U3606" i="2"/>
  <c r="V3606" i="2" s="1"/>
  <c r="U3608" i="2"/>
  <c r="V3608" i="2" s="1"/>
  <c r="U3610" i="2"/>
  <c r="V3610" i="2" s="1"/>
  <c r="U3612" i="2"/>
  <c r="V3612" i="2" s="1"/>
  <c r="U3614" i="2"/>
  <c r="V3614" i="2" s="1"/>
  <c r="U3552" i="2"/>
  <c r="U3554" i="2"/>
  <c r="V3554" i="2" s="1"/>
  <c r="U3556" i="2"/>
  <c r="V3556" i="2" s="1"/>
  <c r="U3558" i="2"/>
  <c r="V3558" i="2" s="1"/>
  <c r="U3560" i="2"/>
  <c r="V3560" i="2" s="1"/>
  <c r="U3562" i="2"/>
  <c r="V3562" i="2" s="1"/>
  <c r="U3630" i="2"/>
  <c r="U3632" i="2"/>
  <c r="V3632" i="2" s="1"/>
  <c r="U3634" i="2"/>
  <c r="V3634" i="2" s="1"/>
  <c r="U3636" i="2"/>
  <c r="V3636" i="2" s="1"/>
  <c r="U3638" i="2"/>
  <c r="V3638" i="2" s="1"/>
  <c r="U3640" i="2"/>
  <c r="V3640" i="2" s="1"/>
  <c r="U3513" i="2"/>
  <c r="U3515" i="2"/>
  <c r="V3515" i="2" s="1"/>
  <c r="U3517" i="2"/>
  <c r="V3517" i="2" s="1"/>
  <c r="U3519" i="2"/>
  <c r="V3519" i="2" s="1"/>
  <c r="U3521" i="2"/>
  <c r="V3521" i="2" s="1"/>
  <c r="U3523" i="2"/>
  <c r="V3523" i="2" s="1"/>
  <c r="U3578" i="2"/>
  <c r="U3580" i="2"/>
  <c r="V3580" i="2" s="1"/>
  <c r="U3582" i="2"/>
  <c r="V3582" i="2" s="1"/>
  <c r="U3584" i="2"/>
  <c r="V3584" i="2" s="1"/>
  <c r="U3586" i="2"/>
  <c r="V3586" i="2" s="1"/>
  <c r="U3588" i="2"/>
  <c r="V3588" i="2" s="1"/>
  <c r="U3657" i="2"/>
  <c r="U3659" i="2"/>
  <c r="V3659" i="2" s="1"/>
  <c r="U3661" i="2"/>
  <c r="V3661" i="2" s="1"/>
  <c r="U3663" i="2"/>
  <c r="V3663" i="2" s="1"/>
  <c r="U3665" i="2"/>
  <c r="V3665" i="2" s="1"/>
  <c r="U3667" i="2"/>
  <c r="V3667" i="2" s="1"/>
  <c r="U3539" i="2"/>
  <c r="U3541" i="2"/>
  <c r="V3541" i="2" s="1"/>
  <c r="U3543" i="2"/>
  <c r="V3543" i="2" s="1"/>
  <c r="U3545" i="2"/>
  <c r="V3545" i="2" s="1"/>
  <c r="U3547" i="2"/>
  <c r="V3547" i="2" s="1"/>
  <c r="U3549" i="2"/>
  <c r="V3549" i="2" s="1"/>
  <c r="U3617" i="2"/>
  <c r="U3619" i="2"/>
  <c r="V3619" i="2" s="1"/>
  <c r="U3621" i="2"/>
  <c r="V3621" i="2" s="1"/>
  <c r="U3623" i="2"/>
  <c r="V3623" i="2" s="1"/>
  <c r="U3625" i="2"/>
  <c r="V3625" i="2" s="1"/>
  <c r="U3627" i="2"/>
  <c r="V3627" i="2" s="1"/>
  <c r="U193" i="2"/>
  <c r="U195" i="2"/>
  <c r="V195" i="2" s="1"/>
  <c r="U197" i="2"/>
  <c r="V197" i="2" s="1"/>
  <c r="U186" i="2"/>
  <c r="U188" i="2"/>
  <c r="V188" i="2" s="1"/>
  <c r="U190" i="2"/>
  <c r="V190" i="2" s="1"/>
  <c r="U741" i="2"/>
  <c r="U743" i="2"/>
  <c r="V743" i="2" s="1"/>
  <c r="U746" i="2"/>
  <c r="U748" i="2"/>
  <c r="V748" i="2" s="1"/>
  <c r="U751" i="2"/>
  <c r="U753" i="2"/>
  <c r="V753" i="2" s="1"/>
  <c r="U1186" i="2"/>
  <c r="U1188" i="2"/>
  <c r="V1188" i="2" s="1"/>
  <c r="U1190" i="2"/>
  <c r="V1190" i="2" s="1"/>
  <c r="U1193" i="2"/>
  <c r="U1195" i="2"/>
  <c r="V1195" i="2" s="1"/>
  <c r="U1197" i="2"/>
  <c r="V1197" i="2" s="1"/>
  <c r="U1200" i="2"/>
  <c r="U1202" i="2"/>
  <c r="V1202" i="2" s="1"/>
  <c r="U1204" i="2"/>
  <c r="V1204" i="2" s="1"/>
  <c r="U1207" i="2"/>
  <c r="U1209" i="2"/>
  <c r="V1209" i="2" s="1"/>
  <c r="U1211" i="2"/>
  <c r="V1211" i="2" s="1"/>
  <c r="U1230" i="2"/>
  <c r="U1232" i="2"/>
  <c r="V1232" i="2" s="1"/>
  <c r="U1234" i="2"/>
  <c r="V1234" i="2" s="1"/>
  <c r="U1214" i="2"/>
  <c r="U1216" i="2"/>
  <c r="V1216" i="2" s="1"/>
  <c r="U1218" i="2"/>
  <c r="V1218" i="2" s="1"/>
  <c r="U1221" i="2"/>
  <c r="U1223" i="2"/>
  <c r="V1223" i="2" s="1"/>
  <c r="U1225" i="2"/>
  <c r="V1225" i="2" s="1"/>
  <c r="U1227" i="2"/>
  <c r="V1227" i="2" s="1"/>
  <c r="U1173" i="2"/>
  <c r="U1175" i="2"/>
  <c r="V1175" i="2" s="1"/>
  <c r="U1177" i="2"/>
  <c r="V1177" i="2" s="1"/>
  <c r="U1179" i="2"/>
  <c r="V1179" i="2" s="1"/>
  <c r="U1677" i="2"/>
  <c r="V1677" i="2" s="1"/>
  <c r="U1669" i="2"/>
  <c r="V1669" i="2" s="1"/>
  <c r="U4232" i="2"/>
  <c r="V4232" i="2" s="1"/>
  <c r="U4149" i="2"/>
  <c r="U4151" i="2"/>
  <c r="V4151" i="2" s="1"/>
  <c r="U4153" i="2"/>
  <c r="V4153" i="2" s="1"/>
  <c r="U4156" i="2"/>
  <c r="V4156" i="2" s="1"/>
  <c r="U4158" i="2"/>
  <c r="V4158" i="2" s="1"/>
  <c r="U387" i="2"/>
  <c r="U389" i="2"/>
  <c r="V389" i="2" s="1"/>
  <c r="U391" i="2"/>
  <c r="V391" i="2" s="1"/>
  <c r="U401" i="2"/>
  <c r="U403" i="2"/>
  <c r="V403" i="2" s="1"/>
  <c r="U405" i="2"/>
  <c r="V405" i="2" s="1"/>
  <c r="U803" i="2"/>
  <c r="U805" i="2"/>
  <c r="V805" i="2" s="1"/>
  <c r="U807" i="2"/>
  <c r="V807" i="2" s="1"/>
  <c r="U809" i="2"/>
  <c r="V809" i="2" s="1"/>
  <c r="U811" i="2"/>
  <c r="V811" i="2" s="1"/>
  <c r="U814" i="2"/>
  <c r="V814" i="2" s="1"/>
  <c r="U816" i="2"/>
  <c r="V816" i="2" s="1"/>
  <c r="U818" i="2"/>
  <c r="V818" i="2" s="1"/>
  <c r="U820" i="2"/>
  <c r="V820" i="2" s="1"/>
  <c r="U823" i="2"/>
  <c r="U825" i="2"/>
  <c r="V825" i="2" s="1"/>
  <c r="U827" i="2"/>
  <c r="V827" i="2" s="1"/>
  <c r="U829" i="2"/>
  <c r="V829" i="2" s="1"/>
  <c r="U831" i="2"/>
  <c r="V831" i="2" s="1"/>
  <c r="U834" i="2"/>
  <c r="V834" i="2" s="1"/>
  <c r="U836" i="2"/>
  <c r="V836" i="2" s="1"/>
  <c r="U838" i="2"/>
  <c r="V838" i="2" s="1"/>
  <c r="U840" i="2"/>
  <c r="V840" i="2" s="1"/>
  <c r="U843" i="2"/>
  <c r="U845" i="2"/>
  <c r="V845" i="2" s="1"/>
  <c r="U847" i="2"/>
  <c r="V847" i="2" s="1"/>
  <c r="U849" i="2"/>
  <c r="V849" i="2" s="1"/>
  <c r="U851" i="2"/>
  <c r="V851" i="2" s="1"/>
  <c r="U865" i="2"/>
  <c r="V865" i="2" s="1"/>
  <c r="U867" i="2"/>
  <c r="V867" i="2" s="1"/>
  <c r="U869" i="2"/>
  <c r="V869" i="2" s="1"/>
  <c r="U871" i="2"/>
  <c r="V871" i="2" s="1"/>
  <c r="U954" i="2"/>
  <c r="U956" i="2"/>
  <c r="V956" i="2" s="1"/>
  <c r="U958" i="2"/>
  <c r="V958" i="2" s="1"/>
  <c r="U960" i="2"/>
  <c r="V960" i="2" s="1"/>
  <c r="U962" i="2"/>
  <c r="V962" i="2" s="1"/>
  <c r="U964" i="2"/>
  <c r="V964" i="2" s="1"/>
  <c r="U928" i="2"/>
  <c r="U930" i="2"/>
  <c r="V930" i="2" s="1"/>
  <c r="U932" i="2"/>
  <c r="V932" i="2" s="1"/>
  <c r="U934" i="2"/>
  <c r="V934" i="2" s="1"/>
  <c r="U936" i="2"/>
  <c r="V936" i="2" s="1"/>
  <c r="U938" i="2"/>
  <c r="V938" i="2" s="1"/>
  <c r="U915" i="2"/>
  <c r="U917" i="2"/>
  <c r="V917" i="2" s="1"/>
  <c r="U919" i="2"/>
  <c r="V919" i="2" s="1"/>
  <c r="U921" i="2"/>
  <c r="V921" i="2" s="1"/>
  <c r="U923" i="2"/>
  <c r="V923" i="2" s="1"/>
  <c r="U925" i="2"/>
  <c r="V925" i="2" s="1"/>
  <c r="U874" i="2"/>
  <c r="U876" i="2"/>
  <c r="V876" i="2" s="1"/>
  <c r="U878" i="2"/>
  <c r="V878" i="2" s="1"/>
  <c r="U941" i="2"/>
  <c r="U943" i="2"/>
  <c r="V943" i="2" s="1"/>
  <c r="U945" i="2"/>
  <c r="V945" i="2" s="1"/>
  <c r="U947" i="2"/>
  <c r="V947" i="2" s="1"/>
  <c r="U949" i="2"/>
  <c r="V949" i="2" s="1"/>
  <c r="U951" i="2"/>
  <c r="V951" i="2" s="1"/>
  <c r="U881" i="2"/>
  <c r="U883" i="2"/>
  <c r="V883" i="2" s="1"/>
  <c r="U885" i="2"/>
  <c r="V885" i="2" s="1"/>
  <c r="U902" i="2"/>
  <c r="U904" i="2"/>
  <c r="V904" i="2" s="1"/>
  <c r="U906" i="2"/>
  <c r="V906" i="2" s="1"/>
  <c r="U908" i="2"/>
  <c r="V908" i="2" s="1"/>
  <c r="U910" i="2"/>
  <c r="V910" i="2" s="1"/>
  <c r="U912" i="2"/>
  <c r="V912" i="2" s="1"/>
  <c r="U888" i="2"/>
  <c r="U890" i="2"/>
  <c r="V890" i="2" s="1"/>
  <c r="U892" i="2"/>
  <c r="V892" i="2" s="1"/>
  <c r="U895" i="2"/>
  <c r="U897" i="2"/>
  <c r="V897" i="2" s="1"/>
  <c r="U899" i="2"/>
  <c r="V899" i="2" s="1"/>
  <c r="U5062" i="2"/>
  <c r="U5064" i="2"/>
  <c r="V5064" i="2" s="1"/>
  <c r="U5066" i="2"/>
  <c r="V5066" i="2" s="1"/>
  <c r="U5068" i="2"/>
  <c r="V5068" i="2" s="1"/>
  <c r="U5070" i="2"/>
  <c r="V5070" i="2" s="1"/>
  <c r="U5072" i="2"/>
  <c r="V5072" i="2" s="1"/>
  <c r="U3565" i="2"/>
  <c r="U3567" i="2"/>
  <c r="V3567" i="2" s="1"/>
  <c r="U3569" i="2"/>
  <c r="V3569" i="2" s="1"/>
  <c r="U3571" i="2"/>
  <c r="V3571" i="2" s="1"/>
  <c r="U3573" i="2"/>
  <c r="V3573" i="2" s="1"/>
  <c r="U3575" i="2"/>
  <c r="V3575" i="2" s="1"/>
  <c r="U3643" i="2"/>
  <c r="U3645" i="2"/>
  <c r="V3645" i="2" s="1"/>
  <c r="U3647" i="2"/>
  <c r="V3647" i="2" s="1"/>
  <c r="U3649" i="2"/>
  <c r="V3649" i="2" s="1"/>
  <c r="U3651" i="2"/>
  <c r="V3651" i="2" s="1"/>
  <c r="U3653" i="2"/>
  <c r="V3653" i="2" s="1"/>
  <c r="U3655" i="2"/>
  <c r="V3655" i="2" s="1"/>
  <c r="U3527" i="2"/>
  <c r="V3527" i="2" s="1"/>
  <c r="U3529" i="2"/>
  <c r="V3529" i="2" s="1"/>
  <c r="U3531" i="2"/>
  <c r="V3531" i="2" s="1"/>
  <c r="U3533" i="2"/>
  <c r="V3533" i="2" s="1"/>
  <c r="U3535" i="2"/>
  <c r="V3535" i="2" s="1"/>
  <c r="U3537" i="2"/>
  <c r="V3537" i="2" s="1"/>
  <c r="U3605" i="2"/>
  <c r="V3605" i="2" s="1"/>
  <c r="U3607" i="2"/>
  <c r="V3607" i="2" s="1"/>
  <c r="U3609" i="2"/>
  <c r="V3609" i="2" s="1"/>
  <c r="U3611" i="2"/>
  <c r="V3611" i="2" s="1"/>
  <c r="U3613" i="2"/>
  <c r="V3613" i="2" s="1"/>
  <c r="U3615" i="2"/>
  <c r="V3615" i="2" s="1"/>
  <c r="U3553" i="2"/>
  <c r="V3553" i="2" s="1"/>
  <c r="U3555" i="2"/>
  <c r="V3555" i="2" s="1"/>
  <c r="U3557" i="2"/>
  <c r="V3557" i="2" s="1"/>
  <c r="U3559" i="2"/>
  <c r="V3559" i="2" s="1"/>
  <c r="U3561" i="2"/>
  <c r="V3561" i="2" s="1"/>
  <c r="U3563" i="2"/>
  <c r="V3563" i="2" s="1"/>
  <c r="U3631" i="2"/>
  <c r="V3631" i="2" s="1"/>
  <c r="U3633" i="2"/>
  <c r="V3633" i="2" s="1"/>
  <c r="U3635" i="2"/>
  <c r="V3635" i="2" s="1"/>
  <c r="U3637" i="2"/>
  <c r="V3637" i="2" s="1"/>
  <c r="U3639" i="2"/>
  <c r="V3639" i="2" s="1"/>
  <c r="U3641" i="2"/>
  <c r="V3641" i="2" s="1"/>
  <c r="U3514" i="2"/>
  <c r="V3514" i="2" s="1"/>
  <c r="U3516" i="2"/>
  <c r="V3516" i="2" s="1"/>
  <c r="U3518" i="2"/>
  <c r="V3518" i="2" s="1"/>
  <c r="U3520" i="2"/>
  <c r="V3520" i="2" s="1"/>
  <c r="U3522" i="2"/>
  <c r="V3522" i="2" s="1"/>
  <c r="U3524" i="2"/>
  <c r="V3524" i="2" s="1"/>
  <c r="U3579" i="2"/>
  <c r="V3579" i="2" s="1"/>
  <c r="U3581" i="2"/>
  <c r="V3581" i="2" s="1"/>
  <c r="U3583" i="2"/>
  <c r="V3583" i="2" s="1"/>
  <c r="U3585" i="2"/>
  <c r="V3585" i="2" s="1"/>
  <c r="U3587" i="2"/>
  <c r="V3587" i="2" s="1"/>
  <c r="U3589" i="2"/>
  <c r="V3589" i="2" s="1"/>
  <c r="U3658" i="2"/>
  <c r="V3658" i="2" s="1"/>
  <c r="U3660" i="2"/>
  <c r="V3660" i="2" s="1"/>
  <c r="U3662" i="2"/>
  <c r="V3662" i="2" s="1"/>
  <c r="U3664" i="2"/>
  <c r="V3664" i="2" s="1"/>
  <c r="U3666" i="2"/>
  <c r="V3666" i="2" s="1"/>
  <c r="U3668" i="2"/>
  <c r="V3668" i="2" s="1"/>
  <c r="U3540" i="2"/>
  <c r="V3540" i="2" s="1"/>
  <c r="U3542" i="2"/>
  <c r="V3542" i="2" s="1"/>
  <c r="U3544" i="2"/>
  <c r="V3544" i="2" s="1"/>
  <c r="U3546" i="2"/>
  <c r="V3546" i="2" s="1"/>
  <c r="U3548" i="2"/>
  <c r="V3548" i="2" s="1"/>
  <c r="U3550" i="2"/>
  <c r="V3550" i="2" s="1"/>
  <c r="U3618" i="2"/>
  <c r="V3618" i="2" s="1"/>
  <c r="U3620" i="2"/>
  <c r="V3620" i="2" s="1"/>
  <c r="U3622" i="2"/>
  <c r="V3622" i="2" s="1"/>
  <c r="U3624" i="2"/>
  <c r="V3624" i="2" s="1"/>
  <c r="U3626" i="2"/>
  <c r="V3626" i="2" s="1"/>
  <c r="U3628" i="2"/>
  <c r="V3628" i="2" s="1"/>
  <c r="U194" i="2"/>
  <c r="V194" i="2" s="1"/>
  <c r="U196" i="2"/>
  <c r="V196" i="2" s="1"/>
  <c r="U198" i="2"/>
  <c r="V198" i="2" s="1"/>
  <c r="U187" i="2"/>
  <c r="V187" i="2" s="1"/>
  <c r="U189" i="2"/>
  <c r="V189" i="2" s="1"/>
  <c r="U191" i="2"/>
  <c r="V191" i="2" s="1"/>
  <c r="U742" i="2"/>
  <c r="V742" i="2" s="1"/>
  <c r="U744" i="2"/>
  <c r="V744" i="2" s="1"/>
  <c r="U747" i="2"/>
  <c r="V747" i="2" s="1"/>
  <c r="U749" i="2"/>
  <c r="V749" i="2" s="1"/>
  <c r="U752" i="2"/>
  <c r="V752" i="2" s="1"/>
  <c r="U754" i="2"/>
  <c r="V754" i="2" s="1"/>
  <c r="U1187" i="2"/>
  <c r="V1187" i="2" s="1"/>
  <c r="U1189" i="2"/>
  <c r="V1189" i="2" s="1"/>
  <c r="U1191" i="2"/>
  <c r="V1191" i="2" s="1"/>
  <c r="U1194" i="2"/>
  <c r="V1194" i="2" s="1"/>
  <c r="U1196" i="2"/>
  <c r="V1196" i="2" s="1"/>
  <c r="U1198" i="2"/>
  <c r="V1198" i="2" s="1"/>
  <c r="U1201" i="2"/>
  <c r="V1201" i="2" s="1"/>
  <c r="U1203" i="2"/>
  <c r="V1203" i="2" s="1"/>
  <c r="U1205" i="2"/>
  <c r="V1205" i="2" s="1"/>
  <c r="U1208" i="2"/>
  <c r="V1208" i="2" s="1"/>
  <c r="U1210" i="2"/>
  <c r="V1210" i="2" s="1"/>
  <c r="U1212" i="2"/>
  <c r="V1212" i="2" s="1"/>
  <c r="U1231" i="2"/>
  <c r="V1231" i="2" s="1"/>
  <c r="U1233" i="2"/>
  <c r="V1233" i="2" s="1"/>
  <c r="U1235" i="2"/>
  <c r="V1235" i="2" s="1"/>
  <c r="U1215" i="2"/>
  <c r="V1215" i="2" s="1"/>
  <c r="U1217" i="2"/>
  <c r="V1217" i="2" s="1"/>
  <c r="U1219" i="2"/>
  <c r="V1219" i="2" s="1"/>
  <c r="U1222" i="2"/>
  <c r="V1222" i="2" s="1"/>
  <c r="U1224" i="2"/>
  <c r="V1224" i="2" s="1"/>
  <c r="U1226" i="2"/>
  <c r="V1226" i="2" s="1"/>
  <c r="U1228" i="2"/>
  <c r="V1228" i="2" s="1"/>
  <c r="U1174" i="2"/>
  <c r="V1174" i="2" s="1"/>
  <c r="U1176" i="2"/>
  <c r="V1176" i="2" s="1"/>
  <c r="U1178" i="2"/>
  <c r="V1178" i="2" s="1"/>
  <c r="U1180" i="2"/>
  <c r="V1180" i="2" s="1"/>
  <c r="U1672" i="2"/>
  <c r="V1672" i="2" s="1"/>
  <c r="U4235" i="2"/>
  <c r="V4235" i="2" s="1"/>
  <c r="U1168" i="2"/>
  <c r="U2778" i="2"/>
  <c r="U2783" i="2"/>
  <c r="V2783" i="2" s="1"/>
  <c r="U2788" i="2"/>
  <c r="V2788" i="2" s="1"/>
  <c r="U2792" i="2"/>
  <c r="U2794" i="2"/>
  <c r="V2794" i="2" s="1"/>
  <c r="U2796" i="2"/>
  <c r="V2796" i="2" s="1"/>
  <c r="U2799" i="2"/>
  <c r="U2801" i="2"/>
  <c r="V2801" i="2" s="1"/>
  <c r="U2803" i="2"/>
  <c r="V2803" i="2" s="1"/>
  <c r="U1474" i="2"/>
  <c r="U1476" i="2"/>
  <c r="V1476" i="2" s="1"/>
  <c r="U1478" i="2"/>
  <c r="V1478" i="2" s="1"/>
  <c r="U1480" i="2"/>
  <c r="V1480" i="2" s="1"/>
  <c r="U1482" i="2"/>
  <c r="V1482" i="2" s="1"/>
  <c r="U1484" i="2"/>
  <c r="V1484" i="2" s="1"/>
  <c r="U264" i="2"/>
  <c r="U266" i="2"/>
  <c r="V266" i="2" s="1"/>
  <c r="U268" i="2"/>
  <c r="V268" i="2" s="1"/>
  <c r="U270" i="2"/>
  <c r="V270" i="2" s="1"/>
  <c r="U272" i="2"/>
  <c r="V272" i="2" s="1"/>
  <c r="U274" i="2"/>
  <c r="V274" i="2" s="1"/>
  <c r="U277" i="2"/>
  <c r="U279" i="2"/>
  <c r="V279" i="2" s="1"/>
  <c r="U281" i="2"/>
  <c r="V281" i="2" s="1"/>
  <c r="U283" i="2"/>
  <c r="V283" i="2" s="1"/>
  <c r="U285" i="2"/>
  <c r="V285" i="2" s="1"/>
  <c r="U287" i="2"/>
  <c r="V287" i="2" s="1"/>
  <c r="U4319" i="2"/>
  <c r="U4321" i="2"/>
  <c r="V4321" i="2" s="1"/>
  <c r="U4323" i="2"/>
  <c r="V4323" i="2" s="1"/>
  <c r="U4325" i="2"/>
  <c r="V4325" i="2" s="1"/>
  <c r="U4327" i="2"/>
  <c r="V4327" i="2" s="1"/>
  <c r="U4329" i="2"/>
  <c r="V4329" i="2" s="1"/>
  <c r="U290" i="2"/>
  <c r="U292" i="2"/>
  <c r="V292" i="2" s="1"/>
  <c r="U294" i="2"/>
  <c r="V294" i="2" s="1"/>
  <c r="U1496" i="2"/>
  <c r="U1498" i="2"/>
  <c r="V1498" i="2" s="1"/>
  <c r="U1500" i="2"/>
  <c r="V1500" i="2" s="1"/>
  <c r="U1502" i="2"/>
  <c r="V1502" i="2" s="1"/>
  <c r="U1504" i="2"/>
  <c r="V1504" i="2" s="1"/>
  <c r="U2442" i="2"/>
  <c r="V2442" i="2" s="1"/>
  <c r="U2444" i="2"/>
  <c r="V2444" i="2" s="1"/>
  <c r="U2446" i="2"/>
  <c r="V2446" i="2" s="1"/>
  <c r="U2448" i="2"/>
  <c r="V2448" i="2" s="1"/>
  <c r="U1513" i="2"/>
  <c r="U1515" i="2"/>
  <c r="V1515" i="2" s="1"/>
  <c r="U1517" i="2"/>
  <c r="V1517" i="2" s="1"/>
  <c r="U1506" i="2"/>
  <c r="U1508" i="2"/>
  <c r="V1508" i="2" s="1"/>
  <c r="U1510" i="2"/>
  <c r="V1510" i="2" s="1"/>
  <c r="U1487" i="2"/>
  <c r="U1489" i="2"/>
  <c r="V1489" i="2" s="1"/>
  <c r="U1491" i="2"/>
  <c r="V1491" i="2" s="1"/>
  <c r="U1493" i="2"/>
  <c r="V1493" i="2" s="1"/>
  <c r="U2004" i="2"/>
  <c r="U2006" i="2"/>
  <c r="V2006" i="2" s="1"/>
  <c r="U2008" i="2"/>
  <c r="V2008" i="2" s="1"/>
  <c r="U2010" i="2"/>
  <c r="V2010" i="2" s="1"/>
  <c r="U2012" i="2"/>
  <c r="V2012" i="2" s="1"/>
  <c r="U2014" i="2"/>
  <c r="V2014" i="2" s="1"/>
  <c r="U2017" i="2"/>
  <c r="U2019" i="2"/>
  <c r="V2019" i="2" s="1"/>
  <c r="U2021" i="2"/>
  <c r="V2021" i="2" s="1"/>
  <c r="U2024" i="2"/>
  <c r="U2026" i="2"/>
  <c r="V2026" i="2" s="1"/>
  <c r="U2028" i="2"/>
  <c r="V2028" i="2" s="1"/>
  <c r="U2031" i="2"/>
  <c r="U2033" i="2"/>
  <c r="V2033" i="2" s="1"/>
  <c r="U2035" i="2"/>
  <c r="V2035" i="2" s="1"/>
  <c r="U2038" i="2"/>
  <c r="U2040" i="2"/>
  <c r="V2040" i="2" s="1"/>
  <c r="U2042" i="2"/>
  <c r="V2042" i="2" s="1"/>
  <c r="U2044" i="2"/>
  <c r="V2044" i="2" s="1"/>
  <c r="U2047" i="2"/>
  <c r="V2047" i="2" s="1"/>
  <c r="U2049" i="2"/>
  <c r="V2049" i="2" s="1"/>
  <c r="U2051" i="2"/>
  <c r="V2051" i="2" s="1"/>
  <c r="U2054" i="2"/>
  <c r="V2054" i="2" s="1"/>
  <c r="U2056" i="2"/>
  <c r="V2056" i="2" s="1"/>
  <c r="U2058" i="2"/>
  <c r="V2058" i="2" s="1"/>
  <c r="U4567" i="2"/>
  <c r="V4567" i="2" s="1"/>
  <c r="U4569" i="2"/>
  <c r="V4569" i="2" s="1"/>
  <c r="U4571" i="2"/>
  <c r="V4571" i="2" s="1"/>
  <c r="U4573" i="2"/>
  <c r="V4573" i="2" s="1"/>
  <c r="U4575" i="2"/>
  <c r="V4575" i="2" s="1"/>
  <c r="U2161" i="2"/>
  <c r="V2161" i="2" s="1"/>
  <c r="U2163" i="2"/>
  <c r="V2163" i="2" s="1"/>
  <c r="U2165" i="2"/>
  <c r="V2165" i="2" s="1"/>
  <c r="U2167" i="2"/>
  <c r="V2167" i="2" s="1"/>
  <c r="U2169" i="2"/>
  <c r="V2169" i="2" s="1"/>
  <c r="U4558" i="2"/>
  <c r="V4558" i="2" s="1"/>
  <c r="U4560" i="2"/>
  <c r="V4560" i="2" s="1"/>
  <c r="U4562" i="2"/>
  <c r="V4562" i="2" s="1"/>
  <c r="U4564" i="2"/>
  <c r="V4564" i="2" s="1"/>
  <c r="U2172" i="2"/>
  <c r="V2172" i="2" s="1"/>
  <c r="U2174" i="2"/>
  <c r="V2174" i="2" s="1"/>
  <c r="U2176" i="2"/>
  <c r="V2176" i="2" s="1"/>
  <c r="U2178" i="2"/>
  <c r="V2178" i="2" s="1"/>
  <c r="U2180" i="2"/>
  <c r="V2180" i="2" s="1"/>
  <c r="U2466" i="2"/>
  <c r="V2466" i="2" s="1"/>
  <c r="U2468" i="2"/>
  <c r="V2468" i="2" s="1"/>
  <c r="U2470" i="2"/>
  <c r="V2470" i="2" s="1"/>
  <c r="U2452" i="2"/>
  <c r="V2452" i="2" s="1"/>
  <c r="U2454" i="2"/>
  <c r="V2454" i="2" s="1"/>
  <c r="U2456" i="2"/>
  <c r="V2456" i="2" s="1"/>
  <c r="U2459" i="2"/>
  <c r="V2459" i="2" s="1"/>
  <c r="U2461" i="2"/>
  <c r="V2461" i="2" s="1"/>
  <c r="U2463" i="2"/>
  <c r="V2463" i="2" s="1"/>
  <c r="U2473" i="2"/>
  <c r="V2473" i="2" s="1"/>
  <c r="U2475" i="2"/>
  <c r="V2475" i="2" s="1"/>
  <c r="U2477" i="2"/>
  <c r="V2477" i="2" s="1"/>
  <c r="U2807" i="2"/>
  <c r="V2807" i="2" s="1"/>
  <c r="U2809" i="2"/>
  <c r="V2809" i="2" s="1"/>
  <c r="U2811" i="2"/>
  <c r="V2811" i="2" s="1"/>
  <c r="U2813" i="2"/>
  <c r="V2813" i="2" s="1"/>
  <c r="U2815" i="2"/>
  <c r="V2815" i="2" s="1"/>
  <c r="U2829" i="2"/>
  <c r="V2829" i="2" s="1"/>
  <c r="U2831" i="2"/>
  <c r="V2831" i="2" s="1"/>
  <c r="U2833" i="2"/>
  <c r="V2833" i="2" s="1"/>
  <c r="U2835" i="2"/>
  <c r="V2835" i="2" s="1"/>
  <c r="U2837" i="2"/>
  <c r="V2837" i="2" s="1"/>
  <c r="U3341" i="2"/>
  <c r="V3341" i="2" s="1"/>
  <c r="U3343" i="2"/>
  <c r="V3343" i="2" s="1"/>
  <c r="U3345" i="2"/>
  <c r="V3345" i="2" s="1"/>
  <c r="U3347" i="2"/>
  <c r="V3347" i="2" s="1"/>
  <c r="U2818" i="2"/>
  <c r="V2818" i="2" s="1"/>
  <c r="U2820" i="2"/>
  <c r="V2820" i="2" s="1"/>
  <c r="U2822" i="2"/>
  <c r="V2822" i="2" s="1"/>
  <c r="U2824" i="2"/>
  <c r="V2824" i="2" s="1"/>
  <c r="U2826" i="2"/>
  <c r="V2826" i="2" s="1"/>
  <c r="U4589" i="2"/>
  <c r="V4589" i="2" s="1"/>
  <c r="U4591" i="2"/>
  <c r="V4591" i="2" s="1"/>
  <c r="U4593" i="2"/>
  <c r="V4593" i="2" s="1"/>
  <c r="U4595" i="2"/>
  <c r="V4595" i="2" s="1"/>
  <c r="U4597" i="2"/>
  <c r="V4597" i="2" s="1"/>
  <c r="U4600" i="2"/>
  <c r="V4600" i="2" s="1"/>
  <c r="U4602" i="2"/>
  <c r="V4602" i="2" s="1"/>
  <c r="U4604" i="2"/>
  <c r="V4604" i="2" s="1"/>
  <c r="U4606" i="2"/>
  <c r="V4606" i="2" s="1"/>
  <c r="U4608" i="2"/>
  <c r="V4608" i="2" s="1"/>
  <c r="U2840" i="2"/>
  <c r="V2840" i="2" s="1"/>
  <c r="U2842" i="2"/>
  <c r="V2842" i="2" s="1"/>
  <c r="U2844" i="2"/>
  <c r="V2844" i="2" s="1"/>
  <c r="U2846" i="2"/>
  <c r="V2846" i="2" s="1"/>
  <c r="U2849" i="2"/>
  <c r="V2849" i="2" s="1"/>
  <c r="U2851" i="2"/>
  <c r="V2851" i="2" s="1"/>
  <c r="U2853" i="2"/>
  <c r="V2853" i="2" s="1"/>
  <c r="U2856" i="2"/>
  <c r="V2856" i="2" s="1"/>
  <c r="U2858" i="2"/>
  <c r="V2858" i="2" s="1"/>
  <c r="U2860" i="2"/>
  <c r="V2860" i="2" s="1"/>
  <c r="U3279" i="2"/>
  <c r="V3279" i="2" s="1"/>
  <c r="U3281" i="2"/>
  <c r="V3281" i="2" s="1"/>
  <c r="U3283" i="2"/>
  <c r="V3283" i="2" s="1"/>
  <c r="U3299" i="2"/>
  <c r="V3299" i="2" s="1"/>
  <c r="U3301" i="2"/>
  <c r="V3301" i="2" s="1"/>
  <c r="U3303" i="2"/>
  <c r="V3303" i="2" s="1"/>
  <c r="U3306" i="2"/>
  <c r="V3306" i="2" s="1"/>
  <c r="U3308" i="2"/>
  <c r="V3308" i="2" s="1"/>
  <c r="U3310" i="2"/>
  <c r="V3310" i="2" s="1"/>
  <c r="U3313" i="2"/>
  <c r="V3313" i="2" s="1"/>
  <c r="U3315" i="2"/>
  <c r="V3315" i="2" s="1"/>
  <c r="U3317" i="2"/>
  <c r="V3317" i="2" s="1"/>
  <c r="U3320" i="2"/>
  <c r="V3320" i="2" s="1"/>
  <c r="U3322" i="2"/>
  <c r="V3322" i="2" s="1"/>
  <c r="U3324" i="2"/>
  <c r="V3324" i="2" s="1"/>
  <c r="U3328" i="2"/>
  <c r="V3328" i="2" s="1"/>
  <c r="U3330" i="2"/>
  <c r="V3330" i="2" s="1"/>
  <c r="U3333" i="2"/>
  <c r="U3335" i="2"/>
  <c r="V3335" i="2" s="1"/>
  <c r="U3337" i="2"/>
  <c r="V3337" i="2" s="1"/>
  <c r="U3429" i="2"/>
  <c r="U3431" i="2"/>
  <c r="V3431" i="2" s="1"/>
  <c r="U3433" i="2"/>
  <c r="V3433" i="2" s="1"/>
  <c r="U3435" i="2"/>
  <c r="V3435" i="2" s="1"/>
  <c r="U3437" i="2"/>
  <c r="V3437" i="2" s="1"/>
  <c r="U4610" i="2"/>
  <c r="U4612" i="2"/>
  <c r="V4612" i="2" s="1"/>
  <c r="U4614" i="2"/>
  <c r="V4614" i="2" s="1"/>
  <c r="U4616" i="2"/>
  <c r="V4616" i="2" s="1"/>
  <c r="U4618" i="2"/>
  <c r="V4618" i="2" s="1"/>
  <c r="U3440" i="2"/>
  <c r="U3442" i="2"/>
  <c r="V3442" i="2" s="1"/>
  <c r="U3444" i="2"/>
  <c r="V3444" i="2" s="1"/>
  <c r="U3446" i="2"/>
  <c r="V3446" i="2" s="1"/>
  <c r="U3448" i="2"/>
  <c r="V3448" i="2" s="1"/>
  <c r="U3451" i="2"/>
  <c r="U3453" i="2"/>
  <c r="V3453" i="2" s="1"/>
  <c r="U3455" i="2"/>
  <c r="V3455" i="2" s="1"/>
  <c r="U3458" i="2"/>
  <c r="U3460" i="2"/>
  <c r="V3460" i="2" s="1"/>
  <c r="U3462" i="2"/>
  <c r="V3462" i="2" s="1"/>
  <c r="U4306" i="2"/>
  <c r="U4308" i="2"/>
  <c r="V4308" i="2" s="1"/>
  <c r="U4310" i="2"/>
  <c r="V4310" i="2" s="1"/>
  <c r="U4312" i="2"/>
  <c r="V4312" i="2" s="1"/>
  <c r="U4314" i="2"/>
  <c r="V4314" i="2" s="1"/>
  <c r="U4316" i="2"/>
  <c r="V4316" i="2" s="1"/>
  <c r="U4577" i="2"/>
  <c r="U4579" i="2"/>
  <c r="V4579" i="2" s="1"/>
  <c r="U4581" i="2"/>
  <c r="V4581" i="2" s="1"/>
  <c r="U4583" i="2"/>
  <c r="V4583" i="2" s="1"/>
  <c r="U4585" i="2"/>
  <c r="V4585" i="2" s="1"/>
  <c r="U3389" i="2"/>
  <c r="U3391" i="2"/>
  <c r="V3391" i="2" s="1"/>
  <c r="U3394" i="2"/>
  <c r="U3396" i="2"/>
  <c r="V3396" i="2" s="1"/>
  <c r="U4541" i="2"/>
  <c r="U4543" i="2"/>
  <c r="V4543" i="2" s="1"/>
  <c r="U4056" i="2"/>
  <c r="U4058" i="2"/>
  <c r="V4058" i="2" s="1"/>
  <c r="U4060" i="2"/>
  <c r="V4060" i="2" s="1"/>
  <c r="U4062" i="2"/>
  <c r="V4062" i="2" s="1"/>
  <c r="U2500" i="2"/>
  <c r="V2500" i="2" s="1"/>
  <c r="U2502" i="2"/>
  <c r="V2502" i="2" s="1"/>
  <c r="U438" i="2"/>
  <c r="V438" i="2" s="1"/>
  <c r="U440" i="2"/>
  <c r="V440" i="2" s="1"/>
  <c r="U729" i="2"/>
  <c r="V729" i="2" s="1"/>
  <c r="U731" i="2"/>
  <c r="V731" i="2" s="1"/>
  <c r="U739" i="2"/>
  <c r="V739" i="2" s="1"/>
  <c r="U4709" i="2"/>
  <c r="V4709" i="2" s="1"/>
  <c r="U4711" i="2"/>
  <c r="V4711" i="2" s="1"/>
  <c r="U4721" i="2"/>
  <c r="V4721" i="2" s="1"/>
  <c r="U4723" i="2"/>
  <c r="V4723" i="2" s="1"/>
  <c r="U1171" i="2"/>
  <c r="V1171" i="2" s="1"/>
  <c r="U2781" i="2"/>
  <c r="V2781" i="2" s="1"/>
  <c r="U2786" i="2"/>
  <c r="V2786" i="2" s="1"/>
  <c r="U2789" i="2"/>
  <c r="V2789" i="2" s="1"/>
  <c r="U1942" i="2"/>
  <c r="V1942" i="2" s="1"/>
  <c r="U2071" i="2"/>
  <c r="V2071" i="2" s="1"/>
  <c r="U1169" i="2"/>
  <c r="V1169" i="2" s="1"/>
  <c r="U2779" i="2"/>
  <c r="V2779" i="2" s="1"/>
  <c r="U2782" i="2"/>
  <c r="V2782" i="2" s="1"/>
  <c r="U2787" i="2"/>
  <c r="V2787" i="2" s="1"/>
  <c r="U2793" i="2"/>
  <c r="V2793" i="2" s="1"/>
  <c r="U2795" i="2"/>
  <c r="V2795" i="2" s="1"/>
  <c r="U2797" i="2"/>
  <c r="V2797" i="2" s="1"/>
  <c r="U2800" i="2"/>
  <c r="V2800" i="2" s="1"/>
  <c r="U2802" i="2"/>
  <c r="V2802" i="2" s="1"/>
  <c r="U2804" i="2"/>
  <c r="V2804" i="2" s="1"/>
  <c r="U1475" i="2"/>
  <c r="V1475" i="2" s="1"/>
  <c r="U1477" i="2"/>
  <c r="V1477" i="2" s="1"/>
  <c r="U1479" i="2"/>
  <c r="V1479" i="2" s="1"/>
  <c r="U1481" i="2"/>
  <c r="V1481" i="2" s="1"/>
  <c r="U1483" i="2"/>
  <c r="V1483" i="2" s="1"/>
  <c r="U1485" i="2"/>
  <c r="V1485" i="2" s="1"/>
  <c r="U265" i="2"/>
  <c r="V265" i="2" s="1"/>
  <c r="U267" i="2"/>
  <c r="V267" i="2" s="1"/>
  <c r="U269" i="2"/>
  <c r="V269" i="2" s="1"/>
  <c r="U271" i="2"/>
  <c r="V271" i="2" s="1"/>
  <c r="U273" i="2"/>
  <c r="V273" i="2" s="1"/>
  <c r="U275" i="2"/>
  <c r="V275" i="2" s="1"/>
  <c r="U278" i="2"/>
  <c r="V278" i="2" s="1"/>
  <c r="U280" i="2"/>
  <c r="V280" i="2" s="1"/>
  <c r="U282" i="2"/>
  <c r="V282" i="2" s="1"/>
  <c r="U284" i="2"/>
  <c r="V284" i="2" s="1"/>
  <c r="U286" i="2"/>
  <c r="V286" i="2" s="1"/>
  <c r="U288" i="2"/>
  <c r="V288" i="2" s="1"/>
  <c r="U4320" i="2"/>
  <c r="V4320" i="2" s="1"/>
  <c r="U4322" i="2"/>
  <c r="V4322" i="2" s="1"/>
  <c r="U4324" i="2"/>
  <c r="V4324" i="2" s="1"/>
  <c r="U4326" i="2"/>
  <c r="V4326" i="2" s="1"/>
  <c r="U4328" i="2"/>
  <c r="V4328" i="2" s="1"/>
  <c r="U4330" i="2"/>
  <c r="V4330" i="2" s="1"/>
  <c r="U291" i="2"/>
  <c r="V291" i="2" s="1"/>
  <c r="U293" i="2"/>
  <c r="V293" i="2" s="1"/>
  <c r="U295" i="2"/>
  <c r="V295" i="2" s="1"/>
  <c r="U1497" i="2"/>
  <c r="V1497" i="2" s="1"/>
  <c r="U1499" i="2"/>
  <c r="V1499" i="2" s="1"/>
  <c r="U1501" i="2"/>
  <c r="V1501" i="2" s="1"/>
  <c r="U1503" i="2"/>
  <c r="V1503" i="2" s="1"/>
  <c r="U2441" i="2"/>
  <c r="U2443" i="2"/>
  <c r="V2443" i="2" s="1"/>
  <c r="U2445" i="2"/>
  <c r="V2445" i="2" s="1"/>
  <c r="U2447" i="2"/>
  <c r="V2447" i="2" s="1"/>
  <c r="U2449" i="2"/>
  <c r="V2449" i="2" s="1"/>
  <c r="U1514" i="2"/>
  <c r="V1514" i="2" s="1"/>
  <c r="U1516" i="2"/>
  <c r="V1516" i="2" s="1"/>
  <c r="U1518" i="2"/>
  <c r="V1518" i="2" s="1"/>
  <c r="U1507" i="2"/>
  <c r="V1507" i="2" s="1"/>
  <c r="U1509" i="2"/>
  <c r="V1509" i="2" s="1"/>
  <c r="U1511" i="2"/>
  <c r="V1511" i="2" s="1"/>
  <c r="U1488" i="2"/>
  <c r="V1488" i="2" s="1"/>
  <c r="U1490" i="2"/>
  <c r="V1490" i="2" s="1"/>
  <c r="U1492" i="2"/>
  <c r="V1492" i="2" s="1"/>
  <c r="U1494" i="2"/>
  <c r="V1494" i="2" s="1"/>
  <c r="U2005" i="2"/>
  <c r="V2005" i="2" s="1"/>
  <c r="U2007" i="2"/>
  <c r="V2007" i="2" s="1"/>
  <c r="U2009" i="2"/>
  <c r="V2009" i="2" s="1"/>
  <c r="U2011" i="2"/>
  <c r="V2011" i="2" s="1"/>
  <c r="U2013" i="2"/>
  <c r="V2013" i="2" s="1"/>
  <c r="U2015" i="2"/>
  <c r="V2015" i="2" s="1"/>
  <c r="U2018" i="2"/>
  <c r="V2018" i="2" s="1"/>
  <c r="U2020" i="2"/>
  <c r="V2020" i="2" s="1"/>
  <c r="U2022" i="2"/>
  <c r="V2022" i="2" s="1"/>
  <c r="U2025" i="2"/>
  <c r="V2025" i="2" s="1"/>
  <c r="U2027" i="2"/>
  <c r="V2027" i="2" s="1"/>
  <c r="U2029" i="2"/>
  <c r="V2029" i="2" s="1"/>
  <c r="U2032" i="2"/>
  <c r="V2032" i="2" s="1"/>
  <c r="U2034" i="2"/>
  <c r="V2034" i="2" s="1"/>
  <c r="U2036" i="2"/>
  <c r="V2036" i="2" s="1"/>
  <c r="U2039" i="2"/>
  <c r="V2039" i="2" s="1"/>
  <c r="U2041" i="2"/>
  <c r="V2041" i="2" s="1"/>
  <c r="U2043" i="2"/>
  <c r="V2043" i="2" s="1"/>
  <c r="U2046" i="2"/>
  <c r="U2048" i="2"/>
  <c r="V2048" i="2" s="1"/>
  <c r="U2050" i="2"/>
  <c r="V2050" i="2" s="1"/>
  <c r="U2053" i="2"/>
  <c r="U2055" i="2"/>
  <c r="V2055" i="2" s="1"/>
  <c r="U2057" i="2"/>
  <c r="V2057" i="2" s="1"/>
  <c r="U4566" i="2"/>
  <c r="U4568" i="2"/>
  <c r="V4568" i="2" s="1"/>
  <c r="U4570" i="2"/>
  <c r="V4570" i="2" s="1"/>
  <c r="U4572" i="2"/>
  <c r="V4572" i="2" s="1"/>
  <c r="U4574" i="2"/>
  <c r="V4574" i="2" s="1"/>
  <c r="U2160" i="2"/>
  <c r="U2162" i="2"/>
  <c r="V2162" i="2" s="1"/>
  <c r="U2164" i="2"/>
  <c r="V2164" i="2" s="1"/>
  <c r="U2166" i="2"/>
  <c r="V2166" i="2" s="1"/>
  <c r="U2168" i="2"/>
  <c r="V2168" i="2" s="1"/>
  <c r="U4557" i="2"/>
  <c r="U4559" i="2"/>
  <c r="V4559" i="2" s="1"/>
  <c r="U4561" i="2"/>
  <c r="V4561" i="2" s="1"/>
  <c r="U4563" i="2"/>
  <c r="V4563" i="2" s="1"/>
  <c r="U2171" i="2"/>
  <c r="U2173" i="2"/>
  <c r="V2173" i="2" s="1"/>
  <c r="U2175" i="2"/>
  <c r="V2175" i="2" s="1"/>
  <c r="U2177" i="2"/>
  <c r="V2177" i="2" s="1"/>
  <c r="U2179" i="2"/>
  <c r="V2179" i="2" s="1"/>
  <c r="U2465" i="2"/>
  <c r="U2467" i="2"/>
  <c r="V2467" i="2" s="1"/>
  <c r="U2469" i="2"/>
  <c r="V2469" i="2" s="1"/>
  <c r="U2451" i="2"/>
  <c r="U2453" i="2"/>
  <c r="V2453" i="2" s="1"/>
  <c r="U2455" i="2"/>
  <c r="V2455" i="2" s="1"/>
  <c r="U2458" i="2"/>
  <c r="U2460" i="2"/>
  <c r="V2460" i="2" s="1"/>
  <c r="U2462" i="2"/>
  <c r="V2462" i="2" s="1"/>
  <c r="U2472" i="2"/>
  <c r="U2474" i="2"/>
  <c r="V2474" i="2" s="1"/>
  <c r="U2476" i="2"/>
  <c r="V2476" i="2" s="1"/>
  <c r="U2806" i="2"/>
  <c r="U2808" i="2"/>
  <c r="V2808" i="2" s="1"/>
  <c r="U2810" i="2"/>
  <c r="V2810" i="2" s="1"/>
  <c r="U2812" i="2"/>
  <c r="V2812" i="2" s="1"/>
  <c r="U2814" i="2"/>
  <c r="V2814" i="2" s="1"/>
  <c r="U2828" i="2"/>
  <c r="U2830" i="2"/>
  <c r="V2830" i="2" s="1"/>
  <c r="U2832" i="2"/>
  <c r="V2832" i="2" s="1"/>
  <c r="U2834" i="2"/>
  <c r="V2834" i="2" s="1"/>
  <c r="U2836" i="2"/>
  <c r="V2836" i="2" s="1"/>
  <c r="U3340" i="2"/>
  <c r="U3342" i="2"/>
  <c r="V3342" i="2" s="1"/>
  <c r="U3344" i="2"/>
  <c r="V3344" i="2" s="1"/>
  <c r="U3346" i="2"/>
  <c r="V3346" i="2" s="1"/>
  <c r="U2817" i="2"/>
  <c r="U2819" i="2"/>
  <c r="V2819" i="2" s="1"/>
  <c r="U2821" i="2"/>
  <c r="V2821" i="2" s="1"/>
  <c r="U2823" i="2"/>
  <c r="V2823" i="2" s="1"/>
  <c r="U2825" i="2"/>
  <c r="V2825" i="2" s="1"/>
  <c r="U4588" i="2"/>
  <c r="U4590" i="2"/>
  <c r="V4590" i="2" s="1"/>
  <c r="U4592" i="2"/>
  <c r="V4592" i="2" s="1"/>
  <c r="U4594" i="2"/>
  <c r="V4594" i="2" s="1"/>
  <c r="U4596" i="2"/>
  <c r="V4596" i="2" s="1"/>
  <c r="U4599" i="2"/>
  <c r="U4601" i="2"/>
  <c r="V4601" i="2" s="1"/>
  <c r="U4603" i="2"/>
  <c r="V4603" i="2" s="1"/>
  <c r="U4605" i="2"/>
  <c r="V4605" i="2" s="1"/>
  <c r="U4607" i="2"/>
  <c r="V4607" i="2" s="1"/>
  <c r="U2839" i="2"/>
  <c r="U2841" i="2"/>
  <c r="V2841" i="2" s="1"/>
  <c r="U2843" i="2"/>
  <c r="V2843" i="2" s="1"/>
  <c r="U2845" i="2"/>
  <c r="V2845" i="2" s="1"/>
  <c r="U2848" i="2"/>
  <c r="U2850" i="2"/>
  <c r="V2850" i="2" s="1"/>
  <c r="U2852" i="2"/>
  <c r="V2852" i="2" s="1"/>
  <c r="U2855" i="2"/>
  <c r="U2857" i="2"/>
  <c r="V2857" i="2" s="1"/>
  <c r="U2859" i="2"/>
  <c r="V2859" i="2" s="1"/>
  <c r="U3278" i="2"/>
  <c r="U3280" i="2"/>
  <c r="V3280" i="2" s="1"/>
  <c r="U3282" i="2"/>
  <c r="V3282" i="2" s="1"/>
  <c r="U3298" i="2"/>
  <c r="U3300" i="2"/>
  <c r="V3300" i="2" s="1"/>
  <c r="U3302" i="2"/>
  <c r="V3302" i="2" s="1"/>
  <c r="U3305" i="2"/>
  <c r="U3307" i="2"/>
  <c r="V3307" i="2" s="1"/>
  <c r="U3309" i="2"/>
  <c r="V3309" i="2" s="1"/>
  <c r="U3312" i="2"/>
  <c r="U3314" i="2"/>
  <c r="V3314" i="2" s="1"/>
  <c r="U3316" i="2"/>
  <c r="V3316" i="2" s="1"/>
  <c r="U3319" i="2"/>
  <c r="U3321" i="2"/>
  <c r="V3321" i="2" s="1"/>
  <c r="U3323" i="2"/>
  <c r="V3323" i="2" s="1"/>
  <c r="U3326" i="2"/>
  <c r="U3327" i="2"/>
  <c r="U3329" i="2"/>
  <c r="V3329" i="2" s="1"/>
  <c r="U3331" i="2"/>
  <c r="V3331" i="2" s="1"/>
  <c r="U3334" i="2"/>
  <c r="V3334" i="2" s="1"/>
  <c r="U3336" i="2"/>
  <c r="V3336" i="2" s="1"/>
  <c r="U3338" i="2"/>
  <c r="V3338" i="2" s="1"/>
  <c r="U3430" i="2"/>
  <c r="V3430" i="2" s="1"/>
  <c r="U3432" i="2"/>
  <c r="V3432" i="2" s="1"/>
  <c r="U3434" i="2"/>
  <c r="V3434" i="2" s="1"/>
  <c r="U3436" i="2"/>
  <c r="V3436" i="2" s="1"/>
  <c r="U3438" i="2"/>
  <c r="V3438" i="2" s="1"/>
  <c r="U4611" i="2"/>
  <c r="V4611" i="2" s="1"/>
  <c r="U4613" i="2"/>
  <c r="V4613" i="2" s="1"/>
  <c r="U4615" i="2"/>
  <c r="V4615" i="2" s="1"/>
  <c r="U4617" i="2"/>
  <c r="V4617" i="2" s="1"/>
  <c r="U4619" i="2"/>
  <c r="V4619" i="2" s="1"/>
  <c r="U3441" i="2"/>
  <c r="V3441" i="2" s="1"/>
  <c r="U3443" i="2"/>
  <c r="V3443" i="2" s="1"/>
  <c r="U3445" i="2"/>
  <c r="V3445" i="2" s="1"/>
  <c r="U3447" i="2"/>
  <c r="V3447" i="2" s="1"/>
  <c r="U3449" i="2"/>
  <c r="V3449" i="2" s="1"/>
  <c r="U3452" i="2"/>
  <c r="V3452" i="2" s="1"/>
  <c r="U3454" i="2"/>
  <c r="V3454" i="2" s="1"/>
  <c r="U3456" i="2"/>
  <c r="V3456" i="2" s="1"/>
  <c r="U3459" i="2"/>
  <c r="V3459" i="2" s="1"/>
  <c r="U3461" i="2"/>
  <c r="V3461" i="2" s="1"/>
  <c r="U3463" i="2"/>
  <c r="V3463" i="2" s="1"/>
  <c r="U4307" i="2"/>
  <c r="V4307" i="2" s="1"/>
  <c r="U4309" i="2"/>
  <c r="V4309" i="2" s="1"/>
  <c r="U4311" i="2"/>
  <c r="V4311" i="2" s="1"/>
  <c r="U4313" i="2"/>
  <c r="V4313" i="2" s="1"/>
  <c r="U4315" i="2"/>
  <c r="V4315" i="2" s="1"/>
  <c r="U4317" i="2"/>
  <c r="V4317" i="2" s="1"/>
  <c r="U4578" i="2"/>
  <c r="V4578" i="2" s="1"/>
  <c r="U4580" i="2"/>
  <c r="V4580" i="2" s="1"/>
  <c r="U4582" i="2"/>
  <c r="V4582" i="2" s="1"/>
  <c r="U4584" i="2"/>
  <c r="V4584" i="2" s="1"/>
  <c r="U4586" i="2"/>
  <c r="V4586" i="2" s="1"/>
  <c r="U3390" i="2"/>
  <c r="V3390" i="2" s="1"/>
  <c r="U3392" i="2"/>
  <c r="V3392" i="2" s="1"/>
  <c r="U3395" i="2"/>
  <c r="V3395" i="2" s="1"/>
  <c r="U3397" i="2"/>
  <c r="V3397" i="2" s="1"/>
  <c r="U4542" i="2"/>
  <c r="V4542" i="2" s="1"/>
  <c r="U4544" i="2"/>
  <c r="V4544" i="2" s="1"/>
  <c r="U4057" i="2"/>
  <c r="V4057" i="2" s="1"/>
  <c r="U4059" i="2"/>
  <c r="V4059" i="2" s="1"/>
  <c r="U4061" i="2"/>
  <c r="V4061" i="2" s="1"/>
  <c r="U2499" i="2"/>
  <c r="U2501" i="2"/>
  <c r="V2501" i="2" s="1"/>
  <c r="U437" i="2"/>
  <c r="U439" i="2"/>
  <c r="V439" i="2" s="1"/>
  <c r="U728" i="2"/>
  <c r="U730" i="2"/>
  <c r="V730" i="2" s="1"/>
  <c r="U738" i="2"/>
  <c r="U4708" i="2"/>
  <c r="U4710" i="2"/>
  <c r="V4710" i="2" s="1"/>
  <c r="U4720" i="2"/>
  <c r="U4722" i="2"/>
  <c r="V4722" i="2" s="1"/>
  <c r="U2790" i="2"/>
  <c r="V2790" i="2" s="1"/>
  <c r="U4052" i="2"/>
  <c r="U4054" i="2"/>
  <c r="V4054" i="2" s="1"/>
  <c r="U4064" i="2"/>
  <c r="U4066" i="2"/>
  <c r="V4066" i="2" s="1"/>
  <c r="U4068" i="2"/>
  <c r="V4068" i="2" s="1"/>
  <c r="U4070" i="2"/>
  <c r="V4070" i="2" s="1"/>
  <c r="U2386" i="2"/>
  <c r="V2386" i="2" s="1"/>
  <c r="U2388" i="2"/>
  <c r="V2388" i="2" s="1"/>
  <c r="U2390" i="2"/>
  <c r="V2390" i="2" s="1"/>
  <c r="U3214" i="2"/>
  <c r="U3216" i="2"/>
  <c r="V3216" i="2" s="1"/>
  <c r="U3218" i="2"/>
  <c r="V3218" i="2" s="1"/>
  <c r="U3220" i="2"/>
  <c r="V3220" i="2" s="1"/>
  <c r="U3222" i="2"/>
  <c r="V3222" i="2" s="1"/>
  <c r="U2504" i="2"/>
  <c r="U2506" i="2"/>
  <c r="V2506" i="2" s="1"/>
  <c r="U2508" i="2"/>
  <c r="V2508" i="2" s="1"/>
  <c r="U2510" i="2"/>
  <c r="V2510" i="2" s="1"/>
  <c r="U2512" i="2"/>
  <c r="V2512" i="2" s="1"/>
  <c r="U3225" i="2"/>
  <c r="U3227" i="2"/>
  <c r="V3227" i="2" s="1"/>
  <c r="U3229" i="2"/>
  <c r="V3229" i="2" s="1"/>
  <c r="U3231" i="2"/>
  <c r="V3231" i="2" s="1"/>
  <c r="U3234" i="2"/>
  <c r="U3236" i="2"/>
  <c r="V3236" i="2" s="1"/>
  <c r="U3238" i="2"/>
  <c r="V3238" i="2" s="1"/>
  <c r="U3240" i="2"/>
  <c r="V3240" i="2" s="1"/>
  <c r="U3242" i="2"/>
  <c r="V3242" i="2" s="1"/>
  <c r="U4072" i="2"/>
  <c r="U4074" i="2"/>
  <c r="V4074" i="2" s="1"/>
  <c r="U4076" i="2"/>
  <c r="V4076" i="2" s="1"/>
  <c r="U4078" i="2"/>
  <c r="V4078" i="2" s="1"/>
  <c r="U775" i="2"/>
  <c r="U777" i="2"/>
  <c r="V777" i="2" s="1"/>
  <c r="U779" i="2"/>
  <c r="V779" i="2" s="1"/>
  <c r="U2625" i="2"/>
  <c r="U2627" i="2"/>
  <c r="V2627" i="2" s="1"/>
  <c r="U2702" i="2"/>
  <c r="U2704" i="2"/>
  <c r="V2704" i="2" s="1"/>
  <c r="U649" i="2"/>
  <c r="U651" i="2"/>
  <c r="V651" i="2" s="1"/>
  <c r="U3468" i="2"/>
  <c r="U3470" i="2"/>
  <c r="V3470" i="2" s="1"/>
  <c r="U3472" i="2"/>
  <c r="V3472" i="2" s="1"/>
  <c r="U3474" i="2"/>
  <c r="V3474" i="2" s="1"/>
  <c r="U3476" i="2"/>
  <c r="V3476" i="2" s="1"/>
  <c r="U3478" i="2"/>
  <c r="V3478" i="2" s="1"/>
  <c r="U3480" i="2"/>
  <c r="V3480" i="2" s="1"/>
  <c r="U3482" i="2"/>
  <c r="V3482" i="2" s="1"/>
  <c r="U3484" i="2"/>
  <c r="V3484" i="2" s="1"/>
  <c r="U586" i="2"/>
  <c r="U588" i="2"/>
  <c r="V588" i="2" s="1"/>
  <c r="U590" i="2"/>
  <c r="V590" i="2" s="1"/>
  <c r="U592" i="2"/>
  <c r="V592" i="2" s="1"/>
  <c r="U3749" i="2"/>
  <c r="U3751" i="2"/>
  <c r="V3751" i="2" s="1"/>
  <c r="U3753" i="2"/>
  <c r="V3753" i="2" s="1"/>
  <c r="U3755" i="2"/>
  <c r="V3755" i="2" s="1"/>
  <c r="U3757" i="2"/>
  <c r="V3757" i="2" s="1"/>
  <c r="U3759" i="2"/>
  <c r="V3759" i="2" s="1"/>
  <c r="U3761" i="2"/>
  <c r="V3761" i="2" s="1"/>
  <c r="U3763" i="2"/>
  <c r="V3763" i="2" s="1"/>
  <c r="U3765" i="2"/>
  <c r="V3765" i="2" s="1"/>
  <c r="U3767" i="2"/>
  <c r="V3767" i="2" s="1"/>
  <c r="U3769" i="2"/>
  <c r="V3769" i="2" s="1"/>
  <c r="U3728" i="2"/>
  <c r="U3730" i="2"/>
  <c r="V3730" i="2" s="1"/>
  <c r="U3732" i="2"/>
  <c r="V3732" i="2" s="1"/>
  <c r="U3734" i="2"/>
  <c r="V3734" i="2" s="1"/>
  <c r="U3736" i="2"/>
  <c r="V3736" i="2" s="1"/>
  <c r="U3738" i="2"/>
  <c r="V3738" i="2" s="1"/>
  <c r="U3740" i="2"/>
  <c r="V3740" i="2" s="1"/>
  <c r="U3742" i="2"/>
  <c r="V3742" i="2" s="1"/>
  <c r="U3744" i="2"/>
  <c r="V3744" i="2" s="1"/>
  <c r="U3746" i="2"/>
  <c r="V3746" i="2" s="1"/>
  <c r="U2908" i="2"/>
  <c r="V2908" i="2" s="1"/>
  <c r="U2910" i="2"/>
  <c r="V2910" i="2" s="1"/>
  <c r="U2912" i="2"/>
  <c r="V2912" i="2" s="1"/>
  <c r="U225" i="2"/>
  <c r="U227" i="2"/>
  <c r="V227" i="2" s="1"/>
  <c r="U230" i="2"/>
  <c r="U232" i="2"/>
  <c r="V232" i="2" s="1"/>
  <c r="U235" i="2"/>
  <c r="U237" i="2"/>
  <c r="V237" i="2" s="1"/>
  <c r="U2773" i="2"/>
  <c r="U2775" i="2"/>
  <c r="V2775" i="2" s="1"/>
  <c r="U2753" i="2"/>
  <c r="U2755" i="2"/>
  <c r="V2755" i="2" s="1"/>
  <c r="U2758" i="2"/>
  <c r="U2760" i="2"/>
  <c r="V2760" i="2" s="1"/>
  <c r="U2763" i="2"/>
  <c r="U2765" i="2"/>
  <c r="V2765" i="2" s="1"/>
  <c r="U2768" i="2"/>
  <c r="U2770" i="2"/>
  <c r="V2770" i="2" s="1"/>
  <c r="U4081" i="2"/>
  <c r="U4083" i="2"/>
  <c r="V4083" i="2" s="1"/>
  <c r="U4086" i="2"/>
  <c r="U4088" i="2"/>
  <c r="V4088" i="2" s="1"/>
  <c r="U4091" i="2"/>
  <c r="U4093" i="2"/>
  <c r="V4093" i="2" s="1"/>
  <c r="U4102" i="2"/>
  <c r="U4104" i="2"/>
  <c r="V4104" i="2" s="1"/>
  <c r="U4889" i="2"/>
  <c r="U4891" i="2"/>
  <c r="V4891" i="2" s="1"/>
  <c r="U4894" i="2"/>
  <c r="U4896" i="2"/>
  <c r="V4896" i="2" s="1"/>
  <c r="U4899" i="2"/>
  <c r="U4901" i="2"/>
  <c r="V4901" i="2" s="1"/>
  <c r="U4904" i="2"/>
  <c r="U4906" i="2"/>
  <c r="V4906" i="2" s="1"/>
  <c r="U4908" i="2"/>
  <c r="V4908" i="2" s="1"/>
  <c r="U4910" i="2"/>
  <c r="V4910" i="2" s="1"/>
  <c r="U5086" i="2"/>
  <c r="U5088" i="2"/>
  <c r="V5088" i="2" s="1"/>
  <c r="U5091" i="2"/>
  <c r="U5093" i="2"/>
  <c r="V5093" i="2" s="1"/>
  <c r="U5096" i="2"/>
  <c r="U5098" i="2"/>
  <c r="V5098" i="2" s="1"/>
  <c r="U5100" i="2"/>
  <c r="V5100" i="2" s="1"/>
  <c r="U5102" i="2"/>
  <c r="V5102" i="2" s="1"/>
  <c r="U5105" i="2"/>
  <c r="U5107" i="2"/>
  <c r="V5107" i="2" s="1"/>
  <c r="U5110" i="2"/>
  <c r="U5112" i="2"/>
  <c r="V5112" i="2" s="1"/>
  <c r="U1170" i="2"/>
  <c r="V1170" i="2" s="1"/>
  <c r="U2785" i="2"/>
  <c r="U4053" i="2"/>
  <c r="V4053" i="2" s="1"/>
  <c r="U2385" i="2"/>
  <c r="U3221" i="2"/>
  <c r="V3221" i="2" s="1"/>
  <c r="U2507" i="2"/>
  <c r="V2507" i="2" s="1"/>
  <c r="U3226" i="2"/>
  <c r="V3226" i="2" s="1"/>
  <c r="U3241" i="2"/>
  <c r="V3241" i="2" s="1"/>
  <c r="U4075" i="2"/>
  <c r="V4075" i="2" s="1"/>
  <c r="U780" i="2"/>
  <c r="V780" i="2" s="1"/>
  <c r="U2628" i="2"/>
  <c r="V2628" i="2" s="1"/>
  <c r="U3471" i="2"/>
  <c r="V3471" i="2" s="1"/>
  <c r="U3479" i="2"/>
  <c r="V3479" i="2" s="1"/>
  <c r="U589" i="2"/>
  <c r="V589" i="2" s="1"/>
  <c r="U3750" i="2"/>
  <c r="V3750" i="2" s="1"/>
  <c r="U3758" i="2"/>
  <c r="V3758" i="2" s="1"/>
  <c r="U3766" i="2"/>
  <c r="V3766" i="2" s="1"/>
  <c r="U3729" i="2"/>
  <c r="V3729" i="2" s="1"/>
  <c r="U3737" i="2"/>
  <c r="V3737" i="2" s="1"/>
  <c r="U3745" i="2"/>
  <c r="V3745" i="2" s="1"/>
  <c r="U2911" i="2"/>
  <c r="V2911" i="2" s="1"/>
  <c r="U236" i="2"/>
  <c r="V236" i="2" s="1"/>
  <c r="U2776" i="2"/>
  <c r="V2776" i="2" s="1"/>
  <c r="U2764" i="2"/>
  <c r="V2764" i="2" s="1"/>
  <c r="U2771" i="2"/>
  <c r="V2771" i="2" s="1"/>
  <c r="U4092" i="2"/>
  <c r="V4092" i="2" s="1"/>
  <c r="U4105" i="2"/>
  <c r="V4105" i="2" s="1"/>
  <c r="U4900" i="2"/>
  <c r="V4900" i="2" s="1"/>
  <c r="U4907" i="2"/>
  <c r="V4907" i="2" s="1"/>
  <c r="U5087" i="2"/>
  <c r="V5087" i="2" s="1"/>
  <c r="U5094" i="2"/>
  <c r="V5094" i="2" s="1"/>
  <c r="U5101" i="2"/>
  <c r="V5101" i="2" s="1"/>
  <c r="U5108" i="2"/>
  <c r="V5108" i="2" s="1"/>
  <c r="U859" i="2"/>
  <c r="U861" i="2"/>
  <c r="V861" i="2" s="1"/>
  <c r="U1040" i="2"/>
  <c r="U1042" i="2"/>
  <c r="V1042" i="2" s="1"/>
  <c r="U1277" i="2"/>
  <c r="U1279" i="2"/>
  <c r="V1279" i="2" s="1"/>
  <c r="U1282" i="2"/>
  <c r="U1284" i="2"/>
  <c r="V1284" i="2" s="1"/>
  <c r="U1684" i="2"/>
  <c r="U1686" i="2"/>
  <c r="V1686" i="2" s="1"/>
  <c r="U1689" i="2"/>
  <c r="U1691" i="2"/>
  <c r="V1691" i="2" s="1"/>
  <c r="U2494" i="2"/>
  <c r="U2496" i="2"/>
  <c r="V2496" i="2" s="1"/>
  <c r="U2489" i="2"/>
  <c r="U2491" i="2"/>
  <c r="V2491" i="2" s="1"/>
  <c r="U3676" i="2"/>
  <c r="U3678" i="2"/>
  <c r="V3678" i="2" s="1"/>
  <c r="U3681" i="2"/>
  <c r="U3683" i="2"/>
  <c r="V3683" i="2" s="1"/>
  <c r="U3705" i="2"/>
  <c r="U3707" i="2"/>
  <c r="V3707" i="2" s="1"/>
  <c r="U4260" i="2"/>
  <c r="U4262" i="2"/>
  <c r="V4262" i="2" s="1"/>
  <c r="U3487" i="2"/>
  <c r="U3489" i="2"/>
  <c r="V3489" i="2" s="1"/>
  <c r="U3491" i="2"/>
  <c r="V3491" i="2" s="1"/>
  <c r="U3493" i="2"/>
  <c r="V3493" i="2" s="1"/>
  <c r="U663" i="2"/>
  <c r="U665" i="2"/>
  <c r="V665" i="2" s="1"/>
  <c r="U667" i="2"/>
  <c r="V667" i="2" s="1"/>
  <c r="U669" i="2"/>
  <c r="V669" i="2" s="1"/>
  <c r="U696" i="2"/>
  <c r="U698" i="2"/>
  <c r="V698" i="2" s="1"/>
  <c r="U700" i="2"/>
  <c r="V700" i="2" s="1"/>
  <c r="U702" i="2"/>
  <c r="V702" i="2" s="1"/>
  <c r="U704" i="2"/>
  <c r="V704" i="2" s="1"/>
  <c r="U706" i="2"/>
  <c r="V706" i="2" s="1"/>
  <c r="U654" i="2"/>
  <c r="U656" i="2"/>
  <c r="V656" i="2" s="1"/>
  <c r="U658" i="2"/>
  <c r="V658" i="2" s="1"/>
  <c r="U660" i="2"/>
  <c r="V660" i="2" s="1"/>
  <c r="U672" i="2"/>
  <c r="U674" i="2"/>
  <c r="V674" i="2" s="1"/>
  <c r="U676" i="2"/>
  <c r="V676" i="2" s="1"/>
  <c r="U678" i="2"/>
  <c r="V678" i="2" s="1"/>
  <c r="U680" i="2"/>
  <c r="V680" i="2" s="1"/>
  <c r="U682" i="2"/>
  <c r="V682" i="2" s="1"/>
  <c r="U687" i="2"/>
  <c r="V687" i="2" s="1"/>
  <c r="U689" i="2"/>
  <c r="V689" i="2" s="1"/>
  <c r="U691" i="2"/>
  <c r="V691" i="2" s="1"/>
  <c r="U693" i="2"/>
  <c r="V693" i="2" s="1"/>
  <c r="U4289" i="2"/>
  <c r="U4291" i="2"/>
  <c r="V4291" i="2" s="1"/>
  <c r="U4293" i="2"/>
  <c r="V4293" i="2" s="1"/>
  <c r="U4295" i="2"/>
  <c r="V4295" i="2" s="1"/>
  <c r="U4297" i="2"/>
  <c r="V4297" i="2" s="1"/>
  <c r="U4299" i="2"/>
  <c r="V4299" i="2" s="1"/>
  <c r="U4301" i="2"/>
  <c r="V4301" i="2" s="1"/>
  <c r="U4303" i="2"/>
  <c r="V4303" i="2" s="1"/>
  <c r="U494" i="2"/>
  <c r="U496" i="2"/>
  <c r="V496" i="2" s="1"/>
  <c r="U498" i="2"/>
  <c r="V498" i="2" s="1"/>
  <c r="U485" i="2"/>
  <c r="V485" i="2" s="1"/>
  <c r="U487" i="2"/>
  <c r="V487" i="2" s="1"/>
  <c r="U489" i="2"/>
  <c r="V489" i="2" s="1"/>
  <c r="U491" i="2"/>
  <c r="V491" i="2" s="1"/>
  <c r="U453" i="2"/>
  <c r="U455" i="2"/>
  <c r="V455" i="2" s="1"/>
  <c r="U457" i="2"/>
  <c r="V457" i="2" s="1"/>
  <c r="U459" i="2"/>
  <c r="V459" i="2" s="1"/>
  <c r="U461" i="2"/>
  <c r="V461" i="2" s="1"/>
  <c r="U464" i="2"/>
  <c r="V464" i="2" s="1"/>
  <c r="U466" i="2"/>
  <c r="V466" i="2" s="1"/>
  <c r="U468" i="2"/>
  <c r="V468" i="2" s="1"/>
  <c r="U470" i="2"/>
  <c r="V470" i="2" s="1"/>
  <c r="U785" i="2"/>
  <c r="U787" i="2"/>
  <c r="V787" i="2" s="1"/>
  <c r="U789" i="2"/>
  <c r="V789" i="2" s="1"/>
  <c r="U1350" i="2"/>
  <c r="U1352" i="2"/>
  <c r="V1352" i="2" s="1"/>
  <c r="U1372" i="2"/>
  <c r="U1374" i="2"/>
  <c r="V1374" i="2" s="1"/>
  <c r="U1376" i="2"/>
  <c r="V1376" i="2" s="1"/>
  <c r="U2561" i="2"/>
  <c r="V2561" i="2" s="1"/>
  <c r="U2563" i="2"/>
  <c r="V2563" i="2" s="1"/>
  <c r="U2565" i="2"/>
  <c r="V2565" i="2" s="1"/>
  <c r="U2567" i="2"/>
  <c r="V2567" i="2" s="1"/>
  <c r="U2656" i="2"/>
  <c r="U2658" i="2"/>
  <c r="V2658" i="2" s="1"/>
  <c r="U2660" i="2"/>
  <c r="V2660" i="2" s="1"/>
  <c r="U2662" i="2"/>
  <c r="V2662" i="2" s="1"/>
  <c r="U2664" i="2"/>
  <c r="V2664" i="2" s="1"/>
  <c r="U2670" i="2"/>
  <c r="V2670" i="2" s="1"/>
  <c r="U2672" i="2"/>
  <c r="V2672" i="2" s="1"/>
  <c r="U2674" i="2"/>
  <c r="V2674" i="2" s="1"/>
  <c r="U2676" i="2"/>
  <c r="V2676" i="2" s="1"/>
  <c r="U4211" i="2"/>
  <c r="U4213" i="2"/>
  <c r="V4213" i="2" s="1"/>
  <c r="U4215" i="2"/>
  <c r="V4215" i="2" s="1"/>
  <c r="U4217" i="2"/>
  <c r="V4217" i="2" s="1"/>
  <c r="U5075" i="2"/>
  <c r="U5077" i="2"/>
  <c r="V5077" i="2" s="1"/>
  <c r="U5079" i="2"/>
  <c r="V5079" i="2" s="1"/>
  <c r="U5081" i="2"/>
  <c r="V5081" i="2" s="1"/>
  <c r="U5083" i="2"/>
  <c r="V5083" i="2" s="1"/>
  <c r="U7" i="2"/>
  <c r="U9" i="2"/>
  <c r="V9" i="2" s="1"/>
  <c r="U11" i="2"/>
  <c r="V11" i="2" s="1"/>
  <c r="U13" i="2"/>
  <c r="V13" i="2" s="1"/>
  <c r="U15" i="2"/>
  <c r="V15" i="2" s="1"/>
  <c r="U17" i="2"/>
  <c r="V17" i="2" s="1"/>
  <c r="U19" i="2"/>
  <c r="V19" i="2" s="1"/>
  <c r="U21" i="2"/>
  <c r="V21" i="2" s="1"/>
  <c r="U23" i="2"/>
  <c r="V23" i="2" s="1"/>
  <c r="U25" i="2"/>
  <c r="V25" i="2" s="1"/>
  <c r="U27" i="2"/>
  <c r="V27" i="2" s="1"/>
  <c r="U29" i="2"/>
  <c r="V29" i="2" s="1"/>
  <c r="U31" i="2"/>
  <c r="V31" i="2" s="1"/>
  <c r="U33" i="2"/>
  <c r="V33" i="2" s="1"/>
  <c r="U35" i="2"/>
  <c r="V35" i="2" s="1"/>
  <c r="U37" i="2"/>
  <c r="V37" i="2" s="1"/>
  <c r="U2780" i="2"/>
  <c r="V2780" i="2" s="1"/>
  <c r="U4065" i="2"/>
  <c r="V4065" i="2" s="1"/>
  <c r="U2387" i="2"/>
  <c r="V2387" i="2" s="1"/>
  <c r="U3215" i="2"/>
  <c r="V3215" i="2" s="1"/>
  <c r="U3223" i="2"/>
  <c r="V3223" i="2" s="1"/>
  <c r="U2509" i="2"/>
  <c r="V2509" i="2" s="1"/>
  <c r="U2297" i="2"/>
  <c r="V2297" i="2" s="1"/>
  <c r="U3228" i="2"/>
  <c r="V3228" i="2" s="1"/>
  <c r="U3235" i="2"/>
  <c r="V3235" i="2" s="1"/>
  <c r="U3243" i="2"/>
  <c r="V3243" i="2" s="1"/>
  <c r="U4077" i="2"/>
  <c r="V4077" i="2" s="1"/>
  <c r="U650" i="2"/>
  <c r="V650" i="2" s="1"/>
  <c r="U3473" i="2"/>
  <c r="V3473" i="2" s="1"/>
  <c r="U3481" i="2"/>
  <c r="V3481" i="2" s="1"/>
  <c r="U591" i="2"/>
  <c r="V591" i="2" s="1"/>
  <c r="U3752" i="2"/>
  <c r="V3752" i="2" s="1"/>
  <c r="U3760" i="2"/>
  <c r="V3760" i="2" s="1"/>
  <c r="U3768" i="2"/>
  <c r="V3768" i="2" s="1"/>
  <c r="U3731" i="2"/>
  <c r="V3731" i="2" s="1"/>
  <c r="U3739" i="2"/>
  <c r="V3739" i="2" s="1"/>
  <c r="U3747" i="2"/>
  <c r="V3747" i="2" s="1"/>
  <c r="U231" i="2"/>
  <c r="V231" i="2" s="1"/>
  <c r="U238" i="2"/>
  <c r="V238" i="2" s="1"/>
  <c r="U2759" i="2"/>
  <c r="V2759" i="2" s="1"/>
  <c r="U2766" i="2"/>
  <c r="V2766" i="2" s="1"/>
  <c r="U4087" i="2"/>
  <c r="V4087" i="2" s="1"/>
  <c r="U4094" i="2"/>
  <c r="V4094" i="2" s="1"/>
  <c r="U4895" i="2"/>
  <c r="V4895" i="2" s="1"/>
  <c r="U4902" i="2"/>
  <c r="V4902" i="2" s="1"/>
  <c r="U4909" i="2"/>
  <c r="V4909" i="2" s="1"/>
  <c r="U5089" i="2"/>
  <c r="V5089" i="2" s="1"/>
  <c r="U5103" i="2"/>
  <c r="V5103" i="2" s="1"/>
  <c r="U4067" i="2"/>
  <c r="V4067" i="2" s="1"/>
  <c r="U2389" i="2"/>
  <c r="V2389" i="2" s="1"/>
  <c r="U3217" i="2"/>
  <c r="V3217" i="2" s="1"/>
  <c r="U2511" i="2"/>
  <c r="V2511" i="2" s="1"/>
  <c r="U3230" i="2"/>
  <c r="V3230" i="2" s="1"/>
  <c r="U3237" i="2"/>
  <c r="V3237" i="2" s="1"/>
  <c r="U4079" i="2"/>
  <c r="V4079" i="2" s="1"/>
  <c r="U776" i="2"/>
  <c r="V776" i="2" s="1"/>
  <c r="U2703" i="2"/>
  <c r="V2703" i="2" s="1"/>
  <c r="U652" i="2"/>
  <c r="V652" i="2" s="1"/>
  <c r="U3475" i="2"/>
  <c r="V3475" i="2" s="1"/>
  <c r="U3483" i="2"/>
  <c r="V3483" i="2" s="1"/>
  <c r="U593" i="2"/>
  <c r="V593" i="2" s="1"/>
  <c r="U3754" i="2"/>
  <c r="V3754" i="2" s="1"/>
  <c r="U3762" i="2"/>
  <c r="V3762" i="2" s="1"/>
  <c r="U3770" i="2"/>
  <c r="V3770" i="2" s="1"/>
  <c r="U3733" i="2"/>
  <c r="V3733" i="2" s="1"/>
  <c r="U3741" i="2"/>
  <c r="V3741" i="2" s="1"/>
  <c r="U2907" i="2"/>
  <c r="U226" i="2"/>
  <c r="V226" i="2" s="1"/>
  <c r="U233" i="2"/>
  <c r="V233" i="2" s="1"/>
  <c r="U2754" i="2"/>
  <c r="V2754" i="2" s="1"/>
  <c r="U2761" i="2"/>
  <c r="V2761" i="2" s="1"/>
  <c r="U4082" i="2"/>
  <c r="V4082" i="2" s="1"/>
  <c r="U4089" i="2"/>
  <c r="V4089" i="2" s="1"/>
  <c r="U4890" i="2"/>
  <c r="V4890" i="2" s="1"/>
  <c r="U4897" i="2"/>
  <c r="V4897" i="2" s="1"/>
  <c r="U4911" i="2"/>
  <c r="V4911" i="2" s="1"/>
  <c r="U5097" i="2"/>
  <c r="V5097" i="2" s="1"/>
  <c r="U5111" i="2"/>
  <c r="V5111" i="2" s="1"/>
  <c r="U860" i="2"/>
  <c r="V860" i="2" s="1"/>
  <c r="U862" i="2"/>
  <c r="V862" i="2" s="1"/>
  <c r="U1041" i="2"/>
  <c r="V1041" i="2" s="1"/>
  <c r="U1043" i="2"/>
  <c r="V1043" i="2" s="1"/>
  <c r="U1278" i="2"/>
  <c r="V1278" i="2" s="1"/>
  <c r="U1280" i="2"/>
  <c r="V1280" i="2" s="1"/>
  <c r="U1283" i="2"/>
  <c r="V1283" i="2" s="1"/>
  <c r="U1285" i="2"/>
  <c r="V1285" i="2" s="1"/>
  <c r="U1685" i="2"/>
  <c r="V1685" i="2" s="1"/>
  <c r="U1687" i="2"/>
  <c r="V1687" i="2" s="1"/>
  <c r="U1690" i="2"/>
  <c r="V1690" i="2" s="1"/>
  <c r="U1692" i="2"/>
  <c r="V1692" i="2" s="1"/>
  <c r="U2495" i="2"/>
  <c r="V2495" i="2" s="1"/>
  <c r="U2497" i="2"/>
  <c r="V2497" i="2" s="1"/>
  <c r="U2490" i="2"/>
  <c r="V2490" i="2" s="1"/>
  <c r="U2492" i="2"/>
  <c r="V2492" i="2" s="1"/>
  <c r="U3677" i="2"/>
  <c r="V3677" i="2" s="1"/>
  <c r="U3679" i="2"/>
  <c r="V3679" i="2" s="1"/>
  <c r="U3682" i="2"/>
  <c r="V3682" i="2" s="1"/>
  <c r="U3684" i="2"/>
  <c r="V3684" i="2" s="1"/>
  <c r="U3706" i="2"/>
  <c r="V3706" i="2" s="1"/>
  <c r="U3708" i="2"/>
  <c r="V3708" i="2" s="1"/>
  <c r="U4261" i="2"/>
  <c r="V4261" i="2" s="1"/>
  <c r="U4263" i="2"/>
  <c r="V4263" i="2" s="1"/>
  <c r="U3488" i="2"/>
  <c r="V3488" i="2" s="1"/>
  <c r="U3490" i="2"/>
  <c r="V3490" i="2" s="1"/>
  <c r="U3492" i="2"/>
  <c r="V3492" i="2" s="1"/>
  <c r="U3494" i="2"/>
  <c r="V3494" i="2" s="1"/>
  <c r="U664" i="2"/>
  <c r="V664" i="2" s="1"/>
  <c r="U666" i="2"/>
  <c r="V666" i="2" s="1"/>
  <c r="U668" i="2"/>
  <c r="V668" i="2" s="1"/>
  <c r="U670" i="2"/>
  <c r="V670" i="2" s="1"/>
  <c r="U697" i="2"/>
  <c r="V697" i="2" s="1"/>
  <c r="U699" i="2"/>
  <c r="V699" i="2" s="1"/>
  <c r="U701" i="2"/>
  <c r="V701" i="2" s="1"/>
  <c r="U703" i="2"/>
  <c r="V703" i="2" s="1"/>
  <c r="U705" i="2"/>
  <c r="V705" i="2" s="1"/>
  <c r="U707" i="2"/>
  <c r="V707" i="2" s="1"/>
  <c r="U655" i="2"/>
  <c r="V655" i="2" s="1"/>
  <c r="U657" i="2"/>
  <c r="V657" i="2" s="1"/>
  <c r="U659" i="2"/>
  <c r="V659" i="2" s="1"/>
  <c r="U661" i="2"/>
  <c r="V661" i="2" s="1"/>
  <c r="U673" i="2"/>
  <c r="V673" i="2" s="1"/>
  <c r="U675" i="2"/>
  <c r="V675" i="2" s="1"/>
  <c r="U677" i="2"/>
  <c r="V677" i="2" s="1"/>
  <c r="U679" i="2"/>
  <c r="V679" i="2" s="1"/>
  <c r="U681" i="2"/>
  <c r="V681" i="2" s="1"/>
  <c r="U683" i="2"/>
  <c r="V683" i="2" s="1"/>
  <c r="U686" i="2"/>
  <c r="U688" i="2"/>
  <c r="V688" i="2" s="1"/>
  <c r="U690" i="2"/>
  <c r="V690" i="2" s="1"/>
  <c r="U692" i="2"/>
  <c r="V692" i="2" s="1"/>
  <c r="U4290" i="2"/>
  <c r="V4290" i="2" s="1"/>
  <c r="U4292" i="2"/>
  <c r="V4292" i="2" s="1"/>
  <c r="U4294" i="2"/>
  <c r="V4294" i="2" s="1"/>
  <c r="U4296" i="2"/>
  <c r="V4296" i="2" s="1"/>
  <c r="U4298" i="2"/>
  <c r="V4298" i="2" s="1"/>
  <c r="U4300" i="2"/>
  <c r="V4300" i="2" s="1"/>
  <c r="U4302" i="2"/>
  <c r="V4302" i="2" s="1"/>
  <c r="U4304" i="2"/>
  <c r="V4304" i="2" s="1"/>
  <c r="U495" i="2"/>
  <c r="V495" i="2" s="1"/>
  <c r="U497" i="2"/>
  <c r="V497" i="2" s="1"/>
  <c r="U484" i="2"/>
  <c r="U486" i="2"/>
  <c r="V486" i="2" s="1"/>
  <c r="U488" i="2"/>
  <c r="V488" i="2" s="1"/>
  <c r="U490" i="2"/>
  <c r="V490" i="2" s="1"/>
  <c r="U492" i="2"/>
  <c r="V492" i="2" s="1"/>
  <c r="U454" i="2"/>
  <c r="V454" i="2" s="1"/>
  <c r="U456" i="2"/>
  <c r="V456" i="2" s="1"/>
  <c r="U458" i="2"/>
  <c r="V458" i="2" s="1"/>
  <c r="U460" i="2"/>
  <c r="V460" i="2" s="1"/>
  <c r="U463" i="2"/>
  <c r="U465" i="2"/>
  <c r="V465" i="2" s="1"/>
  <c r="U467" i="2"/>
  <c r="V467" i="2" s="1"/>
  <c r="U469" i="2"/>
  <c r="V469" i="2" s="1"/>
  <c r="U471" i="2"/>
  <c r="V471" i="2" s="1"/>
  <c r="U786" i="2"/>
  <c r="V786" i="2" s="1"/>
  <c r="U788" i="2"/>
  <c r="V788" i="2" s="1"/>
  <c r="U2560" i="2"/>
  <c r="U2562" i="2"/>
  <c r="V2562" i="2" s="1"/>
  <c r="U2564" i="2"/>
  <c r="V2564" i="2" s="1"/>
  <c r="U2566" i="2"/>
  <c r="V2566" i="2" s="1"/>
  <c r="U2568" i="2"/>
  <c r="V2568" i="2" s="1"/>
  <c r="U2657" i="2"/>
  <c r="V2657" i="2" s="1"/>
  <c r="U2659" i="2"/>
  <c r="V2659" i="2" s="1"/>
  <c r="U2661" i="2"/>
  <c r="V2661" i="2" s="1"/>
  <c r="U2663" i="2"/>
  <c r="V2663" i="2" s="1"/>
  <c r="U2669" i="2"/>
  <c r="U2671" i="2"/>
  <c r="V2671" i="2" s="1"/>
  <c r="U2673" i="2"/>
  <c r="V2673" i="2" s="1"/>
  <c r="U2675" i="2"/>
  <c r="V2675" i="2" s="1"/>
  <c r="U2677" i="2"/>
  <c r="V2677" i="2" s="1"/>
  <c r="U4212" i="2"/>
  <c r="V4212" i="2" s="1"/>
  <c r="U4214" i="2"/>
  <c r="V4214" i="2" s="1"/>
  <c r="U4216" i="2"/>
  <c r="V4216" i="2" s="1"/>
  <c r="U4218" i="2"/>
  <c r="V4218" i="2" s="1"/>
  <c r="U5076" i="2"/>
  <c r="V5076" i="2" s="1"/>
  <c r="U5078" i="2"/>
  <c r="V5078" i="2" s="1"/>
  <c r="U5080" i="2"/>
  <c r="V5080" i="2" s="1"/>
  <c r="U5082" i="2"/>
  <c r="V5082" i="2" s="1"/>
  <c r="U5084" i="2"/>
  <c r="V5084" i="2" s="1"/>
  <c r="U8" i="2"/>
  <c r="V8" i="2" s="1"/>
  <c r="U10" i="2"/>
  <c r="V10" i="2" s="1"/>
  <c r="U12" i="2"/>
  <c r="V12" i="2" s="1"/>
  <c r="U14" i="2"/>
  <c r="V14" i="2" s="1"/>
  <c r="U16" i="2"/>
  <c r="V16" i="2" s="1"/>
  <c r="U18" i="2"/>
  <c r="V18" i="2" s="1"/>
  <c r="U20" i="2"/>
  <c r="V20" i="2" s="1"/>
  <c r="U22" i="2"/>
  <c r="V22" i="2" s="1"/>
  <c r="U24" i="2"/>
  <c r="V24" i="2" s="1"/>
  <c r="U26" i="2"/>
  <c r="V26" i="2" s="1"/>
  <c r="U28" i="2"/>
  <c r="V28" i="2" s="1"/>
  <c r="U30" i="2"/>
  <c r="V30" i="2" s="1"/>
  <c r="U32" i="2"/>
  <c r="V32" i="2" s="1"/>
  <c r="U34" i="2"/>
  <c r="V34" i="2" s="1"/>
  <c r="U36" i="2"/>
  <c r="V36" i="2" s="1"/>
  <c r="U38" i="2"/>
  <c r="V38" i="2" s="1"/>
  <c r="U4069" i="2"/>
  <c r="V4069" i="2" s="1"/>
  <c r="U2391" i="2"/>
  <c r="V2391" i="2" s="1"/>
  <c r="U3219" i="2"/>
  <c r="V3219" i="2" s="1"/>
  <c r="U2505" i="2"/>
  <c r="V2505" i="2" s="1"/>
  <c r="U3232" i="2"/>
  <c r="V3232" i="2" s="1"/>
  <c r="U3239" i="2"/>
  <c r="V3239" i="2" s="1"/>
  <c r="U4073" i="2"/>
  <c r="V4073" i="2" s="1"/>
  <c r="U778" i="2"/>
  <c r="V778" i="2" s="1"/>
  <c r="U2626" i="2"/>
  <c r="V2626" i="2" s="1"/>
  <c r="U2705" i="2"/>
  <c r="V2705" i="2" s="1"/>
  <c r="U3469" i="2"/>
  <c r="V3469" i="2" s="1"/>
  <c r="U3477" i="2"/>
  <c r="V3477" i="2" s="1"/>
  <c r="U3485" i="2"/>
  <c r="V3485" i="2" s="1"/>
  <c r="U587" i="2"/>
  <c r="V587" i="2" s="1"/>
  <c r="U3756" i="2"/>
  <c r="V3756" i="2" s="1"/>
  <c r="U3764" i="2"/>
  <c r="V3764" i="2" s="1"/>
  <c r="U3735" i="2"/>
  <c r="V3735" i="2" s="1"/>
  <c r="U3743" i="2"/>
  <c r="V3743" i="2" s="1"/>
  <c r="U2909" i="2"/>
  <c r="V2909" i="2" s="1"/>
  <c r="U228" i="2"/>
  <c r="V228" i="2" s="1"/>
  <c r="U2774" i="2"/>
  <c r="V2774" i="2" s="1"/>
  <c r="U2756" i="2"/>
  <c r="V2756" i="2" s="1"/>
  <c r="U2769" i="2"/>
  <c r="V2769" i="2" s="1"/>
  <c r="U4084" i="2"/>
  <c r="V4084" i="2" s="1"/>
  <c r="U4103" i="2"/>
  <c r="V4103" i="2" s="1"/>
  <c r="U4892" i="2"/>
  <c r="V4892" i="2" s="1"/>
  <c r="U4905" i="2"/>
  <c r="V4905" i="2" s="1"/>
  <c r="U5092" i="2"/>
  <c r="V5092" i="2" s="1"/>
  <c r="U5099" i="2"/>
  <c r="V5099" i="2" s="1"/>
  <c r="U5106" i="2"/>
  <c r="V5106" i="2" s="1"/>
  <c r="U5113" i="2"/>
  <c r="V5113" i="2" s="1"/>
  <c r="V1080" i="2"/>
  <c r="V5056" i="2"/>
  <c r="V3426" i="2"/>
  <c r="V3420" i="2"/>
  <c r="V3414" i="2"/>
  <c r="V3405" i="2"/>
  <c r="V3408" i="2"/>
  <c r="V620" i="2"/>
  <c r="V2898" i="2"/>
  <c r="V5059" i="2"/>
  <c r="V5053" i="2"/>
  <c r="V3423" i="2"/>
  <c r="V3417" i="2"/>
  <c r="V3411" i="2"/>
  <c r="V3402" i="2"/>
  <c r="V3399" i="2"/>
  <c r="V2720" i="2"/>
  <c r="V2707" i="2"/>
  <c r="V4391" i="2"/>
  <c r="V4407" i="2"/>
  <c r="V4193" i="2"/>
  <c r="V4387" i="2"/>
  <c r="V1441" i="2"/>
  <c r="V4205" i="2"/>
  <c r="V3499" i="2"/>
  <c r="V48" i="2"/>
  <c r="V1648" i="2"/>
  <c r="P5250" i="2"/>
  <c r="L5250" i="2"/>
  <c r="M5250" i="2"/>
  <c r="Q5250" i="2"/>
  <c r="O5250" i="2"/>
  <c r="U3940" i="2"/>
  <c r="V3940" i="2" s="1"/>
  <c r="U3936" i="2"/>
  <c r="V3936" i="2" s="1"/>
  <c r="U3932" i="2"/>
  <c r="V3932" i="2" s="1"/>
  <c r="U3939" i="2"/>
  <c r="V3939" i="2" s="1"/>
  <c r="U3935" i="2"/>
  <c r="V3935" i="2" s="1"/>
  <c r="U3931" i="2"/>
  <c r="V3931" i="2" s="1"/>
  <c r="U2924" i="2"/>
  <c r="V2924" i="2" s="1"/>
  <c r="U2928" i="2"/>
  <c r="V2928" i="2" s="1"/>
  <c r="U2932" i="2"/>
  <c r="V2932" i="2" s="1"/>
  <c r="U2936" i="2"/>
  <c r="V2936" i="2" s="1"/>
  <c r="U2940" i="2"/>
  <c r="V2940" i="2" s="1"/>
  <c r="U2944" i="2"/>
  <c r="V2944" i="2" s="1"/>
  <c r="U2948" i="2"/>
  <c r="V2948" i="2" s="1"/>
  <c r="U2952" i="2"/>
  <c r="V2952" i="2" s="1"/>
  <c r="U2956" i="2"/>
  <c r="V2956" i="2" s="1"/>
  <c r="U2960" i="2"/>
  <c r="V2960" i="2" s="1"/>
  <c r="U2964" i="2"/>
  <c r="V2964" i="2" s="1"/>
  <c r="U2968" i="2"/>
  <c r="V2968" i="2" s="1"/>
  <c r="U2972" i="2"/>
  <c r="V2972" i="2" s="1"/>
  <c r="U2976" i="2"/>
  <c r="V2976" i="2" s="1"/>
  <c r="U2980" i="2"/>
  <c r="V2980" i="2" s="1"/>
  <c r="U2984" i="2"/>
  <c r="V2984" i="2" s="1"/>
  <c r="U2988" i="2"/>
  <c r="V2988" i="2" s="1"/>
  <c r="U2992" i="2"/>
  <c r="V2992" i="2" s="1"/>
  <c r="U2996" i="2"/>
  <c r="V2996" i="2" s="1"/>
  <c r="U3000" i="2"/>
  <c r="V3000" i="2" s="1"/>
  <c r="U3004" i="2"/>
  <c r="V3004" i="2" s="1"/>
  <c r="U3008" i="2"/>
  <c r="V3008" i="2" s="1"/>
  <c r="U3012" i="2"/>
  <c r="V3012" i="2" s="1"/>
  <c r="U3016" i="2"/>
  <c r="V3016" i="2" s="1"/>
  <c r="U3020" i="2"/>
  <c r="V3020" i="2" s="1"/>
  <c r="U3024" i="2"/>
  <c r="V3024" i="2" s="1"/>
  <c r="U3028" i="2"/>
  <c r="V3028" i="2" s="1"/>
  <c r="U3032" i="2"/>
  <c r="V3032" i="2" s="1"/>
  <c r="U3036" i="2"/>
  <c r="V3036" i="2" s="1"/>
  <c r="U3040" i="2"/>
  <c r="V3040" i="2" s="1"/>
  <c r="U3044" i="2"/>
  <c r="V3044" i="2" s="1"/>
  <c r="U3048" i="2"/>
  <c r="V3048" i="2" s="1"/>
  <c r="U3052" i="2"/>
  <c r="V3052" i="2" s="1"/>
  <c r="U3056" i="2"/>
  <c r="V3056" i="2" s="1"/>
  <c r="U3060" i="2"/>
  <c r="V3060" i="2" s="1"/>
  <c r="U3064" i="2"/>
  <c r="V3064" i="2" s="1"/>
  <c r="U3068" i="2"/>
  <c r="V3068" i="2" s="1"/>
  <c r="U3072" i="2"/>
  <c r="V3072" i="2" s="1"/>
  <c r="U3076" i="2"/>
  <c r="V3076" i="2" s="1"/>
  <c r="U3080" i="2"/>
  <c r="V3080" i="2" s="1"/>
  <c r="U2926" i="2"/>
  <c r="V2926" i="2" s="1"/>
  <c r="U2930" i="2"/>
  <c r="V2930" i="2" s="1"/>
  <c r="U2934" i="2"/>
  <c r="V2934" i="2" s="1"/>
  <c r="U2938" i="2"/>
  <c r="V2938" i="2" s="1"/>
  <c r="U2942" i="2"/>
  <c r="V2942" i="2" s="1"/>
  <c r="U2946" i="2"/>
  <c r="V2946" i="2" s="1"/>
  <c r="U2950" i="2"/>
  <c r="V2950" i="2" s="1"/>
  <c r="U2954" i="2"/>
  <c r="V2954" i="2" s="1"/>
  <c r="U2958" i="2"/>
  <c r="V2958" i="2" s="1"/>
  <c r="U2962" i="2"/>
  <c r="V2962" i="2" s="1"/>
  <c r="U2966" i="2"/>
  <c r="V2966" i="2" s="1"/>
  <c r="U2970" i="2"/>
  <c r="V2970" i="2" s="1"/>
  <c r="U2974" i="2"/>
  <c r="V2974" i="2" s="1"/>
  <c r="U2978" i="2"/>
  <c r="V2978" i="2" s="1"/>
  <c r="U2982" i="2"/>
  <c r="V2982" i="2" s="1"/>
  <c r="U2986" i="2"/>
  <c r="V2986" i="2" s="1"/>
  <c r="U2990" i="2"/>
  <c r="V2990" i="2" s="1"/>
  <c r="U2994" i="2"/>
  <c r="V2994" i="2" s="1"/>
  <c r="U2998" i="2"/>
  <c r="V2998" i="2" s="1"/>
  <c r="U3002" i="2"/>
  <c r="V3002" i="2" s="1"/>
  <c r="U3006" i="2"/>
  <c r="V3006" i="2" s="1"/>
  <c r="U3010" i="2"/>
  <c r="V3010" i="2" s="1"/>
  <c r="U3014" i="2"/>
  <c r="V3014" i="2" s="1"/>
  <c r="U3018" i="2"/>
  <c r="V3018" i="2" s="1"/>
  <c r="U3022" i="2"/>
  <c r="V3022" i="2" s="1"/>
  <c r="U3026" i="2"/>
  <c r="V3026" i="2" s="1"/>
  <c r="U3030" i="2"/>
  <c r="V3030" i="2" s="1"/>
  <c r="U3034" i="2"/>
  <c r="V3034" i="2" s="1"/>
  <c r="U3038" i="2"/>
  <c r="V3038" i="2" s="1"/>
  <c r="U3042" i="2"/>
  <c r="V3042" i="2" s="1"/>
  <c r="U3046" i="2"/>
  <c r="V3046" i="2" s="1"/>
  <c r="U3050" i="2"/>
  <c r="V3050" i="2" s="1"/>
  <c r="U3054" i="2"/>
  <c r="V3054" i="2" s="1"/>
  <c r="U3058" i="2"/>
  <c r="V3058" i="2" s="1"/>
  <c r="U3062" i="2"/>
  <c r="V3062" i="2" s="1"/>
  <c r="U3066" i="2"/>
  <c r="V3066" i="2" s="1"/>
  <c r="U3070" i="2"/>
  <c r="V3070" i="2" s="1"/>
  <c r="U3074" i="2"/>
  <c r="V3074" i="2" s="1"/>
  <c r="U3078" i="2"/>
  <c r="V3078" i="2" s="1"/>
  <c r="U3082" i="2"/>
  <c r="V3082" i="2" s="1"/>
  <c r="U3086" i="2"/>
  <c r="V3086" i="2" s="1"/>
  <c r="U3090" i="2"/>
  <c r="V3090" i="2" s="1"/>
  <c r="U3094" i="2"/>
  <c r="V3094" i="2" s="1"/>
  <c r="U3098" i="2"/>
  <c r="V3098" i="2" s="1"/>
  <c r="U3102" i="2"/>
  <c r="V3102" i="2" s="1"/>
  <c r="U3106" i="2"/>
  <c r="V3106" i="2" s="1"/>
  <c r="U3110" i="2"/>
  <c r="V3110" i="2" s="1"/>
  <c r="U3114" i="2"/>
  <c r="V3114" i="2" s="1"/>
  <c r="U3118" i="2"/>
  <c r="V3118" i="2" s="1"/>
  <c r="U3122" i="2"/>
  <c r="V3122" i="2" s="1"/>
  <c r="U2929" i="2"/>
  <c r="V2929" i="2" s="1"/>
  <c r="U2937" i="2"/>
  <c r="V2937" i="2" s="1"/>
  <c r="U2945" i="2"/>
  <c r="V2945" i="2" s="1"/>
  <c r="U2953" i="2"/>
  <c r="V2953" i="2" s="1"/>
  <c r="U2961" i="2"/>
  <c r="V2961" i="2" s="1"/>
  <c r="U2969" i="2"/>
  <c r="V2969" i="2" s="1"/>
  <c r="U2977" i="2"/>
  <c r="V2977" i="2" s="1"/>
  <c r="U2985" i="2"/>
  <c r="V2985" i="2" s="1"/>
  <c r="U2993" i="2"/>
  <c r="V2993" i="2" s="1"/>
  <c r="U3001" i="2"/>
  <c r="V3001" i="2" s="1"/>
  <c r="U3009" i="2"/>
  <c r="V3009" i="2" s="1"/>
  <c r="U3017" i="2"/>
  <c r="V3017" i="2" s="1"/>
  <c r="U3025" i="2"/>
  <c r="V3025" i="2" s="1"/>
  <c r="U3033" i="2"/>
  <c r="V3033" i="2" s="1"/>
  <c r="U3041" i="2"/>
  <c r="V3041" i="2" s="1"/>
  <c r="U3049" i="2"/>
  <c r="V3049" i="2" s="1"/>
  <c r="U3057" i="2"/>
  <c r="V3057" i="2" s="1"/>
  <c r="U3065" i="2"/>
  <c r="V3065" i="2" s="1"/>
  <c r="U3073" i="2"/>
  <c r="V3073" i="2" s="1"/>
  <c r="U3081" i="2"/>
  <c r="V3081" i="2" s="1"/>
  <c r="U3087" i="2"/>
  <c r="V3087" i="2" s="1"/>
  <c r="U3092" i="2"/>
  <c r="V3092" i="2" s="1"/>
  <c r="U3097" i="2"/>
  <c r="V3097" i="2" s="1"/>
  <c r="U3103" i="2"/>
  <c r="V3103" i="2" s="1"/>
  <c r="U3108" i="2"/>
  <c r="V3108" i="2" s="1"/>
  <c r="U3113" i="2"/>
  <c r="V3113" i="2" s="1"/>
  <c r="U3119" i="2"/>
  <c r="V3119" i="2" s="1"/>
  <c r="U3124" i="2"/>
  <c r="V3124" i="2" s="1"/>
  <c r="U3128" i="2"/>
  <c r="V3128" i="2" s="1"/>
  <c r="U3132" i="2"/>
  <c r="V3132" i="2" s="1"/>
  <c r="U3136" i="2"/>
  <c r="V3136" i="2" s="1"/>
  <c r="U3140" i="2"/>
  <c r="V3140" i="2" s="1"/>
  <c r="U3144" i="2"/>
  <c r="V3144" i="2" s="1"/>
  <c r="U3148" i="2"/>
  <c r="V3148" i="2" s="1"/>
  <c r="U3152" i="2"/>
  <c r="V3152" i="2" s="1"/>
  <c r="U3156" i="2"/>
  <c r="V3156" i="2" s="1"/>
  <c r="U3160" i="2"/>
  <c r="V3160" i="2" s="1"/>
  <c r="U3164" i="2"/>
  <c r="V3164" i="2" s="1"/>
  <c r="U3168" i="2"/>
  <c r="V3168" i="2" s="1"/>
  <c r="U3172" i="2"/>
  <c r="V3172" i="2" s="1"/>
  <c r="U3176" i="2"/>
  <c r="V3176" i="2" s="1"/>
  <c r="U3180" i="2"/>
  <c r="V3180" i="2" s="1"/>
  <c r="U3184" i="2"/>
  <c r="V3184" i="2" s="1"/>
  <c r="U2923" i="2"/>
  <c r="U2931" i="2"/>
  <c r="V2931" i="2" s="1"/>
  <c r="U2939" i="2"/>
  <c r="V2939" i="2" s="1"/>
  <c r="U2947" i="2"/>
  <c r="V2947" i="2" s="1"/>
  <c r="U2955" i="2"/>
  <c r="V2955" i="2" s="1"/>
  <c r="U2963" i="2"/>
  <c r="V2963" i="2" s="1"/>
  <c r="U2971" i="2"/>
  <c r="V2971" i="2" s="1"/>
  <c r="U2979" i="2"/>
  <c r="V2979" i="2" s="1"/>
  <c r="U2987" i="2"/>
  <c r="V2987" i="2" s="1"/>
  <c r="U2995" i="2"/>
  <c r="V2995" i="2" s="1"/>
  <c r="U3003" i="2"/>
  <c r="V3003" i="2" s="1"/>
  <c r="U3011" i="2"/>
  <c r="V3011" i="2" s="1"/>
  <c r="U3019" i="2"/>
  <c r="V3019" i="2" s="1"/>
  <c r="U3027" i="2"/>
  <c r="V3027" i="2" s="1"/>
  <c r="U3035" i="2"/>
  <c r="V3035" i="2" s="1"/>
  <c r="U3043" i="2"/>
  <c r="V3043" i="2" s="1"/>
  <c r="U3051" i="2"/>
  <c r="V3051" i="2" s="1"/>
  <c r="U3059" i="2"/>
  <c r="V3059" i="2" s="1"/>
  <c r="U3067" i="2"/>
  <c r="V3067" i="2" s="1"/>
  <c r="U3075" i="2"/>
  <c r="V3075" i="2" s="1"/>
  <c r="U3083" i="2"/>
  <c r="V3083" i="2" s="1"/>
  <c r="U3088" i="2"/>
  <c r="V3088" i="2" s="1"/>
  <c r="U3093" i="2"/>
  <c r="V3093" i="2" s="1"/>
  <c r="U3099" i="2"/>
  <c r="V3099" i="2" s="1"/>
  <c r="U3104" i="2"/>
  <c r="V3104" i="2" s="1"/>
  <c r="U3109" i="2"/>
  <c r="V3109" i="2" s="1"/>
  <c r="U3115" i="2"/>
  <c r="V3115" i="2" s="1"/>
  <c r="U3120" i="2"/>
  <c r="V3120" i="2" s="1"/>
  <c r="U3125" i="2"/>
  <c r="V3125" i="2" s="1"/>
  <c r="U3129" i="2"/>
  <c r="V3129" i="2" s="1"/>
  <c r="U3133" i="2"/>
  <c r="V3133" i="2" s="1"/>
  <c r="U3137" i="2"/>
  <c r="V3137" i="2" s="1"/>
  <c r="U3141" i="2"/>
  <c r="V3141" i="2" s="1"/>
  <c r="U3145" i="2"/>
  <c r="V3145" i="2" s="1"/>
  <c r="U3149" i="2"/>
  <c r="V3149" i="2" s="1"/>
  <c r="U3153" i="2"/>
  <c r="V3153" i="2" s="1"/>
  <c r="U3157" i="2"/>
  <c r="V3157" i="2" s="1"/>
  <c r="U3161" i="2"/>
  <c r="V3161" i="2" s="1"/>
  <c r="U3165" i="2"/>
  <c r="V3165" i="2" s="1"/>
  <c r="U3169" i="2"/>
  <c r="V3169" i="2" s="1"/>
  <c r="U3173" i="2"/>
  <c r="V3173" i="2" s="1"/>
  <c r="U3177" i="2"/>
  <c r="V3177" i="2" s="1"/>
  <c r="U3181" i="2"/>
  <c r="V3181" i="2" s="1"/>
  <c r="U2925" i="2"/>
  <c r="V2925" i="2" s="1"/>
  <c r="U2933" i="2"/>
  <c r="V2933" i="2" s="1"/>
  <c r="U2941" i="2"/>
  <c r="V2941" i="2" s="1"/>
  <c r="U2949" i="2"/>
  <c r="V2949" i="2" s="1"/>
  <c r="U2957" i="2"/>
  <c r="V2957" i="2" s="1"/>
  <c r="U2965" i="2"/>
  <c r="V2965" i="2" s="1"/>
  <c r="U2973" i="2"/>
  <c r="V2973" i="2" s="1"/>
  <c r="U2981" i="2"/>
  <c r="V2981" i="2" s="1"/>
  <c r="U2989" i="2"/>
  <c r="V2989" i="2" s="1"/>
  <c r="U2997" i="2"/>
  <c r="V2997" i="2" s="1"/>
  <c r="U3005" i="2"/>
  <c r="V3005" i="2" s="1"/>
  <c r="U3013" i="2"/>
  <c r="V3013" i="2" s="1"/>
  <c r="U3021" i="2"/>
  <c r="V3021" i="2" s="1"/>
  <c r="U3029" i="2"/>
  <c r="V3029" i="2" s="1"/>
  <c r="U3037" i="2"/>
  <c r="V3037" i="2" s="1"/>
  <c r="U3045" i="2"/>
  <c r="V3045" i="2" s="1"/>
  <c r="U3053" i="2"/>
  <c r="V3053" i="2" s="1"/>
  <c r="U3061" i="2"/>
  <c r="V3061" i="2" s="1"/>
  <c r="U3069" i="2"/>
  <c r="V3069" i="2" s="1"/>
  <c r="U3077" i="2"/>
  <c r="V3077" i="2" s="1"/>
  <c r="U3084" i="2"/>
  <c r="V3084" i="2" s="1"/>
  <c r="U3089" i="2"/>
  <c r="V3089" i="2" s="1"/>
  <c r="U3095" i="2"/>
  <c r="V3095" i="2" s="1"/>
  <c r="U3100" i="2"/>
  <c r="V3100" i="2" s="1"/>
  <c r="U3105" i="2"/>
  <c r="V3105" i="2" s="1"/>
  <c r="U3111" i="2"/>
  <c r="V3111" i="2" s="1"/>
  <c r="U3116" i="2"/>
  <c r="V3116" i="2" s="1"/>
  <c r="U3121" i="2"/>
  <c r="V3121" i="2" s="1"/>
  <c r="U3126" i="2"/>
  <c r="V3126" i="2" s="1"/>
  <c r="U3130" i="2"/>
  <c r="V3130" i="2" s="1"/>
  <c r="U3134" i="2"/>
  <c r="V3134" i="2" s="1"/>
  <c r="U3138" i="2"/>
  <c r="V3138" i="2" s="1"/>
  <c r="U3142" i="2"/>
  <c r="V3142" i="2" s="1"/>
  <c r="U3146" i="2"/>
  <c r="V3146" i="2" s="1"/>
  <c r="U3150" i="2"/>
  <c r="V3150" i="2" s="1"/>
  <c r="U3154" i="2"/>
  <c r="V3154" i="2" s="1"/>
  <c r="U3158" i="2"/>
  <c r="V3158" i="2" s="1"/>
  <c r="U3162" i="2"/>
  <c r="V3162" i="2" s="1"/>
  <c r="U3166" i="2"/>
  <c r="V3166" i="2" s="1"/>
  <c r="U3170" i="2"/>
  <c r="V3170" i="2" s="1"/>
  <c r="U3174" i="2"/>
  <c r="V3174" i="2" s="1"/>
  <c r="U3178" i="2"/>
  <c r="V3178" i="2" s="1"/>
  <c r="U3182" i="2"/>
  <c r="V3182" i="2" s="1"/>
  <c r="U2927" i="2"/>
  <c r="V2927" i="2" s="1"/>
  <c r="U2959" i="2"/>
  <c r="V2959" i="2" s="1"/>
  <c r="U2991" i="2"/>
  <c r="V2991" i="2" s="1"/>
  <c r="U3023" i="2"/>
  <c r="V3023" i="2" s="1"/>
  <c r="U3055" i="2"/>
  <c r="V3055" i="2" s="1"/>
  <c r="U3085" i="2"/>
  <c r="V3085" i="2" s="1"/>
  <c r="U3107" i="2"/>
  <c r="V3107" i="2" s="1"/>
  <c r="U3127" i="2"/>
  <c r="V3127" i="2" s="1"/>
  <c r="U3143" i="2"/>
  <c r="V3143" i="2" s="1"/>
  <c r="U3159" i="2"/>
  <c r="V3159" i="2" s="1"/>
  <c r="U3175" i="2"/>
  <c r="V3175" i="2" s="1"/>
  <c r="U2935" i="2"/>
  <c r="V2935" i="2" s="1"/>
  <c r="U2967" i="2"/>
  <c r="V2967" i="2" s="1"/>
  <c r="U2999" i="2"/>
  <c r="V2999" i="2" s="1"/>
  <c r="U3031" i="2"/>
  <c r="V3031" i="2" s="1"/>
  <c r="U3063" i="2"/>
  <c r="V3063" i="2" s="1"/>
  <c r="U3091" i="2"/>
  <c r="V3091" i="2" s="1"/>
  <c r="U3112" i="2"/>
  <c r="V3112" i="2" s="1"/>
  <c r="U3131" i="2"/>
  <c r="V3131" i="2" s="1"/>
  <c r="U3147" i="2"/>
  <c r="V3147" i="2" s="1"/>
  <c r="U3163" i="2"/>
  <c r="V3163" i="2" s="1"/>
  <c r="U3179" i="2"/>
  <c r="V3179" i="2" s="1"/>
  <c r="U2943" i="2"/>
  <c r="V2943" i="2" s="1"/>
  <c r="U2975" i="2"/>
  <c r="V2975" i="2" s="1"/>
  <c r="U3007" i="2"/>
  <c r="V3007" i="2" s="1"/>
  <c r="U3039" i="2"/>
  <c r="V3039" i="2" s="1"/>
  <c r="U3071" i="2"/>
  <c r="V3071" i="2" s="1"/>
  <c r="U3096" i="2"/>
  <c r="V3096" i="2" s="1"/>
  <c r="U3117" i="2"/>
  <c r="V3117" i="2" s="1"/>
  <c r="U3135" i="2"/>
  <c r="V3135" i="2" s="1"/>
  <c r="U3151" i="2"/>
  <c r="V3151" i="2" s="1"/>
  <c r="U3167" i="2"/>
  <c r="V3167" i="2" s="1"/>
  <c r="U3183" i="2"/>
  <c r="V3183" i="2" s="1"/>
  <c r="U2983" i="2"/>
  <c r="V2983" i="2" s="1"/>
  <c r="U3101" i="2"/>
  <c r="V3101" i="2" s="1"/>
  <c r="U3171" i="2"/>
  <c r="V3171" i="2" s="1"/>
  <c r="U3015" i="2"/>
  <c r="V3015" i="2" s="1"/>
  <c r="U3123" i="2"/>
  <c r="V3123" i="2" s="1"/>
  <c r="U3047" i="2"/>
  <c r="V3047" i="2" s="1"/>
  <c r="U3139" i="2"/>
  <c r="V3139" i="2" s="1"/>
  <c r="U2951" i="2"/>
  <c r="V2951" i="2" s="1"/>
  <c r="U3079" i="2"/>
  <c r="V3079" i="2" s="1"/>
  <c r="U3938" i="2"/>
  <c r="V3938" i="2" s="1"/>
  <c r="U3934" i="2"/>
  <c r="V3934" i="2" s="1"/>
  <c r="U3930" i="2"/>
  <c r="U3937" i="2"/>
  <c r="V3937" i="2" s="1"/>
  <c r="U3933" i="2"/>
  <c r="V3933" i="2" s="1"/>
  <c r="U3155" i="2"/>
  <c r="V3155" i="2" s="1"/>
  <c r="BF91" i="3"/>
  <c r="BF53" i="3"/>
  <c r="BG53" i="3"/>
  <c r="BF61" i="3"/>
  <c r="BG61" i="3"/>
  <c r="BG67" i="3"/>
  <c r="BF67" i="3"/>
  <c r="BG7" i="3"/>
  <c r="E5" i="3"/>
  <c r="BF7" i="3"/>
  <c r="AU5" i="3"/>
  <c r="BF330" i="3"/>
  <c r="BG330" i="3"/>
  <c r="AV5" i="3"/>
  <c r="BA5" i="3"/>
  <c r="K5" i="3"/>
  <c r="O5" i="3"/>
  <c r="AA5" i="3"/>
  <c r="AE5" i="3"/>
  <c r="AJ5" i="3"/>
  <c r="AN5" i="3"/>
  <c r="AS5" i="3"/>
  <c r="BG47" i="3"/>
  <c r="BF47" i="3"/>
  <c r="BG69" i="3"/>
  <c r="BF69" i="3"/>
  <c r="BF90" i="3"/>
  <c r="BG90" i="3"/>
  <c r="BF213" i="3"/>
  <c r="BF217" i="3"/>
  <c r="BG217" i="3"/>
  <c r="P5" i="3"/>
  <c r="AF5" i="3"/>
  <c r="AK5" i="3"/>
  <c r="AO5" i="3"/>
  <c r="BF57" i="3"/>
  <c r="BG57" i="3"/>
  <c r="BF63" i="3"/>
  <c r="BG71" i="3"/>
  <c r="BF71" i="3"/>
  <c r="BG83" i="3"/>
  <c r="BF83" i="3"/>
  <c r="BF104" i="3"/>
  <c r="BG104" i="3"/>
  <c r="BF106" i="3"/>
  <c r="BG106" i="3"/>
  <c r="BF196" i="3"/>
  <c r="BF230" i="3"/>
  <c r="G5" i="3"/>
  <c r="BG11" i="3"/>
  <c r="BF11" i="3"/>
  <c r="BF13" i="3"/>
  <c r="BG13" i="3"/>
  <c r="T5" i="3"/>
  <c r="BG27" i="3"/>
  <c r="BF65" i="3"/>
  <c r="F5" i="3"/>
  <c r="J5" i="3"/>
  <c r="N5" i="3"/>
  <c r="R5" i="3"/>
  <c r="V5" i="3"/>
  <c r="Z5" i="3"/>
  <c r="AD5" i="3"/>
  <c r="AH5" i="3"/>
  <c r="BG23" i="3"/>
  <c r="BF23" i="3"/>
  <c r="BG25" i="3"/>
  <c r="BF25" i="3"/>
  <c r="BG31" i="3"/>
  <c r="BF31" i="3"/>
  <c r="BG33" i="3"/>
  <c r="BF33" i="3"/>
  <c r="BF37" i="3"/>
  <c r="BF39" i="3"/>
  <c r="BG41" i="3"/>
  <c r="BF41" i="3"/>
  <c r="BG43" i="3"/>
  <c r="BF43" i="3"/>
  <c r="BG73" i="3"/>
  <c r="BF73" i="3"/>
  <c r="BG75" i="3"/>
  <c r="BF75" i="3"/>
  <c r="BG77" i="3"/>
  <c r="BF77" i="3"/>
  <c r="BG79" i="3"/>
  <c r="BF79" i="3"/>
  <c r="BG86" i="3"/>
  <c r="BG109" i="3"/>
  <c r="BF109" i="3"/>
  <c r="BG117" i="3"/>
  <c r="BF117" i="3"/>
  <c r="BF253" i="3"/>
  <c r="BF313" i="3"/>
  <c r="AX5" i="3"/>
  <c r="BB5" i="3"/>
  <c r="AP5" i="3"/>
  <c r="AT5" i="3"/>
  <c r="BF9" i="3"/>
  <c r="BF12" i="3"/>
  <c r="BF28" i="3"/>
  <c r="BG38" i="3"/>
  <c r="BG40" i="3"/>
  <c r="BG51" i="3"/>
  <c r="BF52" i="3"/>
  <c r="BG55" i="3"/>
  <c r="BF56" i="3"/>
  <c r="BG59" i="3"/>
  <c r="BF60" i="3"/>
  <c r="BF64" i="3"/>
  <c r="BF66" i="3"/>
  <c r="BG85" i="3"/>
  <c r="BF85" i="3"/>
  <c r="BF96" i="3"/>
  <c r="BG96" i="3"/>
  <c r="BG103" i="3"/>
  <c r="BG105" i="3"/>
  <c r="BG107" i="3"/>
  <c r="BG112" i="3"/>
  <c r="BG116" i="3"/>
  <c r="BF144" i="3"/>
  <c r="BF152" i="3"/>
  <c r="BF210" i="3"/>
  <c r="BF223" i="3"/>
  <c r="BF269" i="3"/>
  <c r="BG8" i="3"/>
  <c r="BF8" i="3"/>
  <c r="BF15" i="3"/>
  <c r="BF17" i="3"/>
  <c r="BF19" i="3"/>
  <c r="BG21" i="3"/>
  <c r="BF24" i="3"/>
  <c r="BF26" i="3"/>
  <c r="BG29" i="3"/>
  <c r="BF32" i="3"/>
  <c r="BF35" i="3"/>
  <c r="BF36" i="3"/>
  <c r="BG37" i="3"/>
  <c r="BF38" i="3"/>
  <c r="BG39" i="3"/>
  <c r="BF40" i="3"/>
  <c r="BF42" i="3"/>
  <c r="BF45" i="3"/>
  <c r="BF49" i="3"/>
  <c r="BF72" i="3"/>
  <c r="BF74" i="3"/>
  <c r="BF76" i="3"/>
  <c r="BF78" i="3"/>
  <c r="BG80" i="3"/>
  <c r="BF80" i="3"/>
  <c r="BF82" i="3"/>
  <c r="BG88" i="3"/>
  <c r="BF124" i="3"/>
  <c r="BF130" i="3"/>
  <c r="BF146" i="3"/>
  <c r="BF154" i="3"/>
  <c r="BF194" i="3"/>
  <c r="BF119" i="3"/>
  <c r="BG122" i="3"/>
  <c r="BF123" i="3"/>
  <c r="BF125" i="3"/>
  <c r="BF127" i="3"/>
  <c r="BG129" i="3"/>
  <c r="BF129" i="3"/>
  <c r="BF131" i="3"/>
  <c r="BF133" i="3"/>
  <c r="BG136" i="3"/>
  <c r="BF141" i="3"/>
  <c r="BF143" i="3"/>
  <c r="BF145" i="3"/>
  <c r="BF147" i="3"/>
  <c r="BF149" i="3"/>
  <c r="BF151" i="3"/>
  <c r="BF153" i="3"/>
  <c r="BF155" i="3"/>
  <c r="BF157" i="3"/>
  <c r="BG160" i="3"/>
  <c r="BG162" i="3"/>
  <c r="BG164" i="3"/>
  <c r="BG166" i="3"/>
  <c r="BG168" i="3"/>
  <c r="BG170" i="3"/>
  <c r="BG172" i="3"/>
  <c r="BG174" i="3"/>
  <c r="BG176" i="3"/>
  <c r="BG178" i="3"/>
  <c r="BG180" i="3"/>
  <c r="BF181" i="3"/>
  <c r="BG184" i="3"/>
  <c r="BG188" i="3"/>
  <c r="BG192" i="3"/>
  <c r="BG201" i="3"/>
  <c r="BF201" i="3"/>
  <c r="BG203" i="3"/>
  <c r="BF203" i="3"/>
  <c r="BG205" i="3"/>
  <c r="BF205" i="3"/>
  <c r="BF207" i="3"/>
  <c r="BF209" i="3"/>
  <c r="BF214" i="3"/>
  <c r="BF224" i="3"/>
  <c r="BF227" i="3"/>
  <c r="BF305" i="3"/>
  <c r="BG305" i="3"/>
  <c r="BG89" i="3"/>
  <c r="BF89" i="3"/>
  <c r="BG94" i="3"/>
  <c r="BF98" i="3"/>
  <c r="BF100" i="3"/>
  <c r="BF102" i="3"/>
  <c r="BF137" i="3"/>
  <c r="BG138" i="3"/>
  <c r="BG193" i="3"/>
  <c r="BF193" i="3"/>
  <c r="BG195" i="3"/>
  <c r="BF195" i="3"/>
  <c r="BF197" i="3"/>
  <c r="BG198" i="3"/>
  <c r="BG199" i="3"/>
  <c r="BF199" i="3"/>
  <c r="BF219" i="3"/>
  <c r="BG81" i="3"/>
  <c r="BG87" i="3"/>
  <c r="BG95" i="3"/>
  <c r="BG111" i="3"/>
  <c r="BG113" i="3"/>
  <c r="BG115" i="3"/>
  <c r="BG120" i="3"/>
  <c r="BF120" i="3"/>
  <c r="BG121" i="3"/>
  <c r="BF134" i="3"/>
  <c r="BG139" i="3"/>
  <c r="BG158" i="3"/>
  <c r="BF158" i="3"/>
  <c r="BG159" i="3"/>
  <c r="BG161" i="3"/>
  <c r="BG163" i="3"/>
  <c r="BG165" i="3"/>
  <c r="BG167" i="3"/>
  <c r="BG169" i="3"/>
  <c r="BG171" i="3"/>
  <c r="BG173" i="3"/>
  <c r="BG175" i="3"/>
  <c r="BG177" i="3"/>
  <c r="BG179" i="3"/>
  <c r="BF182" i="3"/>
  <c r="BF186" i="3"/>
  <c r="BF190" i="3"/>
  <c r="BF212" i="3"/>
  <c r="BG215" i="3"/>
  <c r="BF216" i="3"/>
  <c r="BF222" i="3"/>
  <c r="BF225" i="3"/>
  <c r="BF263" i="3"/>
  <c r="BF81" i="3"/>
  <c r="BF86" i="3"/>
  <c r="BF87" i="3"/>
  <c r="BF94" i="3"/>
  <c r="BF107" i="3"/>
  <c r="BF110" i="3"/>
  <c r="BF111" i="3"/>
  <c r="BF112" i="3"/>
  <c r="BF113" i="3"/>
  <c r="BF114" i="3"/>
  <c r="BF115" i="3"/>
  <c r="BF116" i="3"/>
  <c r="BF121" i="3"/>
  <c r="BF122" i="3"/>
  <c r="BF135" i="3"/>
  <c r="BF138" i="3"/>
  <c r="BF159" i="3"/>
  <c r="BF160" i="3"/>
  <c r="BF161" i="3"/>
  <c r="BF162" i="3"/>
  <c r="BF163" i="3"/>
  <c r="BF164" i="3"/>
  <c r="BF165" i="3"/>
  <c r="BF166" i="3"/>
  <c r="BF167" i="3"/>
  <c r="BF168" i="3"/>
  <c r="BF169" i="3"/>
  <c r="BF170" i="3"/>
  <c r="BF171" i="3"/>
  <c r="BF172" i="3"/>
  <c r="BF173" i="3"/>
  <c r="BF174" i="3"/>
  <c r="BF175" i="3"/>
  <c r="BF176" i="3"/>
  <c r="BF177" i="3"/>
  <c r="BF178" i="3"/>
  <c r="BF179" i="3"/>
  <c r="BF180" i="3"/>
  <c r="BF183" i="3"/>
  <c r="BF187" i="3"/>
  <c r="BF191" i="3"/>
  <c r="BF215" i="3"/>
  <c r="BF228" i="3"/>
  <c r="BF231" i="3"/>
  <c r="BG231" i="3"/>
  <c r="BF237" i="3"/>
  <c r="BF245" i="3"/>
  <c r="BF254" i="3"/>
  <c r="BF266" i="3"/>
  <c r="BG266" i="3"/>
  <c r="BF270" i="3"/>
  <c r="BG270" i="3"/>
  <c r="BG304" i="3"/>
  <c r="BF304" i="3"/>
  <c r="BF309" i="3"/>
  <c r="BG309" i="3"/>
  <c r="BG236" i="3"/>
  <c r="BF238" i="3"/>
  <c r="BG244" i="3"/>
  <c r="BF246" i="3"/>
  <c r="BG252" i="3"/>
  <c r="BG261" i="3"/>
  <c r="BF261" i="3"/>
  <c r="BF273" i="3"/>
  <c r="BG308" i="3"/>
  <c r="BF317" i="3"/>
  <c r="BF229" i="3"/>
  <c r="BF232" i="3"/>
  <c r="BF236" i="3"/>
  <c r="BF240" i="3"/>
  <c r="BF244" i="3"/>
  <c r="BF248" i="3"/>
  <c r="BF252" i="3"/>
  <c r="BF257" i="3"/>
  <c r="BF262" i="3"/>
  <c r="BG262" i="3"/>
  <c r="BG265" i="3"/>
  <c r="BF265" i="3"/>
  <c r="BF267" i="3"/>
  <c r="BF276" i="3"/>
  <c r="BG276" i="3"/>
  <c r="BG303" i="3"/>
  <c r="BF303" i="3"/>
  <c r="BG327" i="3"/>
  <c r="BF235" i="3"/>
  <c r="BF239" i="3"/>
  <c r="BF243" i="3"/>
  <c r="BF247" i="3"/>
  <c r="BF251" i="3"/>
  <c r="BF255" i="3"/>
  <c r="BF260" i="3"/>
  <c r="BG271" i="3"/>
  <c r="BF272" i="3"/>
  <c r="BG274" i="3"/>
  <c r="BG277" i="3"/>
  <c r="BG302" i="3"/>
  <c r="BF302" i="3"/>
  <c r="BF315" i="3"/>
  <c r="BG319" i="3"/>
  <c r="BF319" i="3"/>
  <c r="BG322" i="3"/>
  <c r="BF326" i="3"/>
  <c r="BF332" i="3"/>
  <c r="BF271" i="3"/>
  <c r="BF280" i="3"/>
  <c r="BF282" i="3"/>
  <c r="BF284" i="3"/>
  <c r="BF286" i="3"/>
  <c r="BF287" i="3"/>
  <c r="BF288" i="3"/>
  <c r="BF289" i="3"/>
  <c r="BF290" i="3"/>
  <c r="BF292" i="3"/>
  <c r="BG293" i="3"/>
  <c r="BG295" i="3"/>
  <c r="BG306" i="3"/>
  <c r="BG310" i="3"/>
  <c r="BG321" i="3"/>
  <c r="BF325" i="3"/>
  <c r="BF327" i="3"/>
  <c r="BF329" i="3"/>
  <c r="BF334" i="3"/>
  <c r="BF264" i="3"/>
  <c r="BF268" i="3"/>
  <c r="BF274" i="3"/>
  <c r="BG275" i="3"/>
  <c r="BF275" i="3"/>
  <c r="BF278" i="3"/>
  <c r="BF279" i="3"/>
  <c r="BF281" i="3"/>
  <c r="BF283" i="3"/>
  <c r="BF285" i="3"/>
  <c r="BF291" i="3"/>
  <c r="BG296" i="3"/>
  <c r="BG297" i="3"/>
  <c r="BG298" i="3"/>
  <c r="BG299" i="3"/>
  <c r="BG300" i="3"/>
  <c r="BG301" i="3"/>
  <c r="BF301" i="3"/>
  <c r="BF307" i="3"/>
  <c r="BG311" i="3"/>
  <c r="BG312" i="3"/>
  <c r="BF312" i="3"/>
  <c r="BG314" i="3"/>
  <c r="BF314" i="3"/>
  <c r="BG316" i="3"/>
  <c r="BF316" i="3"/>
  <c r="BG318" i="3"/>
  <c r="BF318" i="3"/>
  <c r="BF322" i="3"/>
  <c r="BF335" i="3"/>
  <c r="U5250" i="2" l="1"/>
  <c r="V2669" i="2"/>
  <c r="V1350" i="2"/>
  <c r="V453" i="2"/>
  <c r="V5105" i="2"/>
  <c r="V4904" i="2"/>
  <c r="V4102" i="2"/>
  <c r="V2768" i="2"/>
  <c r="V775" i="2"/>
  <c r="V3326" i="2"/>
  <c r="V2817" i="2"/>
  <c r="V2053" i="2"/>
  <c r="V2441" i="2"/>
  <c r="V3429" i="2"/>
  <c r="V902" i="2"/>
  <c r="V1448" i="2"/>
  <c r="V1434" i="2"/>
  <c r="V3186" i="2"/>
  <c r="V3942" i="2"/>
  <c r="V4277" i="2"/>
  <c r="V3285" i="2"/>
  <c r="V2885" i="2"/>
  <c r="V1053" i="2"/>
  <c r="V1456" i="2"/>
  <c r="V5044" i="2"/>
  <c r="V2914" i="2"/>
  <c r="V4528" i="2"/>
  <c r="V511" i="2"/>
  <c r="V118" i="2"/>
  <c r="V1990" i="2"/>
  <c r="V5019" i="2"/>
  <c r="V4862" i="2"/>
  <c r="V4790" i="2"/>
  <c r="V4696" i="2"/>
  <c r="V1657" i="2"/>
  <c r="V4225" i="2"/>
  <c r="V4265" i="2"/>
  <c r="V5167" i="2"/>
  <c r="V3859" i="2"/>
  <c r="V1534" i="2"/>
  <c r="V2560" i="2"/>
  <c r="V484" i="2"/>
  <c r="V7" i="2"/>
  <c r="V672" i="2"/>
  <c r="V654" i="2"/>
  <c r="V4260" i="2"/>
  <c r="V3681" i="2"/>
  <c r="V2489" i="2"/>
  <c r="V1689" i="2"/>
  <c r="V1282" i="2"/>
  <c r="V1040" i="2"/>
  <c r="V2385" i="2"/>
  <c r="V649" i="2"/>
  <c r="V2625" i="2"/>
  <c r="V3234" i="2"/>
  <c r="V3225" i="2"/>
  <c r="V4708" i="2"/>
  <c r="V3305" i="2"/>
  <c r="V2848" i="2"/>
  <c r="V2839" i="2"/>
  <c r="V2828" i="2"/>
  <c r="V2472" i="2"/>
  <c r="V4566" i="2"/>
  <c r="V4577" i="2"/>
  <c r="V3451" i="2"/>
  <c r="V2017" i="2"/>
  <c r="V1513" i="2"/>
  <c r="V290" i="2"/>
  <c r="V277" i="2"/>
  <c r="V1474" i="2"/>
  <c r="V941" i="2"/>
  <c r="V803" i="2"/>
  <c r="V1230" i="2"/>
  <c r="V1186" i="2"/>
  <c r="V746" i="2"/>
  <c r="V193" i="2"/>
  <c r="V3539" i="2"/>
  <c r="V3578" i="2"/>
  <c r="V3630" i="2"/>
  <c r="V3604" i="2"/>
  <c r="V833" i="2"/>
  <c r="V3890" i="2"/>
  <c r="V505" i="2"/>
  <c r="V3193" i="2"/>
  <c r="V3906" i="2"/>
  <c r="V1000" i="2"/>
  <c r="V533" i="2"/>
  <c r="V518" i="2"/>
  <c r="V2541" i="2"/>
  <c r="V515" i="2"/>
  <c r="V1384" i="2"/>
  <c r="V604" i="2"/>
  <c r="V595" i="2"/>
  <c r="V3824" i="2"/>
  <c r="V3812" i="2"/>
  <c r="V4511" i="2"/>
  <c r="V4426" i="2"/>
  <c r="V1437" i="2"/>
  <c r="V200" i="2"/>
  <c r="V1424" i="2"/>
  <c r="V4680" i="2"/>
  <c r="V1739" i="2"/>
  <c r="V4659" i="2"/>
  <c r="V4187" i="2"/>
  <c r="V4174" i="2"/>
  <c r="V4769" i="2"/>
  <c r="V2418" i="2"/>
  <c r="V240" i="2"/>
  <c r="V2905" i="2"/>
  <c r="V4371" i="2"/>
  <c r="V367" i="2"/>
  <c r="V1528" i="2"/>
  <c r="V4267" i="2"/>
  <c r="V5165" i="2"/>
  <c r="V3984" i="2"/>
  <c r="V5169" i="2"/>
  <c r="V463" i="2"/>
  <c r="V5096" i="2"/>
  <c r="V4894" i="2"/>
  <c r="V2758" i="2"/>
  <c r="V4052" i="2"/>
  <c r="V2499" i="2"/>
  <c r="V3340" i="2"/>
  <c r="V2160" i="2"/>
  <c r="V4541" i="2"/>
  <c r="V2038" i="2"/>
  <c r="V5075" i="2"/>
  <c r="V4211" i="2"/>
  <c r="V1372" i="2"/>
  <c r="V5110" i="2"/>
  <c r="V5091" i="2"/>
  <c r="V4899" i="2"/>
  <c r="V4889" i="2"/>
  <c r="V4091" i="2"/>
  <c r="V4081" i="2"/>
  <c r="V2763" i="2"/>
  <c r="V2753" i="2"/>
  <c r="V235" i="2"/>
  <c r="V225" i="2"/>
  <c r="V3749" i="2"/>
  <c r="V586" i="2"/>
  <c r="V2504" i="2"/>
  <c r="V4064" i="2"/>
  <c r="V738" i="2"/>
  <c r="V437" i="2"/>
  <c r="V3312" i="2"/>
  <c r="V2855" i="2"/>
  <c r="V4599" i="2"/>
  <c r="V2806" i="2"/>
  <c r="V2465" i="2"/>
  <c r="V4056" i="2"/>
  <c r="V3394" i="2"/>
  <c r="V3458" i="2"/>
  <c r="V3440" i="2"/>
  <c r="V2024" i="2"/>
  <c r="V1506" i="2"/>
  <c r="V1496" i="2"/>
  <c r="V2778" i="2"/>
  <c r="V3565" i="2"/>
  <c r="V888" i="2"/>
  <c r="V915" i="2"/>
  <c r="V954" i="2"/>
  <c r="V1214" i="2"/>
  <c r="V1193" i="2"/>
  <c r="V186" i="2"/>
  <c r="V813" i="2"/>
  <c r="V4227" i="2"/>
  <c r="V3972" i="2"/>
  <c r="V3207" i="2"/>
  <c r="V3894" i="2"/>
  <c r="V3264" i="2"/>
  <c r="V1296" i="2"/>
  <c r="V4913" i="2"/>
  <c r="V4332" i="2"/>
  <c r="V76" i="2"/>
  <c r="V3715" i="2"/>
  <c r="V2182" i="2"/>
  <c r="V1022" i="2"/>
  <c r="V2060" i="2"/>
  <c r="V4934" i="2"/>
  <c r="V3800" i="2"/>
  <c r="V67" i="2"/>
  <c r="V2528" i="2"/>
  <c r="V997" i="2"/>
  <c r="V1150" i="2"/>
  <c r="V1129" i="2"/>
  <c r="V1111" i="2"/>
  <c r="V1120" i="2"/>
  <c r="V555" i="2"/>
  <c r="V2194" i="2"/>
  <c r="V1444" i="2"/>
  <c r="V5130" i="2"/>
  <c r="V1985" i="2"/>
  <c r="V5034" i="2"/>
  <c r="V5029" i="2"/>
  <c r="V5014" i="2"/>
  <c r="V5004" i="2"/>
  <c r="V4468" i="2"/>
  <c r="V2553" i="2"/>
  <c r="V508" i="2"/>
  <c r="V2549" i="2"/>
  <c r="V1417" i="2"/>
  <c r="V204" i="2"/>
  <c r="V1522" i="2"/>
  <c r="V4168" i="2"/>
  <c r="V4776" i="2"/>
  <c r="V4645" i="2"/>
  <c r="V131" i="2"/>
  <c r="V4693" i="2"/>
  <c r="V3466" i="2"/>
  <c r="V365" i="2"/>
  <c r="V130" i="2"/>
  <c r="V5171" i="2"/>
  <c r="V4008" i="2"/>
  <c r="V3967" i="2"/>
  <c r="V3958" i="2"/>
  <c r="V3837" i="2"/>
  <c r="V5163" i="2"/>
  <c r="V5086" i="2"/>
  <c r="V4086" i="2"/>
  <c r="V2773" i="2"/>
  <c r="V230" i="2"/>
  <c r="V4072" i="2"/>
  <c r="V728" i="2"/>
  <c r="V3298" i="2"/>
  <c r="V2458" i="2"/>
  <c r="V3389" i="2"/>
  <c r="V2799" i="2"/>
  <c r="V3643" i="2"/>
  <c r="V5062" i="2"/>
  <c r="V874" i="2"/>
  <c r="V928" i="2"/>
  <c r="V823" i="2"/>
  <c r="V401" i="2"/>
  <c r="V4149" i="2"/>
  <c r="V1207" i="2"/>
  <c r="V864" i="2"/>
  <c r="V4143" i="2"/>
  <c r="V4028" i="2"/>
  <c r="V5135" i="2"/>
  <c r="V4137" i="2"/>
  <c r="V89" i="2"/>
  <c r="V1556" i="2"/>
  <c r="V1287" i="2"/>
  <c r="V2065" i="2"/>
  <c r="V1062" i="2"/>
  <c r="V1071" i="2"/>
  <c r="V988" i="2"/>
  <c r="V5115" i="2"/>
  <c r="V3504" i="2"/>
  <c r="V4922" i="2"/>
  <c r="V5124" i="2"/>
  <c r="V5024" i="2"/>
  <c r="V5009" i="2"/>
  <c r="V4519" i="2"/>
  <c r="V208" i="2"/>
  <c r="V1431" i="2"/>
  <c r="V1400" i="2"/>
  <c r="V4673" i="2"/>
  <c r="V686" i="2"/>
  <c r="V2907" i="2"/>
  <c r="V2656" i="2"/>
  <c r="V785" i="2"/>
  <c r="V494" i="2"/>
  <c r="V4289" i="2"/>
  <c r="V696" i="2"/>
  <c r="V663" i="2"/>
  <c r="V3487" i="2"/>
  <c r="V3705" i="2"/>
  <c r="V3676" i="2"/>
  <c r="V2494" i="2"/>
  <c r="V1684" i="2"/>
  <c r="V1277" i="2"/>
  <c r="V859" i="2"/>
  <c r="V2785" i="2"/>
  <c r="V3728" i="2"/>
  <c r="V3468" i="2"/>
  <c r="V2702" i="2"/>
  <c r="V3214" i="2"/>
  <c r="V4720" i="2"/>
  <c r="V3327" i="2"/>
  <c r="V3319" i="2"/>
  <c r="V3278" i="2"/>
  <c r="V4588" i="2"/>
  <c r="V2451" i="2"/>
  <c r="V2171" i="2"/>
  <c r="V4557" i="2"/>
  <c r="V2046" i="2"/>
  <c r="V4306" i="2"/>
  <c r="V4610" i="2"/>
  <c r="V3333" i="2"/>
  <c r="V2031" i="2"/>
  <c r="V2004" i="2"/>
  <c r="V1487" i="2"/>
  <c r="V4319" i="2"/>
  <c r="V264" i="2"/>
  <c r="V2792" i="2"/>
  <c r="V1168" i="2"/>
  <c r="V895" i="2"/>
  <c r="V881" i="2"/>
  <c r="V843" i="2"/>
  <c r="V387" i="2"/>
  <c r="V1173" i="2"/>
  <c r="V1221" i="2"/>
  <c r="V1200" i="2"/>
  <c r="V751" i="2"/>
  <c r="V741" i="2"/>
  <c r="V3617" i="2"/>
  <c r="V3657" i="2"/>
  <c r="V3513" i="2"/>
  <c r="V3552" i="2"/>
  <c r="V3526" i="2"/>
  <c r="V4155" i="2"/>
  <c r="V4016" i="2"/>
  <c r="V2070" i="2"/>
  <c r="V1665" i="2"/>
  <c r="V3200" i="2"/>
  <c r="V3918" i="2"/>
  <c r="V3271" i="2"/>
  <c r="V756" i="2"/>
  <c r="V2432" i="2"/>
  <c r="V1427" i="2"/>
  <c r="V2570" i="2"/>
  <c r="V4827" i="2"/>
  <c r="V216" i="2"/>
  <c r="V1013" i="2"/>
  <c r="V5127" i="2"/>
  <c r="V4465" i="2"/>
  <c r="V2545" i="2"/>
  <c r="V502" i="2"/>
  <c r="V1452" i="2"/>
  <c r="V1414" i="2"/>
  <c r="V1420" i="2"/>
  <c r="V212" i="2"/>
  <c r="V4180" i="2"/>
  <c r="V4161" i="2"/>
  <c r="V1407" i="2"/>
  <c r="V4199" i="2"/>
  <c r="V4783" i="2"/>
  <c r="V4652" i="2"/>
  <c r="V1714" i="2"/>
  <c r="V4982" i="2"/>
  <c r="V3465" i="2"/>
  <c r="V4694" i="2"/>
  <c r="V1382" i="2"/>
  <c r="V3996" i="2"/>
  <c r="V3954" i="2"/>
  <c r="V4040" i="2"/>
  <c r="N5250" i="2"/>
  <c r="V3930" i="2"/>
  <c r="V2923" i="2"/>
  <c r="BF5" i="3"/>
  <c r="BK4" i="3" s="1"/>
  <c r="BI217" i="3"/>
  <c r="BG5" i="3"/>
  <c r="U5" i="2" l="1"/>
  <c r="BK6" i="3"/>
  <c r="BK5" i="3"/>
  <c r="V5250" i="2" l="1"/>
  <c r="V5" i="2" s="1"/>
  <c r="BL323" i="3"/>
  <c r="BM323" i="3" s="1"/>
  <c r="BL62" i="3"/>
  <c r="BM62" i="3" s="1"/>
  <c r="BL54" i="3"/>
  <c r="BM54" i="3" s="1"/>
  <c r="BL58" i="3"/>
  <c r="BM58" i="3" s="1"/>
  <c r="BL50" i="3"/>
  <c r="BM50" i="3" s="1"/>
  <c r="BL27" i="3"/>
  <c r="BM27" i="3" s="1"/>
  <c r="BL296" i="3"/>
  <c r="BM296" i="3" s="1"/>
  <c r="BL59" i="3"/>
  <c r="BM59" i="3" s="1"/>
  <c r="BL198" i="3"/>
  <c r="BM198" i="3" s="1"/>
  <c r="BL10" i="3"/>
  <c r="BM10" i="3" s="1"/>
  <c r="BL88" i="3"/>
  <c r="BM88" i="3" s="1"/>
  <c r="BL132" i="3"/>
  <c r="BM132" i="3" s="1"/>
  <c r="BL55" i="3"/>
  <c r="BM55" i="3" s="1"/>
  <c r="BL70" i="3"/>
  <c r="BM70" i="3" s="1"/>
  <c r="BL192" i="3"/>
  <c r="BM192" i="3" s="1"/>
  <c r="BL21" i="3"/>
  <c r="BM21" i="3" s="1"/>
  <c r="BL46" i="3"/>
  <c r="BM46" i="3" s="1"/>
  <c r="BL136" i="3"/>
  <c r="BM136" i="3" s="1"/>
  <c r="BL95" i="3"/>
  <c r="BM95" i="3" s="1"/>
  <c r="BL142" i="3"/>
  <c r="BM142" i="3" s="1"/>
  <c r="BL242" i="3"/>
  <c r="BM242" i="3" s="1"/>
  <c r="BL204" i="3"/>
  <c r="BM204" i="3" s="1"/>
  <c r="BL200" i="3"/>
  <c r="BM200" i="3" s="1"/>
  <c r="BL226" i="3"/>
  <c r="BM226" i="3" s="1"/>
  <c r="BL234" i="3"/>
  <c r="BM234" i="3" s="1"/>
  <c r="BL241" i="3"/>
  <c r="BM241" i="3" s="1"/>
  <c r="BL308" i="3"/>
  <c r="BM308" i="3" s="1"/>
  <c r="BL328" i="3"/>
  <c r="BM328" i="3" s="1"/>
  <c r="BL294" i="3"/>
  <c r="BM294" i="3" s="1"/>
  <c r="BL324" i="3"/>
  <c r="BM324" i="3" s="1"/>
  <c r="BL29" i="3"/>
  <c r="BM29" i="3" s="1"/>
  <c r="BL51" i="3"/>
  <c r="BM51" i="3" s="1"/>
  <c r="BL34" i="3"/>
  <c r="BM34" i="3" s="1"/>
  <c r="BL202" i="3"/>
  <c r="BM202" i="3" s="1"/>
  <c r="BL16" i="3"/>
  <c r="BM16" i="3" s="1"/>
  <c r="BL68" i="3"/>
  <c r="BM68" i="3" s="1"/>
  <c r="BL148" i="3"/>
  <c r="BM148" i="3" s="1"/>
  <c r="BL93" i="3"/>
  <c r="BM93" i="3" s="1"/>
  <c r="BL22" i="3"/>
  <c r="BM22" i="3" s="1"/>
  <c r="BL139" i="3"/>
  <c r="BM139" i="3" s="1"/>
  <c r="BL84" i="3"/>
  <c r="BM84" i="3" s="1"/>
  <c r="BL118" i="3"/>
  <c r="BM118" i="3" s="1"/>
  <c r="BL150" i="3"/>
  <c r="BM150" i="3" s="1"/>
  <c r="BL277" i="3"/>
  <c r="BM277" i="3" s="1"/>
  <c r="BL103" i="3"/>
  <c r="BM103" i="3" s="1"/>
  <c r="BL297" i="3"/>
  <c r="BM297" i="3" s="1"/>
  <c r="BL211" i="3"/>
  <c r="BM211" i="3" s="1"/>
  <c r="BL250" i="3"/>
  <c r="BM250" i="3" s="1"/>
  <c r="BL311" i="3"/>
  <c r="BM311" i="3" s="1"/>
  <c r="BL295" i="3"/>
  <c r="BM295" i="3" s="1"/>
  <c r="BL333" i="3"/>
  <c r="BM333" i="3" s="1"/>
  <c r="BL30" i="3"/>
  <c r="BM30" i="3" s="1"/>
  <c r="BL188" i="3"/>
  <c r="BM188" i="3" s="1"/>
  <c r="BL218" i="3"/>
  <c r="BM218" i="3" s="1"/>
  <c r="BL336" i="3"/>
  <c r="BM336" i="3" s="1"/>
  <c r="BL20" i="3"/>
  <c r="BM20" i="3" s="1"/>
  <c r="BL189" i="3"/>
  <c r="BM189" i="3" s="1"/>
  <c r="BL310" i="3"/>
  <c r="BM310" i="3" s="1"/>
  <c r="BL97" i="3"/>
  <c r="BM97" i="3" s="1"/>
  <c r="BL206" i="3"/>
  <c r="BM206" i="3" s="1"/>
  <c r="BL14" i="3"/>
  <c r="BM14" i="3" s="1"/>
  <c r="BL99" i="3"/>
  <c r="BM99" i="3" s="1"/>
  <c r="BL156" i="3"/>
  <c r="BM156" i="3" s="1"/>
  <c r="BL128" i="3"/>
  <c r="BM128" i="3" s="1"/>
  <c r="BL208" i="3"/>
  <c r="BM208" i="3" s="1"/>
  <c r="BL105" i="3"/>
  <c r="BM105" i="3" s="1"/>
  <c r="BL299" i="3"/>
  <c r="BM299" i="3" s="1"/>
  <c r="BL233" i="3"/>
  <c r="BM233" i="3" s="1"/>
  <c r="BL331" i="3"/>
  <c r="BM331" i="3" s="1"/>
  <c r="BL258" i="3"/>
  <c r="BM258" i="3" s="1"/>
  <c r="BL293" i="3"/>
  <c r="BM293" i="3" s="1"/>
  <c r="BL259" i="3"/>
  <c r="BM259" i="3" s="1"/>
  <c r="BL298" i="3"/>
  <c r="BM298" i="3" s="1"/>
  <c r="BL184" i="3"/>
  <c r="BM184" i="3" s="1"/>
  <c r="BL220" i="3"/>
  <c r="BM220" i="3" s="1"/>
  <c r="BL108" i="3"/>
  <c r="BM108" i="3" s="1"/>
  <c r="BL48" i="3"/>
  <c r="BM48" i="3" s="1"/>
  <c r="BL126" i="3"/>
  <c r="BM126" i="3" s="1"/>
  <c r="BL18" i="3"/>
  <c r="BM18" i="3" s="1"/>
  <c r="BL44" i="3"/>
  <c r="BM44" i="3" s="1"/>
  <c r="BL101" i="3"/>
  <c r="BM101" i="3" s="1"/>
  <c r="BL92" i="3"/>
  <c r="BM92" i="3" s="1"/>
  <c r="BL140" i="3"/>
  <c r="BM140" i="3" s="1"/>
  <c r="BL221" i="3"/>
  <c r="BM221" i="3" s="1"/>
  <c r="BL185" i="3"/>
  <c r="BM185" i="3" s="1"/>
  <c r="BL256" i="3"/>
  <c r="BM256" i="3" s="1"/>
  <c r="BL249" i="3"/>
  <c r="BM249" i="3" s="1"/>
  <c r="BL300" i="3"/>
  <c r="BM300" i="3" s="1"/>
  <c r="BL306" i="3"/>
  <c r="BM306" i="3" s="1"/>
  <c r="BL321" i="3"/>
  <c r="BM321" i="3" s="1"/>
  <c r="BL320" i="3"/>
  <c r="BM320" i="3" s="1"/>
  <c r="BL280" i="3"/>
  <c r="BM280" i="3" s="1"/>
  <c r="BL215" i="3"/>
  <c r="BM215" i="3" s="1"/>
  <c r="BL168" i="3"/>
  <c r="BM168" i="3" s="1"/>
  <c r="BL114" i="3"/>
  <c r="BM114" i="3" s="1"/>
  <c r="BL212" i="3"/>
  <c r="BM212" i="3" s="1"/>
  <c r="BL100" i="3"/>
  <c r="BM100" i="3" s="1"/>
  <c r="BL145" i="3"/>
  <c r="BM145" i="3" s="1"/>
  <c r="BL194" i="3"/>
  <c r="BM194" i="3" s="1"/>
  <c r="BL45" i="3"/>
  <c r="BM45" i="3" s="1"/>
  <c r="BL66" i="3"/>
  <c r="BM66" i="3" s="1"/>
  <c r="BL13" i="3"/>
  <c r="BM13" i="3" s="1"/>
  <c r="BL213" i="3"/>
  <c r="BM213" i="3" s="1"/>
  <c r="BL91" i="3"/>
  <c r="BM91" i="3" s="1"/>
  <c r="BL332" i="3"/>
  <c r="BM332" i="3" s="1"/>
  <c r="BL326" i="3"/>
  <c r="BM326" i="3" s="1"/>
  <c r="BL266" i="3"/>
  <c r="BM266" i="3" s="1"/>
  <c r="BL301" i="3"/>
  <c r="BM301" i="3" s="1"/>
  <c r="BL327" i="3"/>
  <c r="BM327" i="3" s="1"/>
  <c r="BL302" i="3"/>
  <c r="BM302" i="3" s="1"/>
  <c r="BL303" i="3"/>
  <c r="BM303" i="3" s="1"/>
  <c r="BL238" i="3"/>
  <c r="BM238" i="3" s="1"/>
  <c r="BL171" i="3"/>
  <c r="BM171" i="3" s="1"/>
  <c r="BL121" i="3"/>
  <c r="BM121" i="3" s="1"/>
  <c r="BL222" i="3"/>
  <c r="BM222" i="3" s="1"/>
  <c r="BL98" i="3"/>
  <c r="BM98" i="3" s="1"/>
  <c r="BL151" i="3"/>
  <c r="BM151" i="3" s="1"/>
  <c r="BL154" i="3"/>
  <c r="BM154" i="3" s="1"/>
  <c r="BL19" i="3"/>
  <c r="BM19" i="3" s="1"/>
  <c r="BL64" i="3"/>
  <c r="BM64" i="3" s="1"/>
  <c r="BL73" i="3"/>
  <c r="BM73" i="3" s="1"/>
  <c r="BL11" i="3"/>
  <c r="BM11" i="3" s="1"/>
  <c r="BL314" i="3"/>
  <c r="BM314" i="3" s="1"/>
  <c r="BL329" i="3"/>
  <c r="BM329" i="3" s="1"/>
  <c r="BL283" i="3"/>
  <c r="BM283" i="3" s="1"/>
  <c r="BL289" i="3"/>
  <c r="BM289" i="3" s="1"/>
  <c r="BL267" i="3"/>
  <c r="BM267" i="3" s="1"/>
  <c r="BL309" i="3"/>
  <c r="BM309" i="3" s="1"/>
  <c r="BL187" i="3"/>
  <c r="BM187" i="3" s="1"/>
  <c r="BL166" i="3"/>
  <c r="BM166" i="3" s="1"/>
  <c r="BL112" i="3"/>
  <c r="BM112" i="3" s="1"/>
  <c r="BL186" i="3"/>
  <c r="BM186" i="3" s="1"/>
  <c r="BL181" i="3"/>
  <c r="BM181" i="3" s="1"/>
  <c r="BL129" i="3"/>
  <c r="BM129" i="3" s="1"/>
  <c r="BL40" i="3"/>
  <c r="BM40" i="3" s="1"/>
  <c r="BL210" i="3"/>
  <c r="BM210" i="3" s="1"/>
  <c r="BL60" i="3"/>
  <c r="BM60" i="3" s="1"/>
  <c r="BL65" i="3"/>
  <c r="BM65" i="3" s="1"/>
  <c r="BL90" i="3"/>
  <c r="BM90" i="3" s="1"/>
  <c r="BL260" i="3"/>
  <c r="BM260" i="3" s="1"/>
  <c r="BL240" i="3"/>
  <c r="BM240" i="3" s="1"/>
  <c r="BL304" i="3"/>
  <c r="BM304" i="3" s="1"/>
  <c r="BL177" i="3"/>
  <c r="BM177" i="3" s="1"/>
  <c r="BL161" i="3"/>
  <c r="BM161" i="3" s="1"/>
  <c r="BL87" i="3"/>
  <c r="BM87" i="3" s="1"/>
  <c r="BL102" i="3"/>
  <c r="BM102" i="3" s="1"/>
  <c r="BL203" i="3"/>
  <c r="BM203" i="3" s="1"/>
  <c r="BL78" i="3"/>
  <c r="BM78" i="3" s="1"/>
  <c r="BL15" i="3"/>
  <c r="BM15" i="3" s="1"/>
  <c r="BL79" i="3"/>
  <c r="BM79" i="3" s="1"/>
  <c r="BL31" i="3"/>
  <c r="BM31" i="3" s="1"/>
  <c r="BL47" i="3"/>
  <c r="BM47" i="3" s="1"/>
  <c r="BL315" i="3"/>
  <c r="BM315" i="3" s="1"/>
  <c r="BL180" i="3"/>
  <c r="BM180" i="3" s="1"/>
  <c r="BL164" i="3"/>
  <c r="BM164" i="3" s="1"/>
  <c r="BL110" i="3"/>
  <c r="BM110" i="3" s="1"/>
  <c r="BL120" i="3"/>
  <c r="BM120" i="3" s="1"/>
  <c r="BL224" i="3"/>
  <c r="BM224" i="3" s="1"/>
  <c r="BL133" i="3"/>
  <c r="BM133" i="3" s="1"/>
  <c r="BL124" i="3"/>
  <c r="BM124" i="3" s="1"/>
  <c r="BL38" i="3"/>
  <c r="BM38" i="3" s="1"/>
  <c r="BL56" i="3"/>
  <c r="BM56" i="3" s="1"/>
  <c r="BL230" i="3"/>
  <c r="BM230" i="3" s="1"/>
  <c r="BL69" i="3"/>
  <c r="BM69" i="3" s="1"/>
  <c r="BL279" i="3"/>
  <c r="BM279" i="3" s="1"/>
  <c r="BL255" i="3"/>
  <c r="BM255" i="3" s="1"/>
  <c r="BL335" i="3"/>
  <c r="BM335" i="3" s="1"/>
  <c r="BL285" i="3"/>
  <c r="BM285" i="3" s="1"/>
  <c r="BL290" i="3"/>
  <c r="BM290" i="3" s="1"/>
  <c r="BL272" i="3"/>
  <c r="BM272" i="3" s="1"/>
  <c r="BL276" i="3"/>
  <c r="BM276" i="3" s="1"/>
  <c r="BL191" i="3"/>
  <c r="BM191" i="3" s="1"/>
  <c r="BL167" i="3"/>
  <c r="BM167" i="3" s="1"/>
  <c r="BL113" i="3"/>
  <c r="BM113" i="3" s="1"/>
  <c r="BL190" i="3"/>
  <c r="BM190" i="3" s="1"/>
  <c r="BL214" i="3"/>
  <c r="BM214" i="3" s="1"/>
  <c r="BL143" i="3"/>
  <c r="BM143" i="3" s="1"/>
  <c r="BL80" i="3"/>
  <c r="BM80" i="3" s="1"/>
  <c r="BL223" i="3"/>
  <c r="BM223" i="3" s="1"/>
  <c r="BL313" i="3"/>
  <c r="BM313" i="3" s="1"/>
  <c r="BL41" i="3"/>
  <c r="BM41" i="3" s="1"/>
  <c r="BL71" i="3"/>
  <c r="BM71" i="3" s="1"/>
  <c r="BL282" i="3"/>
  <c r="BM282" i="3" s="1"/>
  <c r="BL287" i="3"/>
  <c r="BM287" i="3" s="1"/>
  <c r="BL275" i="3"/>
  <c r="BM275" i="3" s="1"/>
  <c r="BL284" i="3"/>
  <c r="BM284" i="3" s="1"/>
  <c r="BL262" i="3"/>
  <c r="BM262" i="3" s="1"/>
  <c r="BL270" i="3"/>
  <c r="BM270" i="3" s="1"/>
  <c r="BL178" i="3"/>
  <c r="BM178" i="3" s="1"/>
  <c r="BL162" i="3"/>
  <c r="BM162" i="3" s="1"/>
  <c r="BL94" i="3"/>
  <c r="BM94" i="3" s="1"/>
  <c r="BL134" i="3"/>
  <c r="BM134" i="3" s="1"/>
  <c r="BL157" i="3"/>
  <c r="BM157" i="3" s="1"/>
  <c r="BL123" i="3"/>
  <c r="BM123" i="3" s="1"/>
  <c r="BL36" i="3"/>
  <c r="BM36" i="3" s="1"/>
  <c r="BL52" i="3"/>
  <c r="BM52" i="3" s="1"/>
  <c r="BL196" i="3"/>
  <c r="BM196" i="3" s="1"/>
  <c r="BL243" i="3"/>
  <c r="BM243" i="3" s="1"/>
  <c r="BL317" i="3"/>
  <c r="BM317" i="3" s="1"/>
  <c r="BL245" i="3"/>
  <c r="BM245" i="3" s="1"/>
  <c r="BL173" i="3"/>
  <c r="BM173" i="3" s="1"/>
  <c r="BL135" i="3"/>
  <c r="BM135" i="3" s="1"/>
  <c r="BL182" i="3"/>
  <c r="BM182" i="3" s="1"/>
  <c r="BL89" i="3"/>
  <c r="BM89" i="3" s="1"/>
  <c r="BL155" i="3"/>
  <c r="BM155" i="3" s="1"/>
  <c r="BL49" i="3"/>
  <c r="BM49" i="3" s="1"/>
  <c r="BL269" i="3"/>
  <c r="BM269" i="3" s="1"/>
  <c r="BL75" i="3"/>
  <c r="BM75" i="3" s="1"/>
  <c r="BL23" i="3"/>
  <c r="BM23" i="3" s="1"/>
  <c r="BL330" i="3"/>
  <c r="BM330" i="3" s="1"/>
  <c r="BL239" i="3"/>
  <c r="BM239" i="3" s="1"/>
  <c r="BL176" i="3"/>
  <c r="BM176" i="3" s="1"/>
  <c r="BL160" i="3"/>
  <c r="BM160" i="3" s="1"/>
  <c r="BL86" i="3"/>
  <c r="BM86" i="3" s="1"/>
  <c r="BL219" i="3"/>
  <c r="BM219" i="3" s="1"/>
  <c r="BL207" i="3"/>
  <c r="BM207" i="3" s="1"/>
  <c r="BL127" i="3"/>
  <c r="BM127" i="3" s="1"/>
  <c r="BL82" i="3"/>
  <c r="BM82" i="3" s="1"/>
  <c r="BL32" i="3"/>
  <c r="BM32" i="3" s="1"/>
  <c r="BL9" i="3"/>
  <c r="BM9" i="3" s="1"/>
  <c r="BL104" i="3"/>
  <c r="BM104" i="3" s="1"/>
  <c r="BL7" i="3"/>
  <c r="BL281" i="3"/>
  <c r="BM281" i="3" s="1"/>
  <c r="BL274" i="3"/>
  <c r="BM274" i="3" s="1"/>
  <c r="BL236" i="3"/>
  <c r="BM236" i="3" s="1"/>
  <c r="BL316" i="3"/>
  <c r="BM316" i="3" s="1"/>
  <c r="BL278" i="3"/>
  <c r="BM278" i="3" s="1"/>
  <c r="BL286" i="3"/>
  <c r="BM286" i="3" s="1"/>
  <c r="BL251" i="3"/>
  <c r="BM251" i="3" s="1"/>
  <c r="BL248" i="3"/>
  <c r="BM248" i="3" s="1"/>
  <c r="BL179" i="3"/>
  <c r="BM179" i="3" s="1"/>
  <c r="BL163" i="3"/>
  <c r="BM163" i="3" s="1"/>
  <c r="BL107" i="3"/>
  <c r="BM107" i="3" s="1"/>
  <c r="BL199" i="3"/>
  <c r="BM199" i="3" s="1"/>
  <c r="BL205" i="3"/>
  <c r="BM205" i="3" s="1"/>
  <c r="BL131" i="3"/>
  <c r="BM131" i="3" s="1"/>
  <c r="BL74" i="3"/>
  <c r="BM74" i="3" s="1"/>
  <c r="BL152" i="3"/>
  <c r="BM152" i="3" s="1"/>
  <c r="BL109" i="3"/>
  <c r="BM109" i="3" s="1"/>
  <c r="BL33" i="3"/>
  <c r="BM33" i="3" s="1"/>
  <c r="BL53" i="3"/>
  <c r="BM53" i="3" s="1"/>
  <c r="BL307" i="3"/>
  <c r="BM307" i="3" s="1"/>
  <c r="BL252" i="3"/>
  <c r="BM252" i="3" s="1"/>
  <c r="BL264" i="3"/>
  <c r="BM264" i="3" s="1"/>
  <c r="BL319" i="3"/>
  <c r="BM319" i="3" s="1"/>
  <c r="BL244" i="3"/>
  <c r="BM244" i="3" s="1"/>
  <c r="BL254" i="3"/>
  <c r="BM254" i="3" s="1"/>
  <c r="BL174" i="3"/>
  <c r="BM174" i="3" s="1"/>
  <c r="BL138" i="3"/>
  <c r="BM138" i="3" s="1"/>
  <c r="BL263" i="3"/>
  <c r="BM263" i="3" s="1"/>
  <c r="BL137" i="3"/>
  <c r="BM137" i="3" s="1"/>
  <c r="BL149" i="3"/>
  <c r="BM149" i="3" s="1"/>
  <c r="BL146" i="3"/>
  <c r="BM146" i="3" s="1"/>
  <c r="BL26" i="3"/>
  <c r="BM26" i="3" s="1"/>
  <c r="BL144" i="3"/>
  <c r="BM144" i="3" s="1"/>
  <c r="BL28" i="3"/>
  <c r="BM28" i="3" s="1"/>
  <c r="BL106" i="3"/>
  <c r="BM106" i="3" s="1"/>
  <c r="BL61" i="3"/>
  <c r="BM61" i="3" s="1"/>
  <c r="BL265" i="3"/>
  <c r="BM265" i="3" s="1"/>
  <c r="BL273" i="3"/>
  <c r="BM273" i="3" s="1"/>
  <c r="BL228" i="3"/>
  <c r="BM228" i="3" s="1"/>
  <c r="BL169" i="3"/>
  <c r="BM169" i="3" s="1"/>
  <c r="BL115" i="3"/>
  <c r="BM115" i="3" s="1"/>
  <c r="BL158" i="3"/>
  <c r="BM158" i="3" s="1"/>
  <c r="BL305" i="3"/>
  <c r="BM305" i="3" s="1"/>
  <c r="BL147" i="3"/>
  <c r="BM147" i="3" s="1"/>
  <c r="BL35" i="3"/>
  <c r="BM35" i="3" s="1"/>
  <c r="BL12" i="3"/>
  <c r="BM12" i="3" s="1"/>
  <c r="BL43" i="3"/>
  <c r="BM43" i="3" s="1"/>
  <c r="BL83" i="3"/>
  <c r="BM83" i="3" s="1"/>
  <c r="BL67" i="3"/>
  <c r="BM67" i="3" s="1"/>
  <c r="BL237" i="3"/>
  <c r="BM237" i="3" s="1"/>
  <c r="BL172" i="3"/>
  <c r="BM172" i="3" s="1"/>
  <c r="BL122" i="3"/>
  <c r="BM122" i="3" s="1"/>
  <c r="BL225" i="3"/>
  <c r="BM225" i="3" s="1"/>
  <c r="BL197" i="3"/>
  <c r="BM197" i="3" s="1"/>
  <c r="BL153" i="3"/>
  <c r="BM153" i="3" s="1"/>
  <c r="BL119" i="3"/>
  <c r="BM119" i="3" s="1"/>
  <c r="BL76" i="3"/>
  <c r="BM76" i="3" s="1"/>
  <c r="BL8" i="3"/>
  <c r="BM8" i="3" s="1"/>
  <c r="BL37" i="3"/>
  <c r="BM37" i="3" s="1"/>
  <c r="BL63" i="3"/>
  <c r="BM63" i="3" s="1"/>
  <c r="BL334" i="3"/>
  <c r="BM334" i="3" s="1"/>
  <c r="BL292" i="3"/>
  <c r="BM292" i="3" s="1"/>
  <c r="BL261" i="3"/>
  <c r="BM261" i="3" s="1"/>
  <c r="BL312" i="3"/>
  <c r="BM312" i="3" s="1"/>
  <c r="BL268" i="3"/>
  <c r="BM268" i="3" s="1"/>
  <c r="BL271" i="3"/>
  <c r="BM271" i="3" s="1"/>
  <c r="BL235" i="3"/>
  <c r="BM235" i="3" s="1"/>
  <c r="BL232" i="3"/>
  <c r="BM232" i="3" s="1"/>
  <c r="BL175" i="3"/>
  <c r="BM175" i="3" s="1"/>
  <c r="BL159" i="3"/>
  <c r="BM159" i="3" s="1"/>
  <c r="BL81" i="3"/>
  <c r="BM81" i="3" s="1"/>
  <c r="BL195" i="3"/>
  <c r="BM195" i="3" s="1"/>
  <c r="BL201" i="3"/>
  <c r="BM201" i="3" s="1"/>
  <c r="BL125" i="3"/>
  <c r="BM125" i="3" s="1"/>
  <c r="BL42" i="3"/>
  <c r="BM42" i="3" s="1"/>
  <c r="BL96" i="3"/>
  <c r="BM96" i="3" s="1"/>
  <c r="BL77" i="3"/>
  <c r="BM77" i="3" s="1"/>
  <c r="BL25" i="3"/>
  <c r="BM25" i="3" s="1"/>
  <c r="BL318" i="3"/>
  <c r="BM318" i="3" s="1"/>
  <c r="BL291" i="3"/>
  <c r="BM291" i="3" s="1"/>
  <c r="BL322" i="3"/>
  <c r="BM322" i="3" s="1"/>
  <c r="BL325" i="3"/>
  <c r="BM325" i="3" s="1"/>
  <c r="BL247" i="3"/>
  <c r="BM247" i="3" s="1"/>
  <c r="BL229" i="3"/>
  <c r="BM229" i="3" s="1"/>
  <c r="BL231" i="3"/>
  <c r="BM231" i="3" s="1"/>
  <c r="BL170" i="3"/>
  <c r="BM170" i="3" s="1"/>
  <c r="BL116" i="3"/>
  <c r="BM116" i="3" s="1"/>
  <c r="BL216" i="3"/>
  <c r="BM216" i="3" s="1"/>
  <c r="BL227" i="3"/>
  <c r="BM227" i="3" s="1"/>
  <c r="BL141" i="3"/>
  <c r="BM141" i="3" s="1"/>
  <c r="BL72" i="3"/>
  <c r="BM72" i="3" s="1"/>
  <c r="BL17" i="3"/>
  <c r="BM17" i="3" s="1"/>
  <c r="BL85" i="3"/>
  <c r="BM85" i="3" s="1"/>
  <c r="BL253" i="3"/>
  <c r="BM253" i="3" s="1"/>
  <c r="BL57" i="3"/>
  <c r="BM57" i="3" s="1"/>
  <c r="BL288" i="3"/>
  <c r="BM288" i="3" s="1"/>
  <c r="BL257" i="3"/>
  <c r="BM257" i="3" s="1"/>
  <c r="BL246" i="3"/>
  <c r="BM246" i="3" s="1"/>
  <c r="BL183" i="3"/>
  <c r="BM183" i="3" s="1"/>
  <c r="BL165" i="3"/>
  <c r="BM165" i="3" s="1"/>
  <c r="BL111" i="3"/>
  <c r="BM111" i="3" s="1"/>
  <c r="BL193" i="3"/>
  <c r="BM193" i="3" s="1"/>
  <c r="BL209" i="3"/>
  <c r="BM209" i="3" s="1"/>
  <c r="BL130" i="3"/>
  <c r="BM130" i="3" s="1"/>
  <c r="BL24" i="3"/>
  <c r="BM24" i="3" s="1"/>
  <c r="BL117" i="3"/>
  <c r="BM117" i="3" s="1"/>
  <c r="BL39" i="3"/>
  <c r="BM39" i="3" s="1"/>
  <c r="BL217" i="3"/>
  <c r="BM217" i="3" s="1"/>
  <c r="BM7" i="3" l="1"/>
  <c r="BM5" i="3" s="1"/>
  <c r="BL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Bari, Mohammad</author>
  </authors>
  <commentList>
    <comment ref="D2" authorId="0" shapeId="0" xr:uid="{4A053A35-5AAC-4C46-B310-E28D3D70D724}">
      <text>
        <r>
          <rPr>
            <b/>
            <sz val="9"/>
            <color indexed="81"/>
            <rFont val="Tahoma"/>
            <family val="2"/>
          </rPr>
          <t>Bari, Mohammad:</t>
        </r>
        <r>
          <rPr>
            <sz val="9"/>
            <color indexed="81"/>
            <rFont val="Tahoma"/>
            <family val="2"/>
          </rPr>
          <t xml:space="preserve">
Figure from Finance for Year, includes all staffing+ on costs (supplies and certain fixed recharges).</t>
        </r>
      </text>
    </comment>
    <comment ref="E6" authorId="0" shapeId="0" xr:uid="{B3BB68AE-0D92-470A-B222-B250AA502FA8}">
      <text>
        <r>
          <rPr>
            <b/>
            <sz val="9"/>
            <color indexed="81"/>
            <rFont val="Tahoma"/>
            <family val="2"/>
          </rPr>
          <t>Week starting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6" authorId="0" shapeId="0" xr:uid="{FE031CF5-BA9F-4DBB-81DC-01274F89FD76}">
      <text>
        <r>
          <rPr>
            <b/>
            <sz val="9"/>
            <color indexed="81"/>
            <rFont val="Tahoma"/>
            <family val="2"/>
          </rPr>
          <t>week starting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6" authorId="0" shapeId="0" xr:uid="{CD893FE9-125D-44C6-9276-E61D6875888F}">
      <text>
        <r>
          <rPr>
            <b/>
            <sz val="9"/>
            <color indexed="81"/>
            <rFont val="Tahoma"/>
            <family val="2"/>
          </rPr>
          <t>week starting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<sst xmlns="http://schemas.openxmlformats.org/spreadsheetml/2006/main" count="30912" uniqueCount="4463">
  <si>
    <t>Master Register of Caretaking  - updated Dec 2022 for Tenant NEC Build</t>
  </si>
  <si>
    <t>Share which are tenants =</t>
  </si>
  <si>
    <t>Rest (Notional) =</t>
  </si>
  <si>
    <t>Total =</t>
  </si>
  <si>
    <t>NEC property Ref</t>
  </si>
  <si>
    <t>Address per NEC</t>
  </si>
  <si>
    <t>NEC post code</t>
  </si>
  <si>
    <t>NEC Type</t>
  </si>
  <si>
    <t>C CODE</t>
  </si>
  <si>
    <t>Block S/C Ref</t>
  </si>
  <si>
    <t>SOLD</t>
  </si>
  <si>
    <t>ADDRESS2</t>
  </si>
  <si>
    <t>ELEC %</t>
  </si>
  <si>
    <t>COMMUNAL BOILER %</t>
  </si>
  <si>
    <t>MAINT %</t>
  </si>
  <si>
    <t>REPAIR %</t>
  </si>
  <si>
    <t>CARE %</t>
  </si>
  <si>
    <t>CLEAN %</t>
  </si>
  <si>
    <t>Ground Rent Period?</t>
  </si>
  <si>
    <t>Stock Type Check Jan 2023</t>
  </si>
  <si>
    <t>Should Property have CARETAKING?</t>
  </si>
  <si>
    <t>stop gap for 22/23,  (with LH Gap)</t>
  </si>
  <si>
    <t>stop gap for 22/3/24 (with LH Gap)</t>
  </si>
  <si>
    <t>MK13 9AX</t>
  </si>
  <si>
    <t>HP0302</t>
  </si>
  <si>
    <t>PROVPLACE8-16GEN.</t>
  </si>
  <si>
    <t>Bradwell</t>
  </si>
  <si>
    <t>N/A</t>
  </si>
  <si>
    <t>Yes</t>
  </si>
  <si>
    <t/>
  </si>
  <si>
    <t>RC10005</t>
  </si>
  <si>
    <t>MK14 5BH</t>
  </si>
  <si>
    <t>HP0402</t>
  </si>
  <si>
    <t>CAMP1-4&amp;25-28GEN.</t>
  </si>
  <si>
    <t>Great Linford</t>
  </si>
  <si>
    <t>RC10000</t>
  </si>
  <si>
    <t>RC10001</t>
  </si>
  <si>
    <t>RC10002</t>
  </si>
  <si>
    <t>RC10003</t>
  </si>
  <si>
    <t>RC10004</t>
  </si>
  <si>
    <t>HP0403</t>
  </si>
  <si>
    <t>CAMP5-10&amp;29-34GEN.</t>
  </si>
  <si>
    <t>RC10006</t>
  </si>
  <si>
    <t xml:space="preserve">MK14 5BH </t>
  </si>
  <si>
    <t>RC10007</t>
  </si>
  <si>
    <t>RC10008</t>
  </si>
  <si>
    <t>RC10009</t>
  </si>
  <si>
    <t>RC10010</t>
  </si>
  <si>
    <t>RC10011</t>
  </si>
  <si>
    <t>RC10012</t>
  </si>
  <si>
    <t>RC10013</t>
  </si>
  <si>
    <t>HP0404</t>
  </si>
  <si>
    <t>CAMP11-14&amp;35-38GEN.</t>
  </si>
  <si>
    <t>RC10014</t>
  </si>
  <si>
    <t>RC11312</t>
  </si>
  <si>
    <t>RC10015</t>
  </si>
  <si>
    <t>RC10016</t>
  </si>
  <si>
    <t>RC10017</t>
  </si>
  <si>
    <t>HP0405</t>
  </si>
  <si>
    <t>CAMP15-20&amp;39-44GEN</t>
  </si>
  <si>
    <t>RC10018</t>
  </si>
  <si>
    <t>RC10019</t>
  </si>
  <si>
    <t>RC10020</t>
  </si>
  <si>
    <t>RC10021</t>
  </si>
  <si>
    <t>RC10022</t>
  </si>
  <si>
    <t>RC10023</t>
  </si>
  <si>
    <t>RC10024</t>
  </si>
  <si>
    <t>RC10025</t>
  </si>
  <si>
    <t>RC10026</t>
  </si>
  <si>
    <t>Garage</t>
  </si>
  <si>
    <t>No</t>
  </si>
  <si>
    <t>RC10027</t>
  </si>
  <si>
    <t>HP0406</t>
  </si>
  <si>
    <t>CAMP21-24&amp;45-48GEN</t>
  </si>
  <si>
    <t>RC10028</t>
  </si>
  <si>
    <t>RC10029</t>
  </si>
  <si>
    <t>RC10030</t>
  </si>
  <si>
    <t>RC10031</t>
  </si>
  <si>
    <t>RC10032</t>
  </si>
  <si>
    <t>RC10033</t>
  </si>
  <si>
    <t>RC10034</t>
  </si>
  <si>
    <t>MK14 5EJ</t>
  </si>
  <si>
    <t>HP0407</t>
  </si>
  <si>
    <t>FRANFURLO56-59GEN.</t>
  </si>
  <si>
    <t>RC10035</t>
  </si>
  <si>
    <t>MK14 5BJ</t>
  </si>
  <si>
    <t>RC10036</t>
  </si>
  <si>
    <t>HP0408</t>
  </si>
  <si>
    <t>FRANFURLO63-66GEN</t>
  </si>
  <si>
    <t>RC10037</t>
  </si>
  <si>
    <t>HP0409</t>
  </si>
  <si>
    <t>FRANFURLO69-72GEN</t>
  </si>
  <si>
    <t>RC10038</t>
  </si>
  <si>
    <t>RC10039</t>
  </si>
  <si>
    <t>HP0410</t>
  </si>
  <si>
    <t>FRANFURLO75-78GEN</t>
  </si>
  <si>
    <t>RC10040</t>
  </si>
  <si>
    <t>NOT MKC BLOCK</t>
  </si>
  <si>
    <t>HP0502</t>
  </si>
  <si>
    <t>BRANCOURT9&amp;10GEN</t>
  </si>
  <si>
    <t>Heelands</t>
  </si>
  <si>
    <t>MK13 7LP</t>
  </si>
  <si>
    <t>HP0503</t>
  </si>
  <si>
    <t>ELLICOURT12&amp;13GEN</t>
  </si>
  <si>
    <t>RC10043</t>
  </si>
  <si>
    <t>MK13 7LW</t>
  </si>
  <si>
    <t>HP0504</t>
  </si>
  <si>
    <t>GLOVLANE18&amp;19GEN</t>
  </si>
  <si>
    <t>MK13 7LR</t>
  </si>
  <si>
    <t>HP0505</t>
  </si>
  <si>
    <t>HASGCOURT18-21GEN</t>
  </si>
  <si>
    <t>RC10044</t>
  </si>
  <si>
    <t>RC10045</t>
  </si>
  <si>
    <t>HP0506</t>
  </si>
  <si>
    <t>HASGCOURT36-39GEN</t>
  </si>
  <si>
    <t>RC10046</t>
  </si>
  <si>
    <t>MK13 7LS</t>
  </si>
  <si>
    <t>HP0507</t>
  </si>
  <si>
    <t>RAMSCOURT15&amp;16GEN</t>
  </si>
  <si>
    <t>RC10047</t>
  </si>
  <si>
    <t>HP0522</t>
  </si>
  <si>
    <t>RAMSCOURT17&amp;18GEN</t>
  </si>
  <si>
    <t>Ref missing</t>
  </si>
  <si>
    <t>MK13 7LT</t>
  </si>
  <si>
    <t>HP0508</t>
  </si>
  <si>
    <t>SMITCOURT18-21GEN</t>
  </si>
  <si>
    <t>RC11350</t>
  </si>
  <si>
    <t>RC10048</t>
  </si>
  <si>
    <t>HP0509</t>
  </si>
  <si>
    <t>SMITCOURT32&amp;33GEN</t>
  </si>
  <si>
    <t>RC10049</t>
  </si>
  <si>
    <t>RC10050</t>
  </si>
  <si>
    <t>MK13 7LU</t>
  </si>
  <si>
    <t>HP0510</t>
  </si>
  <si>
    <t>SUMMCOURT30-33GEN</t>
  </si>
  <si>
    <t>RC10051</t>
  </si>
  <si>
    <t>RC10052</t>
  </si>
  <si>
    <t>RC10053</t>
  </si>
  <si>
    <t>MK13 7PN</t>
  </si>
  <si>
    <t>HP0511</t>
  </si>
  <si>
    <t>SWINCOURT9-24GEN</t>
  </si>
  <si>
    <t>RC10054</t>
  </si>
  <si>
    <t>RC10055</t>
  </si>
  <si>
    <t>RC10056</t>
  </si>
  <si>
    <t>RC10057</t>
  </si>
  <si>
    <t xml:space="preserve">MK13 7PN </t>
  </si>
  <si>
    <t>RC10058</t>
  </si>
  <si>
    <t>RC10059</t>
  </si>
  <si>
    <t>RC10060</t>
  </si>
  <si>
    <t>RC10061</t>
  </si>
  <si>
    <t>RC10062</t>
  </si>
  <si>
    <t>RC10063</t>
  </si>
  <si>
    <t>RC10064</t>
  </si>
  <si>
    <t>RC10065</t>
  </si>
  <si>
    <t>MK13 7NZ</t>
  </si>
  <si>
    <t>HP0512</t>
  </si>
  <si>
    <t>TRANBRIG24&amp;26GEN</t>
  </si>
  <si>
    <t>MK13 7NT</t>
  </si>
  <si>
    <t>HP0513</t>
  </si>
  <si>
    <t>TRANBRIG31&amp;33GEN</t>
  </si>
  <si>
    <t>RC10067</t>
  </si>
  <si>
    <t>HP0514</t>
  </si>
  <si>
    <t>TRANBRIG46&amp;48GEN</t>
  </si>
  <si>
    <t>RC10068</t>
  </si>
  <si>
    <t>MK13 7UP</t>
  </si>
  <si>
    <t>MK13 7NU</t>
  </si>
  <si>
    <t>HP0515</t>
  </si>
  <si>
    <t>TRANBRIG55&amp;57GEN</t>
  </si>
  <si>
    <t>MK13 7PA</t>
  </si>
  <si>
    <t>HP0516</t>
  </si>
  <si>
    <t>TRANBRIG56&amp;58GEN</t>
  </si>
  <si>
    <t>MK13 7PB</t>
  </si>
  <si>
    <t>HP0517</t>
  </si>
  <si>
    <t>TRANBRIG82&amp;84GEN</t>
  </si>
  <si>
    <t>RC10069</t>
  </si>
  <si>
    <t>MK13 7BP</t>
  </si>
  <si>
    <t>MK13 7PD</t>
  </si>
  <si>
    <t>HP0518</t>
  </si>
  <si>
    <t>TRANBRIG112&amp;114GEN</t>
  </si>
  <si>
    <t>RC10070</t>
  </si>
  <si>
    <t>RC10071</t>
  </si>
  <si>
    <t>HP0521</t>
  </si>
  <si>
    <t>GLOVLANE20&amp;21GEN</t>
  </si>
  <si>
    <t>MK14 6HS</t>
  </si>
  <si>
    <t>HP0602</t>
  </si>
  <si>
    <t>BARBMEWS1&amp;2GEN</t>
  </si>
  <si>
    <t>Neath Hill</t>
  </si>
  <si>
    <t>RC10073</t>
  </si>
  <si>
    <t>HP0603</t>
  </si>
  <si>
    <t>BARBMEWS4&amp;5GEN</t>
  </si>
  <si>
    <t>RC10074</t>
  </si>
  <si>
    <t>HP0604</t>
  </si>
  <si>
    <t>BARBMEWS26&amp;27GEN</t>
  </si>
  <si>
    <t>RC10075</t>
  </si>
  <si>
    <t>RC10076</t>
  </si>
  <si>
    <t>HP0605</t>
  </si>
  <si>
    <t>BARBMEWS31&amp;32GEN</t>
  </si>
  <si>
    <t>MK14 6HP</t>
  </si>
  <si>
    <t>HP0606</t>
  </si>
  <si>
    <t>BOWYMEWS1&amp;2GEN</t>
  </si>
  <si>
    <t>RC10077</t>
  </si>
  <si>
    <t>HP0607</t>
  </si>
  <si>
    <t>BOWYMEWS4&amp;5GEN</t>
  </si>
  <si>
    <t>HP0608</t>
  </si>
  <si>
    <t>BOWYMEWS13&amp;14GEN</t>
  </si>
  <si>
    <t>RC10078</t>
  </si>
  <si>
    <t>HP0609</t>
  </si>
  <si>
    <t>BOWYMEWS16&amp;17GEN</t>
  </si>
  <si>
    <t>RC10079</t>
  </si>
  <si>
    <t>RC10080</t>
  </si>
  <si>
    <t>HP0610</t>
  </si>
  <si>
    <t>BOWYMEWS26&amp;27GEN</t>
  </si>
  <si>
    <t>RC10081</t>
  </si>
  <si>
    <t>HP0611</t>
  </si>
  <si>
    <t>BOWYMEWS37&amp;38GEN</t>
  </si>
  <si>
    <t>RC10082</t>
  </si>
  <si>
    <t>MK14 6JH</t>
  </si>
  <si>
    <t>HP0612</t>
  </si>
  <si>
    <t>BROWCOURT4&amp;5GEN</t>
  </si>
  <si>
    <t>HP0613</t>
  </si>
  <si>
    <t>BROWCOURT24&amp;25GEN</t>
  </si>
  <si>
    <t>RC10083</t>
  </si>
  <si>
    <t>RC10084</t>
  </si>
  <si>
    <t>HP0614</t>
  </si>
  <si>
    <t>BROWCOURT27&amp;28GEN</t>
  </si>
  <si>
    <t>RC10085</t>
  </si>
  <si>
    <t>HP0615</t>
  </si>
  <si>
    <t>BROWCOUR45&amp;46GEN</t>
  </si>
  <si>
    <t>RC10086</t>
  </si>
  <si>
    <t>MK14 6JP</t>
  </si>
  <si>
    <t>HP0616</t>
  </si>
  <si>
    <t>CARPCOURT1&amp;2GEN</t>
  </si>
  <si>
    <t>RC10087</t>
  </si>
  <si>
    <t>MK14 6HN</t>
  </si>
  <si>
    <t>HP0617</t>
  </si>
  <si>
    <t>CARVMEWS1&amp;2GEN</t>
  </si>
  <si>
    <t>RC10088</t>
  </si>
  <si>
    <t>HP0618</t>
  </si>
  <si>
    <t>CARVMEWS12&amp;13GEN</t>
  </si>
  <si>
    <t>RC11313</t>
  </si>
  <si>
    <t>MK14 6JR</t>
  </si>
  <si>
    <t>HP0619</t>
  </si>
  <si>
    <t>COACCOURT1&amp;2GEN</t>
  </si>
  <si>
    <t>RC10089</t>
  </si>
  <si>
    <t>RC10090</t>
  </si>
  <si>
    <t>HP0620</t>
  </si>
  <si>
    <t>COACCOURT14&amp;15GEN</t>
  </si>
  <si>
    <t>RC10091</t>
  </si>
  <si>
    <t>MK14 6HD</t>
  </si>
  <si>
    <t>HP0621</t>
  </si>
  <si>
    <t>COOPMEWS1&amp;2GEN</t>
  </si>
  <si>
    <t>RC10092</t>
  </si>
  <si>
    <t>HP0622</t>
  </si>
  <si>
    <t>COOPMEWS12&amp;13GEN</t>
  </si>
  <si>
    <t>RC10093</t>
  </si>
  <si>
    <t>Sold as F/H</t>
  </si>
  <si>
    <t>HP0623</t>
  </si>
  <si>
    <t>COOPMEWS16&amp;17GEN</t>
  </si>
  <si>
    <t>RC10096</t>
  </si>
  <si>
    <t>HP0624</t>
  </si>
  <si>
    <t>COOPMEWS18&amp;19GEN</t>
  </si>
  <si>
    <t>RC10097</t>
  </si>
  <si>
    <t>RC10098</t>
  </si>
  <si>
    <t>HP0625</t>
  </si>
  <si>
    <t>COOPMEWS24&amp;25GEN</t>
  </si>
  <si>
    <t>RC10099</t>
  </si>
  <si>
    <t>MK14 6JW</t>
  </si>
  <si>
    <t>HP0626</t>
  </si>
  <si>
    <t>CORDCOURT1&amp;2GEN</t>
  </si>
  <si>
    <t>HP0627</t>
  </si>
  <si>
    <t>CORDCOURT8&amp;9GEN</t>
  </si>
  <si>
    <t>MK14 6HB</t>
  </si>
  <si>
    <t>HP0628</t>
  </si>
  <si>
    <t>CURRCOURT40&amp;42GEN</t>
  </si>
  <si>
    <t>MK14 6HR</t>
  </si>
  <si>
    <t>HP0629</t>
  </si>
  <si>
    <t>CUTLMEWS1&amp;2GEN</t>
  </si>
  <si>
    <t>RC10100</t>
  </si>
  <si>
    <t>RC10101</t>
  </si>
  <si>
    <t>HP0630</t>
  </si>
  <si>
    <t>CUTLMEWS7&amp;8GEN</t>
  </si>
  <si>
    <t>MK14 6HW</t>
  </si>
  <si>
    <t>HP0631</t>
  </si>
  <si>
    <t>FLETMEWS10&amp;11GEN</t>
  </si>
  <si>
    <t>HP0632</t>
  </si>
  <si>
    <t>FLETMEWS18&amp;19GEN</t>
  </si>
  <si>
    <t>RC10102</t>
  </si>
  <si>
    <t>RC10103</t>
  </si>
  <si>
    <t>HP0633</t>
  </si>
  <si>
    <t>FLETMEWS34&amp;35GEN</t>
  </si>
  <si>
    <t>RC10104</t>
  </si>
  <si>
    <t>HP0634</t>
  </si>
  <si>
    <t>FLETMEWS36&amp;37GEN</t>
  </si>
  <si>
    <t>MK14 6HT</t>
  </si>
  <si>
    <t>HP0635</t>
  </si>
  <si>
    <t>FOUNMEWS1&amp;2GEN</t>
  </si>
  <si>
    <t>RC10105</t>
  </si>
  <si>
    <t>HP0636</t>
  </si>
  <si>
    <t>FOUNMEWS11&amp;12GEN</t>
  </si>
  <si>
    <t>MK14 6HJ</t>
  </si>
  <si>
    <t>HP0637</t>
  </si>
  <si>
    <t>GILDMEWS1&amp;2GEN</t>
  </si>
  <si>
    <t>RC10106</t>
  </si>
  <si>
    <t>RC10107</t>
  </si>
  <si>
    <t>HP0638</t>
  </si>
  <si>
    <t>GILDMEWS3&amp;4GEN</t>
  </si>
  <si>
    <t>RC10108</t>
  </si>
  <si>
    <t>MK14 6HG</t>
  </si>
  <si>
    <t>HP0639</t>
  </si>
  <si>
    <t>GLAZDRIVE55&amp;57GEN</t>
  </si>
  <si>
    <t>MK14 6JL</t>
  </si>
  <si>
    <t>HP0640</t>
  </si>
  <si>
    <t>GUNMCOURT1&amp;2GEN</t>
  </si>
  <si>
    <t>RC10109</t>
  </si>
  <si>
    <t>RC10110</t>
  </si>
  <si>
    <t>HP0641</t>
  </si>
  <si>
    <t>GUNMCOURT3&amp;4GEN</t>
  </si>
  <si>
    <t>HP0642</t>
  </si>
  <si>
    <t>GUNMCOURT20&amp;21GEN</t>
  </si>
  <si>
    <t>MK14 6JN</t>
  </si>
  <si>
    <t>HP0643</t>
  </si>
  <si>
    <t>INNHCOURT1&amp;2GEN</t>
  </si>
  <si>
    <t>RC10111</t>
  </si>
  <si>
    <t>RC11314</t>
  </si>
  <si>
    <t>HP0644</t>
  </si>
  <si>
    <t>INNHCOURT13&amp;14GEN</t>
  </si>
  <si>
    <t>RC10112</t>
  </si>
  <si>
    <t>MK14 6JS</t>
  </si>
  <si>
    <t>HP0645</t>
  </si>
  <si>
    <t>IRONCOURT1&amp;2GEN</t>
  </si>
  <si>
    <t>RC10113</t>
  </si>
  <si>
    <t>RC10114</t>
  </si>
  <si>
    <t>HP0646</t>
  </si>
  <si>
    <t>IRONCOURT14&amp;15GEN</t>
  </si>
  <si>
    <t>MK14 6HF</t>
  </si>
  <si>
    <t>HP0647</t>
  </si>
  <si>
    <t>SALTMEWS1&amp;2GEN</t>
  </si>
  <si>
    <t>RC10115</t>
  </si>
  <si>
    <t>MK14 6HL</t>
  </si>
  <si>
    <t>HP0648</t>
  </si>
  <si>
    <t>TAYLMEWS1&amp;2GEN</t>
  </si>
  <si>
    <t>RC10116</t>
  </si>
  <si>
    <t>RC10117</t>
  </si>
  <si>
    <t>HP0649</t>
  </si>
  <si>
    <t>TAYLMEWS3&amp;4GEN</t>
  </si>
  <si>
    <t>RC10118</t>
  </si>
  <si>
    <t>HP0650</t>
  </si>
  <si>
    <t>TAYLMEWS24&amp;25GEN</t>
  </si>
  <si>
    <t>MK14 6HH</t>
  </si>
  <si>
    <t>HP0651</t>
  </si>
  <si>
    <t>TURNMEWS1&amp;2GEN</t>
  </si>
  <si>
    <t>RC10119</t>
  </si>
  <si>
    <t>RC10120</t>
  </si>
  <si>
    <t>HP0652</t>
  </si>
  <si>
    <t>TURNMEWS14&amp;15GEN</t>
  </si>
  <si>
    <t>MK14 6HE</t>
  </si>
  <si>
    <t>HP0653</t>
  </si>
  <si>
    <t>VINTMEWS1&amp;2GEN</t>
  </si>
  <si>
    <t>RC10122</t>
  </si>
  <si>
    <t>HP0654</t>
  </si>
  <si>
    <t>VINTMEWS12&amp;13GEN</t>
  </si>
  <si>
    <t>MK14 6HU</t>
  </si>
  <si>
    <t>HP0655</t>
  </si>
  <si>
    <t>WHEEMEWS1&amp;2GEN</t>
  </si>
  <si>
    <t>RC10123</t>
  </si>
  <si>
    <t>HP0656</t>
  </si>
  <si>
    <t>WHEEMEWS11&amp;12GEN</t>
  </si>
  <si>
    <t>RC10124</t>
  </si>
  <si>
    <t>MK14 6JJ</t>
  </si>
  <si>
    <t>HP0657</t>
  </si>
  <si>
    <t>WHITCOURT1&amp;2GEN</t>
  </si>
  <si>
    <t>RC10125</t>
  </si>
  <si>
    <t>HP0658</t>
  </si>
  <si>
    <t>WHITCOURT4&amp;5GEN</t>
  </si>
  <si>
    <t>HP0659</t>
  </si>
  <si>
    <t>WHITCOURT14&amp;15GEN</t>
  </si>
  <si>
    <t>HP0661</t>
  </si>
  <si>
    <t>INNHCOURT3&amp;4GEN</t>
  </si>
  <si>
    <t>MK6 5BZ</t>
  </si>
  <si>
    <t>HP3902</t>
  </si>
  <si>
    <t>HARRIERCOURTGEN</t>
  </si>
  <si>
    <t>Eaglestone</t>
  </si>
  <si>
    <t>AFFNSA000000029</t>
  </si>
  <si>
    <t>MK13 0DP</t>
  </si>
  <si>
    <t>HP0702</t>
  </si>
  <si>
    <t>BRIDSTREE1-7GEN</t>
  </si>
  <si>
    <t>New Bradwell</t>
  </si>
  <si>
    <t>MK13 0ES</t>
  </si>
  <si>
    <t>HP0703</t>
  </si>
  <si>
    <t>BRIDGEWAY6-14GEN</t>
  </si>
  <si>
    <t>HP0704</t>
  </si>
  <si>
    <t>BRIDGEWAY21-30GEN</t>
  </si>
  <si>
    <t>AFF25024701</t>
  </si>
  <si>
    <t>RC10126</t>
  </si>
  <si>
    <t>HP0705</t>
  </si>
  <si>
    <t>BRIDGEWAY31-39GEN</t>
  </si>
  <si>
    <t>HP0706</t>
  </si>
  <si>
    <t>BRIDGEWAY40-48GEN</t>
  </si>
  <si>
    <t>RC10127</t>
  </si>
  <si>
    <t>RC10128</t>
  </si>
  <si>
    <t>HP0707</t>
  </si>
  <si>
    <t>BRIDGEWAY51&amp;52GEN</t>
  </si>
  <si>
    <t>HP0708</t>
  </si>
  <si>
    <t>BRIDGEWAY53-56GEN</t>
  </si>
  <si>
    <t>HP0709</t>
  </si>
  <si>
    <t>BRIDGEWAY57&amp;58GEN</t>
  </si>
  <si>
    <t>MK13 0DR</t>
  </si>
  <si>
    <t>HP0710</t>
  </si>
  <si>
    <t>CHURSTREE2-14EVENS</t>
  </si>
  <si>
    <t>MK13 0EX</t>
  </si>
  <si>
    <t>HP0711</t>
  </si>
  <si>
    <t>EARLWILLO1-8GEN</t>
  </si>
  <si>
    <t>HP0712</t>
  </si>
  <si>
    <t>EARLWILLO9-18GEN</t>
  </si>
  <si>
    <t>RC10129</t>
  </si>
  <si>
    <t>HP0713</t>
  </si>
  <si>
    <t>EARLWILLO24&amp;25GEN</t>
  </si>
  <si>
    <t>HP0714</t>
  </si>
  <si>
    <t>EARLWILLO28-37GEN</t>
  </si>
  <si>
    <t>HP0715</t>
  </si>
  <si>
    <t>EARLWILLO38&amp;39GEN</t>
  </si>
  <si>
    <t>MK13 0EU</t>
  </si>
  <si>
    <t>HP0716</t>
  </si>
  <si>
    <t>LEABERRY18&amp;19GEN</t>
  </si>
  <si>
    <t>HP0717</t>
  </si>
  <si>
    <t>LEABERRY20-28GEN</t>
  </si>
  <si>
    <t>MK13 0EZ</t>
  </si>
  <si>
    <t>HP0718</t>
  </si>
  <si>
    <t>MEADCLOSE1-10GEN</t>
  </si>
  <si>
    <t>RC10130</t>
  </si>
  <si>
    <t>HP0719</t>
  </si>
  <si>
    <t>MEADCLOSE11-14GEN</t>
  </si>
  <si>
    <t>HP0720</t>
  </si>
  <si>
    <t>MEADCLOSE15-23GEN</t>
  </si>
  <si>
    <t>RC10131</t>
  </si>
  <si>
    <t>RC10132</t>
  </si>
  <si>
    <t>HP0721</t>
  </si>
  <si>
    <t>MEADCLOSE28&amp;29GEN</t>
  </si>
  <si>
    <t>HP0722</t>
  </si>
  <si>
    <t>MEADCLOSE42-50GEN</t>
  </si>
  <si>
    <t>RC10133</t>
  </si>
  <si>
    <t>HP0723</t>
  </si>
  <si>
    <t>MEADCLOSE51&amp;52GEN</t>
  </si>
  <si>
    <t>HP0724</t>
  </si>
  <si>
    <t>MEADCLOSE61&amp;62GEN</t>
  </si>
  <si>
    <t>RC10134</t>
  </si>
  <si>
    <t>MK13 0BB</t>
  </si>
  <si>
    <t>HP0725</t>
  </si>
  <si>
    <t>QUEEANNES27&amp;27AGEN</t>
  </si>
  <si>
    <t>MK13 0BE</t>
  </si>
  <si>
    <t>HP0726</t>
  </si>
  <si>
    <t>SAINGILES53&amp;55GEN</t>
  </si>
  <si>
    <t>MK13 0ET</t>
  </si>
  <si>
    <t>HP0727</t>
  </si>
  <si>
    <t>SAINPETER8&amp;9GEN</t>
  </si>
  <si>
    <t>HP0728</t>
  </si>
  <si>
    <t>SAINPETER10-17GEN</t>
  </si>
  <si>
    <t>HP0729</t>
  </si>
  <si>
    <t>SAINPETER31&amp;32GEN</t>
  </si>
  <si>
    <t>MK13 0EY</t>
  </si>
  <si>
    <t>HP0730</t>
  </si>
  <si>
    <t>STANCLOSE1-8GEN</t>
  </si>
  <si>
    <t>RC10135</t>
  </si>
  <si>
    <t>RC10136</t>
  </si>
  <si>
    <t>MK13 0EF</t>
  </si>
  <si>
    <t>HP0731</t>
  </si>
  <si>
    <t>THOMSTREE46&amp;48GEN</t>
  </si>
  <si>
    <t>RC10137</t>
  </si>
  <si>
    <t>HP0732</t>
  </si>
  <si>
    <t>THOMSTREE50-56EVENS</t>
  </si>
  <si>
    <t>RC10138</t>
  </si>
  <si>
    <t>MK13 0EA</t>
  </si>
  <si>
    <t>HP0733</t>
  </si>
  <si>
    <t>THOMSTREE57&amp;59GEN</t>
  </si>
  <si>
    <t>MK13 0AU</t>
  </si>
  <si>
    <t>HP0734</t>
  </si>
  <si>
    <t>WOODSTREE26-44EVENS</t>
  </si>
  <si>
    <t>RC10140</t>
  </si>
  <si>
    <t>MK14 6DN</t>
  </si>
  <si>
    <t>HP0902</t>
  </si>
  <si>
    <t>ALBACOUR1-32&amp;GGESGEN</t>
  </si>
  <si>
    <t>Stantonbury</t>
  </si>
  <si>
    <t>RC10143</t>
  </si>
  <si>
    <t>RC10144</t>
  </si>
  <si>
    <t>RC11315</t>
  </si>
  <si>
    <t>RC10146</t>
  </si>
  <si>
    <t>RC10145</t>
  </si>
  <si>
    <t>RC10141</t>
  </si>
  <si>
    <t>RC10147</t>
  </si>
  <si>
    <t>RC10149</t>
  </si>
  <si>
    <t>RC10150</t>
  </si>
  <si>
    <t>RC10154</t>
  </si>
  <si>
    <t>RC11351</t>
  </si>
  <si>
    <t>RC10155</t>
  </si>
  <si>
    <t>RC10156</t>
  </si>
  <si>
    <t>RC10151</t>
  </si>
  <si>
    <t>RC10148</t>
  </si>
  <si>
    <t>RC10139</t>
  </si>
  <si>
    <t>RC10142</t>
  </si>
  <si>
    <t>RC10152</t>
  </si>
  <si>
    <t>AFF25034534</t>
  </si>
  <si>
    <t>HP0903</t>
  </si>
  <si>
    <t>BURNET18-21ODDSGEN</t>
  </si>
  <si>
    <t>MK14 6AJ</t>
  </si>
  <si>
    <t>HP0904</t>
  </si>
  <si>
    <t>BURNET18-21GEN</t>
  </si>
  <si>
    <t>RC10162</t>
  </si>
  <si>
    <t>RC10163</t>
  </si>
  <si>
    <t>HP0905</t>
  </si>
  <si>
    <t>BURNET24-27GEN</t>
  </si>
  <si>
    <t>RC10164</t>
  </si>
  <si>
    <t>RC10165</t>
  </si>
  <si>
    <t>MK14 6AH</t>
  </si>
  <si>
    <t>HP0906</t>
  </si>
  <si>
    <t>CAWARDEN1-4GEN</t>
  </si>
  <si>
    <t>RC11370</t>
  </si>
  <si>
    <t xml:space="preserve">MK14 6AH </t>
  </si>
  <si>
    <t>HP0907</t>
  </si>
  <si>
    <t>CAWARDEN6-9GEN</t>
  </si>
  <si>
    <t>RC10169</t>
  </si>
  <si>
    <t>MK14 6AP</t>
  </si>
  <si>
    <t>HP0908</t>
  </si>
  <si>
    <t>FOWLER18-21GEN</t>
  </si>
  <si>
    <t>RC10170</t>
  </si>
  <si>
    <t>HP0909</t>
  </si>
  <si>
    <t>FOWLER24-27GEN</t>
  </si>
  <si>
    <t>RC10171</t>
  </si>
  <si>
    <t>MK14 6AS</t>
  </si>
  <si>
    <t>HP0910</t>
  </si>
  <si>
    <t>GORING15-18GEN</t>
  </si>
  <si>
    <t>RC10172</t>
  </si>
  <si>
    <t>RC10173</t>
  </si>
  <si>
    <t xml:space="preserve">MK14 6AS </t>
  </si>
  <si>
    <t>HP0911</t>
  </si>
  <si>
    <t>GORING22-25GEN</t>
  </si>
  <si>
    <t>RC10174</t>
  </si>
  <si>
    <t>MK14 6AN</t>
  </si>
  <si>
    <t>HP0912</t>
  </si>
  <si>
    <t>JENNINGS19-22GEN</t>
  </si>
  <si>
    <t>RC10175</t>
  </si>
  <si>
    <t>RC10176</t>
  </si>
  <si>
    <t>HP0913</t>
  </si>
  <si>
    <t>JENNINGS25-28GEN</t>
  </si>
  <si>
    <t>RC10177</t>
  </si>
  <si>
    <t>MK14 6BA</t>
  </si>
  <si>
    <t>MK14 6AF</t>
  </si>
  <si>
    <t>HP0914</t>
  </si>
  <si>
    <t>KERSEY1-4GEN</t>
  </si>
  <si>
    <t>HP0915</t>
  </si>
  <si>
    <t>KERSEY6-9GEN</t>
  </si>
  <si>
    <t>RC10178</t>
  </si>
  <si>
    <t>MK14 6AE</t>
  </si>
  <si>
    <t>HP0916</t>
  </si>
  <si>
    <t>MASON3-6GEN</t>
  </si>
  <si>
    <t>HP0917</t>
  </si>
  <si>
    <t>MASON8-11GEN</t>
  </si>
  <si>
    <t>RC11316</t>
  </si>
  <si>
    <t>MK14 6AQ</t>
  </si>
  <si>
    <t>HP0918</t>
  </si>
  <si>
    <t>STOWCOURT12-16GEN</t>
  </si>
  <si>
    <t>RC10179</t>
  </si>
  <si>
    <t>HP0919</t>
  </si>
  <si>
    <t>STOWCOURT18-21GEN</t>
  </si>
  <si>
    <t>RC11317</t>
  </si>
  <si>
    <t>RC10180</t>
  </si>
  <si>
    <t>HP0920</t>
  </si>
  <si>
    <t>STOWCOURT25-27GEN</t>
  </si>
  <si>
    <t>RC10181</t>
  </si>
  <si>
    <t>RC10182</t>
  </si>
  <si>
    <t>HP0921</t>
  </si>
  <si>
    <t>THANCOURT1-4GEN</t>
  </si>
  <si>
    <t>MK14 6AL</t>
  </si>
  <si>
    <t>HP0922</t>
  </si>
  <si>
    <t>THANCOURT11-15GEN</t>
  </si>
  <si>
    <t>RC10186</t>
  </si>
  <si>
    <t>RC10187</t>
  </si>
  <si>
    <t>MK14 6AR</t>
  </si>
  <si>
    <t>HP0923</t>
  </si>
  <si>
    <t>TYRILL11-15GEN</t>
  </si>
  <si>
    <t>HP0924</t>
  </si>
  <si>
    <t>WALSMANOR31-51GEN</t>
  </si>
  <si>
    <t>MK14 6BU</t>
  </si>
  <si>
    <t>RC10197</t>
  </si>
  <si>
    <t>RC10199</t>
  </si>
  <si>
    <t>RC10200</t>
  </si>
  <si>
    <t>RC10201</t>
  </si>
  <si>
    <t>RC10191</t>
  </si>
  <si>
    <t>RC10188</t>
  </si>
  <si>
    <t>MK14 6BY</t>
  </si>
  <si>
    <t>HP0926</t>
  </si>
  <si>
    <t>WALSMANOR75-80GEN</t>
  </si>
  <si>
    <t>RC10202</t>
  </si>
  <si>
    <t>RC10203</t>
  </si>
  <si>
    <t>MK14 6GB</t>
  </si>
  <si>
    <t>Stantonbury Fields</t>
  </si>
  <si>
    <t>MK11 2BJ</t>
  </si>
  <si>
    <t>HP1002</t>
  </si>
  <si>
    <t>BELLWETHER23-26GEN</t>
  </si>
  <si>
    <t>Fullers Slade</t>
  </si>
  <si>
    <t>HP1003</t>
  </si>
  <si>
    <t>BELLWETHER27-30GEN</t>
  </si>
  <si>
    <t>RC10204</t>
  </si>
  <si>
    <t>RC10205</t>
  </si>
  <si>
    <t>HP1004</t>
  </si>
  <si>
    <t>BELLWETHER31-34GEN</t>
  </si>
  <si>
    <t>RC10206</t>
  </si>
  <si>
    <t>MK11 2BH</t>
  </si>
  <si>
    <t>AFF811160090</t>
  </si>
  <si>
    <t>MK11 2BD</t>
  </si>
  <si>
    <t>HP1005</t>
  </si>
  <si>
    <t>MOORFOOT9-12GEN</t>
  </si>
  <si>
    <t>RC10222</t>
  </si>
  <si>
    <t>HP1022</t>
  </si>
  <si>
    <t>MOORFOOT13-16GEN</t>
  </si>
  <si>
    <t>AFF811160140</t>
  </si>
  <si>
    <t>RC10223</t>
  </si>
  <si>
    <t>RC10224</t>
  </si>
  <si>
    <t xml:space="preserve">MK11 2BD </t>
  </si>
  <si>
    <t>HP1006</t>
  </si>
  <si>
    <t>MOORFOOT17-20GEN</t>
  </si>
  <si>
    <t>MK11 2BE</t>
  </si>
  <si>
    <t>HP1007</t>
  </si>
  <si>
    <t>MOORFOOT53-56GEN</t>
  </si>
  <si>
    <t>HP1008</t>
  </si>
  <si>
    <t>MOORFOOT57-60GEN</t>
  </si>
  <si>
    <t>RC10207</t>
  </si>
  <si>
    <t>MK11 2BG</t>
  </si>
  <si>
    <t>HP1009</t>
  </si>
  <si>
    <t>SHEARMANS1-4GEN</t>
  </si>
  <si>
    <t>RC10210</t>
  </si>
  <si>
    <t>HP1010</t>
  </si>
  <si>
    <t>SHEARMANS39-42GEN</t>
  </si>
  <si>
    <t>MK11 2BQ</t>
  </si>
  <si>
    <t>HP1011</t>
  </si>
  <si>
    <t>SHEARMANS64-67GEN</t>
  </si>
  <si>
    <t>HP1012</t>
  </si>
  <si>
    <t>SHEPHERDS9-12GEN</t>
  </si>
  <si>
    <t>RC10211</t>
  </si>
  <si>
    <t>MK11 2BL</t>
  </si>
  <si>
    <t>HP1013</t>
  </si>
  <si>
    <t>WEAVHILL14-17GEN</t>
  </si>
  <si>
    <t>RC10212</t>
  </si>
  <si>
    <t>HP1014</t>
  </si>
  <si>
    <t>WEAVHILL18-21GEN</t>
  </si>
  <si>
    <t>RC10213</t>
  </si>
  <si>
    <t>MK11 2BN</t>
  </si>
  <si>
    <t>HP1015</t>
  </si>
  <si>
    <t>WEAVHILL67-70GEN</t>
  </si>
  <si>
    <t>RC10214</t>
  </si>
  <si>
    <t>HP1016</t>
  </si>
  <si>
    <t>WEAVHILL71-78GEN</t>
  </si>
  <si>
    <t>RC10215</t>
  </si>
  <si>
    <t>MK11 2BA</t>
  </si>
  <si>
    <t>HP1017</t>
  </si>
  <si>
    <t>WOOLMANS19-22GEN</t>
  </si>
  <si>
    <t>RC10217</t>
  </si>
  <si>
    <t>RC10216</t>
  </si>
  <si>
    <t>RC10218</t>
  </si>
  <si>
    <t>RC10219</t>
  </si>
  <si>
    <t>HP1018</t>
  </si>
  <si>
    <t>WOOLMANS23-26GEN</t>
  </si>
  <si>
    <t>RC10220</t>
  </si>
  <si>
    <t>HP1019</t>
  </si>
  <si>
    <t>WOOLMANS55-62GEN</t>
  </si>
  <si>
    <t>MK11 2BB</t>
  </si>
  <si>
    <t>HP1020</t>
  </si>
  <si>
    <t>WOOLMANS70-73GEN</t>
  </si>
  <si>
    <t>RC10221</t>
  </si>
  <si>
    <t xml:space="preserve">MK11 2BB </t>
  </si>
  <si>
    <t>HP1021</t>
  </si>
  <si>
    <t>WOOLMANS74-77GEN</t>
  </si>
  <si>
    <t>MK11 1NH</t>
  </si>
  <si>
    <t>HP1102</t>
  </si>
  <si>
    <t>BUCKCOURT1-4GEN</t>
  </si>
  <si>
    <t>Galley Hill</t>
  </si>
  <si>
    <t>RC10225</t>
  </si>
  <si>
    <t>RC10226</t>
  </si>
  <si>
    <t>HP1103</t>
  </si>
  <si>
    <t>BUCKCOURT13-16GEN</t>
  </si>
  <si>
    <t>RC10227</t>
  </si>
  <si>
    <t>RC10228</t>
  </si>
  <si>
    <t>MK11 1NP</t>
  </si>
  <si>
    <t>HP1104</t>
  </si>
  <si>
    <t>CLAICOURT3-6GEN</t>
  </si>
  <si>
    <t>RC10229</t>
  </si>
  <si>
    <t>HP1105</t>
  </si>
  <si>
    <t>CLAICOURT9-12GEN</t>
  </si>
  <si>
    <t>RC10230</t>
  </si>
  <si>
    <t>MK11 1NL</t>
  </si>
  <si>
    <t>HP1106</t>
  </si>
  <si>
    <t>COTTCOURT17-20GEN</t>
  </si>
  <si>
    <t>MK11 1NS</t>
  </si>
  <si>
    <t>HP1107</t>
  </si>
  <si>
    <t>MURSCOURT19-22GEN</t>
  </si>
  <si>
    <t>RC10234</t>
  </si>
  <si>
    <t>MK11 1NT</t>
  </si>
  <si>
    <t>HP1108</t>
  </si>
  <si>
    <t>REDBCOURT23-26GEN</t>
  </si>
  <si>
    <t>RC10235</t>
  </si>
  <si>
    <t>RC10236</t>
  </si>
  <si>
    <t>MK11 1NU</t>
  </si>
  <si>
    <t>HP1109</t>
  </si>
  <si>
    <t>ROVECOURT7-10GEN</t>
  </si>
  <si>
    <t>MK11 1NY</t>
  </si>
  <si>
    <t>RC10238</t>
  </si>
  <si>
    <t>RC10239</t>
  </si>
  <si>
    <t>HP1110</t>
  </si>
  <si>
    <t>STOTCOURT12-15GEN</t>
  </si>
  <si>
    <t>RC11310</t>
  </si>
  <si>
    <t>RC10240</t>
  </si>
  <si>
    <t>RC11352</t>
  </si>
  <si>
    <t>MK11 1NZ</t>
  </si>
  <si>
    <t>HP1111</t>
  </si>
  <si>
    <t>WILLCOURT15-18GEN</t>
  </si>
  <si>
    <t>RC10241</t>
  </si>
  <si>
    <t>MK11 1NN</t>
  </si>
  <si>
    <t>HP1112</t>
  </si>
  <si>
    <t>CRESCOURT1-4GEN</t>
  </si>
  <si>
    <t>RC10242</t>
  </si>
  <si>
    <t>RC10243</t>
  </si>
  <si>
    <t>RC10244</t>
  </si>
  <si>
    <t>MK12 6AR</t>
  </si>
  <si>
    <t>HP1202</t>
  </si>
  <si>
    <t>BARKCROFT21-26GEN</t>
  </si>
  <si>
    <t>Greenleys</t>
  </si>
  <si>
    <t>RC10245</t>
  </si>
  <si>
    <t>RC10246</t>
  </si>
  <si>
    <t>HP1203</t>
  </si>
  <si>
    <t>BARKCROFT47-52GEN</t>
  </si>
  <si>
    <t>RC10247</t>
  </si>
  <si>
    <t>RC10248</t>
  </si>
  <si>
    <t>RC10249</t>
  </si>
  <si>
    <t>MK12 6AW</t>
  </si>
  <si>
    <t>HP1204</t>
  </si>
  <si>
    <t>BOUNCROFT21-26GEN</t>
  </si>
  <si>
    <t>RC10250</t>
  </si>
  <si>
    <t>RC10251</t>
  </si>
  <si>
    <t>HP1205</t>
  </si>
  <si>
    <t>BOUNCROFT47-52GEN</t>
  </si>
  <si>
    <t>RC10252</t>
  </si>
  <si>
    <t>RC10253</t>
  </si>
  <si>
    <t>MK12 6AP</t>
  </si>
  <si>
    <t>HP1206</t>
  </si>
  <si>
    <t>CALVCROFT19-21GEN</t>
  </si>
  <si>
    <t>RC10254</t>
  </si>
  <si>
    <t>HP1207</t>
  </si>
  <si>
    <t>CALVCROFT42-46GEN</t>
  </si>
  <si>
    <t>RC10255</t>
  </si>
  <si>
    <t>RC10256</t>
  </si>
  <si>
    <t>RC10257</t>
  </si>
  <si>
    <t>RC10259</t>
  </si>
  <si>
    <t xml:space="preserve">MK12 6AN </t>
  </si>
  <si>
    <t>HP1208</t>
  </si>
  <si>
    <t>DROVCROFT21-26GEN</t>
  </si>
  <si>
    <t>RC10258</t>
  </si>
  <si>
    <t>MK12 6AN</t>
  </si>
  <si>
    <t>RC10260</t>
  </si>
  <si>
    <t>HP1209</t>
  </si>
  <si>
    <t>DROVCROFT47-52GEN</t>
  </si>
  <si>
    <t>RC11371</t>
  </si>
  <si>
    <t>RC10261</t>
  </si>
  <si>
    <t>MK12 5DD</t>
  </si>
  <si>
    <t>HP1210</t>
  </si>
  <si>
    <t>FRANCROFT21-26GEN</t>
  </si>
  <si>
    <t>RC10262</t>
  </si>
  <si>
    <t>RC10263</t>
  </si>
  <si>
    <t>RC10264</t>
  </si>
  <si>
    <t>HP1211</t>
  </si>
  <si>
    <t>FRANCROFT47-52GEN</t>
  </si>
  <si>
    <t>RC10265</t>
  </si>
  <si>
    <t>RC10266</t>
  </si>
  <si>
    <t>MK17 8NJ</t>
  </si>
  <si>
    <t>HP1212</t>
  </si>
  <si>
    <t>GODDCROFT21-26GEN</t>
  </si>
  <si>
    <t>MK12 5DA</t>
  </si>
  <si>
    <t>RC10267</t>
  </si>
  <si>
    <t>HP1213</t>
  </si>
  <si>
    <t>GODDCROFT47-52GEN</t>
  </si>
  <si>
    <t>RC10268</t>
  </si>
  <si>
    <t>RC10270</t>
  </si>
  <si>
    <t>RC10269</t>
  </si>
  <si>
    <t xml:space="preserve">MK12 5DA </t>
  </si>
  <si>
    <t>RC10271</t>
  </si>
  <si>
    <t>MK12 6AH</t>
  </si>
  <si>
    <t>HP1214</t>
  </si>
  <si>
    <t>HAYWCROFT21-26GEN</t>
  </si>
  <si>
    <t>RC10272</t>
  </si>
  <si>
    <t>RC10273</t>
  </si>
  <si>
    <t>RC10274</t>
  </si>
  <si>
    <t>RC10275</t>
  </si>
  <si>
    <t>RC10276</t>
  </si>
  <si>
    <t>HP1215</t>
  </si>
  <si>
    <t>HAYWCROFT47-52GEN</t>
  </si>
  <si>
    <t>RC10277</t>
  </si>
  <si>
    <t>MK12 5AY</t>
  </si>
  <si>
    <t>RC10278</t>
  </si>
  <si>
    <t>MK12 5DB</t>
  </si>
  <si>
    <t>HP1216</t>
  </si>
  <si>
    <t>HORNCROFT21-26GEN</t>
  </si>
  <si>
    <t>RC10279</t>
  </si>
  <si>
    <t>RC10280</t>
  </si>
  <si>
    <t>HP1217</t>
  </si>
  <si>
    <t>HORNCROFT47-52GEN</t>
  </si>
  <si>
    <t>RC10281</t>
  </si>
  <si>
    <t xml:space="preserve">MK12 5DB </t>
  </si>
  <si>
    <t>RC10282</t>
  </si>
  <si>
    <t>MK12 6AS</t>
  </si>
  <si>
    <t>HP1218</t>
  </si>
  <si>
    <t>LAMBCROFT21-26GEN</t>
  </si>
  <si>
    <t>RC10283</t>
  </si>
  <si>
    <t>RC10284</t>
  </si>
  <si>
    <t>HP1219</t>
  </si>
  <si>
    <t>LAMBCROFT47-52GEN</t>
  </si>
  <si>
    <t>RC10285</t>
  </si>
  <si>
    <t>RC10286</t>
  </si>
  <si>
    <t>RC10287</t>
  </si>
  <si>
    <t>MK12 6AJ</t>
  </si>
  <si>
    <t>HP1220</t>
  </si>
  <si>
    <t>PINDCROFT21-26GEN</t>
  </si>
  <si>
    <t>RC10288</t>
  </si>
  <si>
    <t>RC10289</t>
  </si>
  <si>
    <t>RC10290</t>
  </si>
  <si>
    <t>HP1221</t>
  </si>
  <si>
    <t>PINDCROFT47-52GEN</t>
  </si>
  <si>
    <t>AFF810550490</t>
  </si>
  <si>
    <t>RC10292</t>
  </si>
  <si>
    <t>RC11319</t>
  </si>
  <si>
    <t>MK12 6AL</t>
  </si>
  <si>
    <t>HP1222</t>
  </si>
  <si>
    <t>WAINCROFT21-26GEN</t>
  </si>
  <si>
    <t>RC10293</t>
  </si>
  <si>
    <t>HP1223</t>
  </si>
  <si>
    <t>WAINCROFT47-52GEN</t>
  </si>
  <si>
    <t>RC10295</t>
  </si>
  <si>
    <t xml:space="preserve">MK12 6AL </t>
  </si>
  <si>
    <t>RC10296</t>
  </si>
  <si>
    <t>HP1231</t>
  </si>
  <si>
    <t>BARKCROFTGAR1-12GEN</t>
  </si>
  <si>
    <t>HP1232</t>
  </si>
  <si>
    <t>BARKCROFTGAR13-24GEN</t>
  </si>
  <si>
    <t>27 barkers</t>
  </si>
  <si>
    <t>HP1233</t>
  </si>
  <si>
    <t>BOUNCROFTGAR1-12GEN</t>
  </si>
  <si>
    <t>26 bounds</t>
  </si>
  <si>
    <t>21 bounds</t>
  </si>
  <si>
    <t>HP1234</t>
  </si>
  <si>
    <t>BOUNCROFTGAR13-24GEN</t>
  </si>
  <si>
    <t>30 bounds</t>
  </si>
  <si>
    <t>52 bounds</t>
  </si>
  <si>
    <t>HP1235</t>
  </si>
  <si>
    <t>CALVCROFTGAR1-6GEN</t>
  </si>
  <si>
    <t>36 calvards</t>
  </si>
  <si>
    <t>HP1236</t>
  </si>
  <si>
    <t>CALVCROFTGAR7-18GEN</t>
  </si>
  <si>
    <t>32 calvards</t>
  </si>
  <si>
    <t>44 calvards</t>
  </si>
  <si>
    <t>HP1237</t>
  </si>
  <si>
    <t>DROVCROFTGAR1-12GEN</t>
  </si>
  <si>
    <t>8 drovers</t>
  </si>
  <si>
    <t>40 drovers</t>
  </si>
  <si>
    <t>HP1238</t>
  </si>
  <si>
    <t>DROVCROFTGAR13-24GEN</t>
  </si>
  <si>
    <t>22 drovers</t>
  </si>
  <si>
    <t>45 drovers</t>
  </si>
  <si>
    <t>HP1239</t>
  </si>
  <si>
    <t>FRANCROFTGAR1-12GEN</t>
  </si>
  <si>
    <t>52 franklins</t>
  </si>
  <si>
    <t>37 franklins</t>
  </si>
  <si>
    <t>HP1240</t>
  </si>
  <si>
    <t>FRANCROFTGAR13-24GEN</t>
  </si>
  <si>
    <t>ref missing</t>
  </si>
  <si>
    <t>?</t>
  </si>
  <si>
    <t>31 goddards</t>
  </si>
  <si>
    <t>HP1241</t>
  </si>
  <si>
    <t>38 goddards</t>
  </si>
  <si>
    <t>HAYWCROFTGAR1-12GEN</t>
  </si>
  <si>
    <t>HP1242</t>
  </si>
  <si>
    <t>HAYWCROFTGAR13-24GEN</t>
  </si>
  <si>
    <t>12 haywards</t>
  </si>
  <si>
    <t>51 haywards</t>
  </si>
  <si>
    <t>HP1243</t>
  </si>
  <si>
    <t>HORNCROFTGAR1-12GEN</t>
  </si>
  <si>
    <t>26 horners</t>
  </si>
  <si>
    <t>30 horners</t>
  </si>
  <si>
    <t>23 horners</t>
  </si>
  <si>
    <t>HP1244</t>
  </si>
  <si>
    <t>HORNCROFTGAR13-24GEN</t>
  </si>
  <si>
    <t>15 horners</t>
  </si>
  <si>
    <t>46 horners</t>
  </si>
  <si>
    <t>29 horners</t>
  </si>
  <si>
    <t>49 horners</t>
  </si>
  <si>
    <t>29 lamberts</t>
  </si>
  <si>
    <t>44 lamberts</t>
  </si>
  <si>
    <t>HP1245</t>
  </si>
  <si>
    <t>PINDCROFTGAR1-12GEN</t>
  </si>
  <si>
    <t>HP1246</t>
  </si>
  <si>
    <t>PINDCROFTGAR13-24GEN</t>
  </si>
  <si>
    <t>HP1247</t>
  </si>
  <si>
    <t>WAINCROFTGAR1-12GEN</t>
  </si>
  <si>
    <t>22 wainers</t>
  </si>
  <si>
    <t>16 wainers</t>
  </si>
  <si>
    <t>HP1248</t>
  </si>
  <si>
    <t>WAINCROFTGAR13-24GEN</t>
  </si>
  <si>
    <t>44 wainers</t>
  </si>
  <si>
    <t>MK12 6JG</t>
  </si>
  <si>
    <t>HP1302</t>
  </si>
  <si>
    <t>COLRPLACE10-13GEN</t>
  </si>
  <si>
    <t>Hodge Lea</t>
  </si>
  <si>
    <t>RC11353</t>
  </si>
  <si>
    <t>MK12 6JF</t>
  </si>
  <si>
    <t>HP1303</t>
  </si>
  <si>
    <t>DALVPLACE15-18GEN</t>
  </si>
  <si>
    <t>RC10324</t>
  </si>
  <si>
    <t>MK12 6JJ</t>
  </si>
  <si>
    <t>HP1304</t>
  </si>
  <si>
    <t>DUNVPLACE11-14GEN</t>
  </si>
  <si>
    <t>HP1305</t>
  </si>
  <si>
    <t>DUNVPLACE17-20GEN</t>
  </si>
  <si>
    <t>RC10325</t>
  </si>
  <si>
    <t xml:space="preserve">MK12 6JJ </t>
  </si>
  <si>
    <t>MK12 6JH</t>
  </si>
  <si>
    <t>HP1306</t>
  </si>
  <si>
    <t>GLEDPLACE12-15GEN</t>
  </si>
  <si>
    <t>RC10326</t>
  </si>
  <si>
    <t>RC10327</t>
  </si>
  <si>
    <t>RC10328</t>
  </si>
  <si>
    <t>HP1307</t>
  </si>
  <si>
    <t>GLEDPLACE18-21GEN</t>
  </si>
  <si>
    <t>RC10329</t>
  </si>
  <si>
    <t>MK12</t>
  </si>
  <si>
    <t>MK12 6DA</t>
  </si>
  <si>
    <t>HP1308</t>
  </si>
  <si>
    <t>GRANCROFT21-26GEN</t>
  </si>
  <si>
    <t>RC10330</t>
  </si>
  <si>
    <t>RC10331</t>
  </si>
  <si>
    <t>RC10332</t>
  </si>
  <si>
    <t>RC10333</t>
  </si>
  <si>
    <t>RC10334</t>
  </si>
  <si>
    <t>HP1309</t>
  </si>
  <si>
    <t>GRANCROFT47-52GEN</t>
  </si>
  <si>
    <t>RC10335</t>
  </si>
  <si>
    <t>HP1321</t>
  </si>
  <si>
    <t>GRAICROFTGAR1-12GEN</t>
  </si>
  <si>
    <t>26 grangers</t>
  </si>
  <si>
    <t>20 grangers</t>
  </si>
  <si>
    <t>4 grangers</t>
  </si>
  <si>
    <t>8 grangers</t>
  </si>
  <si>
    <t>HP1322</t>
  </si>
  <si>
    <t>MK12 6JQ</t>
  </si>
  <si>
    <t>HP1310</t>
  </si>
  <si>
    <t>KILDPLACE9-12GEN</t>
  </si>
  <si>
    <t>RC10336</t>
  </si>
  <si>
    <t>RC10337</t>
  </si>
  <si>
    <t>HP1311</t>
  </si>
  <si>
    <t>KILDPLACE15-18GEN</t>
  </si>
  <si>
    <t>RC10338</t>
  </si>
  <si>
    <t>RC10339</t>
  </si>
  <si>
    <t>MK12 6JL</t>
  </si>
  <si>
    <t>HP1312</t>
  </si>
  <si>
    <t>RAVIPLACE10-13GEN</t>
  </si>
  <si>
    <t>RC10340</t>
  </si>
  <si>
    <t>HP1313</t>
  </si>
  <si>
    <t>RAVIPLACE16-19GEN</t>
  </si>
  <si>
    <t>RC10341</t>
  </si>
  <si>
    <t>RC10342</t>
  </si>
  <si>
    <t>MK12 6DB</t>
  </si>
  <si>
    <t>HP1314</t>
  </si>
  <si>
    <t>REEVCROFT21-26GEN</t>
  </si>
  <si>
    <t>RC10343</t>
  </si>
  <si>
    <t>RC10344</t>
  </si>
  <si>
    <t>RC10345</t>
  </si>
  <si>
    <t>RC10346</t>
  </si>
  <si>
    <t>HP1315</t>
  </si>
  <si>
    <t>REEVCROFT47-52GEN</t>
  </si>
  <si>
    <t>HP1323</t>
  </si>
  <si>
    <t>33 reeves</t>
  </si>
  <si>
    <t>26 reeves</t>
  </si>
  <si>
    <t>HP1324</t>
  </si>
  <si>
    <t>47 reeves</t>
  </si>
  <si>
    <t>17 reeves</t>
  </si>
  <si>
    <t>MK12 6JE</t>
  </si>
  <si>
    <t>HP1316</t>
  </si>
  <si>
    <t>ROSSPLACE11-14GEN</t>
  </si>
  <si>
    <t>RC10347</t>
  </si>
  <si>
    <t>RC10348</t>
  </si>
  <si>
    <t xml:space="preserve">MK12 6JE </t>
  </si>
  <si>
    <t>RC10349</t>
  </si>
  <si>
    <t>MK12 6JD</t>
  </si>
  <si>
    <t>HP1317</t>
  </si>
  <si>
    <t>STRAPLACE13-16GEN</t>
  </si>
  <si>
    <t>RC10350</t>
  </si>
  <si>
    <t>RC10351</t>
  </si>
  <si>
    <t>DEMOLISHED</t>
  </si>
  <si>
    <t>HP1402</t>
  </si>
  <si>
    <t>BRIAHILL2-13GEN</t>
  </si>
  <si>
    <t>Stacey Bushes</t>
  </si>
  <si>
    <t>MK12 6HX</t>
  </si>
  <si>
    <t>HP1403</t>
  </si>
  <si>
    <t>BRIAHILL14-25GEN</t>
  </si>
  <si>
    <t>RC11354</t>
  </si>
  <si>
    <t>MK11 1DE</t>
  </si>
  <si>
    <t>HP1502</t>
  </si>
  <si>
    <t>BOUNCRESC17-31ODDS</t>
  </si>
  <si>
    <t>Stony Stratford</t>
  </si>
  <si>
    <t>HP1503</t>
  </si>
  <si>
    <t>BOUNCRESC33-39ODDS</t>
  </si>
  <si>
    <t>HP1504</t>
  </si>
  <si>
    <t>BOUNCRESC41-55ODDS</t>
  </si>
  <si>
    <t>RC10358</t>
  </si>
  <si>
    <t>HP1505</t>
  </si>
  <si>
    <t>BOUNCRES57-63ODDSGEN</t>
  </si>
  <si>
    <t>RC11378</t>
  </si>
  <si>
    <t>MK11 1JZ</t>
  </si>
  <si>
    <t>HP1506</t>
  </si>
  <si>
    <t>CHESCLOSE5-10GEN.</t>
  </si>
  <si>
    <t>RC10359</t>
  </si>
  <si>
    <t>RC10360</t>
  </si>
  <si>
    <t>RC10361</t>
  </si>
  <si>
    <t>MK11 1AA</t>
  </si>
  <si>
    <t>HP1507</t>
  </si>
  <si>
    <t>HIGHSTREE25A-25BGEN.</t>
  </si>
  <si>
    <t>RC10362</t>
  </si>
  <si>
    <t>MK11 1DQ</t>
  </si>
  <si>
    <t>HP1508</t>
  </si>
  <si>
    <t>MALLCLOSE5-16GEN</t>
  </si>
  <si>
    <t>RC10363</t>
  </si>
  <si>
    <t>HP1509</t>
  </si>
  <si>
    <t>MALLCLOSE17-22GEN</t>
  </si>
  <si>
    <t>RC10364</t>
  </si>
  <si>
    <t>HP1510</t>
  </si>
  <si>
    <t>MALLCLOSE23-30GEN</t>
  </si>
  <si>
    <t>HP1511</t>
  </si>
  <si>
    <t>MALLCLOSE41-52GEN</t>
  </si>
  <si>
    <t>RC10365</t>
  </si>
  <si>
    <t>RC10366</t>
  </si>
  <si>
    <t>RC10367</t>
  </si>
  <si>
    <t>MK11 1DG</t>
  </si>
  <si>
    <t>HP1512</t>
  </si>
  <si>
    <t>MALLCLOSE86-89GEN</t>
  </si>
  <si>
    <t>MK11 1BQ</t>
  </si>
  <si>
    <t>HP1513</t>
  </si>
  <si>
    <t>MILLLANE10+A&amp;11+A</t>
  </si>
  <si>
    <t>RC11325</t>
  </si>
  <si>
    <t>MK11 1LA</t>
  </si>
  <si>
    <t>HP1514</t>
  </si>
  <si>
    <t>CALVERTONHOUSE</t>
  </si>
  <si>
    <t>RC11355</t>
  </si>
  <si>
    <t>RC11356</t>
  </si>
  <si>
    <t>MK11 1JU</t>
  </si>
  <si>
    <t>HP1515</t>
  </si>
  <si>
    <t>OXFOSTREE2-12EVENS</t>
  </si>
  <si>
    <t>MK11 1BL</t>
  </si>
  <si>
    <t>HP1516</t>
  </si>
  <si>
    <t>PROSROAD17-34GEN</t>
  </si>
  <si>
    <t>MK11 1JT</t>
  </si>
  <si>
    <t>HP1517</t>
  </si>
  <si>
    <t>SILVSTREE2-12EVENS</t>
  </si>
  <si>
    <t>RC10368</t>
  </si>
  <si>
    <t>RC10369</t>
  </si>
  <si>
    <t>MK12 5JS</t>
  </si>
  <si>
    <t>HP1602</t>
  </si>
  <si>
    <t>CHURSTREE200&amp;200A</t>
  </si>
  <si>
    <t>Wolverton</t>
  </si>
  <si>
    <t>MK12 5HA</t>
  </si>
  <si>
    <t>HP1603</t>
  </si>
  <si>
    <t>BUSHFIELDS2-16EVENS</t>
  </si>
  <si>
    <t>MK12 5EX</t>
  </si>
  <si>
    <t>HP1604</t>
  </si>
  <si>
    <t>SAINGEORG9-30GEN</t>
  </si>
  <si>
    <t>RC11357</t>
  </si>
  <si>
    <t>HP1605</t>
  </si>
  <si>
    <t>SAINGEORG37-56GEN</t>
  </si>
  <si>
    <t>RC10372</t>
  </si>
  <si>
    <t>RC10371</t>
  </si>
  <si>
    <t>RC11348</t>
  </si>
  <si>
    <t>MK13 8BS</t>
  </si>
  <si>
    <t>HP1702</t>
  </si>
  <si>
    <t>MITCPLACE5-27ODDSGEN</t>
  </si>
  <si>
    <t>Bradwell Common</t>
  </si>
  <si>
    <t>RC10374</t>
  </si>
  <si>
    <t>RC10375</t>
  </si>
  <si>
    <t>RC10376</t>
  </si>
  <si>
    <t>RC10377</t>
  </si>
  <si>
    <t>RC10378</t>
  </si>
  <si>
    <t>RC10379</t>
  </si>
  <si>
    <t>RC10380</t>
  </si>
  <si>
    <t>HP1703</t>
  </si>
  <si>
    <t>MITCPLACE6-28EVENSG</t>
  </si>
  <si>
    <t>RC11372</t>
  </si>
  <si>
    <t>RC10381</t>
  </si>
  <si>
    <t>RC10382</t>
  </si>
  <si>
    <t>RC10383</t>
  </si>
  <si>
    <t>RC10384</t>
  </si>
  <si>
    <t>MK13 8AE</t>
  </si>
  <si>
    <t>HP1704</t>
  </si>
  <si>
    <t>PLUMAVENU1&amp;3GEN</t>
  </si>
  <si>
    <t>MK13 8AF</t>
  </si>
  <si>
    <t>HP1705</t>
  </si>
  <si>
    <t>PLUMAVENU2&amp;4GEN</t>
  </si>
  <si>
    <t>RC10385</t>
  </si>
  <si>
    <t>HP1706</t>
  </si>
  <si>
    <t>PLUMAVENU17&amp;19GEN.</t>
  </si>
  <si>
    <t>RC10387</t>
  </si>
  <si>
    <t>HP1707</t>
  </si>
  <si>
    <t>PLUMAVENU18&amp;20GEN.</t>
  </si>
  <si>
    <t>HP1708</t>
  </si>
  <si>
    <t>PLUMAVENU22&amp;24GEN</t>
  </si>
  <si>
    <t>RC10388</t>
  </si>
  <si>
    <t>RC10389</t>
  </si>
  <si>
    <t>HP1709</t>
  </si>
  <si>
    <t>PLUMAVENU25&amp;27GEN.</t>
  </si>
  <si>
    <t>RC10390</t>
  </si>
  <si>
    <t>HP1710</t>
  </si>
  <si>
    <t>PLUMAVENU26&amp;28GEN.</t>
  </si>
  <si>
    <t>RC10391</t>
  </si>
  <si>
    <t>HP1711</t>
  </si>
  <si>
    <t>PLUMAVENU30&amp;32GEN.</t>
  </si>
  <si>
    <t>RC10392</t>
  </si>
  <si>
    <t>HP1712</t>
  </si>
  <si>
    <t>PLUMAVENU41&amp;43GEN.</t>
  </si>
  <si>
    <t>RC10393</t>
  </si>
  <si>
    <t>HP1713</t>
  </si>
  <si>
    <t>PLUMAVENU46&amp;48GEN.</t>
  </si>
  <si>
    <t>RC10394</t>
  </si>
  <si>
    <t>MK13 8AG</t>
  </si>
  <si>
    <t>HP1714</t>
  </si>
  <si>
    <t>WISLAVENU1&amp;3GEN</t>
  </si>
  <si>
    <t>RC10395</t>
  </si>
  <si>
    <t>HP1715</t>
  </si>
  <si>
    <t>WISLAVENU25&amp;27GEN</t>
  </si>
  <si>
    <t>HP1716</t>
  </si>
  <si>
    <t>WISLAVENU43&amp;45GEN</t>
  </si>
  <si>
    <t>RC10396</t>
  </si>
  <si>
    <t>RC10397</t>
  </si>
  <si>
    <t>MK9  3BU</t>
  </si>
  <si>
    <t>HP1802</t>
  </si>
  <si>
    <t>NORTH11ST1-11ODDSGEN</t>
  </si>
  <si>
    <t>Central Milton Keynes</t>
  </si>
  <si>
    <t>MK9 3BU</t>
  </si>
  <si>
    <t>RC10398</t>
  </si>
  <si>
    <t>RC10399</t>
  </si>
  <si>
    <t>RC10400</t>
  </si>
  <si>
    <t>RC10401</t>
  </si>
  <si>
    <t>HP1803</t>
  </si>
  <si>
    <t>NORTELEVE13-23ODDGEN</t>
  </si>
  <si>
    <t>RC10402</t>
  </si>
  <si>
    <t>RC10403</t>
  </si>
  <si>
    <t>RC10404</t>
  </si>
  <si>
    <t>RC10405</t>
  </si>
  <si>
    <t>RC10406</t>
  </si>
  <si>
    <t>RC11326</t>
  </si>
  <si>
    <t>MK9  3AN</t>
  </si>
  <si>
    <t>HP1804</t>
  </si>
  <si>
    <t>NORTNINTH1-199ODDSGE</t>
  </si>
  <si>
    <t>MK9 3AN</t>
  </si>
  <si>
    <t>RC10407</t>
  </si>
  <si>
    <t>RC10408</t>
  </si>
  <si>
    <t>RC10409</t>
  </si>
  <si>
    <t>RC10410</t>
  </si>
  <si>
    <t>RC10411</t>
  </si>
  <si>
    <t>RC10412</t>
  </si>
  <si>
    <t>RC10413</t>
  </si>
  <si>
    <t>RC10414</t>
  </si>
  <si>
    <t>RC10415</t>
  </si>
  <si>
    <t>RC10416</t>
  </si>
  <si>
    <t>RC10417</t>
  </si>
  <si>
    <t>RC10418</t>
  </si>
  <si>
    <t>AFF833030410</t>
  </si>
  <si>
    <t>RC10429</t>
  </si>
  <si>
    <t>RC10451</t>
  </si>
  <si>
    <t>RC10430</t>
  </si>
  <si>
    <t>RC10452</t>
  </si>
  <si>
    <t>MK9  3AX</t>
  </si>
  <si>
    <t>RC10419</t>
  </si>
  <si>
    <t>RC10431</t>
  </si>
  <si>
    <t>AFFNSA000000022</t>
  </si>
  <si>
    <t>RC10433</t>
  </si>
  <si>
    <t>RC10545</t>
  </si>
  <si>
    <t>RC10434</t>
  </si>
  <si>
    <t>RC10420</t>
  </si>
  <si>
    <t>RC10421</t>
  </si>
  <si>
    <t>RC10435</t>
  </si>
  <si>
    <t>RC10453</t>
  </si>
  <si>
    <t>MK9 3AW</t>
  </si>
  <si>
    <t>RC10454</t>
  </si>
  <si>
    <t>MK9  3AW</t>
  </si>
  <si>
    <t>RC10436</t>
  </si>
  <si>
    <t>RC10422</t>
  </si>
  <si>
    <t>RC10437</t>
  </si>
  <si>
    <t>RC10423</t>
  </si>
  <si>
    <t>RC10424</t>
  </si>
  <si>
    <t>RC10438</t>
  </si>
  <si>
    <t>RC10455</t>
  </si>
  <si>
    <t>RC10439</t>
  </si>
  <si>
    <t>RC10440</t>
  </si>
  <si>
    <t>RC10456</t>
  </si>
  <si>
    <t>RC10425</t>
  </si>
  <si>
    <t>RC10441</t>
  </si>
  <si>
    <t>RC10442</t>
  </si>
  <si>
    <t>RC10426</t>
  </si>
  <si>
    <t>RC10443</t>
  </si>
  <si>
    <t>RC10444</t>
  </si>
  <si>
    <t>RC10427</t>
  </si>
  <si>
    <t>RC10428</t>
  </si>
  <si>
    <t>RC10445</t>
  </si>
  <si>
    <t>RC10446</t>
  </si>
  <si>
    <t>RC10447</t>
  </si>
  <si>
    <t>RC10448</t>
  </si>
  <si>
    <t>RC10449</t>
  </si>
  <si>
    <t>RC10450</t>
  </si>
  <si>
    <t>RC10457</t>
  </si>
  <si>
    <t>MK9 3AX</t>
  </si>
  <si>
    <t>RC10498</t>
  </si>
  <si>
    <t>RC10479</t>
  </si>
  <si>
    <t>RC10458</t>
  </si>
  <si>
    <t>RC10459</t>
  </si>
  <si>
    <t>RC10460</t>
  </si>
  <si>
    <t>RC10461</t>
  </si>
  <si>
    <t>RC10499</t>
  </si>
  <si>
    <t>RC10480</t>
  </si>
  <si>
    <t>RC10462</t>
  </si>
  <si>
    <t>RC10463</t>
  </si>
  <si>
    <t>RC10481</t>
  </si>
  <si>
    <t>RC10500</t>
  </si>
  <si>
    <t>RC10501</t>
  </si>
  <si>
    <t>RC10464</t>
  </si>
  <si>
    <t>RC10465</t>
  </si>
  <si>
    <t>RC10482</t>
  </si>
  <si>
    <t>RC10483</t>
  </si>
  <si>
    <t>RC10466</t>
  </si>
  <si>
    <t>RC10502</t>
  </si>
  <si>
    <t>RC10484</t>
  </si>
  <si>
    <t>RC10467</t>
  </si>
  <si>
    <t>RC10468</t>
  </si>
  <si>
    <t>RC10503</t>
  </si>
  <si>
    <t>MK9 3AY</t>
  </si>
  <si>
    <t>RC10508</t>
  </si>
  <si>
    <t>MK9  3AY</t>
  </si>
  <si>
    <t>RC10504</t>
  </si>
  <si>
    <t>RC10509</t>
  </si>
  <si>
    <t>RC10485</t>
  </si>
  <si>
    <t>RC10469</t>
  </si>
  <si>
    <t>RC10486</t>
  </si>
  <si>
    <t>RC10487</t>
  </si>
  <si>
    <t>RC10488</t>
  </si>
  <si>
    <t>RC10470</t>
  </si>
  <si>
    <t>RC10489</t>
  </si>
  <si>
    <t>RC10471</t>
  </si>
  <si>
    <t>AFFNSA000000007</t>
  </si>
  <si>
    <t>RC10505</t>
  </si>
  <si>
    <t>RC10472</t>
  </si>
  <si>
    <t>RC10473</t>
  </si>
  <si>
    <t>RC10506</t>
  </si>
  <si>
    <t>RC10491</t>
  </si>
  <si>
    <t>RC10492</t>
  </si>
  <si>
    <t>RC10474</t>
  </si>
  <si>
    <t>RC10475</t>
  </si>
  <si>
    <t>RC10493</t>
  </si>
  <si>
    <t>RC10494</t>
  </si>
  <si>
    <t>RC10476</t>
  </si>
  <si>
    <t>RC10477</t>
  </si>
  <si>
    <t>RC10495</t>
  </si>
  <si>
    <t>RC10496</t>
  </si>
  <si>
    <t>RC10497</t>
  </si>
  <si>
    <t>RC10478</t>
  </si>
  <si>
    <t>RC10507</t>
  </si>
  <si>
    <t>MK9 3AR</t>
  </si>
  <si>
    <t>RC10518</t>
  </si>
  <si>
    <t>MK9  3AR</t>
  </si>
  <si>
    <t>RC10544</t>
  </si>
  <si>
    <t>RC10519</t>
  </si>
  <si>
    <t>RC10537</t>
  </si>
  <si>
    <t>RC11327</t>
  </si>
  <si>
    <t>RC10520</t>
  </si>
  <si>
    <t>RC10521</t>
  </si>
  <si>
    <t>RC10538</t>
  </si>
  <si>
    <t>RC10522</t>
  </si>
  <si>
    <t>RC10539</t>
  </si>
  <si>
    <t>RC10523</t>
  </si>
  <si>
    <t>RC10534</t>
  </si>
  <si>
    <t>RC10542</t>
  </si>
  <si>
    <t>RC10524</t>
  </si>
  <si>
    <t>RC10535</t>
  </si>
  <si>
    <t>RC10525</t>
  </si>
  <si>
    <t>RC10543</t>
  </si>
  <si>
    <t>RC10526</t>
  </si>
  <si>
    <t>RC10527</t>
  </si>
  <si>
    <t>RC10536</t>
  </si>
  <si>
    <t>RC10528</t>
  </si>
  <si>
    <t>RC10540</t>
  </si>
  <si>
    <t>RC10529</t>
  </si>
  <si>
    <t>RC10511</t>
  </si>
  <si>
    <t>RC10512</t>
  </si>
  <si>
    <t>RC10530</t>
  </si>
  <si>
    <t>RC10513</t>
  </si>
  <si>
    <t>RC10514</t>
  </si>
  <si>
    <t>RC10531</t>
  </si>
  <si>
    <t>RC10541</t>
  </si>
  <si>
    <t>RC10515</t>
  </si>
  <si>
    <t>RC10516</t>
  </si>
  <si>
    <t>RC10532</t>
  </si>
  <si>
    <t>RC10517</t>
  </si>
  <si>
    <t>RC10533</t>
  </si>
  <si>
    <t>MK9  3BH</t>
  </si>
  <si>
    <t>HP1808</t>
  </si>
  <si>
    <t>NORTROW752-762EVENSG</t>
  </si>
  <si>
    <t>RC10546</t>
  </si>
  <si>
    <t>RC10547</t>
  </si>
  <si>
    <t>RC10548</t>
  </si>
  <si>
    <t>RC10549</t>
  </si>
  <si>
    <t>RC10550</t>
  </si>
  <si>
    <t>HP1809</t>
  </si>
  <si>
    <t>NORTROW764-774EVENSG</t>
  </si>
  <si>
    <t>RC10551</t>
  </si>
  <si>
    <t>MK9 3BH</t>
  </si>
  <si>
    <t>RC10552</t>
  </si>
  <si>
    <t>RC10553</t>
  </si>
  <si>
    <t>MK9 3BT</t>
  </si>
  <si>
    <t>HP1814</t>
  </si>
  <si>
    <t>NORTTWELF2-12EVENSGE</t>
  </si>
  <si>
    <t>RC10554</t>
  </si>
  <si>
    <t>MK9  3BT</t>
  </si>
  <si>
    <t>RC10555</t>
  </si>
  <si>
    <t>RC10556</t>
  </si>
  <si>
    <t>RC10557</t>
  </si>
  <si>
    <t>RC10558</t>
  </si>
  <si>
    <t>HP1815</t>
  </si>
  <si>
    <t>NORTTWELF14-24EVENSG</t>
  </si>
  <si>
    <t>RC10559</t>
  </si>
  <si>
    <t>RC10560</t>
  </si>
  <si>
    <t>RC10561</t>
  </si>
  <si>
    <t>MK9 3DE</t>
  </si>
  <si>
    <t>HP1819</t>
  </si>
  <si>
    <t>SOUTEIGHT601-609ODDS</t>
  </si>
  <si>
    <t>RC10562</t>
  </si>
  <si>
    <t>MK9  3DE</t>
  </si>
  <si>
    <t>HP1820</t>
  </si>
  <si>
    <t>SOUTEIGHT643-651ODDS</t>
  </si>
  <si>
    <t>RC10563</t>
  </si>
  <si>
    <t>RC10564</t>
  </si>
  <si>
    <t>MK9 3DF</t>
  </si>
  <si>
    <t>HP1821</t>
  </si>
  <si>
    <t>SOUTNINTH602-610EVEN</t>
  </si>
  <si>
    <t>HP1822</t>
  </si>
  <si>
    <t>SOUTNINTH612-620EVEN</t>
  </si>
  <si>
    <t>RC10568</t>
  </si>
  <si>
    <t>MK9  3DF</t>
  </si>
  <si>
    <t>RC10569</t>
  </si>
  <si>
    <t>MK14 7AN</t>
  </si>
  <si>
    <t>HP1902</t>
  </si>
  <si>
    <t>BRAMAVENU28A-C&amp;30A-C</t>
  </si>
  <si>
    <t>Conniburrow</t>
  </si>
  <si>
    <t>RC10570</t>
  </si>
  <si>
    <t>RC10571</t>
  </si>
  <si>
    <t>RC10572</t>
  </si>
  <si>
    <t>RC10573</t>
  </si>
  <si>
    <t>RC11328</t>
  </si>
  <si>
    <t>HP1903</t>
  </si>
  <si>
    <t>BRAMAVENU36A-C&amp;38A-C</t>
  </si>
  <si>
    <t>MK14 7AP</t>
  </si>
  <si>
    <t>HP1904</t>
  </si>
  <si>
    <t>BRAMAVENU96A-C&amp;98A-C</t>
  </si>
  <si>
    <t>RC10579</t>
  </si>
  <si>
    <t>n/a</t>
  </si>
  <si>
    <t>RC10580</t>
  </si>
  <si>
    <t>MK14 7BW</t>
  </si>
  <si>
    <t>HP1905</t>
  </si>
  <si>
    <t>CLEAA27AC29A-C31A-C</t>
  </si>
  <si>
    <t>RC10581</t>
  </si>
  <si>
    <t>RC10582</t>
  </si>
  <si>
    <t>RC10583</t>
  </si>
  <si>
    <t>AFFNSA000000030</t>
  </si>
  <si>
    <t>RC10585</t>
  </si>
  <si>
    <t>RC10586</t>
  </si>
  <si>
    <t>MK14 7DF</t>
  </si>
  <si>
    <t>HP1906</t>
  </si>
  <si>
    <t>CLEAA28A-C30A-C32A-C</t>
  </si>
  <si>
    <t>RC10587</t>
  </si>
  <si>
    <t>RC10588</t>
  </si>
  <si>
    <t>RC10589</t>
  </si>
  <si>
    <t>RC10590</t>
  </si>
  <si>
    <t>RC10591</t>
  </si>
  <si>
    <t xml:space="preserve">MK14 7DF </t>
  </si>
  <si>
    <t>RC10592</t>
  </si>
  <si>
    <t>RC10593</t>
  </si>
  <si>
    <t>MK14 7BT</t>
  </si>
  <si>
    <t>HP1907</t>
  </si>
  <si>
    <t>CLEAA33A-C35A-C37A-C</t>
  </si>
  <si>
    <t>RC10594</t>
  </si>
  <si>
    <t>RC10595</t>
  </si>
  <si>
    <t>RC10596</t>
  </si>
  <si>
    <t>MK14 7DQ</t>
  </si>
  <si>
    <t>HP1908</t>
  </si>
  <si>
    <t>CLEAA91A-C93A-C95A-C</t>
  </si>
  <si>
    <t>RC10597</t>
  </si>
  <si>
    <t>RC10598</t>
  </si>
  <si>
    <t>MK14 7DG</t>
  </si>
  <si>
    <t>HP1909</t>
  </si>
  <si>
    <t>CLEAA92A-C94A-C96A-C</t>
  </si>
  <si>
    <t>RC10599</t>
  </si>
  <si>
    <t>RC10600</t>
  </si>
  <si>
    <t>RC10601</t>
  </si>
  <si>
    <t>RC10602</t>
  </si>
  <si>
    <t>RC10603</t>
  </si>
  <si>
    <t>MK14 7DA</t>
  </si>
  <si>
    <t>HP1910</t>
  </si>
  <si>
    <t>CONNB72A-C74A-C76A-C</t>
  </si>
  <si>
    <t>RC10604</t>
  </si>
  <si>
    <t xml:space="preserve">MK14 7DA </t>
  </si>
  <si>
    <t>RC10605</t>
  </si>
  <si>
    <t>RC10606</t>
  </si>
  <si>
    <t>RC10607</t>
  </si>
  <si>
    <t>RC10608</t>
  </si>
  <si>
    <t>RC10609</t>
  </si>
  <si>
    <t>RC11329</t>
  </si>
  <si>
    <t>RC10610</t>
  </si>
  <si>
    <t>MK14 7DL</t>
  </si>
  <si>
    <t>HP1911</t>
  </si>
  <si>
    <t>CONNBOULE&amp;4STONPLACE</t>
  </si>
  <si>
    <t>RC10611</t>
  </si>
  <si>
    <t>RC10612</t>
  </si>
  <si>
    <t>RC10613</t>
  </si>
  <si>
    <t>RC10614</t>
  </si>
  <si>
    <t>MK14 7DJ</t>
  </si>
  <si>
    <t>RC10615</t>
  </si>
  <si>
    <t>MK14 7AD</t>
  </si>
  <si>
    <t>HP1912</t>
  </si>
  <si>
    <t>CONNBOULE&amp;4MARIPLACE</t>
  </si>
  <si>
    <t>RC10618</t>
  </si>
  <si>
    <t>RC10619</t>
  </si>
  <si>
    <t>RC10620</t>
  </si>
  <si>
    <t>RC10616</t>
  </si>
  <si>
    <t>RC10621</t>
  </si>
  <si>
    <t xml:space="preserve">MK14 7AD </t>
  </si>
  <si>
    <t>RC10617</t>
  </si>
  <si>
    <t>RC10622</t>
  </si>
  <si>
    <t>MK14 7AB</t>
  </si>
  <si>
    <t>RC10623</t>
  </si>
  <si>
    <t>MK14 7AH</t>
  </si>
  <si>
    <t>HP1913</t>
  </si>
  <si>
    <t>CONNBOULE&amp;3STONPLACE</t>
  </si>
  <si>
    <t>RC10624</t>
  </si>
  <si>
    <t>RC10625</t>
  </si>
  <si>
    <t>RC10626</t>
  </si>
  <si>
    <t>RC10627</t>
  </si>
  <si>
    <t>RC10628</t>
  </si>
  <si>
    <t>RC10629</t>
  </si>
  <si>
    <t>MK14 7AS</t>
  </si>
  <si>
    <t>RC10630</t>
  </si>
  <si>
    <t>MK14 7AE</t>
  </si>
  <si>
    <t>HP1914</t>
  </si>
  <si>
    <t>CONNBOU257A-C&amp;259A-C</t>
  </si>
  <si>
    <t>RC10631</t>
  </si>
  <si>
    <t>RC11330</t>
  </si>
  <si>
    <t xml:space="preserve">MK14 7AE </t>
  </si>
  <si>
    <t>RC10632</t>
  </si>
  <si>
    <t>AFF830102593</t>
  </si>
  <si>
    <t>HP1915</t>
  </si>
  <si>
    <t>CONNBOULE&amp;4SPEEPLACE</t>
  </si>
  <si>
    <t>RC10634</t>
  </si>
  <si>
    <t>RC10635</t>
  </si>
  <si>
    <t>RC10636</t>
  </si>
  <si>
    <t xml:space="preserve">MK14 7AH </t>
  </si>
  <si>
    <t>RC10637</t>
  </si>
  <si>
    <t>RC10638</t>
  </si>
  <si>
    <t>RC10639</t>
  </si>
  <si>
    <t>MK14 7AT</t>
  </si>
  <si>
    <t>MK14 7AF</t>
  </si>
  <si>
    <t>HP1916</t>
  </si>
  <si>
    <t>CONNBOU265A-C&amp;267A-C</t>
  </si>
  <si>
    <t>RC10640</t>
  </si>
  <si>
    <t>RC10641</t>
  </si>
  <si>
    <t>RC10642</t>
  </si>
  <si>
    <t>MK14 7AG</t>
  </si>
  <si>
    <t>HP1917</t>
  </si>
  <si>
    <t>CONNBOULE&amp;3SPEEPLACE</t>
  </si>
  <si>
    <t>RC10643</t>
  </si>
  <si>
    <t>RC10644</t>
  </si>
  <si>
    <t xml:space="preserve">MK14 7AG </t>
  </si>
  <si>
    <t>RC10645</t>
  </si>
  <si>
    <t>RC10646</t>
  </si>
  <si>
    <t>RC10647</t>
  </si>
  <si>
    <t>RC10648</t>
  </si>
  <si>
    <t>HP1918</t>
  </si>
  <si>
    <t>CONNBOU325A-C&amp;327A-C</t>
  </si>
  <si>
    <t>RC10649</t>
  </si>
  <si>
    <t>RC10650</t>
  </si>
  <si>
    <t>RC10651</t>
  </si>
  <si>
    <t>HP1919</t>
  </si>
  <si>
    <t>CONNBOU326A-C&amp;328A-C</t>
  </si>
  <si>
    <t>RC10652</t>
  </si>
  <si>
    <t>RC10653</t>
  </si>
  <si>
    <t>MK14 7AA</t>
  </si>
  <si>
    <t>HP1920</t>
  </si>
  <si>
    <t>WOODAVEN&amp;30MARIPLACE</t>
  </si>
  <si>
    <t>RC10654</t>
  </si>
  <si>
    <t xml:space="preserve">MK14 7AA </t>
  </si>
  <si>
    <t>RC10655</t>
  </si>
  <si>
    <t>RC10656</t>
  </si>
  <si>
    <t>RC10657</t>
  </si>
  <si>
    <t>RC10658</t>
  </si>
  <si>
    <t>RC10659</t>
  </si>
  <si>
    <t>MK14 7DH</t>
  </si>
  <si>
    <t>HP1921</t>
  </si>
  <si>
    <t>RAMSAVENU&amp;30STONPLAC</t>
  </si>
  <si>
    <t>RC10660</t>
  </si>
  <si>
    <t>RC10661</t>
  </si>
  <si>
    <t>RC10662</t>
  </si>
  <si>
    <t xml:space="preserve">MK14 7DH </t>
  </si>
  <si>
    <t>RC10663</t>
  </si>
  <si>
    <t>RC10664</t>
  </si>
  <si>
    <t>MK14 7BA</t>
  </si>
  <si>
    <t>HP1922</t>
  </si>
  <si>
    <t>RAMSAVENU&amp;32STONPLAC</t>
  </si>
  <si>
    <t>RC10665</t>
  </si>
  <si>
    <t>AFF830140285</t>
  </si>
  <si>
    <t>MK14 7 DH</t>
  </si>
  <si>
    <t>RC10666</t>
  </si>
  <si>
    <t>RC10667</t>
  </si>
  <si>
    <t>MK14 7AW</t>
  </si>
  <si>
    <t>RC10668</t>
  </si>
  <si>
    <t>MK14 7BB</t>
  </si>
  <si>
    <t>HP1923</t>
  </si>
  <si>
    <t>RAMSAVENU&amp;29STONPLAC</t>
  </si>
  <si>
    <t>RC10669</t>
  </si>
  <si>
    <t>RC10670</t>
  </si>
  <si>
    <t>RC10671</t>
  </si>
  <si>
    <t>RC10672</t>
  </si>
  <si>
    <t>RC10673</t>
  </si>
  <si>
    <t>RC10674</t>
  </si>
  <si>
    <t>RC10675</t>
  </si>
  <si>
    <t>RC10676</t>
  </si>
  <si>
    <t>MK14 7BJ</t>
  </si>
  <si>
    <t>HP1924</t>
  </si>
  <si>
    <t>RAMSAVENU&amp;31STONPLAC</t>
  </si>
  <si>
    <t>RC10677</t>
  </si>
  <si>
    <t>RC10678</t>
  </si>
  <si>
    <t>RC10679</t>
  </si>
  <si>
    <t>RC10680</t>
  </si>
  <si>
    <t>RC10681</t>
  </si>
  <si>
    <t>HP1925</t>
  </si>
  <si>
    <t>RAMSAVENU&amp;30SPEEPLAC</t>
  </si>
  <si>
    <t>RC10682</t>
  </si>
  <si>
    <t>RC10683</t>
  </si>
  <si>
    <t>RC10684</t>
  </si>
  <si>
    <t>RC10685</t>
  </si>
  <si>
    <t>RC10686</t>
  </si>
  <si>
    <t>RC10687</t>
  </si>
  <si>
    <t>RC10688</t>
  </si>
  <si>
    <t>HP1926</t>
  </si>
  <si>
    <t>RAMSAVENU&amp;32SPEEPLAC</t>
  </si>
  <si>
    <t>RC10689</t>
  </si>
  <si>
    <t>RC10690</t>
  </si>
  <si>
    <t>RC10691</t>
  </si>
  <si>
    <t>RC10692</t>
  </si>
  <si>
    <t>RC10693</t>
  </si>
  <si>
    <t>MK14 7AU</t>
  </si>
  <si>
    <t>HP1927</t>
  </si>
  <si>
    <t>RAMSAVENU&amp;31SPEEPLAC</t>
  </si>
  <si>
    <t>MK14 7BH</t>
  </si>
  <si>
    <t>MK14 7BD</t>
  </si>
  <si>
    <t>HP1928</t>
  </si>
  <si>
    <t>RAMSAVENU&amp;29SPEEPLAC</t>
  </si>
  <si>
    <t>RC10705</t>
  </si>
  <si>
    <t>RC10706</t>
  </si>
  <si>
    <t xml:space="preserve">MK14 7BD </t>
  </si>
  <si>
    <t>RC10707</t>
  </si>
  <si>
    <t>RC10708</t>
  </si>
  <si>
    <t>RC10709</t>
  </si>
  <si>
    <t>HP1929</t>
  </si>
  <si>
    <t>RAMSAVENU&amp;30YARRPLAC</t>
  </si>
  <si>
    <t>RC10710</t>
  </si>
  <si>
    <t>RC10713</t>
  </si>
  <si>
    <t>RC10711</t>
  </si>
  <si>
    <t>RC10712</t>
  </si>
  <si>
    <t>RC10714</t>
  </si>
  <si>
    <t>MK14 7AX</t>
  </si>
  <si>
    <t>HP1930</t>
  </si>
  <si>
    <t>RAMSAVENU&amp;32YARRPLAC</t>
  </si>
  <si>
    <t>RC10716</t>
  </si>
  <si>
    <t>RC10717</t>
  </si>
  <si>
    <t>RC10715</t>
  </si>
  <si>
    <t>RC10718</t>
  </si>
  <si>
    <t>RC10719</t>
  </si>
  <si>
    <t>RC10720</t>
  </si>
  <si>
    <t>MK14 7AY</t>
  </si>
  <si>
    <t>MK14 7BE</t>
  </si>
  <si>
    <t>HP1931</t>
  </si>
  <si>
    <t>RAMSAVENU&amp;29YARRPLAC</t>
  </si>
  <si>
    <t>RC10721</t>
  </si>
  <si>
    <t>RC10722</t>
  </si>
  <si>
    <t xml:space="preserve">MK14 7BE </t>
  </si>
  <si>
    <t>RC10723</t>
  </si>
  <si>
    <t>RC10724</t>
  </si>
  <si>
    <t>RC10725</t>
  </si>
  <si>
    <t>MK14 7BC</t>
  </si>
  <si>
    <t>RC10726</t>
  </si>
  <si>
    <t>RC10727</t>
  </si>
  <si>
    <t>RC10728</t>
  </si>
  <si>
    <t>MK14 7BG</t>
  </si>
  <si>
    <t>HP1932</t>
  </si>
  <si>
    <t>RAMSAVENU&amp;31YARRPLAC</t>
  </si>
  <si>
    <t>RC11358</t>
  </si>
  <si>
    <t xml:space="preserve">MK14 7BG </t>
  </si>
  <si>
    <t>RC10729</t>
  </si>
  <si>
    <t>RC10730</t>
  </si>
  <si>
    <t>RC10731</t>
  </si>
  <si>
    <t>RC10732</t>
  </si>
  <si>
    <t>RC10733</t>
  </si>
  <si>
    <t>MK14 7LW</t>
  </si>
  <si>
    <t>HP2202</t>
  </si>
  <si>
    <t>BAYAAVENU65A-C67A-C</t>
  </si>
  <si>
    <t>Downs Barn</t>
  </si>
  <si>
    <t>HP2203</t>
  </si>
  <si>
    <t>BAYAAVE103A-C105A-C</t>
  </si>
  <si>
    <t>RC10734</t>
  </si>
  <si>
    <t>RC10735</t>
  </si>
  <si>
    <t>MK14 7LL</t>
  </si>
  <si>
    <t>MK14 7PA</t>
  </si>
  <si>
    <t>HP2204</t>
  </si>
  <si>
    <t>CHAPAVENU2A-B4A-BGEN</t>
  </si>
  <si>
    <t>RC10736</t>
  </si>
  <si>
    <t>RC10737</t>
  </si>
  <si>
    <t>MK14 7PQ</t>
  </si>
  <si>
    <t>HP2205</t>
  </si>
  <si>
    <t>CHAPAVENU65A-B&amp;67A-B</t>
  </si>
  <si>
    <t>MK14 7PE</t>
  </si>
  <si>
    <t>HP2206</t>
  </si>
  <si>
    <t>CHAPAVENU66A-B&amp;68A-B</t>
  </si>
  <si>
    <t>RC10738</t>
  </si>
  <si>
    <t>RC10739</t>
  </si>
  <si>
    <t>RC10740</t>
  </si>
  <si>
    <t>MK14 7LA</t>
  </si>
  <si>
    <t>HP2207</t>
  </si>
  <si>
    <t>DOWNBARNB24A-C&amp;26A-C</t>
  </si>
  <si>
    <t>AFF831000262</t>
  </si>
  <si>
    <t>RC11332</t>
  </si>
  <si>
    <t>MK14 7LB</t>
  </si>
  <si>
    <t>HP2208</t>
  </si>
  <si>
    <t>DOWNBARNB25A-C&amp;27A-C</t>
  </si>
  <si>
    <t>RC10742</t>
  </si>
  <si>
    <t>HP2209</t>
  </si>
  <si>
    <t>DOWNBARNB28A-C&amp;30A-C</t>
  </si>
  <si>
    <t>RC10743</t>
  </si>
  <si>
    <t>MK14 7BL</t>
  </si>
  <si>
    <t>RC10744</t>
  </si>
  <si>
    <t>RC10745</t>
  </si>
  <si>
    <t>HP2210</t>
  </si>
  <si>
    <t>DOWNBARNB64A-C66A-C</t>
  </si>
  <si>
    <t>RC10746</t>
  </si>
  <si>
    <t>RC10747</t>
  </si>
  <si>
    <t>RC10748</t>
  </si>
  <si>
    <t>HP2211</t>
  </si>
  <si>
    <t>DOWNSBARNB65A-C67A-C</t>
  </si>
  <si>
    <t>RC10749</t>
  </si>
  <si>
    <t>RC10750</t>
  </si>
  <si>
    <t>RC10751</t>
  </si>
  <si>
    <t>HP2212</t>
  </si>
  <si>
    <t>DOWNBARNB68A-C70A-C</t>
  </si>
  <si>
    <t>RC10752</t>
  </si>
  <si>
    <t>RC10753</t>
  </si>
  <si>
    <t>RC10754</t>
  </si>
  <si>
    <t>MK14 7QB</t>
  </si>
  <si>
    <t>HP2213</t>
  </si>
  <si>
    <t>DOWNBARNB85-99ODDS</t>
  </si>
  <si>
    <t>RC10755</t>
  </si>
  <si>
    <t>RC10756</t>
  </si>
  <si>
    <t>HP2215</t>
  </si>
  <si>
    <t>DOWNBARNB101-115ODDS</t>
  </si>
  <si>
    <t>RC10757</t>
  </si>
  <si>
    <t>SC15018</t>
  </si>
  <si>
    <t>HP2217</t>
  </si>
  <si>
    <t>DOWNBARNB127-131ODDS</t>
  </si>
  <si>
    <t>RC10759</t>
  </si>
  <si>
    <t>RC10760</t>
  </si>
  <si>
    <t xml:space="preserve">MK14 7QB </t>
  </si>
  <si>
    <t>HP2218</t>
  </si>
  <si>
    <t>DOWNBARN171&amp;173A&amp;B</t>
  </si>
  <si>
    <t>MK14 7PX</t>
  </si>
  <si>
    <t>RC10764</t>
  </si>
  <si>
    <t>MK14 7QA</t>
  </si>
  <si>
    <t>HP2219</t>
  </si>
  <si>
    <t>DOWNBARN235&amp;237A&amp;B</t>
  </si>
  <si>
    <t>RC10765</t>
  </si>
  <si>
    <t>RC10766</t>
  </si>
  <si>
    <t>MK14 7LU</t>
  </si>
  <si>
    <t>HP2220</t>
  </si>
  <si>
    <t>MULLAVENU20A-C&amp;22A-C</t>
  </si>
  <si>
    <t>RC10767</t>
  </si>
  <si>
    <t>MK14 7LY</t>
  </si>
  <si>
    <t>AFFNSA000000016</t>
  </si>
  <si>
    <t>MK14 7LQ</t>
  </si>
  <si>
    <t>HP2221</t>
  </si>
  <si>
    <t>MULLAVENU24A-C&amp;26A-C</t>
  </si>
  <si>
    <t>RC11359</t>
  </si>
  <si>
    <t>MK17 7LQ</t>
  </si>
  <si>
    <t>RC10769</t>
  </si>
  <si>
    <t>RC10770</t>
  </si>
  <si>
    <t>RC10771</t>
  </si>
  <si>
    <t>HP2222</t>
  </si>
  <si>
    <t>MULLAVENU76A-C&amp;78A-C</t>
  </si>
  <si>
    <t>RC10772</t>
  </si>
  <si>
    <t>RC10773</t>
  </si>
  <si>
    <t>MK14 7LG</t>
  </si>
  <si>
    <t>HP2223</t>
  </si>
  <si>
    <t>MULLAVENU80A-C&amp;82A-C</t>
  </si>
  <si>
    <t>RC10774</t>
  </si>
  <si>
    <t>RC10775</t>
  </si>
  <si>
    <t>RC10776</t>
  </si>
  <si>
    <t>RC10777</t>
  </si>
  <si>
    <t>MK6 2EF</t>
  </si>
  <si>
    <t>HP2302</t>
  </si>
  <si>
    <t>FISHBOUL&amp;BOSSPLACE</t>
  </si>
  <si>
    <t>Fishermead</t>
  </si>
  <si>
    <t>RC10778</t>
  </si>
  <si>
    <t>MK6  2EF</t>
  </si>
  <si>
    <t>MK6 2AQ</t>
  </si>
  <si>
    <t>RC10780</t>
  </si>
  <si>
    <t>MK6  2AQ</t>
  </si>
  <si>
    <t>RC10779</t>
  </si>
  <si>
    <t>MK6 2EZ</t>
  </si>
  <si>
    <t>HP2304</t>
  </si>
  <si>
    <t>BOSSPL2A-D,4A-D&amp;6A-D</t>
  </si>
  <si>
    <t>RC11360</t>
  </si>
  <si>
    <t>RC10783</t>
  </si>
  <si>
    <t>MK6  2EZ</t>
  </si>
  <si>
    <t>RC10781</t>
  </si>
  <si>
    <t>RC10782</t>
  </si>
  <si>
    <t>HP2307</t>
  </si>
  <si>
    <t>BOSSPLACE&amp;TALLAVENU</t>
  </si>
  <si>
    <t>RC10784</t>
  </si>
  <si>
    <t>MK6 2EJ</t>
  </si>
  <si>
    <t>RC10785</t>
  </si>
  <si>
    <t>MK6  2EJ</t>
  </si>
  <si>
    <t>RC10786</t>
  </si>
  <si>
    <t>MK6 2EG</t>
  </si>
  <si>
    <t>HP2309</t>
  </si>
  <si>
    <t>TALLAVENU&amp;BOSSPLACE</t>
  </si>
  <si>
    <t>RC10788</t>
  </si>
  <si>
    <t>RC10789</t>
  </si>
  <si>
    <t>MK6  2EG</t>
  </si>
  <si>
    <t>RC11333</t>
  </si>
  <si>
    <t>RC10790</t>
  </si>
  <si>
    <t>MK6 2EL</t>
  </si>
  <si>
    <t>RC10791</t>
  </si>
  <si>
    <t>MK6  2EL</t>
  </si>
  <si>
    <t>RC10792</t>
  </si>
  <si>
    <t>RC10793</t>
  </si>
  <si>
    <t>HP2311</t>
  </si>
  <si>
    <t>BOSSPLACE56A-FGEN</t>
  </si>
  <si>
    <t>RC10794</t>
  </si>
  <si>
    <t>RC10795</t>
  </si>
  <si>
    <t>RC10796</t>
  </si>
  <si>
    <t>MK6 2AJ</t>
  </si>
  <si>
    <t>HP2312</t>
  </si>
  <si>
    <t>FISHBOULE&amp;KERNCRESC</t>
  </si>
  <si>
    <t>RC10797</t>
  </si>
  <si>
    <t>MK6  2AJ</t>
  </si>
  <si>
    <t>RC10798</t>
  </si>
  <si>
    <t>MK6  2LD</t>
  </si>
  <si>
    <t>RC10799</t>
  </si>
  <si>
    <t>RC10800</t>
  </si>
  <si>
    <t>MK6 2AP</t>
  </si>
  <si>
    <t>HP2314</t>
  </si>
  <si>
    <t>KERNCRESC&amp;FISHBOULE</t>
  </si>
  <si>
    <t>MK6  2AP</t>
  </si>
  <si>
    <t>RC10801</t>
  </si>
  <si>
    <t>RC10802</t>
  </si>
  <si>
    <t>MK6 2LD</t>
  </si>
  <si>
    <t>RC10803</t>
  </si>
  <si>
    <t>MK6 2AG</t>
  </si>
  <si>
    <t>HP2315</t>
  </si>
  <si>
    <t>FISHBOULE97A-FGEN</t>
  </si>
  <si>
    <t>RC10804</t>
  </si>
  <si>
    <t>MK6  2AG</t>
  </si>
  <si>
    <t>RC10805</t>
  </si>
  <si>
    <t>RC10806</t>
  </si>
  <si>
    <t>RC10807</t>
  </si>
  <si>
    <t>MK6 2AD</t>
  </si>
  <si>
    <t>HP2316</t>
  </si>
  <si>
    <t>FISHBOULE155A-FGEN</t>
  </si>
  <si>
    <t>RC10808</t>
  </si>
  <si>
    <t>MK6  2AD</t>
  </si>
  <si>
    <t>MK6 2AN</t>
  </si>
  <si>
    <t>HP2317</t>
  </si>
  <si>
    <t>FISHBOULE&amp;HELFPLACE</t>
  </si>
  <si>
    <t>RC10809</t>
  </si>
  <si>
    <t>MK6  2AN</t>
  </si>
  <si>
    <t>RC10810</t>
  </si>
  <si>
    <t>RC10811</t>
  </si>
  <si>
    <t>MK6 2DD</t>
  </si>
  <si>
    <t>RC10812</t>
  </si>
  <si>
    <t>MK6  2DD</t>
  </si>
  <si>
    <t>MK6 2EU</t>
  </si>
  <si>
    <t>HP2318</t>
  </si>
  <si>
    <t>GURNAVENU&amp;PENCPLACE</t>
  </si>
  <si>
    <t>RC10813</t>
  </si>
  <si>
    <t>MK6  2EU</t>
  </si>
  <si>
    <t>RC10814</t>
  </si>
  <si>
    <t>MK6 2JA</t>
  </si>
  <si>
    <t>MK6  2JA</t>
  </si>
  <si>
    <t>RC10815</t>
  </si>
  <si>
    <t>MK6 2BW</t>
  </si>
  <si>
    <t>HP2320</t>
  </si>
  <si>
    <t>GURNAVENU27A-FGEN</t>
  </si>
  <si>
    <t>RC10816</t>
  </si>
  <si>
    <t>AFFNSA000000012</t>
  </si>
  <si>
    <t>MK6  2BW</t>
  </si>
  <si>
    <t>MK6 2BL</t>
  </si>
  <si>
    <t>HP2321</t>
  </si>
  <si>
    <t>GURNAVENU28A-FGEN</t>
  </si>
  <si>
    <t>RC10818</t>
  </si>
  <si>
    <t>MK6  2BL</t>
  </si>
  <si>
    <t>RC10819</t>
  </si>
  <si>
    <t>RC10820</t>
  </si>
  <si>
    <t>RC10821</t>
  </si>
  <si>
    <t>HP2322</t>
  </si>
  <si>
    <t>GURNAVENU85A-FGEN</t>
  </si>
  <si>
    <t>RC10822</t>
  </si>
  <si>
    <t>RC10823</t>
  </si>
  <si>
    <t>HP2323</t>
  </si>
  <si>
    <t>GURNAVENU86A-FGEN</t>
  </si>
  <si>
    <t>RC10824</t>
  </si>
  <si>
    <t>RC10825</t>
  </si>
  <si>
    <t>RC10826</t>
  </si>
  <si>
    <t>MK6  2BN</t>
  </si>
  <si>
    <t>MK6 2BN</t>
  </si>
  <si>
    <t>HP2324</t>
  </si>
  <si>
    <t>GURNAVENU91A-FGEN</t>
  </si>
  <si>
    <t>RC10827</t>
  </si>
  <si>
    <t>RC10828</t>
  </si>
  <si>
    <t>MK6 2EE</t>
  </si>
  <si>
    <t>HP2325</t>
  </si>
  <si>
    <t>GURNAVENU92A-FGEN</t>
  </si>
  <si>
    <t>RC10829</t>
  </si>
  <si>
    <t>MK6  2EE</t>
  </si>
  <si>
    <t>RC10830</t>
  </si>
  <si>
    <t>RC10831</t>
  </si>
  <si>
    <t>MK6 2BY</t>
  </si>
  <si>
    <t>HP2326</t>
  </si>
  <si>
    <t>TOLCAVENU&amp;HELFPLACE</t>
  </si>
  <si>
    <t>RC10832</t>
  </si>
  <si>
    <t>MK6  2BY</t>
  </si>
  <si>
    <t>RC10833</t>
  </si>
  <si>
    <t>RC10834</t>
  </si>
  <si>
    <t>RC10835</t>
  </si>
  <si>
    <t>MK6 2BX</t>
  </si>
  <si>
    <t>HP2327</t>
  </si>
  <si>
    <t>HELFPLACE&amp;TOLCAVENU</t>
  </si>
  <si>
    <t>RC10836</t>
  </si>
  <si>
    <t>MK6 4JH</t>
  </si>
  <si>
    <t>RC10837</t>
  </si>
  <si>
    <t>MK6 2DG</t>
  </si>
  <si>
    <t>RC10838</t>
  </si>
  <si>
    <t>MK6  2DG</t>
  </si>
  <si>
    <t>RC10839</t>
  </si>
  <si>
    <t>MK6  2DQ</t>
  </si>
  <si>
    <t>HP2328</t>
  </si>
  <si>
    <t>TOLCAVE&amp;HELFPL</t>
  </si>
  <si>
    <t>MK6 2DQ</t>
  </si>
  <si>
    <t>RC10840</t>
  </si>
  <si>
    <t>RC10841</t>
  </si>
  <si>
    <t>MK6 2BU</t>
  </si>
  <si>
    <t>RC10842</t>
  </si>
  <si>
    <t>RC10843</t>
  </si>
  <si>
    <t>RC10844</t>
  </si>
  <si>
    <t>MK6  2BU</t>
  </si>
  <si>
    <t>HP2329</t>
  </si>
  <si>
    <t>HELFPLACE&amp;VELLAVENUE</t>
  </si>
  <si>
    <t>RC10845</t>
  </si>
  <si>
    <t>RC10847</t>
  </si>
  <si>
    <t>RC10846</t>
  </si>
  <si>
    <t>MK6  2DJ</t>
  </si>
  <si>
    <t>RC10850</t>
  </si>
  <si>
    <t>MK6 2DJ</t>
  </si>
  <si>
    <t>RC10848</t>
  </si>
  <si>
    <t>RC10851</t>
  </si>
  <si>
    <t>HP2330</t>
  </si>
  <si>
    <t>KERNCRESC4-9GEN</t>
  </si>
  <si>
    <t>RC10853</t>
  </si>
  <si>
    <t>RC10854</t>
  </si>
  <si>
    <t>RC10852</t>
  </si>
  <si>
    <t>HP2331</t>
  </si>
  <si>
    <t>KERNCRESC26-31GEN</t>
  </si>
  <si>
    <t>RC10855</t>
  </si>
  <si>
    <t>RC10856</t>
  </si>
  <si>
    <t>RC10857</t>
  </si>
  <si>
    <t>HP2332</t>
  </si>
  <si>
    <t>KERNCRESC32-37GEN</t>
  </si>
  <si>
    <t>RC10858</t>
  </si>
  <si>
    <t>RC10859</t>
  </si>
  <si>
    <t>RC10860</t>
  </si>
  <si>
    <t>HP2333</t>
  </si>
  <si>
    <t>KERNCRESC54-59GEN</t>
  </si>
  <si>
    <t>RC10862</t>
  </si>
  <si>
    <t>RC10861</t>
  </si>
  <si>
    <t>MK6 2DB</t>
  </si>
  <si>
    <t>HP2334</t>
  </si>
  <si>
    <t>MULLPL&amp;PERRAVE</t>
  </si>
  <si>
    <t>RC10863</t>
  </si>
  <si>
    <t>MK6  2DB</t>
  </si>
  <si>
    <t>RC10865</t>
  </si>
  <si>
    <t>RC10864</t>
  </si>
  <si>
    <t>MK6 2DA</t>
  </si>
  <si>
    <t>RC11373</t>
  </si>
  <si>
    <t>RC10866</t>
  </si>
  <si>
    <t>MK6 2DN</t>
  </si>
  <si>
    <t>HP2335</t>
  </si>
  <si>
    <t>MULLPLACE&amp;PERRAVENU</t>
  </si>
  <si>
    <t>RC10867</t>
  </si>
  <si>
    <t>MK6  2DN</t>
  </si>
  <si>
    <t>RC10869</t>
  </si>
  <si>
    <t>RC10868</t>
  </si>
  <si>
    <t>MK6 2BT</t>
  </si>
  <si>
    <t>RC10870</t>
  </si>
  <si>
    <t>MK6  2BT</t>
  </si>
  <si>
    <t>RC10871</t>
  </si>
  <si>
    <t>MK6 2DE</t>
  </si>
  <si>
    <t>HP2336</t>
  </si>
  <si>
    <t>PERRAVENU&amp;MULLPLACE</t>
  </si>
  <si>
    <t>RC10872</t>
  </si>
  <si>
    <t>MK6  2DE</t>
  </si>
  <si>
    <t>RC10873</t>
  </si>
  <si>
    <t>RC10874</t>
  </si>
  <si>
    <t>MK6 2DX</t>
  </si>
  <si>
    <t>RC10875</t>
  </si>
  <si>
    <t>MK6  2DX</t>
  </si>
  <si>
    <t>RC10876</t>
  </si>
  <si>
    <t>RC10877</t>
  </si>
  <si>
    <t>HP2337</t>
  </si>
  <si>
    <t>MULLPL&amp;TOWAAVE</t>
  </si>
  <si>
    <t>RC10878</t>
  </si>
  <si>
    <t>RC10879</t>
  </si>
  <si>
    <t>RC10880</t>
  </si>
  <si>
    <t>MK6  2DL</t>
  </si>
  <si>
    <t>MK6 2DL</t>
  </si>
  <si>
    <t>RC10881</t>
  </si>
  <si>
    <t>RC10883</t>
  </si>
  <si>
    <t>RC10882</t>
  </si>
  <si>
    <t>HP2338</t>
  </si>
  <si>
    <t>TOWAAVE&amp;MULLPL</t>
  </si>
  <si>
    <t>RC10884</t>
  </si>
  <si>
    <t>MK6 2DP</t>
  </si>
  <si>
    <t>RC10886</t>
  </si>
  <si>
    <t>MK6  2DP</t>
  </si>
  <si>
    <t>RC10885</t>
  </si>
  <si>
    <t>RC10887</t>
  </si>
  <si>
    <t>MK6 2DW</t>
  </si>
  <si>
    <t>HP2339</t>
  </si>
  <si>
    <t>TOWAAVENU&amp;MULLPLACE</t>
  </si>
  <si>
    <t>RC10888</t>
  </si>
  <si>
    <t>MK6  2DW</t>
  </si>
  <si>
    <t>RC10890</t>
  </si>
  <si>
    <t>MK6 2DT</t>
  </si>
  <si>
    <t>RC10891</t>
  </si>
  <si>
    <t>MK6 2DS</t>
  </si>
  <si>
    <t>RC10892</t>
  </si>
  <si>
    <t>MK6  2DT</t>
  </si>
  <si>
    <t>MK6 2DY</t>
  </si>
  <si>
    <t>HP2340</t>
  </si>
  <si>
    <t>MULLPLACE&amp;TOWAAVENU</t>
  </si>
  <si>
    <t>RC10893</t>
  </si>
  <si>
    <t>MK6  2DY</t>
  </si>
  <si>
    <t>HP2341</t>
  </si>
  <si>
    <t>MULLPLACE87A-FGEN</t>
  </si>
  <si>
    <t>RC10895</t>
  </si>
  <si>
    <t>RC10896</t>
  </si>
  <si>
    <t>RC10897</t>
  </si>
  <si>
    <t>HP2342</t>
  </si>
  <si>
    <t>MULLPLACE88A-FGEN</t>
  </si>
  <si>
    <t>RC10898</t>
  </si>
  <si>
    <t>MK6 2EP</t>
  </si>
  <si>
    <t>HP2343</t>
  </si>
  <si>
    <t>PADSAVENU15A-FGEN</t>
  </si>
  <si>
    <t>MK6 2BQ</t>
  </si>
  <si>
    <t>HP2344</t>
  </si>
  <si>
    <t>PENRAVENU27A-FGEN</t>
  </si>
  <si>
    <t>RC10900</t>
  </si>
  <si>
    <t>RC10901</t>
  </si>
  <si>
    <t>MK6  2BQ</t>
  </si>
  <si>
    <t>RC10902</t>
  </si>
  <si>
    <t>MK6  2BG</t>
  </si>
  <si>
    <t>HP2345</t>
  </si>
  <si>
    <t>PENRAVENU28A-FGEN</t>
  </si>
  <si>
    <t>MK6 2BG</t>
  </si>
  <si>
    <t>RC10903</t>
  </si>
  <si>
    <t>RC10904</t>
  </si>
  <si>
    <t>RC10905</t>
  </si>
  <si>
    <t>HP2346</t>
  </si>
  <si>
    <t>PENRAVENU85A-FGEN</t>
  </si>
  <si>
    <t>RC10908</t>
  </si>
  <si>
    <t>RC10906</t>
  </si>
  <si>
    <t>RC10909</t>
  </si>
  <si>
    <t>MK6 2BH</t>
  </si>
  <si>
    <t>RC10907</t>
  </si>
  <si>
    <t>RC10910</t>
  </si>
  <si>
    <t>HP2347</t>
  </si>
  <si>
    <t>PENRAVENU86A-FGEN</t>
  </si>
  <si>
    <t>RC10911</t>
  </si>
  <si>
    <t>RC10912</t>
  </si>
  <si>
    <t>RC11361</t>
  </si>
  <si>
    <t xml:space="preserve">MK6  2BG </t>
  </si>
  <si>
    <t>HP2348</t>
  </si>
  <si>
    <t>PENRAVENU91A-FGEN</t>
  </si>
  <si>
    <t>RC10913</t>
  </si>
  <si>
    <t>RC10914</t>
  </si>
  <si>
    <t>MK6  2BH</t>
  </si>
  <si>
    <t>MK6 2BE</t>
  </si>
  <si>
    <t>HP2349</t>
  </si>
  <si>
    <t>PENRAVENU92A-FGEN</t>
  </si>
  <si>
    <t>RC10915</t>
  </si>
  <si>
    <t>MK6  2BE</t>
  </si>
  <si>
    <t>MK6 2ED</t>
  </si>
  <si>
    <t>HP2350</t>
  </si>
  <si>
    <t>POLRPLACE&amp;PERRAVENU</t>
  </si>
  <si>
    <t>RC10916</t>
  </si>
  <si>
    <t>MK6  2ED</t>
  </si>
  <si>
    <t>RC10917</t>
  </si>
  <si>
    <t>RC10918</t>
  </si>
  <si>
    <t>MK6 2DF</t>
  </si>
  <si>
    <t>RC10919</t>
  </si>
  <si>
    <t>MK6  2DF</t>
  </si>
  <si>
    <t>RC10920</t>
  </si>
  <si>
    <t>RC10922</t>
  </si>
  <si>
    <t>RC10921</t>
  </si>
  <si>
    <t>HP2351</t>
  </si>
  <si>
    <t>TOWAAVENU&amp;POLRPLACE</t>
  </si>
  <si>
    <t>RC10923</t>
  </si>
  <si>
    <t>RC10924</t>
  </si>
  <si>
    <t>RC10925</t>
  </si>
  <si>
    <t>MK6  2DR</t>
  </si>
  <si>
    <t>MK6 2DR</t>
  </si>
  <si>
    <t>MK6 2DZ</t>
  </si>
  <si>
    <t>HP2352</t>
  </si>
  <si>
    <t>POLRPLACE&amp;TOWAAVENU</t>
  </si>
  <si>
    <t>RC10926</t>
  </si>
  <si>
    <t>MK6  2DZ</t>
  </si>
  <si>
    <t>RC10928</t>
  </si>
  <si>
    <t>RC10927</t>
  </si>
  <si>
    <t>MK6 2DU</t>
  </si>
  <si>
    <t>RC10929</t>
  </si>
  <si>
    <t>HP2353</t>
  </si>
  <si>
    <t>POLRPLACE87A-FGEN</t>
  </si>
  <si>
    <t>RC10930</t>
  </si>
  <si>
    <t>MK6 2EA</t>
  </si>
  <si>
    <t>HP2354</t>
  </si>
  <si>
    <t>POLRPLACE88A-FGEN</t>
  </si>
  <si>
    <t>RC10931</t>
  </si>
  <si>
    <t>MK6  2EA</t>
  </si>
  <si>
    <t>RC10932</t>
  </si>
  <si>
    <t>MK6  2ET</t>
  </si>
  <si>
    <t>HP2355</t>
  </si>
  <si>
    <t>TALLAV1A-C,2A-C,3A-C</t>
  </si>
  <si>
    <t>MK6 2ET</t>
  </si>
  <si>
    <t>RC10933</t>
  </si>
  <si>
    <t>RC10934</t>
  </si>
  <si>
    <t>MK6 2BZ</t>
  </si>
  <si>
    <t>HP2358</t>
  </si>
  <si>
    <t>TOLCAVENU&amp;VERYPLACE</t>
  </si>
  <si>
    <t>RC10935</t>
  </si>
  <si>
    <t>MK6  2BZ</t>
  </si>
  <si>
    <t>RC10936</t>
  </si>
  <si>
    <t>MK6  2SW</t>
  </si>
  <si>
    <t>RC10937</t>
  </si>
  <si>
    <t>MK6 2DH</t>
  </si>
  <si>
    <t>RC10938</t>
  </si>
  <si>
    <t>MK5 8BE</t>
  </si>
  <si>
    <t>HP2602</t>
  </si>
  <si>
    <t>PITCLANE1-4GEN</t>
  </si>
  <si>
    <t>Loughton</t>
  </si>
  <si>
    <t>HP2603</t>
  </si>
  <si>
    <t>PITCLANE5-8GEN</t>
  </si>
  <si>
    <t>MK5 8AX</t>
  </si>
  <si>
    <t>HP2604</t>
  </si>
  <si>
    <t>THELEYS1-4GEN</t>
  </si>
  <si>
    <t>MK10 9AE</t>
  </si>
  <si>
    <t>HP2702</t>
  </si>
  <si>
    <t>FINCCLOSE5-8GEN</t>
  </si>
  <si>
    <t>Milton Keynes Village</t>
  </si>
  <si>
    <t>MK6 2PU</t>
  </si>
  <si>
    <t>HP2802</t>
  </si>
  <si>
    <t>SHACPLACE&amp;BOYCAVE</t>
  </si>
  <si>
    <t>Oldbrook</t>
  </si>
  <si>
    <t>RC10939</t>
  </si>
  <si>
    <t>MK6  2PX</t>
  </si>
  <si>
    <t>RC10940</t>
  </si>
  <si>
    <t>RC10941</t>
  </si>
  <si>
    <t>RC10942</t>
  </si>
  <si>
    <t>MK6 2QD</t>
  </si>
  <si>
    <t>RC10943</t>
  </si>
  <si>
    <t>MK6  2QD</t>
  </si>
  <si>
    <t>RC10944</t>
  </si>
  <si>
    <t>MK6  2ND</t>
  </si>
  <si>
    <t>HP2803</t>
  </si>
  <si>
    <t>KIRKPLACE&amp;BRIDCOURT</t>
  </si>
  <si>
    <t>RC10945</t>
  </si>
  <si>
    <t>MK6  2NB</t>
  </si>
  <si>
    <t>MK6 2NA</t>
  </si>
  <si>
    <t>RC10946</t>
  </si>
  <si>
    <t>HP2804</t>
  </si>
  <si>
    <t>BRIDCOURT&amp;KIRKPLACE</t>
  </si>
  <si>
    <t>RC10947</t>
  </si>
  <si>
    <t>MK6  2NA</t>
  </si>
  <si>
    <t>MK6 2NQ</t>
  </si>
  <si>
    <t>HP2805</t>
  </si>
  <si>
    <t>CENTAVENU&amp;ILLIPLACE</t>
  </si>
  <si>
    <t>RC10948</t>
  </si>
  <si>
    <t>MK6  2NQ</t>
  </si>
  <si>
    <t>RC11362</t>
  </si>
  <si>
    <t>MK6  2NH</t>
  </si>
  <si>
    <t>RC10949</t>
  </si>
  <si>
    <t>HP2806</t>
  </si>
  <si>
    <t>CENTAVENU42&amp;52GEN</t>
  </si>
  <si>
    <t>RC10950</t>
  </si>
  <si>
    <t>RC10951</t>
  </si>
  <si>
    <t>MK6  2NF</t>
  </si>
  <si>
    <t>HP2807</t>
  </si>
  <si>
    <t>ULYEPLACE&amp;CENTAVENU</t>
  </si>
  <si>
    <t>RC10952</t>
  </si>
  <si>
    <t>RC10953</t>
  </si>
  <si>
    <t>HP2808</t>
  </si>
  <si>
    <t>CENTAVENU&amp;ULYEPLACE</t>
  </si>
  <si>
    <t>MK6 2NG</t>
  </si>
  <si>
    <t>RC11374</t>
  </si>
  <si>
    <t>MK6  2NJ</t>
  </si>
  <si>
    <t>HP2809</t>
  </si>
  <si>
    <t>UNDEPLACE&amp;CENTAVENU</t>
  </si>
  <si>
    <t>MK6 2NJ</t>
  </si>
  <si>
    <t>RC10957</t>
  </si>
  <si>
    <t>MK6 2PT</t>
  </si>
  <si>
    <t>HP2810</t>
  </si>
  <si>
    <t>SHACPL&amp;HUTTAVEGEN</t>
  </si>
  <si>
    <t>MK6 2QW</t>
  </si>
  <si>
    <t>RC10958</t>
  </si>
  <si>
    <t>HP2811</t>
  </si>
  <si>
    <t>HUTTAVE&amp;SHACPL</t>
  </si>
  <si>
    <t>RC10959</t>
  </si>
  <si>
    <t>RC10960</t>
  </si>
  <si>
    <t>RC10961</t>
  </si>
  <si>
    <t>MK6  2PU</t>
  </si>
  <si>
    <t>HP2812</t>
  </si>
  <si>
    <t>SHACPLACE&amp;HUTTAVE</t>
  </si>
  <si>
    <t>RC10962</t>
  </si>
  <si>
    <t>RC10963</t>
  </si>
  <si>
    <t>RC10964</t>
  </si>
  <si>
    <t>RC10965</t>
  </si>
  <si>
    <t>RC10967</t>
  </si>
  <si>
    <t>HP2813</t>
  </si>
  <si>
    <t>HUTTAVENU&amp;SHACPLACE</t>
  </si>
  <si>
    <t>MK6 2PX</t>
  </si>
  <si>
    <t>RC10968</t>
  </si>
  <si>
    <t>RC10969</t>
  </si>
  <si>
    <t>MK6 2QQ</t>
  </si>
  <si>
    <t>RC10966</t>
  </si>
  <si>
    <t>MK6  2QQ</t>
  </si>
  <si>
    <t>MK6 2HY</t>
  </si>
  <si>
    <t>HP2814</t>
  </si>
  <si>
    <t>OLDBBOUL&amp;KIRKPLACE</t>
  </si>
  <si>
    <t>RC10970</t>
  </si>
  <si>
    <t>MK6  2RG</t>
  </si>
  <si>
    <t>RC10971</t>
  </si>
  <si>
    <t>RC10972</t>
  </si>
  <si>
    <t>RC10973</t>
  </si>
  <si>
    <t>RC10974</t>
  </si>
  <si>
    <t>RC10975</t>
  </si>
  <si>
    <t>RC10976</t>
  </si>
  <si>
    <t>RC10977</t>
  </si>
  <si>
    <t>MK6 2ND</t>
  </si>
  <si>
    <t>HP2815</t>
  </si>
  <si>
    <t>KIRKPLACE&amp;MILBAVENU</t>
  </si>
  <si>
    <t>RC10978</t>
  </si>
  <si>
    <t>RC10979</t>
  </si>
  <si>
    <t>RC10980</t>
  </si>
  <si>
    <t>RC10981</t>
  </si>
  <si>
    <t>MK6 2NL</t>
  </si>
  <si>
    <t>RC10982</t>
  </si>
  <si>
    <t>MK6  2NL</t>
  </si>
  <si>
    <t>RC10983</t>
  </si>
  <si>
    <t>RC10984</t>
  </si>
  <si>
    <t>RC10985</t>
  </si>
  <si>
    <t>MK6 2QA</t>
  </si>
  <si>
    <t>HP2816</t>
  </si>
  <si>
    <t>OLDBBOUL&amp;LARWPLACE</t>
  </si>
  <si>
    <t>MK6 2PZ</t>
  </si>
  <si>
    <t>RC10986</t>
  </si>
  <si>
    <t>MK6  2PZ</t>
  </si>
  <si>
    <t>MK6 2HX</t>
  </si>
  <si>
    <t>HP2817</t>
  </si>
  <si>
    <t>OLDBBOUL&amp;UNDEPLACE</t>
  </si>
  <si>
    <t>RC10987</t>
  </si>
  <si>
    <t>RC10988</t>
  </si>
  <si>
    <t>MK6  2HX</t>
  </si>
  <si>
    <t>RC10989</t>
  </si>
  <si>
    <t>RC10990</t>
  </si>
  <si>
    <t>RC10991</t>
  </si>
  <si>
    <t>RC10992</t>
  </si>
  <si>
    <t>8 UNDERWOOD</t>
  </si>
  <si>
    <t>5 UNDERWOOD</t>
  </si>
  <si>
    <t>RC10993</t>
  </si>
  <si>
    <t>HP2818</t>
  </si>
  <si>
    <t>SHACPLACE&amp;OLDBBOUL</t>
  </si>
  <si>
    <t>RC10994</t>
  </si>
  <si>
    <t>RC10995</t>
  </si>
  <si>
    <t>RC10996</t>
  </si>
  <si>
    <t>MK6 2QB</t>
  </si>
  <si>
    <t>RC10997</t>
  </si>
  <si>
    <t>MK6  2QB</t>
  </si>
  <si>
    <t>RC10998</t>
  </si>
  <si>
    <t>MK6 2PA</t>
  </si>
  <si>
    <t>HP2819</t>
  </si>
  <si>
    <t>SUTCAVENU3&amp;4GEN</t>
  </si>
  <si>
    <t>RC10999</t>
  </si>
  <si>
    <t>MK6  2PF</t>
  </si>
  <si>
    <t>HP2820</t>
  </si>
  <si>
    <t>SUTCAVENU35&amp;364GEN</t>
  </si>
  <si>
    <t>RC11000</t>
  </si>
  <si>
    <t>MK6 2PF</t>
  </si>
  <si>
    <t>HP2821</t>
  </si>
  <si>
    <t>SUTCAVENU39&amp;40GEN</t>
  </si>
  <si>
    <t>RC11001</t>
  </si>
  <si>
    <t>HP2822</t>
  </si>
  <si>
    <t>UNDEPL27_37&amp;GGE10-13</t>
  </si>
  <si>
    <t>RC11002</t>
  </si>
  <si>
    <t>MK6 2RZ</t>
  </si>
  <si>
    <t>HP2831</t>
  </si>
  <si>
    <t>DEXTERAVENUE</t>
  </si>
  <si>
    <t>MK6 2SA</t>
  </si>
  <si>
    <t>HP2838</t>
  </si>
  <si>
    <t>HP2839</t>
  </si>
  <si>
    <t>MK6 2RT</t>
  </si>
  <si>
    <t>HP2843</t>
  </si>
  <si>
    <t>HP2844</t>
  </si>
  <si>
    <t>MK6 2RU</t>
  </si>
  <si>
    <t>HP2845</t>
  </si>
  <si>
    <t>MK6 2AL</t>
  </si>
  <si>
    <t>HP2359</t>
  </si>
  <si>
    <t>MK6 2LS</t>
  </si>
  <si>
    <t>HP2360</t>
  </si>
  <si>
    <t>RC11006</t>
  </si>
  <si>
    <t>MK6  3LB</t>
  </si>
  <si>
    <t>HP3102</t>
  </si>
  <si>
    <t>BELSAVENU47A-EGEN</t>
  </si>
  <si>
    <t>Springfield</t>
  </si>
  <si>
    <t>RC11007</t>
  </si>
  <si>
    <t>MK6 3LB</t>
  </si>
  <si>
    <t>RC11008</t>
  </si>
  <si>
    <t>RC11009</t>
  </si>
  <si>
    <t>MK6 3HG</t>
  </si>
  <si>
    <t>HP3103</t>
  </si>
  <si>
    <t>FALCAVENU15A-FGEN</t>
  </si>
  <si>
    <t>RC11010</t>
  </si>
  <si>
    <t>MK6  3HG</t>
  </si>
  <si>
    <t>RC11011</t>
  </si>
  <si>
    <t>RC11012</t>
  </si>
  <si>
    <t>MK6 3HQ</t>
  </si>
  <si>
    <t>HP3104</t>
  </si>
  <si>
    <t>FALCAVENU17A-FGEN</t>
  </si>
  <si>
    <t>RC11013</t>
  </si>
  <si>
    <t>MK6  3HQ</t>
  </si>
  <si>
    <t>RC11014</t>
  </si>
  <si>
    <t>MK6 3JT</t>
  </si>
  <si>
    <t>HP3105</t>
  </si>
  <si>
    <t>SPRIBOULE40A-EGEN</t>
  </si>
  <si>
    <t>RC11363</t>
  </si>
  <si>
    <t xml:space="preserve">MK6  3JT </t>
  </si>
  <si>
    <t>RC11015</t>
  </si>
  <si>
    <t>HP3106</t>
  </si>
  <si>
    <t>SPRIBOULE78A-EGEN</t>
  </si>
  <si>
    <t>RC11016</t>
  </si>
  <si>
    <t>MK6  3HR</t>
  </si>
  <si>
    <t>MK6 3HR</t>
  </si>
  <si>
    <t>HP3107</t>
  </si>
  <si>
    <t>SPRIBOULE81A-FGEN</t>
  </si>
  <si>
    <t>RC11017</t>
  </si>
  <si>
    <t>MK6  3LF</t>
  </si>
  <si>
    <t>RC11018</t>
  </si>
  <si>
    <t>RC11019</t>
  </si>
  <si>
    <t>RC11020</t>
  </si>
  <si>
    <t>MK6 3LF</t>
  </si>
  <si>
    <t>HP3108</t>
  </si>
  <si>
    <t>SPRIBOULE105A-FGEN</t>
  </si>
  <si>
    <t>RC11021</t>
  </si>
  <si>
    <t>RC11022</t>
  </si>
  <si>
    <t>RC11023</t>
  </si>
  <si>
    <t>RC11024</t>
  </si>
  <si>
    <t>MK6  3JX</t>
  </si>
  <si>
    <t>HP3109</t>
  </si>
  <si>
    <t>STAMAVENU43A-EGEN</t>
  </si>
  <si>
    <t>RC11025</t>
  </si>
  <si>
    <t>HP3110</t>
  </si>
  <si>
    <t>STAMAVENU44A-EGEN</t>
  </si>
  <si>
    <t>MK6 3JY</t>
  </si>
  <si>
    <t>RC11334</t>
  </si>
  <si>
    <t xml:space="preserve">MK6 3LD </t>
  </si>
  <si>
    <t>HP3111</t>
  </si>
  <si>
    <t>STAMAVENU45A-EGEN</t>
  </si>
  <si>
    <t>RC11030</t>
  </si>
  <si>
    <t>RC11031</t>
  </si>
  <si>
    <t>RC11032</t>
  </si>
  <si>
    <t>RC11033</t>
  </si>
  <si>
    <t>MK6 3LD</t>
  </si>
  <si>
    <t>HP3112</t>
  </si>
  <si>
    <t>STAMAVENU83A-EGEN</t>
  </si>
  <si>
    <t>RC11034</t>
  </si>
  <si>
    <t>RC11035</t>
  </si>
  <si>
    <t>MK6  3LD</t>
  </si>
  <si>
    <t>RC11036</t>
  </si>
  <si>
    <t>RC11037</t>
  </si>
  <si>
    <t>MK6 3HS</t>
  </si>
  <si>
    <t>HP3113</t>
  </si>
  <si>
    <t>TURNAVENU15A-FGEN</t>
  </si>
  <si>
    <t>RC11038</t>
  </si>
  <si>
    <t>MK6  3HS</t>
  </si>
  <si>
    <t>RC11039</t>
  </si>
  <si>
    <t>RC11040</t>
  </si>
  <si>
    <t>MK6  3HT</t>
  </si>
  <si>
    <t>HP3114</t>
  </si>
  <si>
    <t>TURNAVENU17A-FGEN</t>
  </si>
  <si>
    <t>RC11041</t>
  </si>
  <si>
    <t>RC11042</t>
  </si>
  <si>
    <t>RC11043</t>
  </si>
  <si>
    <t>MK6 3HT</t>
  </si>
  <si>
    <t>RC11044</t>
  </si>
  <si>
    <t>RC11045</t>
  </si>
  <si>
    <t>MK6 3HU</t>
  </si>
  <si>
    <t>HP3115</t>
  </si>
  <si>
    <t>TURNAVEU18A-FGEN</t>
  </si>
  <si>
    <t>RC11375</t>
  </si>
  <si>
    <t xml:space="preserve">MK6  3HU </t>
  </si>
  <si>
    <t>RC11046</t>
  </si>
  <si>
    <t>MK6  3HU</t>
  </si>
  <si>
    <t>RC11047</t>
  </si>
  <si>
    <t>RC11048</t>
  </si>
  <si>
    <t>MK6 3JW</t>
  </si>
  <si>
    <t>HP3116</t>
  </si>
  <si>
    <t>TURNAVENU60A-FGEN</t>
  </si>
  <si>
    <t>RC11049</t>
  </si>
  <si>
    <t>MK6  3JW</t>
  </si>
  <si>
    <t>RC11050</t>
  </si>
  <si>
    <t>RC11051</t>
  </si>
  <si>
    <t>RC11052</t>
  </si>
  <si>
    <t>HP3117</t>
  </si>
  <si>
    <t>TURNAVENU110A-FGEN</t>
  </si>
  <si>
    <t>RC11053</t>
  </si>
  <si>
    <t>RC11054</t>
  </si>
  <si>
    <t>RC11055</t>
  </si>
  <si>
    <t>RC11056</t>
  </si>
  <si>
    <t>RC11057</t>
  </si>
  <si>
    <t>MK6  3JN</t>
  </si>
  <si>
    <t>HP3118</t>
  </si>
  <si>
    <t>TURNAVENU115A-FGEN</t>
  </si>
  <si>
    <t>RC11058</t>
  </si>
  <si>
    <t>MK6 3JN</t>
  </si>
  <si>
    <t>RC11059</t>
  </si>
  <si>
    <t>RC11060</t>
  </si>
  <si>
    <t>RC11061</t>
  </si>
  <si>
    <t>MK6 3HZ</t>
  </si>
  <si>
    <t>HP3120</t>
  </si>
  <si>
    <t>TYBUAVENU16A-FGEN</t>
  </si>
  <si>
    <t>RC11062</t>
  </si>
  <si>
    <t>RC11063</t>
  </si>
  <si>
    <t>MK6  3HZ</t>
  </si>
  <si>
    <t>MK6 3JA</t>
  </si>
  <si>
    <t>HP3121</t>
  </si>
  <si>
    <t>WALBAVENU15A-FGEN</t>
  </si>
  <si>
    <t>MK6  3JA</t>
  </si>
  <si>
    <t>RC11065</t>
  </si>
  <si>
    <t>MK6 3JD</t>
  </si>
  <si>
    <t>HP3122</t>
  </si>
  <si>
    <t>WALBAVENU16A-FGEN</t>
  </si>
  <si>
    <t>RC11066</t>
  </si>
  <si>
    <t>MK6  3JD</t>
  </si>
  <si>
    <t>RC11067</t>
  </si>
  <si>
    <t>RC11068</t>
  </si>
  <si>
    <t>MK6  3JB</t>
  </si>
  <si>
    <t>HP3123</t>
  </si>
  <si>
    <t>WALBAVENU17A-FGEN</t>
  </si>
  <si>
    <t>MK6 3JB</t>
  </si>
  <si>
    <t>RC11069</t>
  </si>
  <si>
    <t>RC11070</t>
  </si>
  <si>
    <t>MK6 3JE</t>
  </si>
  <si>
    <t>HP3124</t>
  </si>
  <si>
    <t>WALBAVENU18A-FGEN</t>
  </si>
  <si>
    <t>RC11071</t>
  </si>
  <si>
    <t>MK6  3JE</t>
  </si>
  <si>
    <t>RC11072</t>
  </si>
  <si>
    <t>AFF881141090</t>
  </si>
  <si>
    <t>MK8 8LD</t>
  </si>
  <si>
    <t>HP3205</t>
  </si>
  <si>
    <t>Two Mile Ash</t>
  </si>
  <si>
    <t>MK8 8EH</t>
  </si>
  <si>
    <t>HP3211</t>
  </si>
  <si>
    <t>HP3212</t>
  </si>
  <si>
    <t>HP3213</t>
  </si>
  <si>
    <t>HP3214</t>
  </si>
  <si>
    <t>HP3215</t>
  </si>
  <si>
    <t>RC11073</t>
  </si>
  <si>
    <t>MK1  1NE</t>
  </si>
  <si>
    <t>HP3802</t>
  </si>
  <si>
    <t>GRANCOURT1-231GEN</t>
  </si>
  <si>
    <t>Denbigh</t>
  </si>
  <si>
    <t>RC11074</t>
  </si>
  <si>
    <t>MK1 1NE</t>
  </si>
  <si>
    <t>RC11091</t>
  </si>
  <si>
    <t>RC11092</t>
  </si>
  <si>
    <t>RC11075</t>
  </si>
  <si>
    <t>RC11076</t>
  </si>
  <si>
    <t>RC11133</t>
  </si>
  <si>
    <t>RC11093</t>
  </si>
  <si>
    <t>RC11094</t>
  </si>
  <si>
    <t>RC11095</t>
  </si>
  <si>
    <t>RC11077</t>
  </si>
  <si>
    <t>RC11134</t>
  </si>
  <si>
    <t>RC11078</t>
  </si>
  <si>
    <t>RC11337</t>
  </si>
  <si>
    <t>RC11096</t>
  </si>
  <si>
    <t>MK1 1NF</t>
  </si>
  <si>
    <t>RC11097</t>
  </si>
  <si>
    <t>RC11098</t>
  </si>
  <si>
    <t>MK1  1NF</t>
  </si>
  <si>
    <t>RC11099</t>
  </si>
  <si>
    <t>RC11100</t>
  </si>
  <si>
    <t>RC11101</t>
  </si>
  <si>
    <t>RC11102</t>
  </si>
  <si>
    <t>RC11079</t>
  </si>
  <si>
    <t>RC11089</t>
  </si>
  <si>
    <t>RC11103</t>
  </si>
  <si>
    <t>RC11104</t>
  </si>
  <si>
    <t>RC11105</t>
  </si>
  <si>
    <t>RC11080</t>
  </si>
  <si>
    <t>RC11106</t>
  </si>
  <si>
    <t>MK1 1NG</t>
  </si>
  <si>
    <t>RC11081</t>
  </si>
  <si>
    <t>MK1  1NG</t>
  </si>
  <si>
    <t>RC11107</t>
  </si>
  <si>
    <t>RC11108</t>
  </si>
  <si>
    <t>RC11109</t>
  </si>
  <si>
    <t>RC11082</t>
  </si>
  <si>
    <t>RC11110</t>
  </si>
  <si>
    <t>RC11126</t>
  </si>
  <si>
    <t>RC11111</t>
  </si>
  <si>
    <t>RC11127</t>
  </si>
  <si>
    <t>RC11128</t>
  </si>
  <si>
    <t>RC11112</t>
  </si>
  <si>
    <t>RC11084</t>
  </si>
  <si>
    <t>RC11083</t>
  </si>
  <si>
    <t>RC11129</t>
  </si>
  <si>
    <t>RC11130</t>
  </si>
  <si>
    <t>MK1 1NQ</t>
  </si>
  <si>
    <t>RC11113</t>
  </si>
  <si>
    <t>MK1  1NQ</t>
  </si>
  <si>
    <t>RC11114</t>
  </si>
  <si>
    <t>RC11115</t>
  </si>
  <si>
    <t>RC11335</t>
  </si>
  <si>
    <t>RC11116</t>
  </si>
  <si>
    <t>RC11085</t>
  </si>
  <si>
    <t>RC11131</t>
  </si>
  <si>
    <t>RC11117</t>
  </si>
  <si>
    <t>MK1 1WQ</t>
  </si>
  <si>
    <t>RC11118</t>
  </si>
  <si>
    <t>RC11119</t>
  </si>
  <si>
    <t>RC11120</t>
  </si>
  <si>
    <t>RC11121</t>
  </si>
  <si>
    <t>RC11122</t>
  </si>
  <si>
    <t>RC11123</t>
  </si>
  <si>
    <t>RC11124</t>
  </si>
  <si>
    <t>RC11132</t>
  </si>
  <si>
    <t>RC11086</t>
  </si>
  <si>
    <t>RC11336</t>
  </si>
  <si>
    <t>RC11376</t>
  </si>
  <si>
    <t>RC11090</t>
  </si>
  <si>
    <t>RC11087</t>
  </si>
  <si>
    <t>RC11125</t>
  </si>
  <si>
    <t>RC11088</t>
  </si>
  <si>
    <t>MK6 4HF</t>
  </si>
  <si>
    <t>HP4002</t>
  </si>
  <si>
    <t>BEAD1-5ODDSGEN</t>
  </si>
  <si>
    <t>Netherfield</t>
  </si>
  <si>
    <t>MK6 4HU</t>
  </si>
  <si>
    <t>HP4003</t>
  </si>
  <si>
    <t>BEAD219-223ODDSGEN</t>
  </si>
  <si>
    <t>AFFNSA000000021</t>
  </si>
  <si>
    <t>MK6 4HZ</t>
  </si>
  <si>
    <t>HP4004</t>
  </si>
  <si>
    <t>BEAD225-229ODDSGEN</t>
  </si>
  <si>
    <t>HP4005</t>
  </si>
  <si>
    <t>BEAD299-303ODDSGEN</t>
  </si>
  <si>
    <t>RC11136</t>
  </si>
  <si>
    <t>MK6  4HZ</t>
  </si>
  <si>
    <t>MK6 4HJ</t>
  </si>
  <si>
    <t>HP4006</t>
  </si>
  <si>
    <t>BROADLANDS1&amp;3GEN</t>
  </si>
  <si>
    <t>RC11137</t>
  </si>
  <si>
    <t>MK6  4HJ</t>
  </si>
  <si>
    <t>HP4007</t>
  </si>
  <si>
    <t>BROADLANDS73&amp;75GEN</t>
  </si>
  <si>
    <t>MK6 4HN</t>
  </si>
  <si>
    <t>HP4008</t>
  </si>
  <si>
    <t>BROADLANDS77&amp;79GEN</t>
  </si>
  <si>
    <t>RC11138</t>
  </si>
  <si>
    <t>MK6  4HN</t>
  </si>
  <si>
    <t>HP4009</t>
  </si>
  <si>
    <t>BROADLANDS227&amp;229GEN</t>
  </si>
  <si>
    <t>MK6 4HD</t>
  </si>
  <si>
    <t>HP4010</t>
  </si>
  <si>
    <t>BROADLANDS231&amp;233GEN</t>
  </si>
  <si>
    <t>RC11139</t>
  </si>
  <si>
    <t>HP4011</t>
  </si>
  <si>
    <t>BROADLANDS303-307ODD</t>
  </si>
  <si>
    <t>MK6 4HG</t>
  </si>
  <si>
    <t>HP4012</t>
  </si>
  <si>
    <t>FARM2-6EVENSGEN</t>
  </si>
  <si>
    <t>HP4013</t>
  </si>
  <si>
    <t>FARM76-80EVENSGEN</t>
  </si>
  <si>
    <t>MK6 4HS</t>
  </si>
  <si>
    <t>HP4014</t>
  </si>
  <si>
    <t>FARM82&amp;84GEN</t>
  </si>
  <si>
    <t>HP4015</t>
  </si>
  <si>
    <t>FARM218&amp;220GEN</t>
  </si>
  <si>
    <t>MK6 4JB</t>
  </si>
  <si>
    <t>HP4016</t>
  </si>
  <si>
    <t>FARM222&amp;224GEN</t>
  </si>
  <si>
    <t>HP4017</t>
  </si>
  <si>
    <t>FARM286&amp;288GEN</t>
  </si>
  <si>
    <t>MK6 4HH</t>
  </si>
  <si>
    <t>HP4018</t>
  </si>
  <si>
    <t>FARTGROVE2-6EVENSGEN</t>
  </si>
  <si>
    <t>AFF851220041</t>
  </si>
  <si>
    <t>HP4019</t>
  </si>
  <si>
    <t>FARTGROVE76-80EVENS</t>
  </si>
  <si>
    <t>RC11140</t>
  </si>
  <si>
    <t>MK6  4HH</t>
  </si>
  <si>
    <t>MK6 4HW</t>
  </si>
  <si>
    <t>HP4020</t>
  </si>
  <si>
    <t>FARTGROVE82-86EVENS</t>
  </si>
  <si>
    <t>RC11141</t>
  </si>
  <si>
    <t>MK6  4HW</t>
  </si>
  <si>
    <t>HP4021</t>
  </si>
  <si>
    <t>FARTGROVE228-230EVEN</t>
  </si>
  <si>
    <t>RC11142</t>
  </si>
  <si>
    <t>MK6 4JF</t>
  </si>
  <si>
    <t>HP4022</t>
  </si>
  <si>
    <t>FARTGROVE232-234EVEN</t>
  </si>
  <si>
    <t>RC11143</t>
  </si>
  <si>
    <t>HP4023</t>
  </si>
  <si>
    <t>FARTGROVE304-308EVEN</t>
  </si>
  <si>
    <t>MK6 4HE</t>
  </si>
  <si>
    <t>HP4024</t>
  </si>
  <si>
    <t>LANGROAD2-6EVENSGEN</t>
  </si>
  <si>
    <t>MK6 4HX</t>
  </si>
  <si>
    <t>HP4025</t>
  </si>
  <si>
    <t>LANGROAD220-224EVENS</t>
  </si>
  <si>
    <t>RC11144</t>
  </si>
  <si>
    <t>MK6  4HX</t>
  </si>
  <si>
    <t>RC11145</t>
  </si>
  <si>
    <t>RC11146</t>
  </si>
  <si>
    <t>MK6  4HY</t>
  </si>
  <si>
    <t>HP4026</t>
  </si>
  <si>
    <t>LANGROAD226-230EVENS</t>
  </si>
  <si>
    <t>MK6 4HY</t>
  </si>
  <si>
    <t>HP4027</t>
  </si>
  <si>
    <t>LANGROAD300-304EVENS</t>
  </si>
  <si>
    <t>MK6 4HQ</t>
  </si>
  <si>
    <t>HP4028</t>
  </si>
  <si>
    <t>THEHIDE1-5ODDSGEN</t>
  </si>
  <si>
    <t>HP4029</t>
  </si>
  <si>
    <t>THEHIDE75-79ODDSGEN</t>
  </si>
  <si>
    <t>MK6 4HP</t>
  </si>
  <si>
    <t>HP4030</t>
  </si>
  <si>
    <t>THEHIDE78-84EVENSGEN</t>
  </si>
  <si>
    <t>MK6 4HR</t>
  </si>
  <si>
    <t>HP4031</t>
  </si>
  <si>
    <t>THEHIDE81&amp;83GEN</t>
  </si>
  <si>
    <t>HP4032</t>
  </si>
  <si>
    <t>THEHIDE86-92EVENSGEN</t>
  </si>
  <si>
    <t>HP4033</t>
  </si>
  <si>
    <t>THEHIDE94-100EVENS</t>
  </si>
  <si>
    <t>HP4034</t>
  </si>
  <si>
    <t>THEHIDE102-108EVENS</t>
  </si>
  <si>
    <t>RC11147</t>
  </si>
  <si>
    <t>MK6  4HP</t>
  </si>
  <si>
    <t>RC11148</t>
  </si>
  <si>
    <t>HP4035</t>
  </si>
  <si>
    <t>THEHIDE110-116EVENS</t>
  </si>
  <si>
    <t>RC11149</t>
  </si>
  <si>
    <t>RC11150</t>
  </si>
  <si>
    <t>RC11151</t>
  </si>
  <si>
    <t>HP4036</t>
  </si>
  <si>
    <t>THEHIDE118-124EVENS</t>
  </si>
  <si>
    <t>HP4037</t>
  </si>
  <si>
    <t>THEHIDE126-132EVENS</t>
  </si>
  <si>
    <t>RC11152</t>
  </si>
  <si>
    <t>RC11153</t>
  </si>
  <si>
    <t>HP4038</t>
  </si>
  <si>
    <t>THEHIDE134-140EVENS</t>
  </si>
  <si>
    <t>RC11154</t>
  </si>
  <si>
    <t>HP4039</t>
  </si>
  <si>
    <t>THEHIDE142-148EVENS</t>
  </si>
  <si>
    <t>RC11155</t>
  </si>
  <si>
    <t>HP4040</t>
  </si>
  <si>
    <t>THEHIDE150-156EVENS</t>
  </si>
  <si>
    <t>HP4041</t>
  </si>
  <si>
    <t>THEHIDE158-164EVENS</t>
  </si>
  <si>
    <t>RC11156</t>
  </si>
  <si>
    <t>RC11157</t>
  </si>
  <si>
    <t>HP4042</t>
  </si>
  <si>
    <t>THEHIDE166-170EVENS</t>
  </si>
  <si>
    <t>RC11158</t>
  </si>
  <si>
    <t>RC11159</t>
  </si>
  <si>
    <t>RC11160</t>
  </si>
  <si>
    <t>HP4043</t>
  </si>
  <si>
    <t>THEHIDE174-180EVENS</t>
  </si>
  <si>
    <t>HP4044</t>
  </si>
  <si>
    <t>THEHIDE182-188EVENS</t>
  </si>
  <si>
    <t>RC11161</t>
  </si>
  <si>
    <t>HP4045</t>
  </si>
  <si>
    <t>THEHIDE190-196EVENS</t>
  </si>
  <si>
    <t>HP4046</t>
  </si>
  <si>
    <t>THEHIDE198-204EVENS</t>
  </si>
  <si>
    <t>RC11162</t>
  </si>
  <si>
    <t>HP4047</t>
  </si>
  <si>
    <t>THEHIDE206-212EVENS</t>
  </si>
  <si>
    <t>RC11163</t>
  </si>
  <si>
    <t>HP4048</t>
  </si>
  <si>
    <t>THEHIDE214-220EVENS</t>
  </si>
  <si>
    <t>RC11164</t>
  </si>
  <si>
    <t>HP4049</t>
  </si>
  <si>
    <t>THEHIDE217&amp;219GEN</t>
  </si>
  <si>
    <t>MK6 4JD</t>
  </si>
  <si>
    <t>HP4050</t>
  </si>
  <si>
    <t>THEHIDE221&amp;213GEN</t>
  </si>
  <si>
    <t>MK6 4JE</t>
  </si>
  <si>
    <t>HP4051</t>
  </si>
  <si>
    <t>THEHIDE222-228EVENS</t>
  </si>
  <si>
    <t>HP4052</t>
  </si>
  <si>
    <t>THEHIDE230/236EVENS</t>
  </si>
  <si>
    <t>RC11165</t>
  </si>
  <si>
    <t>RC11166</t>
  </si>
  <si>
    <t>HP4053</t>
  </si>
  <si>
    <t>THEHIDE238-244EVENS</t>
  </si>
  <si>
    <t>RC11167</t>
  </si>
  <si>
    <t>MK6  4JE</t>
  </si>
  <si>
    <t>RC11168</t>
  </si>
  <si>
    <t>HP4054</t>
  </si>
  <si>
    <t>THEHIDE246-252EVENS</t>
  </si>
  <si>
    <t>RC11169</t>
  </si>
  <si>
    <t>HP4055</t>
  </si>
  <si>
    <t>THEHIDE254-260EVENS</t>
  </si>
  <si>
    <t>HP4056</t>
  </si>
  <si>
    <t>THEHIDE262-268EVENS</t>
  </si>
  <si>
    <t>RC11170</t>
  </si>
  <si>
    <t>HP4057</t>
  </si>
  <si>
    <t>THEHIDE270-276EVENS</t>
  </si>
  <si>
    <t>RC11339</t>
  </si>
  <si>
    <t>HP4058</t>
  </si>
  <si>
    <t>THEHIDE278-284EVENS</t>
  </si>
  <si>
    <t>HP4059</t>
  </si>
  <si>
    <t>THEHIDE285&amp;287GEN</t>
  </si>
  <si>
    <t>HP4060</t>
  </si>
  <si>
    <t>THEHIDE286-292EVENS</t>
  </si>
  <si>
    <t>RC11171</t>
  </si>
  <si>
    <t>MK6  3DE</t>
  </si>
  <si>
    <t>HP4102</t>
  </si>
  <si>
    <t>WATERSIDE1&amp;3GEN</t>
  </si>
  <si>
    <t>Peartree Bridge</t>
  </si>
  <si>
    <t>MK6 3DE</t>
  </si>
  <si>
    <t>MK6  3DG</t>
  </si>
  <si>
    <t>HP4103</t>
  </si>
  <si>
    <t>MK6 3DG</t>
  </si>
  <si>
    <t>MK6 3DQ</t>
  </si>
  <si>
    <t>HP4104</t>
  </si>
  <si>
    <t>HP4105</t>
  </si>
  <si>
    <t>WATERSIDE118&amp;120GEN</t>
  </si>
  <si>
    <t>RC11172</t>
  </si>
  <si>
    <t>HP4106</t>
  </si>
  <si>
    <t>WATERSIDE170&amp;172GEN</t>
  </si>
  <si>
    <t>RC11173</t>
  </si>
  <si>
    <t>RC11174</t>
  </si>
  <si>
    <t>MK6  3DF</t>
  </si>
  <si>
    <t>HP4107</t>
  </si>
  <si>
    <t>WATERSIDE177&amp;179GEN</t>
  </si>
  <si>
    <t>MK6 3DF</t>
  </si>
  <si>
    <t>RC11175</t>
  </si>
  <si>
    <t>MK6  3AQ</t>
  </si>
  <si>
    <t>HP4202</t>
  </si>
  <si>
    <t>WARRBANK1-36GEN</t>
  </si>
  <si>
    <t>Simpson</t>
  </si>
  <si>
    <t>RC11179</t>
  </si>
  <si>
    <t>RC11180</t>
  </si>
  <si>
    <t>RC11190</t>
  </si>
  <si>
    <t>RC11200</t>
  </si>
  <si>
    <t>RC11191</t>
  </si>
  <si>
    <t>RC11192</t>
  </si>
  <si>
    <t>RC11199</t>
  </si>
  <si>
    <t>RC11178</t>
  </si>
  <si>
    <t>RC11181</t>
  </si>
  <si>
    <t>RC11182</t>
  </si>
  <si>
    <t>RC11193</t>
  </si>
  <si>
    <t>RC11201</t>
  </si>
  <si>
    <t>RC11194</t>
  </si>
  <si>
    <t>RC11341</t>
  </si>
  <si>
    <t>RC11204</t>
  </si>
  <si>
    <t>RC11195</t>
  </si>
  <si>
    <t>MK6 3AQ</t>
  </si>
  <si>
    <t>RC11183</t>
  </si>
  <si>
    <t>RC11184</t>
  </si>
  <si>
    <t>RC11185</t>
  </si>
  <si>
    <t>RC11186</t>
  </si>
  <si>
    <t>RC11176</t>
  </si>
  <si>
    <t>RC11203</t>
  </si>
  <si>
    <t>RC11196</t>
  </si>
  <si>
    <t>RC11187</t>
  </si>
  <si>
    <t>RC11188</t>
  </si>
  <si>
    <t>RC11340</t>
  </si>
  <si>
    <t>RC11189</t>
  </si>
  <si>
    <t>RC11177</t>
  </si>
  <si>
    <t>RC11202</t>
  </si>
  <si>
    <t>RC11197</t>
  </si>
  <si>
    <t>RC11198</t>
  </si>
  <si>
    <t>RC11205</t>
  </si>
  <si>
    <t>21 WARREN ???</t>
  </si>
  <si>
    <t>8 WARREN</t>
  </si>
  <si>
    <t>MK46 5BZ</t>
  </si>
  <si>
    <t>HP5002</t>
  </si>
  <si>
    <t>THEFORGE4-14GEN</t>
  </si>
  <si>
    <t>Emberton</t>
  </si>
  <si>
    <t>MK46 5DB</t>
  </si>
  <si>
    <t>HP5003</t>
  </si>
  <si>
    <t>WESTPITS5-8GEN</t>
  </si>
  <si>
    <t>MK19 7BS</t>
  </si>
  <si>
    <t>HP5302</t>
  </si>
  <si>
    <t>WILLCLOSE30-36EVENS</t>
  </si>
  <si>
    <t>Hanslope</t>
  </si>
  <si>
    <t>MK19 7BP</t>
  </si>
  <si>
    <t>HP5303</t>
  </si>
  <si>
    <t>WILLCLOSE53-59ODDS</t>
  </si>
  <si>
    <t>MK19 7PG</t>
  </si>
  <si>
    <t>HP5304</t>
  </si>
  <si>
    <t>WILLCLOSE73-79ODDS</t>
  </si>
  <si>
    <t>HP5305</t>
  </si>
  <si>
    <t>WILLCLOSE81-87ODDS</t>
  </si>
  <si>
    <t>HP5306</t>
  </si>
  <si>
    <t>WILLCLOSE89-95ODDS</t>
  </si>
  <si>
    <t>RC11207</t>
  </si>
  <si>
    <t>RC11208</t>
  </si>
  <si>
    <t>MK19 7BT</t>
  </si>
  <si>
    <t>HP5307</t>
  </si>
  <si>
    <t>WILLCLOSE84-90EVENS</t>
  </si>
  <si>
    <t>MK19 7PQ</t>
  </si>
  <si>
    <t>HP5308</t>
  </si>
  <si>
    <t>WILLCLOSE96-102EVENS</t>
  </si>
  <si>
    <t>MK19 7AB</t>
  </si>
  <si>
    <t>HP5502</t>
  </si>
  <si>
    <t>Haversham</t>
  </si>
  <si>
    <t>MK46 4ER</t>
  </si>
  <si>
    <t>HP5702</t>
  </si>
  <si>
    <t>OLNEROAD99-105ODDS</t>
  </si>
  <si>
    <t>Lavendon</t>
  </si>
  <si>
    <t>MK17 9NH</t>
  </si>
  <si>
    <t>HP5802</t>
  </si>
  <si>
    <t>GREATBRIC3-9ODDSGEN</t>
  </si>
  <si>
    <t>Little Brickhill</t>
  </si>
  <si>
    <t>RC11209</t>
  </si>
  <si>
    <t>HP5803</t>
  </si>
  <si>
    <t>GREABRIC11-17ODDSGEN</t>
  </si>
  <si>
    <t>RC11210</t>
  </si>
  <si>
    <t>RC11211</t>
  </si>
  <si>
    <t>RC11212</t>
  </si>
  <si>
    <t>MK17 9NG</t>
  </si>
  <si>
    <t>HP5804</t>
  </si>
  <si>
    <t>WYNEAVENU33&amp;34GEN</t>
  </si>
  <si>
    <t>RC11213</t>
  </si>
  <si>
    <t>HP5805</t>
  </si>
  <si>
    <t>WYNEAVENU35&amp;36GEN</t>
  </si>
  <si>
    <t>HP5806</t>
  </si>
  <si>
    <t>WYNEAVENU37-40GEN</t>
  </si>
  <si>
    <t>RC11214</t>
  </si>
  <si>
    <t>MK16 0AT</t>
  </si>
  <si>
    <t>HP6002</t>
  </si>
  <si>
    <t>BALMCOURT1-11GEN</t>
  </si>
  <si>
    <t>Newport Pagnell</t>
  </si>
  <si>
    <t>MK16 0AU</t>
  </si>
  <si>
    <t>HP6003</t>
  </si>
  <si>
    <t>BUCKCOURT1-11GEN</t>
  </si>
  <si>
    <t>RC11215</t>
  </si>
  <si>
    <t>MK16 0AX</t>
  </si>
  <si>
    <t>HP6004</t>
  </si>
  <si>
    <t>SANDCOURT1-11GEN</t>
  </si>
  <si>
    <t>MK16 0AY</t>
  </si>
  <si>
    <t>HP6005</t>
  </si>
  <si>
    <t>WHIT40-46EVENSGEN</t>
  </si>
  <si>
    <t>MK16 8BB</t>
  </si>
  <si>
    <t>MK46 5BH</t>
  </si>
  <si>
    <t>HP6302</t>
  </si>
  <si>
    <t>WESTROAD102-108EVENS</t>
  </si>
  <si>
    <t>Olney</t>
  </si>
  <si>
    <t>MK16 9NA</t>
  </si>
  <si>
    <t>HP6502</t>
  </si>
  <si>
    <t>HIGHSTREE5-19ODDSGEN</t>
  </si>
  <si>
    <t>Sherington</t>
  </si>
  <si>
    <t>MK16 9NU</t>
  </si>
  <si>
    <t>MK17 8LJ</t>
  </si>
  <si>
    <t>HP6702</t>
  </si>
  <si>
    <t>NEWPROAD4-10EVENS</t>
  </si>
  <si>
    <t>Wavendon</t>
  </si>
  <si>
    <t>MK17 8UP</t>
  </si>
  <si>
    <t>HP6802</t>
  </si>
  <si>
    <t>Woburn Sands</t>
  </si>
  <si>
    <t>MK17 8RW</t>
  </si>
  <si>
    <t>HP6803</t>
  </si>
  <si>
    <t>STATROADNO.2GEN</t>
  </si>
  <si>
    <t>MK3 6LJ</t>
  </si>
  <si>
    <t>HP6902</t>
  </si>
  <si>
    <t>BOLTCLOSE1&amp;3GEN</t>
  </si>
  <si>
    <t>West Bletchley</t>
  </si>
  <si>
    <t>HP6903</t>
  </si>
  <si>
    <t>BOLTCLOSE5&amp;7GEN</t>
  </si>
  <si>
    <t>RC11342</t>
  </si>
  <si>
    <t>MK3 7LJ</t>
  </si>
  <si>
    <t>RC11222</t>
  </si>
  <si>
    <t>HP6904</t>
  </si>
  <si>
    <t>BOLTCLOSE9&amp;11GEN</t>
  </si>
  <si>
    <t>HP6905</t>
  </si>
  <si>
    <t>BOLTCLOSE13&amp;15GEN</t>
  </si>
  <si>
    <t>HP6906</t>
  </si>
  <si>
    <t>BOLTCLOSE17&amp;19GEN</t>
  </si>
  <si>
    <t>MK3 6NE</t>
  </si>
  <si>
    <t>HP6907</t>
  </si>
  <si>
    <t>BUCKFASTAVENUE</t>
  </si>
  <si>
    <t>Bletchley</t>
  </si>
  <si>
    <t>RC11364</t>
  </si>
  <si>
    <t>MK3 7JY</t>
  </si>
  <si>
    <t>RC11365</t>
  </si>
  <si>
    <t>MK3 6QD</t>
  </si>
  <si>
    <t>HP6910</t>
  </si>
  <si>
    <t>DORCAVENU2-16EVENS</t>
  </si>
  <si>
    <t>HP6911</t>
  </si>
  <si>
    <t>DORCAVENU18-32EVENS</t>
  </si>
  <si>
    <t>HP6912</t>
  </si>
  <si>
    <t>DORCAVENU32-48EVENS</t>
  </si>
  <si>
    <t>MK3 6PQ</t>
  </si>
  <si>
    <t>HP6913</t>
  </si>
  <si>
    <t>DORCAVENU59&amp;61GEN</t>
  </si>
  <si>
    <t>RC11225</t>
  </si>
  <si>
    <t>MK3  6PQ</t>
  </si>
  <si>
    <t>HP6914</t>
  </si>
  <si>
    <t>DORCAVENU71&amp;73GEN</t>
  </si>
  <si>
    <t>MK3 6NQ</t>
  </si>
  <si>
    <t>HP6915</t>
  </si>
  <si>
    <t>DOUNHOUSE1-12GEN</t>
  </si>
  <si>
    <t>AFF901040100</t>
  </si>
  <si>
    <t>MK3  6NQ</t>
  </si>
  <si>
    <t>MK3 6LS</t>
  </si>
  <si>
    <t>HP6916</t>
  </si>
  <si>
    <t>WESTDRIVE&amp;GLASCLOSEG</t>
  </si>
  <si>
    <t>MK3 6LT</t>
  </si>
  <si>
    <t xml:space="preserve"> Bletchley</t>
  </si>
  <si>
    <t>MK3 6PB</t>
  </si>
  <si>
    <t>HP6919</t>
  </si>
  <si>
    <t>MELRAVENU21-39ODDS</t>
  </si>
  <si>
    <t>RC11377</t>
  </si>
  <si>
    <t>MK3  6PB</t>
  </si>
  <si>
    <t>RC11241</t>
  </si>
  <si>
    <t>MK3 6LQ</t>
  </si>
  <si>
    <t>HP6920</t>
  </si>
  <si>
    <t>SAWLHOUSE1-12GEN</t>
  </si>
  <si>
    <t>RC11242</t>
  </si>
  <si>
    <t>MK3 6LH</t>
  </si>
  <si>
    <t>HP6921</t>
  </si>
  <si>
    <t>CROWHOUSE28-34&amp;50-56</t>
  </si>
  <si>
    <t>RC11243</t>
  </si>
  <si>
    <t>MK3 6NL</t>
  </si>
  <si>
    <t>MK3 6NF</t>
  </si>
  <si>
    <t>HP6923</t>
  </si>
  <si>
    <t>BEAUHOUSE2-8&amp;59-65</t>
  </si>
  <si>
    <t>MK3 6NA</t>
  </si>
  <si>
    <t>RC11244</t>
  </si>
  <si>
    <t>MK3 6NS</t>
  </si>
  <si>
    <t>HP6925</t>
  </si>
  <si>
    <t>WALTHOUSE1-12GEN</t>
  </si>
  <si>
    <t>MK3 6LG</t>
  </si>
  <si>
    <t>HP6926</t>
  </si>
  <si>
    <t>WESTDRIVE22&amp;24GEN</t>
  </si>
  <si>
    <t>MK3 7DN</t>
  </si>
  <si>
    <t>HP7002</t>
  </si>
  <si>
    <t>CAERCRES&amp;CHESCLOSE</t>
  </si>
  <si>
    <t>RC11245</t>
  </si>
  <si>
    <t>MK3  7DN</t>
  </si>
  <si>
    <t>MK3 5JY</t>
  </si>
  <si>
    <t>MK3  5JY</t>
  </si>
  <si>
    <t>MK3 7DP</t>
  </si>
  <si>
    <t>HP7003</t>
  </si>
  <si>
    <t>CAERCRESC30&amp;32GEN</t>
  </si>
  <si>
    <t>RC11246</t>
  </si>
  <si>
    <t>MK3  7DP</t>
  </si>
  <si>
    <t>HP7004</t>
  </si>
  <si>
    <t>CAERCRESC40&amp;42GEN</t>
  </si>
  <si>
    <t>HP7005</t>
  </si>
  <si>
    <t>CAERCRESC108-118EVEN</t>
  </si>
  <si>
    <t>MK3 7DW</t>
  </si>
  <si>
    <t>MK3 5JQ</t>
  </si>
  <si>
    <t>HP7006</t>
  </si>
  <si>
    <t>EDINBURGHHOUSE</t>
  </si>
  <si>
    <t>MK3 5JH</t>
  </si>
  <si>
    <t>LEWESHOUSE</t>
  </si>
  <si>
    <t>MK3 6AY</t>
  </si>
  <si>
    <t>HP7007</t>
  </si>
  <si>
    <t>GLAMHOUSE1-15GEN</t>
  </si>
  <si>
    <t>RC11247</t>
  </si>
  <si>
    <t>MK3  6AY</t>
  </si>
  <si>
    <t>RC11248</t>
  </si>
  <si>
    <t>MK3 6AD</t>
  </si>
  <si>
    <t>HP7008</t>
  </si>
  <si>
    <t>HARLPLACE&amp;LANCGATE</t>
  </si>
  <si>
    <t>MK3 6AA</t>
  </si>
  <si>
    <t>RC11249</t>
  </si>
  <si>
    <t>MK3  6AA</t>
  </si>
  <si>
    <t>MK3 5JZ</t>
  </si>
  <si>
    <t>HP7010</t>
  </si>
  <si>
    <t>STIRLINGHOUSE</t>
  </si>
  <si>
    <t>MK3 7DG</t>
  </si>
  <si>
    <t>HP7011</t>
  </si>
  <si>
    <t>WHADWAY188-196EVENS</t>
  </si>
  <si>
    <t>RC11250</t>
  </si>
  <si>
    <t>MK3  7DG</t>
  </si>
  <si>
    <t>MK3 7DE</t>
  </si>
  <si>
    <t>HP7012</t>
  </si>
  <si>
    <t>WHADWAY222-230EVENS</t>
  </si>
  <si>
    <t>MK3 6AH</t>
  </si>
  <si>
    <t>HP7013</t>
  </si>
  <si>
    <t>YORKHOUSE1-27GEN</t>
  </si>
  <si>
    <t>RC11369</t>
  </si>
  <si>
    <t>MK3  6AN</t>
  </si>
  <si>
    <t>RC11251</t>
  </si>
  <si>
    <t>MK3 7NG</t>
  </si>
  <si>
    <t>HP7102</t>
  </si>
  <si>
    <t>NORTHOUSE2-8&amp;10-16</t>
  </si>
  <si>
    <t>MK3 7LT</t>
  </si>
  <si>
    <t>MK3 7NH</t>
  </si>
  <si>
    <t>HP7104</t>
  </si>
  <si>
    <t>RADNHOUSE28-34&amp;46-52</t>
  </si>
  <si>
    <t>MK3 7NN</t>
  </si>
  <si>
    <t>MK3 7NQ</t>
  </si>
  <si>
    <t>HP7106</t>
  </si>
  <si>
    <t>WILTHOUSE20-26&amp;13-19</t>
  </si>
  <si>
    <t>MK3 7NJ</t>
  </si>
  <si>
    <t>MK3 7NE</t>
  </si>
  <si>
    <t>HP7108</t>
  </si>
  <si>
    <t>WORCHOUSE29-43GEN</t>
  </si>
  <si>
    <t>MK3 7SJ</t>
  </si>
  <si>
    <t>HP7109</t>
  </si>
  <si>
    <t>AYRWAY22-28EVENSGEN</t>
  </si>
  <si>
    <t>RC11252</t>
  </si>
  <si>
    <t>HP7110</t>
  </si>
  <si>
    <t>AYRWAY30-36EVENSGEN</t>
  </si>
  <si>
    <t>RC11253</t>
  </si>
  <si>
    <t>MK3 7HU</t>
  </si>
  <si>
    <t>HP7111</t>
  </si>
  <si>
    <t>CORNGROVE&amp;MIDDDRIVE</t>
  </si>
  <si>
    <t>MK3 7HS</t>
  </si>
  <si>
    <t>HP7112</t>
  </si>
  <si>
    <t>CORNGROVE34&amp;36GEN</t>
  </si>
  <si>
    <t>RC11254</t>
  </si>
  <si>
    <t>MK3  7HU</t>
  </si>
  <si>
    <t>RC11255</t>
  </si>
  <si>
    <t>HP7113</t>
  </si>
  <si>
    <t>CORNGROVE44&amp;46GEN</t>
  </si>
  <si>
    <t>MK3 7HY</t>
  </si>
  <si>
    <t>HP7114</t>
  </si>
  <si>
    <t>FIFEHOUSE5-27ODDS</t>
  </si>
  <si>
    <t>RC11256</t>
  </si>
  <si>
    <t>RC11257</t>
  </si>
  <si>
    <t>MK3 7EL</t>
  </si>
  <si>
    <t>HP7115</t>
  </si>
  <si>
    <t>LANAHOUSE1-12GEN</t>
  </si>
  <si>
    <t>RC11258</t>
  </si>
  <si>
    <t>MK3 7JA</t>
  </si>
  <si>
    <t>HP7116</t>
  </si>
  <si>
    <t>DEVOCLOSE1-15ODDS</t>
  </si>
  <si>
    <t>HP7117</t>
  </si>
  <si>
    <t>DEVOCLOSE&amp;DORSCLOSE</t>
  </si>
  <si>
    <t>MK3 7HZ</t>
  </si>
  <si>
    <t>HP7118</t>
  </si>
  <si>
    <t>DEVOCLOSE&amp;SHENRD</t>
  </si>
  <si>
    <t>MK3 7AN</t>
  </si>
  <si>
    <t>HP7119</t>
  </si>
  <si>
    <t>DORSCLOSE8&amp;10GEN</t>
  </si>
  <si>
    <t>RC11259</t>
  </si>
  <si>
    <t>MK3  7HZ</t>
  </si>
  <si>
    <t>HP7120</t>
  </si>
  <si>
    <t>DORSCLOSE32&amp;34GEN</t>
  </si>
  <si>
    <t>MK3 7ES</t>
  </si>
  <si>
    <t>HP7121</t>
  </si>
  <si>
    <t>NORFHOUSE5-27ODDS</t>
  </si>
  <si>
    <t>MK3 7LS</t>
  </si>
  <si>
    <t>HP7122</t>
  </si>
  <si>
    <t>FORFDRIVE82&amp;84GEN</t>
  </si>
  <si>
    <t>MK3  7LS</t>
  </si>
  <si>
    <t>RC11260</t>
  </si>
  <si>
    <t>HP7123</t>
  </si>
  <si>
    <t>FORFDRIVE92&amp;94GEN</t>
  </si>
  <si>
    <t>RC11261</t>
  </si>
  <si>
    <t>MK3 7HF</t>
  </si>
  <si>
    <t>HP7124</t>
  </si>
  <si>
    <t>ANTRHOUSE92-98&amp;53-59</t>
  </si>
  <si>
    <t>RC11262</t>
  </si>
  <si>
    <t>MK3 7LZ</t>
  </si>
  <si>
    <t>MK3 7LY</t>
  </si>
  <si>
    <t>HP7126</t>
  </si>
  <si>
    <t>SALOHOUSE25-39ODDS</t>
  </si>
  <si>
    <t>MK3 7LU</t>
  </si>
  <si>
    <t>HP7127</t>
  </si>
  <si>
    <t>WESTHOUSE1-15ODDS</t>
  </si>
  <si>
    <t>AFF900090050</t>
  </si>
  <si>
    <t>MK3  7LU</t>
  </si>
  <si>
    <t>MK3 7JH</t>
  </si>
  <si>
    <t>HP7128</t>
  </si>
  <si>
    <t>HAMPCOURT1-4GEN</t>
  </si>
  <si>
    <t>HP7129</t>
  </si>
  <si>
    <t>HAMPCOURT5-8GEN</t>
  </si>
  <si>
    <t>HP7130</t>
  </si>
  <si>
    <t>MIDDDRIVE29&amp;31GEN</t>
  </si>
  <si>
    <t>RC11264</t>
  </si>
  <si>
    <t>MK3  7HS</t>
  </si>
  <si>
    <t>HP7131</t>
  </si>
  <si>
    <t>MIDDDRIVE39&amp;41GEN</t>
  </si>
  <si>
    <t>MK3 7EX</t>
  </si>
  <si>
    <t>HP7132</t>
  </si>
  <si>
    <t>CUMBHOU90-96&amp;345-351</t>
  </si>
  <si>
    <t>MK3 7LN</t>
  </si>
  <si>
    <t>MK3 7HW</t>
  </si>
  <si>
    <t>HP7134</t>
  </si>
  <si>
    <t>HEREHOUSE9-15&amp;65-71</t>
  </si>
  <si>
    <t>RC11265</t>
  </si>
  <si>
    <t>MK3 7HN</t>
  </si>
  <si>
    <t>RC11266</t>
  </si>
  <si>
    <t>MK3 7EZ</t>
  </si>
  <si>
    <t>HP7136</t>
  </si>
  <si>
    <t>RUTLHOUSE81-103ODDS</t>
  </si>
  <si>
    <t>MK3  7SY</t>
  </si>
  <si>
    <t>HP7137</t>
  </si>
  <si>
    <t>NAIRCOURT1-8GEN</t>
  </si>
  <si>
    <t>MK3 7SY</t>
  </si>
  <si>
    <t>RC11267</t>
  </si>
  <si>
    <t>HP7138</t>
  </si>
  <si>
    <t>NAIRCOURT9-12GEN</t>
  </si>
  <si>
    <t>AFF25039479</t>
  </si>
  <si>
    <t>MK3 7AJ</t>
  </si>
  <si>
    <t>HP7139</t>
  </si>
  <si>
    <t>SHENROAD102&amp;104GEN</t>
  </si>
  <si>
    <t>HP7140</t>
  </si>
  <si>
    <t>SHENROAD112&amp;114GEN</t>
  </si>
  <si>
    <t>RC11269</t>
  </si>
  <si>
    <t>MK3  7AJ</t>
  </si>
  <si>
    <t>MK3 7HL</t>
  </si>
  <si>
    <t>HP7141</t>
  </si>
  <si>
    <t>DURHHOUSE46-55GEN</t>
  </si>
  <si>
    <t>RC11270</t>
  </si>
  <si>
    <t>MK3 7HP</t>
  </si>
  <si>
    <t>HP7142</t>
  </si>
  <si>
    <t>PEMBHOUSE17-39ODDS</t>
  </si>
  <si>
    <t>AFF900160390</t>
  </si>
  <si>
    <t>MK3 7EW</t>
  </si>
  <si>
    <t>HP7143</t>
  </si>
  <si>
    <t>ARGYHOUSE1-23ODDS</t>
  </si>
  <si>
    <t>AFF900170050</t>
  </si>
  <si>
    <t>MK3 7ER</t>
  </si>
  <si>
    <t>HP7144</t>
  </si>
  <si>
    <t>FLINHOUSE6-20EVENS</t>
  </si>
  <si>
    <t>MK3  7EP</t>
  </si>
  <si>
    <t>MK3 7HB</t>
  </si>
  <si>
    <t>HP7145</t>
  </si>
  <si>
    <t>SURRROAD6&amp;8GEN</t>
  </si>
  <si>
    <t>RC11366</t>
  </si>
  <si>
    <t>MK3  7HB</t>
  </si>
  <si>
    <t>RC11367</t>
  </si>
  <si>
    <t>HP7146</t>
  </si>
  <si>
    <t>SURRROAD16&amp;18GEN</t>
  </si>
  <si>
    <t>MK3 7HQ</t>
  </si>
  <si>
    <t>HP7147</t>
  </si>
  <si>
    <t>KENTHOUSE66-80EVENS</t>
  </si>
  <si>
    <t>RC11272</t>
  </si>
  <si>
    <t>MK4 1BX</t>
  </si>
  <si>
    <t>HP7303</t>
  </si>
  <si>
    <t>Furzton</t>
  </si>
  <si>
    <t>MK4 1DT</t>
  </si>
  <si>
    <t>HP7304</t>
  </si>
  <si>
    <t>MK4 1DJ</t>
  </si>
  <si>
    <t>MK3 7BS</t>
  </si>
  <si>
    <t>HP7402</t>
  </si>
  <si>
    <t>AVONHOUSE66-100EVENS</t>
  </si>
  <si>
    <t>MK3 7BJ</t>
  </si>
  <si>
    <t>HP7404</t>
  </si>
  <si>
    <t>CHERHOUSE1-18GEN</t>
  </si>
  <si>
    <t>MK3 7BG</t>
  </si>
  <si>
    <t>HP7405</t>
  </si>
  <si>
    <t>DERWAVENU19&amp;21GEN</t>
  </si>
  <si>
    <t>HP7406</t>
  </si>
  <si>
    <t>DERWAVENU33&amp;35GEN</t>
  </si>
  <si>
    <t>RC11273</t>
  </si>
  <si>
    <t>MK3  7BD</t>
  </si>
  <si>
    <t>HP7407</t>
  </si>
  <si>
    <t>KENNDRIVE25&amp;27GEN</t>
  </si>
  <si>
    <t>MK3 7BD</t>
  </si>
  <si>
    <t>HP7408</t>
  </si>
  <si>
    <t>KENNDRIVE35&amp;37GEN</t>
  </si>
  <si>
    <t>MK3  7AT</t>
  </si>
  <si>
    <t>HP7409</t>
  </si>
  <si>
    <t>KENNDRIVE50-52GEN</t>
  </si>
  <si>
    <t>MK3 7AT</t>
  </si>
  <si>
    <t>HP7410</t>
  </si>
  <si>
    <t>KENNDRIVE64&amp;66GEN</t>
  </si>
  <si>
    <t>MK3 7BA</t>
  </si>
  <si>
    <t>HP7411</t>
  </si>
  <si>
    <t>TAMAHOUSE1-8GEN</t>
  </si>
  <si>
    <t>MK3 7BW</t>
  </si>
  <si>
    <t>HP7412</t>
  </si>
  <si>
    <t>THAMCLOSE11&amp;13GEN</t>
  </si>
  <si>
    <t>HP7413</t>
  </si>
  <si>
    <t>THAMCLOSE20&amp;22GEN</t>
  </si>
  <si>
    <t>HP7414</t>
  </si>
  <si>
    <t>THAMCLOSE21&amp;23GEN</t>
  </si>
  <si>
    <t>MK3 7AZ</t>
  </si>
  <si>
    <t>HP7415</t>
  </si>
  <si>
    <t>TRENROAD28&amp;30GEN</t>
  </si>
  <si>
    <t>MK3 7BN</t>
  </si>
  <si>
    <t>HP7416</t>
  </si>
  <si>
    <t>WELLHOUSE1-8GEN</t>
  </si>
  <si>
    <t>MK3  7DY</t>
  </si>
  <si>
    <t>HP7417</t>
  </si>
  <si>
    <t>WHADWAY169&amp;171GEN</t>
  </si>
  <si>
    <t>MK3 7DY</t>
  </si>
  <si>
    <t>RC11274</t>
  </si>
  <si>
    <t>HP7418</t>
  </si>
  <si>
    <t>WHADWAY173&amp;175GEN</t>
  </si>
  <si>
    <t>HP7419</t>
  </si>
  <si>
    <t>WHADWAY177&amp;179GEN</t>
  </si>
  <si>
    <t>HP7420</t>
  </si>
  <si>
    <t>WHADWAY181&amp;183GEN</t>
  </si>
  <si>
    <t>RC11275</t>
  </si>
  <si>
    <t>HP7421</t>
  </si>
  <si>
    <t>WHADWAY185&amp;187GEN</t>
  </si>
  <si>
    <t>HP7422</t>
  </si>
  <si>
    <t>WHADWAY189&amp;191GEN</t>
  </si>
  <si>
    <t>MK3 5HH</t>
  </si>
  <si>
    <t>HP7502</t>
  </si>
  <si>
    <t>BUCKROAD2-12EVENS</t>
  </si>
  <si>
    <t>RC11368</t>
  </si>
  <si>
    <t>MK3 5DT</t>
  </si>
  <si>
    <t>HP7503</t>
  </si>
  <si>
    <t>SAINMARYS15_17_23&amp;25</t>
  </si>
  <si>
    <t>RC11276</t>
  </si>
  <si>
    <t>MK3  5DT</t>
  </si>
  <si>
    <t>HP7504</t>
  </si>
  <si>
    <t>SAINMARYS16-18</t>
  </si>
  <si>
    <t>RC11277</t>
  </si>
  <si>
    <t>RC11278</t>
  </si>
  <si>
    <t>MK2  2TQ</t>
  </si>
  <si>
    <t>HP7802</t>
  </si>
  <si>
    <t>DURRCOURT1-48GEN</t>
  </si>
  <si>
    <t>Fenny Stratford</t>
  </si>
  <si>
    <t>RC11288</t>
  </si>
  <si>
    <t>RC11289</t>
  </si>
  <si>
    <t>MK2 2TQ</t>
  </si>
  <si>
    <t>RC11290</t>
  </si>
  <si>
    <t>RC11291</t>
  </si>
  <si>
    <t>RC11344</t>
  </si>
  <si>
    <t>MK2  2QT</t>
  </si>
  <si>
    <t>RC11292</t>
  </si>
  <si>
    <t>RC11299</t>
  </si>
  <si>
    <t>RC11279</t>
  </si>
  <si>
    <t>RC11280</t>
  </si>
  <si>
    <t>RC11281</t>
  </si>
  <si>
    <t>RC11282</t>
  </si>
  <si>
    <t>RC11283</t>
  </si>
  <si>
    <t>RC11284</t>
  </si>
  <si>
    <t>RC11304</t>
  </si>
  <si>
    <t>RC11285</t>
  </si>
  <si>
    <t>RC11293</t>
  </si>
  <si>
    <t>RC11294</t>
  </si>
  <si>
    <t>RC11295</t>
  </si>
  <si>
    <t>RC11300</t>
  </si>
  <si>
    <t>RC11301</t>
  </si>
  <si>
    <t>RC11296</t>
  </si>
  <si>
    <t>RC11302</t>
  </si>
  <si>
    <t>RC11297</t>
  </si>
  <si>
    <t>RC11303</t>
  </si>
  <si>
    <t>RC11298</t>
  </si>
  <si>
    <t>RC11286</t>
  </si>
  <si>
    <t>RC11287</t>
  </si>
  <si>
    <t>MK2 2ND</t>
  </si>
  <si>
    <t>HP7803</t>
  </si>
  <si>
    <t>PADDWAY1-11ODDS</t>
  </si>
  <si>
    <t>MK2 2NB</t>
  </si>
  <si>
    <t>HP7804</t>
  </si>
  <si>
    <t>PADDWAY18-28EVENSGEN</t>
  </si>
  <si>
    <t>MK2 3QP</t>
  </si>
  <si>
    <t>HP8002</t>
  </si>
  <si>
    <t>SERPCOURTODDS1-11ETC</t>
  </si>
  <si>
    <t xml:space="preserve">MK2  3QP </t>
  </si>
  <si>
    <t>MK2 3QR</t>
  </si>
  <si>
    <t>HP8003</t>
  </si>
  <si>
    <t>SERPCOURTEVENS2_6&amp;10</t>
  </si>
  <si>
    <t>HP8004</t>
  </si>
  <si>
    <t>SERPCOURTEVENS4,8ETC</t>
  </si>
  <si>
    <t>AFF931010080</t>
  </si>
  <si>
    <t>RC11305</t>
  </si>
  <si>
    <t>MK2  3QP</t>
  </si>
  <si>
    <t>HP8005</t>
  </si>
  <si>
    <t>SERPCOURTODDS13ETC</t>
  </si>
  <si>
    <t>HP8006</t>
  </si>
  <si>
    <t>SERPCOURTEVENS20ETC</t>
  </si>
  <si>
    <t>AFF931010260</t>
  </si>
  <si>
    <t>MK2  3QR</t>
  </si>
  <si>
    <t>HP8007</t>
  </si>
  <si>
    <t>SERPCOURTODDS35ETC</t>
  </si>
  <si>
    <t>HP8008</t>
  </si>
  <si>
    <t>SERPCOURTEVENS42ETC</t>
  </si>
  <si>
    <t>HP8009</t>
  </si>
  <si>
    <t>SERPCOURTODDS57ETC</t>
  </si>
  <si>
    <t>RC11307</t>
  </si>
  <si>
    <t>HP8010</t>
  </si>
  <si>
    <t>SERPCOURTEVENS64ETC</t>
  </si>
  <si>
    <t>HP8011</t>
  </si>
  <si>
    <t>SERPCOURTODDS79ETC</t>
  </si>
  <si>
    <t>MK2 3QW</t>
  </si>
  <si>
    <t>HP8012</t>
  </si>
  <si>
    <t>SERPCOURTEVENS116ETC</t>
  </si>
  <si>
    <t>RC11308</t>
  </si>
  <si>
    <t>MK2 3QN</t>
  </si>
  <si>
    <t>HP8013</t>
  </si>
  <si>
    <t>SERPCOURTODDS117-121</t>
  </si>
  <si>
    <t>HP8014</t>
  </si>
  <si>
    <t>SERPCOURTODDS123-127</t>
  </si>
  <si>
    <t>HP8015</t>
  </si>
  <si>
    <t>SERPCOURTODDS139-145</t>
  </si>
  <si>
    <t>HP8016</t>
  </si>
  <si>
    <t>SERPCOURTEVENS146ETC</t>
  </si>
  <si>
    <t>MK2 3QS</t>
  </si>
  <si>
    <t>HP8017</t>
  </si>
  <si>
    <t>SERPCOURTODDS147ETC</t>
  </si>
  <si>
    <t>HP8018</t>
  </si>
  <si>
    <t>SERPCOURTODDS163ETC</t>
  </si>
  <si>
    <t>HP8019</t>
  </si>
  <si>
    <t>SERPCOURTODDS185ETC</t>
  </si>
  <si>
    <t>RC11309</t>
  </si>
  <si>
    <t>MK</t>
  </si>
  <si>
    <t>AFF840101401</t>
  </si>
  <si>
    <t>Flats 1-9, 140 Fishermead Boulevard</t>
  </si>
  <si>
    <t>AFF840101402</t>
  </si>
  <si>
    <t>AFF840101403</t>
  </si>
  <si>
    <t>AFF840101404</t>
  </si>
  <si>
    <t>AFF840101405</t>
  </si>
  <si>
    <t>AFF840101406</t>
  </si>
  <si>
    <t>AFF840101407</t>
  </si>
  <si>
    <t>AFF840101408</t>
  </si>
  <si>
    <t>AFF840101409</t>
  </si>
  <si>
    <t>MK13 8DY</t>
  </si>
  <si>
    <t>AFFLHA883501370</t>
  </si>
  <si>
    <t>MK14 5JB</t>
  </si>
  <si>
    <t>AFFLHA882400380</t>
  </si>
  <si>
    <t>MK5  8DA</t>
  </si>
  <si>
    <t>MK5 8DA</t>
  </si>
  <si>
    <t>MK8 8HD</t>
  </si>
  <si>
    <t>AFFLHA810620530</t>
  </si>
  <si>
    <t>Franklins Croft</t>
  </si>
  <si>
    <t>AFF810620540</t>
  </si>
  <si>
    <t>AFF810620550</t>
  </si>
  <si>
    <t>AFF810620560</t>
  </si>
  <si>
    <t>AFF810620570</t>
  </si>
  <si>
    <t>AFF810620580</t>
  </si>
  <si>
    <t>AFF810620590</t>
  </si>
  <si>
    <t>AFF810620600</t>
  </si>
  <si>
    <t>AFF810620610</t>
  </si>
  <si>
    <t>AFF904080181</t>
  </si>
  <si>
    <t>MK3 5ES</t>
  </si>
  <si>
    <t>Flat 1-5, 18A Saint Georges Road</t>
  </si>
  <si>
    <t>AFF904080182</t>
  </si>
  <si>
    <t>AFF904080183</t>
  </si>
  <si>
    <t>AFF904080184</t>
  </si>
  <si>
    <t>AFF904080185</t>
  </si>
  <si>
    <t>AFF904080186</t>
  </si>
  <si>
    <t>Flat 1-5, 18B Saint Georges Road</t>
  </si>
  <si>
    <t>AFF904080187</t>
  </si>
  <si>
    <t>AFF904080188</t>
  </si>
  <si>
    <t>AFF904080189</t>
  </si>
  <si>
    <t>AFF904081810</t>
  </si>
  <si>
    <t>Almond Close</t>
  </si>
  <si>
    <t>AFF10090867613</t>
  </si>
  <si>
    <t>AFF10090867987</t>
  </si>
  <si>
    <t>AFFNSA000000026</t>
  </si>
  <si>
    <t>AFFNSA000000006</t>
  </si>
  <si>
    <t>AFF25082363</t>
  </si>
  <si>
    <t>AFFNSA000000017</t>
  </si>
  <si>
    <t>AFFNSA000000013</t>
  </si>
  <si>
    <t>AFFNSA000000001</t>
  </si>
  <si>
    <t>AFFNSA000000002</t>
  </si>
  <si>
    <t>AFFNSA000000003</t>
  </si>
  <si>
    <t>AFFNSA000000004</t>
  </si>
  <si>
    <t>AFFNSA000000014</t>
  </si>
  <si>
    <t>AFFNSA000000010</t>
  </si>
  <si>
    <t>AFFNSA000000009</t>
  </si>
  <si>
    <t>AFFNSA000000019</t>
  </si>
  <si>
    <t>AFFNSA000000023</t>
  </si>
  <si>
    <t>AFFNSA000000020</t>
  </si>
  <si>
    <t>AFFNSA000000018</t>
  </si>
  <si>
    <t>AFFNSA000000028</t>
  </si>
  <si>
    <t>AFFNSA000000015</t>
  </si>
  <si>
    <t>AFFNSA000000025</t>
  </si>
  <si>
    <t>AFFNSA000000027</t>
  </si>
  <si>
    <t>AFFNSA000000011</t>
  </si>
  <si>
    <t>AFFNSA000000005</t>
  </si>
  <si>
    <t>AFFNSA000000024</t>
  </si>
  <si>
    <t>AFF10095507960</t>
  </si>
  <si>
    <t>The Laurels</t>
  </si>
  <si>
    <t>AFF10095507961</t>
  </si>
  <si>
    <t>AFF10095507962</t>
  </si>
  <si>
    <t>F0010275508</t>
  </si>
  <si>
    <t>(18 UNITS) Coltsfoot Court</t>
  </si>
  <si>
    <t>F0010275509</t>
  </si>
  <si>
    <t>F0020275508</t>
  </si>
  <si>
    <t>F0020275509</t>
  </si>
  <si>
    <t>F0030275508</t>
  </si>
  <si>
    <t>F0030275509</t>
  </si>
  <si>
    <t>F0040275508</t>
  </si>
  <si>
    <t>F0040275509</t>
  </si>
  <si>
    <t>F0050275508</t>
  </si>
  <si>
    <t>F0050275509</t>
  </si>
  <si>
    <t>F0060275508</t>
  </si>
  <si>
    <t>F0060275509</t>
  </si>
  <si>
    <t>F0070275508</t>
  </si>
  <si>
    <t>F0070275509</t>
  </si>
  <si>
    <t>F0080275508</t>
  </si>
  <si>
    <t>F0080275509</t>
  </si>
  <si>
    <t>F0090275508</t>
  </si>
  <si>
    <t>F0090275509</t>
  </si>
  <si>
    <t>Block Cleaning - actual time spent during 22/23</t>
  </si>
  <si>
    <t>New adjustment proposal 24 July 2023 MB</t>
  </si>
  <si>
    <t>Cost per Minute 2022-23 (from Finance) =</t>
  </si>
  <si>
    <t>updated 24 July 2023 for 2022/23</t>
  </si>
  <si>
    <t xml:space="preserve">method used buy MKCC under assigns time. Need to add markup for Travel to/from locations and full recovery of base values </t>
  </si>
  <si>
    <t>cost of cleaning service =</t>
  </si>
  <si>
    <t>=</t>
  </si>
  <si>
    <t>Completed by Estates Services Team on July 2023  for 22/23</t>
  </si>
  <si>
    <t>last week of year if 52 week year</t>
  </si>
  <si>
    <t>week 53 if applicable</t>
  </si>
  <si>
    <t>Total valuation record here based on time (which under allocates) =</t>
  </si>
  <si>
    <t>FY22/23. Charge this</t>
  </si>
  <si>
    <t>FY2324 EST. 4% + rounded up to nearest £10</t>
  </si>
  <si>
    <t>Totals</t>
  </si>
  <si>
    <t>address</t>
  </si>
  <si>
    <t>Cleaned Weekly or Fortnightly? If fortnightly, amend formula to show costs every other week</t>
  </si>
  <si>
    <t>Sched time per Week/Session (enter in MINUTES)</t>
  </si>
  <si>
    <t>Total for the year</t>
  </si>
  <si>
    <t>Number of weeks NOT cleaned</t>
  </si>
  <si>
    <t>Notes 1</t>
  </si>
  <si>
    <t>Notes 2</t>
  </si>
  <si>
    <t>Markup needed =</t>
  </si>
  <si>
    <t>Adjusted total cost with markup for full recovery 2022-23</t>
  </si>
  <si>
    <t>22/23 x 4% plus £10 rounding up</t>
  </si>
  <si>
    <t>92-98&amp;53-59 Antrim House</t>
  </si>
  <si>
    <t>Weekly</t>
  </si>
  <si>
    <t>1-23 Argyll House, Suffolk Close</t>
  </si>
  <si>
    <t>66-100 (evens) Avon House, Avon Grove</t>
  </si>
  <si>
    <t>103a-c&amp;105a-c Bayard Avenue</t>
  </si>
  <si>
    <t>65-67 A-C BAYARD AVENUE</t>
  </si>
  <si>
    <t>219-223 Beadlemead</t>
  </si>
  <si>
    <t>299-303 Beadlemead</t>
  </si>
  <si>
    <t>2-8&amp;59-65 Beaulieu House</t>
  </si>
  <si>
    <t>27-30 Bellwether</t>
  </si>
  <si>
    <t>31-34 Bellwether</t>
  </si>
  <si>
    <t>47a-e Belsize Ave</t>
  </si>
  <si>
    <t>2a-d, 4a-d &amp; 6a-d Bossiney Place</t>
  </si>
  <si>
    <t>27a-f Bossiney Place &amp; 29a-f Talland Avenue</t>
  </si>
  <si>
    <t>56a-f Bossiney Place</t>
  </si>
  <si>
    <t>28a-c&amp;30a-c Bramble Avenue</t>
  </si>
  <si>
    <t>96a-c&amp;98a-c Bramble Avenue</t>
  </si>
  <si>
    <t>28&amp;30 Kirkstall Place &amp; 49&amp;50 Bridgeford Court</t>
  </si>
  <si>
    <t>31-39 Bridgeway</t>
  </si>
  <si>
    <t>40-48 Bridgeway</t>
  </si>
  <si>
    <t>6-14 Bridgeway</t>
  </si>
  <si>
    <t>1&amp;3 Broadlands</t>
  </si>
  <si>
    <t>227&amp;229 Broadlands</t>
  </si>
  <si>
    <t>231&amp;233 Broadlands</t>
  </si>
  <si>
    <t>77&amp;79 Broadlands</t>
  </si>
  <si>
    <t>1-11 Buckingham Court</t>
  </si>
  <si>
    <t>1-7 Buckfast House &amp; 374-380 Whaddon Way</t>
  </si>
  <si>
    <t>19-25 Caernarvon Cres&amp; 24-30 Chester Close</t>
  </si>
  <si>
    <t>30&amp;32 Caernarvon Cres</t>
  </si>
  <si>
    <t>1-4 Ousebank Way, Calverton House</t>
  </si>
  <si>
    <t>11-14&amp;35-38 Campion</t>
  </si>
  <si>
    <t>Fortnightly</t>
  </si>
  <si>
    <t>fortnightly cleaning commenced 2018/19</t>
  </si>
  <si>
    <t>1-4&amp;25-28 Campion</t>
  </si>
  <si>
    <t>15-20&amp;39-44 Campion</t>
  </si>
  <si>
    <t>21-24&amp;45-48 Campion</t>
  </si>
  <si>
    <t>5-10&amp;29-34 Campion</t>
  </si>
  <si>
    <t>34&amp;36 Century Ave &amp; 6&amp;8 Illingworth Place</t>
  </si>
  <si>
    <t>42&amp;52 Century Ave</t>
  </si>
  <si>
    <t>CENTURYAVENUE</t>
  </si>
  <si>
    <t>41&amp;43 Underwood Place &amp; 74&amp;76 Century Place</t>
  </si>
  <si>
    <t>65-67 A-B CHAPMAN AVENUE</t>
  </si>
  <si>
    <t>2a-b&amp;4a-b Chapman Avenue</t>
  </si>
  <si>
    <t>66a-b&amp;68a-b Chapman Avenue</t>
  </si>
  <si>
    <t>1-18 Cherwell House, Derwent Drive</t>
  </si>
  <si>
    <t>5-10 Chestnut Close</t>
  </si>
  <si>
    <t>Flat 1-9, 140 Fishermead Boulevard, Milton Keynes, MK6 2AN</t>
  </si>
  <si>
    <t>28a-c, 30a-c&amp;32a-c Cleavers Avenue</t>
  </si>
  <si>
    <t>33a-c, 35a-c&amp;37a-c Cleavers Avenue</t>
  </si>
  <si>
    <t>91a-c, 93a-c&amp;95a-c Cleavers Avenue</t>
  </si>
  <si>
    <t>92a-c, 94a-c&amp;96a-c Cleavers Avenue</t>
  </si>
  <si>
    <t>72a-c, 74a-c&amp;76a-c Conniburrow Blvd</t>
  </si>
  <si>
    <t>257a-c &amp; 267a-c Conniburrow Blvd</t>
  </si>
  <si>
    <t>265a-c &amp; 267a-c Conniburrow Blvd</t>
  </si>
  <si>
    <t>325a-c &amp; 327a-c Conniburrow Blvd</t>
  </si>
  <si>
    <t>326a-c &amp; 326a-c Conniburrow Blvd</t>
  </si>
  <si>
    <t>266a-e, 268a-e, 272 Conniburrow Blvd &amp; 3 Speedwell Place</t>
  </si>
  <si>
    <t>202a-e, 204a-e, 206 Conniburrow Blvd &amp; 3 Stonecrop Place</t>
  </si>
  <si>
    <t>201a-e, 203a-e, 205 Conniburrow Blvd &amp; 4 Marigold Place</t>
  </si>
  <si>
    <t>258a-e, 260a-e, 256 Conniburrow Blvd &amp; 4 Speedwell Place</t>
  </si>
  <si>
    <t>194a-e, 196a-e, 192 Conniburrow Blvd &amp; 4 Stonecrop Place</t>
  </si>
  <si>
    <t>34&amp;36 Cornwall Grove</t>
  </si>
  <si>
    <t>44-46 Cornwall Grove</t>
  </si>
  <si>
    <t>28-34&amp;50-56 Crowland House</t>
  </si>
  <si>
    <t>15-18 Dalvina Place</t>
  </si>
  <si>
    <t>DORCAVENU 2-16 GEN</t>
  </si>
  <si>
    <t>2-16 Dorchester Avenue</t>
  </si>
  <si>
    <t>DORCAVENU 18-32 3GEN</t>
  </si>
  <si>
    <t>18-32 Dorchester Avenue</t>
  </si>
  <si>
    <t>DORCAVENU 34-48 3GEN</t>
  </si>
  <si>
    <t>34-48 Dorchester Avenue</t>
  </si>
  <si>
    <t>1-12 Doune House, Torre Close</t>
  </si>
  <si>
    <t>235a-b&amp;237a-b Downs Barn Blvd</t>
  </si>
  <si>
    <t>101-115 Downs Barn Blvd</t>
  </si>
  <si>
    <t>DOWNBARNB129-131ODDS</t>
  </si>
  <si>
    <t>129-131 Downs Barn Blvd</t>
  </si>
  <si>
    <t>24a-c&amp;26a-c Downs Barn Blvd</t>
  </si>
  <si>
    <t>25a-c&amp;27a-c Downs Barn Blvd</t>
  </si>
  <si>
    <t>28a-c&amp;30a-c Downs Barn Blvd</t>
  </si>
  <si>
    <t>64a-c&amp;66a-c Downs Barn Blvd</t>
  </si>
  <si>
    <t>68a-c&amp;70a-c Downs Barn Blvd</t>
  </si>
  <si>
    <t>85-99 Downs Barn Blvd</t>
  </si>
  <si>
    <t>65a-c&amp;67a-c Downs Barn Blvd</t>
  </si>
  <si>
    <t>11-14 Dunvedin Place</t>
  </si>
  <si>
    <t>17-20 Dunvedin Place</t>
  </si>
  <si>
    <t>46-55 Durham House, Somerset Close</t>
  </si>
  <si>
    <t>1-48 Durrans Court</t>
  </si>
  <si>
    <t>15a-f Falcon Ave</t>
  </si>
  <si>
    <t>17a-f Falcon Ave</t>
  </si>
  <si>
    <t>222&amp;230Farmborough</t>
  </si>
  <si>
    <t>82&amp;86 Farmborough</t>
  </si>
  <si>
    <t>228&amp;230 Farthing Grove</t>
  </si>
  <si>
    <t>232&amp;234 Farthing Grove</t>
  </si>
  <si>
    <t>2-6 Farthing Grove</t>
  </si>
  <si>
    <t>76-80 Farthing Grove</t>
  </si>
  <si>
    <t>FARTGROVE304-308EVENS</t>
  </si>
  <si>
    <t>82-86 Farthing Grove</t>
  </si>
  <si>
    <t>5-27 Fife House, Cornwall Grove</t>
  </si>
  <si>
    <t>1a-f Bossiney Place &amp; 45a-f Fishermead Blvd</t>
  </si>
  <si>
    <t>1a-d Helford Place &amp; 166a-d Fishermead Blvd</t>
  </si>
  <si>
    <t>48-58 Fishermead Blvd &amp; 1-3 Kernow Crescent</t>
  </si>
  <si>
    <t>Block added 2018/19</t>
  </si>
  <si>
    <t>155a-f Fishermead Blvd</t>
  </si>
  <si>
    <t>97a-f Fishermead Blvd</t>
  </si>
  <si>
    <t>6-20(evens) Flint House, Suffolk Close</t>
  </si>
  <si>
    <t>1-15 Glamis House</t>
  </si>
  <si>
    <t>12-15 Gledfield Place</t>
  </si>
  <si>
    <t>18-21 Gledfield Place</t>
  </si>
  <si>
    <t>1-231 Granby Ct</t>
  </si>
  <si>
    <t>11-17 Great Brickhill Lane</t>
  </si>
  <si>
    <t>3-9 Great Brickhill Lane</t>
  </si>
  <si>
    <t>16 a-f Gurnards Avenue &amp; 65a-f Pencarrow Place</t>
  </si>
  <si>
    <t>27a-f Gurnards Avenue</t>
  </si>
  <si>
    <t>28a-f Gurnards Avenue</t>
  </si>
  <si>
    <t>85a-f Gurnards Avenue</t>
  </si>
  <si>
    <t>86a-f Gurnards Avenue</t>
  </si>
  <si>
    <t>91a-f Gurnards Avenue</t>
  </si>
  <si>
    <t>92a-f Gurnards Avenue</t>
  </si>
  <si>
    <t>9-15 Harlech Place&amp; 26-32 Lancaster Gate#</t>
  </si>
  <si>
    <t>15a-e Tolcarne Ave &amp; 28a-e Helford Place</t>
  </si>
  <si>
    <t>56a-e Helford Place &amp; 15a-e Vellan Place</t>
  </si>
  <si>
    <t>9-15&amp;65-71 Hereford House, Somerset Close</t>
  </si>
  <si>
    <t>25a&amp;25b High Street</t>
  </si>
  <si>
    <t>40-46 Shackleton Place &amp; 5-9 Hutton Ave</t>
  </si>
  <si>
    <t>66-80(evens) Kent House, Surrey Road</t>
  </si>
  <si>
    <t>84-94 Fishermead Blvd &amp; 60-62 Kernow Crescent</t>
  </si>
  <si>
    <t>26-31 Kernow Crescent</t>
  </si>
  <si>
    <t>32-37 Kernow Crescent</t>
  </si>
  <si>
    <t>4-9 Kernow Crescent</t>
  </si>
  <si>
    <t>54-59 Kernow Crescent</t>
  </si>
  <si>
    <t>15-18 Kildonan Place</t>
  </si>
  <si>
    <t>9-12 Kildonan Place</t>
  </si>
  <si>
    <t>32&amp;34 Kirkstall Place &amp; 1&amp;2 Bridgeford Court</t>
  </si>
  <si>
    <t>48-56 Kirkstall Place &amp; 13-21 Milburn Ave</t>
  </si>
  <si>
    <t>1-12 Lanark House, Cumbria Close</t>
  </si>
  <si>
    <t>LANGROAD2-6EVENS</t>
  </si>
  <si>
    <t>220-224 Langland Rd</t>
  </si>
  <si>
    <t>226-230 Langland Rd</t>
  </si>
  <si>
    <t>20-28 Leaberry</t>
  </si>
  <si>
    <t>15-23 Meads Close</t>
  </si>
  <si>
    <t>42-50 Meads Close</t>
  </si>
  <si>
    <t>29&amp;31 Middlesex Drive</t>
  </si>
  <si>
    <t>39&amp;41 Middles Drive</t>
  </si>
  <si>
    <t>13-16 Moorfoot</t>
  </si>
  <si>
    <t>57-60 Moorfoot</t>
  </si>
  <si>
    <t>9-12 Moorfoot</t>
  </si>
  <si>
    <t>20a-c&amp;22a-c Mullen Avenue</t>
  </si>
  <si>
    <t>24a-c&amp;26a-c Mullen Avenue</t>
  </si>
  <si>
    <t>76a-c&amp;78a-c Mullen Avenue</t>
  </si>
  <si>
    <t>80a-c&amp;82a-c Mullen Avenue</t>
  </si>
  <si>
    <t>27a-e Mullion Place &amp; 16a-e Perran Ave</t>
  </si>
  <si>
    <t>55a-e Mullion Place &amp; 16a-e Towan Ave</t>
  </si>
  <si>
    <t>29a-e Mullion Place &amp; 15a-e Perran Ave</t>
  </si>
  <si>
    <t>58a-e Mullion Place &amp; 21a-e Towan Ave</t>
  </si>
  <si>
    <t>13-23 North 11th Street</t>
  </si>
  <si>
    <t>1-11 North 11th Street</t>
  </si>
  <si>
    <t>2-8&amp;10-16 Northumberland House</t>
  </si>
  <si>
    <t>1-199 North Ninth Street</t>
  </si>
  <si>
    <t>752-762 North Row</t>
  </si>
  <si>
    <t>764-774 North Row</t>
  </si>
  <si>
    <t>14-24 North 12th Street</t>
  </si>
  <si>
    <t>2-12 North 12th Street</t>
  </si>
  <si>
    <t>117-125 Oldbrook Blvd &amp; 2-10 Kirkstall Place</t>
  </si>
  <si>
    <t>239-245 Oldbrppk Ave &amp; 1-7 Larwood Place</t>
  </si>
  <si>
    <t>118-126 Oldbrook Blvd &amp; 1-9 Underwood Place</t>
  </si>
  <si>
    <t>1-11 Paddock Way</t>
  </si>
  <si>
    <t>15a-f Padstow Avenue</t>
  </si>
  <si>
    <t>17-39 Pembroke House, Somerset Close</t>
  </si>
  <si>
    <t>27a-f Penryn Avenue</t>
  </si>
  <si>
    <t>28a-f Penryn Avenue</t>
  </si>
  <si>
    <t>85a-f Penryn Avenue</t>
  </si>
  <si>
    <t>86a-f Penryn Avenue</t>
  </si>
  <si>
    <t>91a-f Penryn Avenue</t>
  </si>
  <si>
    <t>92a-f Penryn Avenue</t>
  </si>
  <si>
    <t>30a-e Mullion Place &amp; 21a-e Perran Ave</t>
  </si>
  <si>
    <t>29a-e Polruan Place &amp; 71a-e Perran Ave</t>
  </si>
  <si>
    <t>57a-e Polruan Place &amp; 71a-e Towan Ave</t>
  </si>
  <si>
    <t>87a-f Polruan Place</t>
  </si>
  <si>
    <t>88a-f Polruan Place</t>
  </si>
  <si>
    <t>28-34&amp;46-52 Radnor House</t>
  </si>
  <si>
    <t>97a-e, 99a-e, 101 Ramsons Ave &amp; 29 Speedwell Place</t>
  </si>
  <si>
    <t>33a-e, 35a-e, 37 Ramsons Ave &amp; 29 Stonecrop Place</t>
  </si>
  <si>
    <t>161a-e, 163a-e, 165 Ramsons Ave &amp; 29 Yarrow Place</t>
  </si>
  <si>
    <t>89a-e, 91a-e, 87 Ramsons Ave &amp; 30 Speedwell Place</t>
  </si>
  <si>
    <t>25a-e, 27a-e, 23 Ramsons Ave &amp; 30 Stonecrop Place</t>
  </si>
  <si>
    <t>153a-e, 155a-e, 151 Ramsons Ave &amp; 30 Yarrow Place</t>
  </si>
  <si>
    <t>34a-e, 36a-e, 38 Ramsons Ave &amp; 31 Stonecrop Place</t>
  </si>
  <si>
    <t>162a-e, 164a-e, 166 Ramsons Ave &amp; 31 Yarrow Place</t>
  </si>
  <si>
    <t>90a-e, 92a-e, 88 Ramsons Ave &amp; 32 Speedwell Place</t>
  </si>
  <si>
    <t>26a-e, 28a-e, 24 &amp; 30 Ramsons Ave &amp; 32 Stonecrop Place</t>
  </si>
  <si>
    <t>154a-e, 156a-e, 152 Ramsons Ave &amp; 32 Yarrow Place</t>
  </si>
  <si>
    <t>10-13 Ravigill Place</t>
  </si>
  <si>
    <t>16-19 Ravigill Place</t>
  </si>
  <si>
    <t>11-14 Rossall Place</t>
  </si>
  <si>
    <t>81-103 Rutland House, Middlesex Drive</t>
  </si>
  <si>
    <t>15-17 &amp; 23-25 St.Marys Avenue</t>
  </si>
  <si>
    <t>16-18&amp;24-2626 St.Marys Avenue</t>
  </si>
  <si>
    <t>1-11 Sandringham Court</t>
  </si>
  <si>
    <t>20-54 (evens)Serpentine Court</t>
  </si>
  <si>
    <t>116-188(evens) Serpentine Court</t>
  </si>
  <si>
    <t>4-32 Serpentine Court</t>
  </si>
  <si>
    <t>1-25 Serpentine Court</t>
  </si>
  <si>
    <t>13-47(odds) Serpentine Court</t>
  </si>
  <si>
    <t>185-203(odds) Serpentine Court</t>
  </si>
  <si>
    <t>57-91(odds) Serpentine Court</t>
  </si>
  <si>
    <t>80-86 Shackleton Place &amp; 46-50 Boycott Ave</t>
  </si>
  <si>
    <t>48-54 Shackleton Place &amp; 4-8 Hutton Ave</t>
  </si>
  <si>
    <t>2-8 Shackleton Place &amp; 179-185 Oldbrook Boulevard</t>
  </si>
  <si>
    <t>shared ownership</t>
  </si>
  <si>
    <t>2-12 Larwood Place</t>
  </si>
  <si>
    <t>EX UKHT</t>
  </si>
  <si>
    <t>1-9 The Boundary</t>
  </si>
  <si>
    <t>206-210 Oldbrook Blvd</t>
  </si>
  <si>
    <t>10-12 Fishermead Blvd</t>
  </si>
  <si>
    <t>1-11 Carrick Road</t>
  </si>
  <si>
    <t xml:space="preserve">109-115 The High Street </t>
  </si>
  <si>
    <t>EX UKHT - Fortnightly cleaning commenced 2018/19</t>
  </si>
  <si>
    <t>2-8&amp;18-24 Blackmoor Gate</t>
  </si>
  <si>
    <t>1-1a Church Hill</t>
  </si>
  <si>
    <t>39-42 Shearmans</t>
  </si>
  <si>
    <t>64-67 Shearmans</t>
  </si>
  <si>
    <t>9-12 Shepherds</t>
  </si>
  <si>
    <t>601-609 South 8th Street</t>
  </si>
  <si>
    <t>643-651 South 8th Street</t>
  </si>
  <si>
    <t>612-620 South 9th Street</t>
  </si>
  <si>
    <t>105a-f Springfield Blvd</t>
  </si>
  <si>
    <t>40a-e Springfield Blvd</t>
  </si>
  <si>
    <t>78a-e Springfield Blvd</t>
  </si>
  <si>
    <t>81a-f Springfield Blvd</t>
  </si>
  <si>
    <t>43a-e Stamford Ave</t>
  </si>
  <si>
    <t>45a-e Stamford Ave</t>
  </si>
  <si>
    <t>83a-e Stamford Ave</t>
  </si>
  <si>
    <t>1-8 Stantonbury Close</t>
  </si>
  <si>
    <t>13-16 Strathnaver Place</t>
  </si>
  <si>
    <t>16&amp;18 Surrey Road</t>
  </si>
  <si>
    <t>6&amp;8 Surrey Road</t>
  </si>
  <si>
    <t>9-24 Swinden Court</t>
  </si>
  <si>
    <t>1a-d, 3a-d &amp; 5a-d Talland Avenue</t>
  </si>
  <si>
    <t>30a-f Bossiney Place &amp; 16a-f Talland Ave</t>
  </si>
  <si>
    <t>30a-d Helford Place &amp; 165a-d Tolcarne Ave</t>
  </si>
  <si>
    <t>21a-e Tolcarne Ave &amp; 27a-e Helford Place</t>
  </si>
  <si>
    <t>71a-e Tolcarne Ave &amp; 28a-e Veryan Place</t>
  </si>
  <si>
    <t>56a-e Mullion Place &amp; 22a-e Towan Ave</t>
  </si>
  <si>
    <t>57a-e Mullion Place &amp; 15a-e Towan Ave</t>
  </si>
  <si>
    <t>55a-e Polruan Place &amp; 72a-e Towan Ave</t>
  </si>
  <si>
    <t>110a-f Turnmill Ave</t>
  </si>
  <si>
    <t>115a-f Turnmill Ave</t>
  </si>
  <si>
    <t>15a-f Turnmill Ave</t>
  </si>
  <si>
    <t>17a-f Turnmill Ave</t>
  </si>
  <si>
    <t>60a-f Turnmill Ave</t>
  </si>
  <si>
    <t>18a-f Turnmill Ave</t>
  </si>
  <si>
    <t>16a-f Tyburn Ave</t>
  </si>
  <si>
    <t>27&amp;37 Underwood Place</t>
  </si>
  <si>
    <t>29&amp;31 Ulyett Place &amp; 56&amp;58 Century Ave</t>
  </si>
  <si>
    <t>15a-f Walbrook Ave</t>
  </si>
  <si>
    <t>16a-f Walbrook Ave</t>
  </si>
  <si>
    <t>17a-f Walbrook Ave</t>
  </si>
  <si>
    <t>18a-f Walbrook Ave</t>
  </si>
  <si>
    <t>1-36 Warren Bank</t>
  </si>
  <si>
    <t>14-17 Weavers Hill</t>
  </si>
  <si>
    <t>18-21 Weavers Hill</t>
  </si>
  <si>
    <t>67-70 Weavers Hill</t>
  </si>
  <si>
    <t>1-15 Westmoreland House</t>
  </si>
  <si>
    <t>30-36 Williams Close</t>
  </si>
  <si>
    <t>53-59 Williams Close</t>
  </si>
  <si>
    <t>73-79 Williams Close</t>
  </si>
  <si>
    <t>81-87 Williams Close</t>
  </si>
  <si>
    <t>84-90 Williams Close</t>
  </si>
  <si>
    <t>89-95 Williams Close</t>
  </si>
  <si>
    <t>96-102 Williams Close</t>
  </si>
  <si>
    <t>20-26&amp;13-19 Wiltshire House</t>
  </si>
  <si>
    <t>25a-e, 27a-e, 23 Woodruff Avenue &amp; 30 Marigold Place</t>
  </si>
  <si>
    <t>19-22 Woolmans</t>
  </si>
  <si>
    <t>23-26 Woolmans</t>
  </si>
  <si>
    <t>55-62 Woolmans</t>
  </si>
  <si>
    <t>70-73 Woolmans</t>
  </si>
  <si>
    <t>29-43 Worcester House, Angus Drive</t>
  </si>
  <si>
    <t>33&amp;34 Wyness Avenue</t>
  </si>
  <si>
    <t>37-40 Wyness Avenue</t>
  </si>
  <si>
    <t>1-27 York House</t>
  </si>
  <si>
    <t>LEWIS HOUSE 1-12</t>
  </si>
  <si>
    <t>1-12 Lewes House Buckingham Road</t>
  </si>
  <si>
    <t>EDINBURGH HOUSE 1-12</t>
  </si>
  <si>
    <t>1-12 Edinburgh House Buckingham Road</t>
  </si>
  <si>
    <t>STIRING HOUSE 1-12</t>
  </si>
  <si>
    <t>1-12 Stirling House Chester Close</t>
  </si>
  <si>
    <t>WALTHAM HOUSE 1-12</t>
  </si>
  <si>
    <t>1-12 Waltham House Waddon way</t>
  </si>
  <si>
    <t>SAWLEY HOUSE 1-12</t>
  </si>
  <si>
    <t>40-46 DEVON HOUSE DORSET CLOSE</t>
  </si>
  <si>
    <t>40-46 Devon House Dorset close</t>
  </si>
  <si>
    <t>134- 140 DEVON HOUSE SHENLEY ROAD</t>
  </si>
  <si>
    <t>134-140 Devon House Shenley Road</t>
  </si>
  <si>
    <t>1-7 DEVON HOUSE DEVON CLOSE</t>
  </si>
  <si>
    <t>1-7 Devon House Devon Close</t>
  </si>
  <si>
    <t>9-15 DEVON HOUSE DEVON CLOSE</t>
  </si>
  <si>
    <t>14-20 DEVON HOUSE DEVON CLOSE</t>
  </si>
  <si>
    <t>22-28 DEVON HOUSE DEVON CLOSE</t>
  </si>
  <si>
    <t>1-4 HAMPSHIRE COURT HAMPSHIRE COURT</t>
  </si>
  <si>
    <t>5-8 HAMPSHIRE COURT HAMPSHIRE COURT</t>
  </si>
  <si>
    <t>25-31 SALOP HOUSE FORFAR DRIVE</t>
  </si>
  <si>
    <t>33-39 SALOP HOUSE FORFAR DRIVE</t>
  </si>
  <si>
    <t xml:space="preserve">1-5 BEADLEMEAD NETHERFIELD </t>
  </si>
  <si>
    <t xml:space="preserve">225-229 BEADLEMEAD NETHERFIELD </t>
  </si>
  <si>
    <t>73-75 BROADLANDS NETHERFIELD</t>
  </si>
  <si>
    <t>2-6 FARMBOROUGH NETHERFIELD</t>
  </si>
  <si>
    <t>76-78 FARMBOROUGH NETHERFIELD</t>
  </si>
  <si>
    <t>232-234 FARMBOROUGH NETHERFIELD</t>
  </si>
  <si>
    <t>304-304 FARMBOROUGH NETHERFIELD</t>
  </si>
  <si>
    <t>23-26 Bellwether</t>
  </si>
  <si>
    <t>10-13 CULRAIN PLACE</t>
  </si>
  <si>
    <t>2-8 PROVIDENCE PLACE</t>
  </si>
  <si>
    <t>8-12 PROVIDENCE PLACE</t>
  </si>
  <si>
    <t>1-5 THE HIDE NETHERFIELD</t>
  </si>
  <si>
    <t>75-79 THE HIDE NETHERFIELD</t>
  </si>
  <si>
    <t>81-83 THE HIDE NETHERFIELD</t>
  </si>
  <si>
    <t>217-219 THE HIDE NETHERFIELD</t>
  </si>
  <si>
    <t>221-223 THE HIDE NETHERFIELD</t>
  </si>
  <si>
    <t>285-287 THE HIDE NETHERFIELD</t>
  </si>
  <si>
    <t>1-2 STATION ROAD WOBURN SANDS</t>
  </si>
  <si>
    <t>87 A-F MULLION PLACE FISHERMEAD</t>
  </si>
  <si>
    <t>87 A-F Mullion Place</t>
  </si>
  <si>
    <t>88 A-F MULLION PLACE FISHERMEAD</t>
  </si>
  <si>
    <t>88 A-F Mullion Place</t>
  </si>
  <si>
    <t>2-16 BUSHFIELD WOLVERTON</t>
  </si>
  <si>
    <t>2-16 Bushfield</t>
  </si>
  <si>
    <t>13-21 MILBURN AVENUE OLDBROOK</t>
  </si>
  <si>
    <t>13-21 Milburn Avenue</t>
  </si>
  <si>
    <t>605 A-C to 629 A-J SILBURY BOULEVARD CMK</t>
  </si>
  <si>
    <t>605 A-C to 629 A-J Silbury Boulevard</t>
  </si>
  <si>
    <t>643 to 620 SOUTH NINTH STREET CMK</t>
  </si>
  <si>
    <t>643 to 620 South Ninth Street</t>
  </si>
  <si>
    <t>Block 1&amp;2 COLTSFOOT CONNIBURROW</t>
  </si>
  <si>
    <t>1&amp;2 Coltsfoot</t>
  </si>
  <si>
    <t>1-5 BRIDGE STREET NEW BRADWELL</t>
  </si>
  <si>
    <t>1-5 Bridge Street</t>
  </si>
  <si>
    <t>2-10 CHURCH STREET NEW BRADWELL</t>
  </si>
  <si>
    <t>2-10 Church Street</t>
  </si>
  <si>
    <t>28-44 WOOD STREET NEW BRADWELL</t>
  </si>
  <si>
    <t>28-44 Wood Street</t>
  </si>
  <si>
    <t>6-14 EARLS WILLOW NEW BRADWELL</t>
  </si>
  <si>
    <t>6-14 Earls Willow</t>
  </si>
  <si>
    <t>1-3 THE LAURELS 64 THE HIGH STREET NEW BRADWELL</t>
  </si>
  <si>
    <t>1-3 The Laurels, 64 The High Street</t>
  </si>
  <si>
    <t>2-11 BALMORAL COURT NEWPORT PAGNELL</t>
  </si>
  <si>
    <t>2-11 Balmoral Court</t>
  </si>
  <si>
    <t>17-20 MOORFOOT FULLERS SLADE</t>
  </si>
  <si>
    <t>17-20 Moorfoot</t>
  </si>
  <si>
    <t>53-56 MOORFOOT FULLERS SLADE</t>
  </si>
  <si>
    <t>53-56 Moorfoot</t>
  </si>
  <si>
    <t>71-74 WEAVERS HILL FULLERS SLADE</t>
  </si>
  <si>
    <t>71-74 Weavers Hill</t>
  </si>
  <si>
    <t>75-78 WEAVERS HILL FULLERS SLADE</t>
  </si>
  <si>
    <t>75-78 Weavers Hill</t>
  </si>
  <si>
    <t>74-77 WOOLMANS FULLERS SLADE</t>
  </si>
  <si>
    <t>74-77 Woolmans</t>
  </si>
  <si>
    <t>17 to 34 PROSPECT ROAD STONY STRATFORD</t>
  </si>
  <si>
    <t>17 to 34 Prospect Road</t>
  </si>
  <si>
    <t>10,10A,11, 11A MILL LANE STONY STRATFORD</t>
  </si>
  <si>
    <t>10, 10A, 11, 11A Mill Lane</t>
  </si>
  <si>
    <t>1-5 FIELD COURT LOUGHTON VILLAGE</t>
  </si>
  <si>
    <t>1-5 Field Court</t>
  </si>
  <si>
    <t>5-8 LEYS COURT LOUGHTON VILLAGE</t>
  </si>
  <si>
    <t>5-8 Leys Court</t>
  </si>
  <si>
    <t>5-6, 7-9, 11-14 THE FORGE EMBERTON</t>
  </si>
  <si>
    <t>5-6, 7-9, 11-14 The Forge</t>
  </si>
  <si>
    <t>Monthly</t>
  </si>
  <si>
    <t>spare</t>
  </si>
  <si>
    <t>add here any blocks which were cleaned but not already listed above</t>
  </si>
  <si>
    <t xml:space="preserve"> Charge per Unit @ £5.20 Per Week</t>
  </si>
  <si>
    <t>East Moor Drive</t>
  </si>
  <si>
    <t xml:space="preserve">Galapagos Grove </t>
  </si>
  <si>
    <t>Staverton Grove</t>
  </si>
  <si>
    <t>Bow Road</t>
  </si>
  <si>
    <t xml:space="preserve">Bantock Close </t>
  </si>
  <si>
    <t>Goodrington Place</t>
  </si>
  <si>
    <t>Pomander Crescent</t>
  </si>
  <si>
    <t>Bowling Green Close</t>
  </si>
  <si>
    <t>Tanfield Lane, Broughton</t>
  </si>
  <si>
    <t>Queensway House</t>
  </si>
  <si>
    <t>Benbow Court</t>
  </si>
  <si>
    <t>Turnstone House</t>
  </si>
  <si>
    <t>Stratford Road</t>
  </si>
  <si>
    <t>Denmead</t>
  </si>
  <si>
    <t>North Row</t>
  </si>
  <si>
    <t>Studley Knapp</t>
  </si>
  <si>
    <t>Jersey Road</t>
  </si>
  <si>
    <t>Wheatcroft close</t>
  </si>
  <si>
    <t>6 London Road</t>
  </si>
  <si>
    <t>PROVPLACE8-16GEN. Total</t>
  </si>
  <si>
    <t>CAMP1-4&amp;25-28GEN. Total</t>
  </si>
  <si>
    <t>CAMP5-10&amp;29-34GEN. Total</t>
  </si>
  <si>
    <t>CAMP11-14&amp;35-38GEN. Total</t>
  </si>
  <si>
    <t>CAMP15-20&amp;39-44GEN Total</t>
  </si>
  <si>
    <t>CAMP21-24&amp;45-48GEN Total</t>
  </si>
  <si>
    <t>FRANFURLO56-59GEN. Total</t>
  </si>
  <si>
    <t>FRANFURLO63-66GEN Total</t>
  </si>
  <si>
    <t>FRANFURLO69-72GEN Total</t>
  </si>
  <si>
    <t>FRANFURLO75-78GEN Total</t>
  </si>
  <si>
    <t>BRANCOURT9&amp;10GEN Total</t>
  </si>
  <si>
    <t>ELLICOURT12&amp;13GEN Total</t>
  </si>
  <si>
    <t>GLOVLANE18&amp;19GEN Total</t>
  </si>
  <si>
    <t>HASGCOURT18-21GEN Total</t>
  </si>
  <si>
    <t>HASGCOURT36-39GEN Total</t>
  </si>
  <si>
    <t>RAMSCOURT15&amp;16GEN Total</t>
  </si>
  <si>
    <t>RAMSCOURT17&amp;18GEN Total</t>
  </si>
  <si>
    <t>SMITCOURT18-21GEN Total</t>
  </si>
  <si>
    <t>SMITCOURT32&amp;33GEN Total</t>
  </si>
  <si>
    <t>SUMMCOURT30-33GEN Total</t>
  </si>
  <si>
    <t>SWINCOURT9-24GEN Total</t>
  </si>
  <si>
    <t>TRANBRIG24&amp;26GEN Total</t>
  </si>
  <si>
    <t>TRANBRIG31&amp;33GEN Total</t>
  </si>
  <si>
    <t>TRANBRIG46&amp;48GEN Total</t>
  </si>
  <si>
    <t>TRANBRIG55&amp;57GEN Total</t>
  </si>
  <si>
    <t>TRANBRIG56&amp;58GEN Total</t>
  </si>
  <si>
    <t>TRANBRIG82&amp;84GEN Total</t>
  </si>
  <si>
    <t>TRANBRIG112&amp;114GEN Total</t>
  </si>
  <si>
    <t>GLOVLANE20&amp;21GEN Total</t>
  </si>
  <si>
    <t>BARBMEWS1&amp;2GEN Total</t>
  </si>
  <si>
    <t>BARBMEWS4&amp;5GEN Total</t>
  </si>
  <si>
    <t>BARBMEWS26&amp;27GEN Total</t>
  </si>
  <si>
    <t>BARBMEWS31&amp;32GEN Total</t>
  </si>
  <si>
    <t>BOWYMEWS1&amp;2GEN Total</t>
  </si>
  <si>
    <t>BOWYMEWS4&amp;5GEN Total</t>
  </si>
  <si>
    <t>BOWYMEWS13&amp;14GEN Total</t>
  </si>
  <si>
    <t>BOWYMEWS16&amp;17GEN Total</t>
  </si>
  <si>
    <t>BOWYMEWS26&amp;27GEN Total</t>
  </si>
  <si>
    <t>BOWYMEWS37&amp;38GEN Total</t>
  </si>
  <si>
    <t>BROWCOURT4&amp;5GEN Total</t>
  </si>
  <si>
    <t>BROWCOURT24&amp;25GEN Total</t>
  </si>
  <si>
    <t>BROWCOURT27&amp;28GEN Total</t>
  </si>
  <si>
    <t>BROWCOUR45&amp;46GEN Total</t>
  </si>
  <si>
    <t>CARPCOURT1&amp;2GEN Total</t>
  </si>
  <si>
    <t>CARVMEWS1&amp;2GEN Total</t>
  </si>
  <si>
    <t>CARVMEWS12&amp;13GEN Total</t>
  </si>
  <si>
    <t>COACCOURT1&amp;2GEN Total</t>
  </si>
  <si>
    <t>COACCOURT14&amp;15GEN Total</t>
  </si>
  <si>
    <t>COOPMEWS1&amp;2GEN Total</t>
  </si>
  <si>
    <t>COOPMEWS12&amp;13GEN Total</t>
  </si>
  <si>
    <t>COOPMEWS16&amp;17GEN Total</t>
  </si>
  <si>
    <t>COOPMEWS18&amp;19GEN Total</t>
  </si>
  <si>
    <t>COOPMEWS24&amp;25GEN Total</t>
  </si>
  <si>
    <t>CORDCOURT1&amp;2GEN Total</t>
  </si>
  <si>
    <t>CORDCOURT8&amp;9GEN Total</t>
  </si>
  <si>
    <t>CURRCOURT40&amp;42GEN Total</t>
  </si>
  <si>
    <t>CUTLMEWS1&amp;2GEN Total</t>
  </si>
  <si>
    <t>CUTLMEWS7&amp;8GEN Total</t>
  </si>
  <si>
    <t>FLETMEWS10&amp;11GEN Total</t>
  </si>
  <si>
    <t>FLETMEWS18&amp;19GEN Total</t>
  </si>
  <si>
    <t>FLETMEWS34&amp;35GEN Total</t>
  </si>
  <si>
    <t>FLETMEWS36&amp;37GEN Total</t>
  </si>
  <si>
    <t>FOUNMEWS1&amp;2GEN Total</t>
  </si>
  <si>
    <t>FOUNMEWS11&amp;12GEN Total</t>
  </si>
  <si>
    <t>GILDMEWS1&amp;2GEN Total</t>
  </si>
  <si>
    <t>GILDMEWS3&amp;4GEN Total</t>
  </si>
  <si>
    <t>GLAZDRIVE55&amp;57GEN Total</t>
  </si>
  <si>
    <t>GUNMCOURT1&amp;2GEN Total</t>
  </si>
  <si>
    <t>GUNMCOURT3&amp;4GEN Total</t>
  </si>
  <si>
    <t>GUNMCOURT20&amp;21GEN Total</t>
  </si>
  <si>
    <t>INNHCOURT1&amp;2GEN Total</t>
  </si>
  <si>
    <t>INNHCOURT13&amp;14GEN Total</t>
  </si>
  <si>
    <t>IRONCOURT1&amp;2GEN Total</t>
  </si>
  <si>
    <t>IRONCOURT14&amp;15GEN Total</t>
  </si>
  <si>
    <t>SALTMEWS1&amp;2GEN Total</t>
  </si>
  <si>
    <t>TAYLMEWS1&amp;2GEN Total</t>
  </si>
  <si>
    <t>TAYLMEWS3&amp;4GEN Total</t>
  </si>
  <si>
    <t>TAYLMEWS24&amp;25GEN Total</t>
  </si>
  <si>
    <t>TURNMEWS1&amp;2GEN Total</t>
  </si>
  <si>
    <t>TURNMEWS14&amp;15GEN Total</t>
  </si>
  <si>
    <t>VINTMEWS1&amp;2GEN Total</t>
  </si>
  <si>
    <t>VINTMEWS12&amp;13GEN Total</t>
  </si>
  <si>
    <t>WHEEMEWS1&amp;2GEN Total</t>
  </si>
  <si>
    <t>WHEEMEWS11&amp;12GEN Total</t>
  </si>
  <si>
    <t>WHITCOURT1&amp;2GEN Total</t>
  </si>
  <si>
    <t>WHITCOURT4&amp;5GEN Total</t>
  </si>
  <si>
    <t>WHITCOURT14&amp;15GEN Total</t>
  </si>
  <si>
    <t>INNHCOURT3&amp;4GEN Total</t>
  </si>
  <si>
    <t>HARRIERCOURTGEN Total</t>
  </si>
  <si>
    <t>BRIDSTREE1-7GEN Total</t>
  </si>
  <si>
    <t>BRIDGEWAY6-14GEN Total</t>
  </si>
  <si>
    <t>BRIDGEWAY21-30GEN Total</t>
  </si>
  <si>
    <t>BRIDGEWAY31-39GEN Total</t>
  </si>
  <si>
    <t>BRIDGEWAY40-48GEN Total</t>
  </si>
  <si>
    <t>BRIDGEWAY51&amp;52GEN Total</t>
  </si>
  <si>
    <t>BRIDGEWAY53-56GEN Total</t>
  </si>
  <si>
    <t>BRIDGEWAY57&amp;58GEN Total</t>
  </si>
  <si>
    <t>CHURSTREE2-14EVENS Total</t>
  </si>
  <si>
    <t>EARLWILLO1-8GEN Total</t>
  </si>
  <si>
    <t>EARLWILLO9-18GEN Total</t>
  </si>
  <si>
    <t>EARLWILLO24&amp;25GEN Total</t>
  </si>
  <si>
    <t>EARLWILLO28-37GEN Total</t>
  </si>
  <si>
    <t>EARLWILLO38&amp;39GEN Total</t>
  </si>
  <si>
    <t>LEABERRY18&amp;19GEN Total</t>
  </si>
  <si>
    <t>LEABERRY20-28GEN Total</t>
  </si>
  <si>
    <t>MEADCLOSE1-10GEN Total</t>
  </si>
  <si>
    <t>MEADCLOSE11-14GEN Total</t>
  </si>
  <si>
    <t>MEADCLOSE15-23GEN Total</t>
  </si>
  <si>
    <t>MEADCLOSE28&amp;29GEN Total</t>
  </si>
  <si>
    <t>MEADCLOSE42-50GEN Total</t>
  </si>
  <si>
    <t>MEADCLOSE51&amp;52GEN Total</t>
  </si>
  <si>
    <t>MEADCLOSE61&amp;62GEN Total</t>
  </si>
  <si>
    <t>QUEEANNES27&amp;27AGEN Total</t>
  </si>
  <si>
    <t>SAINGILES53&amp;55GEN Total</t>
  </si>
  <si>
    <t>SAINPETER8&amp;9GEN Total</t>
  </si>
  <si>
    <t>SAINPETER10-17GEN Total</t>
  </si>
  <si>
    <t>SAINPETER31&amp;32GEN Total</t>
  </si>
  <si>
    <t>STANCLOSE1-8GEN Total</t>
  </si>
  <si>
    <t>THOMSTREE46&amp;48GEN Total</t>
  </si>
  <si>
    <t>THOMSTREE50-56EVENS Total</t>
  </si>
  <si>
    <t>THOMSTREE57&amp;59GEN Total</t>
  </si>
  <si>
    <t>WOODSTREE26-44EVENS Total</t>
  </si>
  <si>
    <t>ALBACOUR1-32&amp;GGESGEN Total</t>
  </si>
  <si>
    <t>BURNET18-21ODDSGEN Total</t>
  </si>
  <si>
    <t>BURNET18-21GEN Total</t>
  </si>
  <si>
    <t>BURNET24-27GEN Total</t>
  </si>
  <si>
    <t>CAWARDEN1-4GEN Total</t>
  </si>
  <si>
    <t>CAWARDEN6-9GEN Total</t>
  </si>
  <si>
    <t>FOWLER18-21GEN Total</t>
  </si>
  <si>
    <t>FOWLER24-27GEN Total</t>
  </si>
  <si>
    <t>GORING15-18GEN Total</t>
  </si>
  <si>
    <t>GORING22-25GEN Total</t>
  </si>
  <si>
    <t>JENNINGS19-22GEN Total</t>
  </si>
  <si>
    <t>JENNINGS25-28GEN Total</t>
  </si>
  <si>
    <t>KERSEY1-4GEN Total</t>
  </si>
  <si>
    <t>KERSEY6-9GEN Total</t>
  </si>
  <si>
    <t>MASON3-6GEN Total</t>
  </si>
  <si>
    <t>MASON8-11GEN Total</t>
  </si>
  <si>
    <t>STOWCOURT12-16GEN Total</t>
  </si>
  <si>
    <t>STOWCOURT18-21GEN Total</t>
  </si>
  <si>
    <t>STOWCOURT25-27GEN Total</t>
  </si>
  <si>
    <t>THANCOURT1-4GEN Total</t>
  </si>
  <si>
    <t>THANCOURT11-15GEN Total</t>
  </si>
  <si>
    <t>TYRILL11-15GEN Total</t>
  </si>
  <si>
    <t>WALSMANOR31-51GEN Total</t>
  </si>
  <si>
    <t>WALSMANOR75-80GEN Total</t>
  </si>
  <si>
    <t>BELLWETHER23-26GEN Total</t>
  </si>
  <si>
    <t>BELLWETHER27-30GEN Total</t>
  </si>
  <si>
    <t>BELLWETHER31-34GEN Total</t>
  </si>
  <si>
    <t>MOORFOOT9-12GEN Total</t>
  </si>
  <si>
    <t>MOORFOOT13-16GEN Total</t>
  </si>
  <si>
    <t>MOORFOOT17-20GEN Total</t>
  </si>
  <si>
    <t>MOORFOOT53-56GEN Total</t>
  </si>
  <si>
    <t>MOORFOOT57-60GEN Total</t>
  </si>
  <si>
    <t>SHEARMANS1-4GEN Total</t>
  </si>
  <si>
    <t>SHEARMANS39-42GEN Total</t>
  </si>
  <si>
    <t>SHEARMANS64-67GEN Total</t>
  </si>
  <si>
    <t>SHEPHERDS9-12GEN Total</t>
  </si>
  <si>
    <t>WEAVHILL14-17GEN Total</t>
  </si>
  <si>
    <t>WEAVHILL18-21GEN Total</t>
  </si>
  <si>
    <t>WEAVHILL67-70GEN Total</t>
  </si>
  <si>
    <t>WEAVHILL71-78GEN Total</t>
  </si>
  <si>
    <t>WOOLMANS19-22GEN Total</t>
  </si>
  <si>
    <t>WOOLMANS23-26GEN Total</t>
  </si>
  <si>
    <t>WOOLMANS55-62GEN Total</t>
  </si>
  <si>
    <t>WOOLMANS70-73GEN Total</t>
  </si>
  <si>
    <t>WOOLMANS74-77GEN Total</t>
  </si>
  <si>
    <t>BUCKCOURT1-4GEN Total</t>
  </si>
  <si>
    <t>BUCKCOURT13-16GEN Total</t>
  </si>
  <si>
    <t>CLAICOURT3-6GEN Total</t>
  </si>
  <si>
    <t>CLAICOURT9-12GEN Total</t>
  </si>
  <si>
    <t>COTTCOURT17-20GEN Total</t>
  </si>
  <si>
    <t>MURSCOURT19-22GEN Total</t>
  </si>
  <si>
    <t>REDBCOURT23-26GEN Total</t>
  </si>
  <si>
    <t>ROVECOURT7-10GEN Total</t>
  </si>
  <si>
    <t>STOTCOURT12-15GEN Total</t>
  </si>
  <si>
    <t>WILLCOURT15-18GEN Total</t>
  </si>
  <si>
    <t>CRESCOURT1-4GEN Total</t>
  </si>
  <si>
    <t>BARKCROFT21-26GEN Total</t>
  </si>
  <si>
    <t>BARKCROFT47-52GEN Total</t>
  </si>
  <si>
    <t>BOUNCROFT21-26GEN Total</t>
  </si>
  <si>
    <t>BOUNCROFT47-52GEN Total</t>
  </si>
  <si>
    <t>CALVCROFT19-21GEN Total</t>
  </si>
  <si>
    <t>CALVCROFT42-46GEN Total</t>
  </si>
  <si>
    <t>DROVCROFT21-26GEN Total</t>
  </si>
  <si>
    <t>DROVCROFT47-52GEN Total</t>
  </si>
  <si>
    <t>FRANCROFT21-26GEN Total</t>
  </si>
  <si>
    <t>FRANCROFT47-52GEN Total</t>
  </si>
  <si>
    <t>GODDCROFT21-26GEN Total</t>
  </si>
  <si>
    <t>GODDCROFT47-52GEN Total</t>
  </si>
  <si>
    <t>HAYWCROFT21-26GEN Total</t>
  </si>
  <si>
    <t>HAYWCROFT47-52GEN Total</t>
  </si>
  <si>
    <t>HORNCROFT21-26GEN Total</t>
  </si>
  <si>
    <t>HORNCROFT47-52GEN Total</t>
  </si>
  <si>
    <t>LAMBCROFT21-26GEN Total</t>
  </si>
  <si>
    <t>LAMBCROFT47-52GEN Total</t>
  </si>
  <si>
    <t>PINDCROFT21-26GEN Total</t>
  </si>
  <si>
    <t>PINDCROFT47-52GEN Total</t>
  </si>
  <si>
    <t>WAINCROFT21-26GEN Total</t>
  </si>
  <si>
    <t>WAINCROFT47-52GEN Total</t>
  </si>
  <si>
    <t>BARKCROFTGAR1-12GEN Total</t>
  </si>
  <si>
    <t>BARKCROFTGAR13-24GEN Total</t>
  </si>
  <si>
    <t>BOUNCROFTGAR1-12GEN Total</t>
  </si>
  <si>
    <t>BOUNCROFTGAR13-24GEN Total</t>
  </si>
  <si>
    <t>CALVCROFTGAR1-6GEN Total</t>
  </si>
  <si>
    <t>CALVCROFTGAR7-18GEN Total</t>
  </si>
  <si>
    <t>DROVCROFTGAR1-12GEN Total</t>
  </si>
  <si>
    <t>DROVCROFTGAR13-24GEN Total</t>
  </si>
  <si>
    <t>FRANCROFTGAR1-12GEN Total</t>
  </si>
  <si>
    <t>FRANCROFTGAR13-24GEN Total</t>
  </si>
  <si>
    <t>HAYWCROFTGAR1-12GEN Total</t>
  </si>
  <si>
    <t>HAYWCROFTGAR13-24GEN Total</t>
  </si>
  <si>
    <t>HORNCROFTGAR1-12GEN Total</t>
  </si>
  <si>
    <t>HORNCROFTGAR13-24GEN Total</t>
  </si>
  <si>
    <t>PINDCROFTGAR1-12GEN Total</t>
  </si>
  <si>
    <t>PINDCROFTGAR13-24GEN Total</t>
  </si>
  <si>
    <t>WAINCROFTGAR1-12GEN Total</t>
  </si>
  <si>
    <t>WAINCROFTGAR13-24GEN Total</t>
  </si>
  <si>
    <t>COLRPLACE10-13GEN Total</t>
  </si>
  <si>
    <t>DALVPLACE15-18GEN Total</t>
  </si>
  <si>
    <t>DUNVPLACE11-14GEN Total</t>
  </si>
  <si>
    <t>DUNVPLACE17-20GEN Total</t>
  </si>
  <si>
    <t>GLEDPLACE12-15GEN Total</t>
  </si>
  <si>
    <t>GLEDPLACE18-21GEN Total</t>
  </si>
  <si>
    <t>GRANCROFT21-26GEN Total</t>
  </si>
  <si>
    <t>GRANCROFT47-52GEN Total</t>
  </si>
  <si>
    <t>GRAICROFTGAR1-12GEN Total</t>
  </si>
  <si>
    <t>KILDPLACE9-12GEN Total</t>
  </si>
  <si>
    <t>KILDPLACE15-18GEN Total</t>
  </si>
  <si>
    <t>RAVIPLACE10-13GEN Total</t>
  </si>
  <si>
    <t>RAVIPLACE16-19GEN Total</t>
  </si>
  <si>
    <t>REEVCROFT21-26GEN Total</t>
  </si>
  <si>
    <t>REEVCROFT47-52GEN Total</t>
  </si>
  <si>
    <t>ROSSPLACE11-14GEN Total</t>
  </si>
  <si>
    <t>STRAPLACE13-16GEN Total</t>
  </si>
  <si>
    <t>BRIAHILL2-13GEN Total</t>
  </si>
  <si>
    <t>BRIAHILL14-25GEN Total</t>
  </si>
  <si>
    <t>BOUNCRESC17-31ODDS Total</t>
  </si>
  <si>
    <t>BOUNCRESC33-39ODDS Total</t>
  </si>
  <si>
    <t>BOUNCRESC41-55ODDS Total</t>
  </si>
  <si>
    <t>BOUNCRES57-63ODDSGEN Total</t>
  </si>
  <si>
    <t>CHESCLOSE5-10GEN. Total</t>
  </si>
  <si>
    <t>HIGHSTREE25A-25BGEN. Total</t>
  </si>
  <si>
    <t>MALLCLOSE5-16GEN Total</t>
  </si>
  <si>
    <t>MALLCLOSE17-22GEN Total</t>
  </si>
  <si>
    <t>MALLCLOSE23-30GEN Total</t>
  </si>
  <si>
    <t>MALLCLOSE41-52GEN Total</t>
  </si>
  <si>
    <t>MALLCLOSE86-89GEN Total</t>
  </si>
  <si>
    <t>MILLLANE10+A&amp;11+A Total</t>
  </si>
  <si>
    <t>CALVERTONHOUSE Total</t>
  </si>
  <si>
    <t>OXFOSTREE2-12EVENS Total</t>
  </si>
  <si>
    <t>PROSROAD17-34GEN Total</t>
  </si>
  <si>
    <t>SILVSTREE2-12EVENS Total</t>
  </si>
  <si>
    <t>CHURSTREE200&amp;200A Total</t>
  </si>
  <si>
    <t>BUSHFIELDS2-16EVENS Total</t>
  </si>
  <si>
    <t>SAINGEORG9-30GEN Total</t>
  </si>
  <si>
    <t>SAINGEORG37-56GEN Total</t>
  </si>
  <si>
    <t>MITCPLACE5-27ODDSGEN Total</t>
  </si>
  <si>
    <t>MITCPLACE6-28EVENSG Total</t>
  </si>
  <si>
    <t>PLUMAVENU1&amp;3GEN Total</t>
  </si>
  <si>
    <t>PLUMAVENU2&amp;4GEN Total</t>
  </si>
  <si>
    <t>PLUMAVENU17&amp;19GEN. Total</t>
  </si>
  <si>
    <t>PLUMAVENU18&amp;20GEN. Total</t>
  </si>
  <si>
    <t>PLUMAVENU22&amp;24GEN Total</t>
  </si>
  <si>
    <t>PLUMAVENU25&amp;27GEN. Total</t>
  </si>
  <si>
    <t>PLUMAVENU26&amp;28GEN. Total</t>
  </si>
  <si>
    <t>PLUMAVENU30&amp;32GEN. Total</t>
  </si>
  <si>
    <t>PLUMAVENU41&amp;43GEN. Total</t>
  </si>
  <si>
    <t>PLUMAVENU46&amp;48GEN. Total</t>
  </si>
  <si>
    <t>WISLAVENU1&amp;3GEN Total</t>
  </si>
  <si>
    <t>WISLAVENU25&amp;27GEN Total</t>
  </si>
  <si>
    <t>WISLAVENU43&amp;45GEN Total</t>
  </si>
  <si>
    <t>NORTH11ST1-11ODDSGEN Total</t>
  </si>
  <si>
    <t>NORTELEVE13-23ODDGEN Total</t>
  </si>
  <si>
    <t>NORTNINTH1-199ODDSGE Total</t>
  </si>
  <si>
    <t>NORTROW752-762EVENSG Total</t>
  </si>
  <si>
    <t>NORTROW764-774EVENSG Total</t>
  </si>
  <si>
    <t>NORTTWELF2-12EVENSGE Total</t>
  </si>
  <si>
    <t>NORTTWELF14-24EVENSG Total</t>
  </si>
  <si>
    <t>SOUTEIGHT601-609ODDS Total</t>
  </si>
  <si>
    <t>SOUTEIGHT643-651ODDS Total</t>
  </si>
  <si>
    <t>SOUTNINTH602-610EVEN Total</t>
  </si>
  <si>
    <t>SOUTNINTH612-620EVEN Total</t>
  </si>
  <si>
    <t>BRAMAVENU28A-C&amp;30A-C Total</t>
  </si>
  <si>
    <t>BRAMAVENU36A-C&amp;38A-C Total</t>
  </si>
  <si>
    <t>BRAMAVENU96A-C&amp;98A-C Total</t>
  </si>
  <si>
    <t>CLEAA27AC29A-C31A-C Total</t>
  </si>
  <si>
    <t>CLEAA28A-C30A-C32A-C Total</t>
  </si>
  <si>
    <t>CLEAA33A-C35A-C37A-C Total</t>
  </si>
  <si>
    <t>CLEAA91A-C93A-C95A-C Total</t>
  </si>
  <si>
    <t>CLEAA92A-C94A-C96A-C Total</t>
  </si>
  <si>
    <t>CONNB72A-C74A-C76A-C Total</t>
  </si>
  <si>
    <t>CONNBOULE&amp;4STONPLACE Total</t>
  </si>
  <si>
    <t>CONNBOULE&amp;4MARIPLACE Total</t>
  </si>
  <si>
    <t>CONNBOULE&amp;3STONPLACE Total</t>
  </si>
  <si>
    <t>CONNBOU257A-C&amp;259A-C Total</t>
  </si>
  <si>
    <t>CONNBOULE&amp;4SPEEPLACE Total</t>
  </si>
  <si>
    <t>CONNBOU265A-C&amp;267A-C Total</t>
  </si>
  <si>
    <t>CONNBOULE&amp;3SPEEPLACE Total</t>
  </si>
  <si>
    <t>CONNBOU325A-C&amp;327A-C Total</t>
  </si>
  <si>
    <t>CONNBOU326A-C&amp;328A-C Total</t>
  </si>
  <si>
    <t>WOODAVEN&amp;30MARIPLACE Total</t>
  </si>
  <si>
    <t>RAMSAVENU&amp;30STONPLAC Total</t>
  </si>
  <si>
    <t>RAMSAVENU&amp;32STONPLAC Total</t>
  </si>
  <si>
    <t>RAMSAVENU&amp;29STONPLAC Total</t>
  </si>
  <si>
    <t>RAMSAVENU&amp;31STONPLAC Total</t>
  </si>
  <si>
    <t>RAMSAVENU&amp;30SPEEPLAC Total</t>
  </si>
  <si>
    <t>RAMSAVENU&amp;32SPEEPLAC Total</t>
  </si>
  <si>
    <t>RAMSAVENU&amp;31SPEEPLAC Total</t>
  </si>
  <si>
    <t>RAMSAVENU&amp;29SPEEPLAC Total</t>
  </si>
  <si>
    <t>RAMSAVENU&amp;30YARRPLAC Total</t>
  </si>
  <si>
    <t>RAMSAVENU&amp;32YARRPLAC Total</t>
  </si>
  <si>
    <t>RAMSAVENU&amp;29YARRPLAC Total</t>
  </si>
  <si>
    <t>RAMSAVENU&amp;31YARRPLAC Total</t>
  </si>
  <si>
    <t>BAYAAVENU65A-C67A-C Total</t>
  </si>
  <si>
    <t>BAYAAVE103A-C105A-C Total</t>
  </si>
  <si>
    <t>CHAPAVENU2A-B4A-BGEN Total</t>
  </si>
  <si>
    <t>CHAPAVENU65A-B&amp;67A-B Total</t>
  </si>
  <si>
    <t>CHAPAVENU66A-B&amp;68A-B Total</t>
  </si>
  <si>
    <t>DOWNBARNB24A-C&amp;26A-C Total</t>
  </si>
  <si>
    <t>DOWNBARNB25A-C&amp;27A-C Total</t>
  </si>
  <si>
    <t>DOWNBARNB28A-C&amp;30A-C Total</t>
  </si>
  <si>
    <t>DOWNBARNB64A-C66A-C Total</t>
  </si>
  <si>
    <t>DOWNSBARNB65A-C67A-C Total</t>
  </si>
  <si>
    <t>DOWNBARNB68A-C70A-C Total</t>
  </si>
  <si>
    <t>DOWNBARNB85-99ODDS Total</t>
  </si>
  <si>
    <t>DOWNBARNB101-115ODDS Total</t>
  </si>
  <si>
    <t>DOWNBARNB127-131ODDS Total</t>
  </si>
  <si>
    <t>DOWNBARN171&amp;173A&amp;B Total</t>
  </si>
  <si>
    <t>DOWNBARN235&amp;237A&amp;B Total</t>
  </si>
  <si>
    <t>MULLAVENU20A-C&amp;22A-C Total</t>
  </si>
  <si>
    <t>MULLAVENU24A-C&amp;26A-C Total</t>
  </si>
  <si>
    <t>MULLAVENU76A-C&amp;78A-C Total</t>
  </si>
  <si>
    <t>MULLAVENU80A-C&amp;82A-C Total</t>
  </si>
  <si>
    <t>FISHBOUL&amp;BOSSPLACE Total</t>
  </si>
  <si>
    <t>BOSSPL2A-D,4A-D&amp;6A-D Total</t>
  </si>
  <si>
    <t>BOSSPLACE&amp;TALLAVENU Total</t>
  </si>
  <si>
    <t>TALLAVENU&amp;BOSSPLACE Total</t>
  </si>
  <si>
    <t>BOSSPLACE56A-FGEN Total</t>
  </si>
  <si>
    <t>FISHBOULE&amp;KERNCRESC Total</t>
  </si>
  <si>
    <t>KERNCRESC&amp;FISHBOULE Total</t>
  </si>
  <si>
    <t>FISHBOULE97A-FGEN Total</t>
  </si>
  <si>
    <t>FISHBOULE155A-FGEN Total</t>
  </si>
  <si>
    <t>FISHBOULE&amp;HELFPLACE Total</t>
  </si>
  <si>
    <t>GURNAVENU&amp;PENCPLACE Total</t>
  </si>
  <si>
    <t>GURNAVENU27A-FGEN Total</t>
  </si>
  <si>
    <t>GURNAVENU28A-FGEN Total</t>
  </si>
  <si>
    <t>GURNAVENU85A-FGEN Total</t>
  </si>
  <si>
    <t>GURNAVENU86A-FGEN Total</t>
  </si>
  <si>
    <t>GURNAVENU91A-FGEN Total</t>
  </si>
  <si>
    <t>GURNAVENU92A-FGEN Total</t>
  </si>
  <si>
    <t>TOLCAVENU&amp;HELFPLACE Total</t>
  </si>
  <si>
    <t>HELFPLACE&amp;TOLCAVENU Total</t>
  </si>
  <si>
    <t>TOLCAVE&amp;HELFPL Total</t>
  </si>
  <si>
    <t>HELFPLACE&amp;VELLAVENUE Total</t>
  </si>
  <si>
    <t>KERNCRESC4-9GEN Total</t>
  </si>
  <si>
    <t>KERNCRESC26-31GEN Total</t>
  </si>
  <si>
    <t>KERNCRESC32-37GEN Total</t>
  </si>
  <si>
    <t>KERNCRESC54-59GEN Total</t>
  </si>
  <si>
    <t>MULLPL&amp;PERRAVE Total</t>
  </si>
  <si>
    <t>MULLPLACE&amp;PERRAVENU Total</t>
  </si>
  <si>
    <t>PERRAVENU&amp;MULLPLACE Total</t>
  </si>
  <si>
    <t>MULLPL&amp;TOWAAVE Total</t>
  </si>
  <si>
    <t>TOWAAVE&amp;MULLPL Total</t>
  </si>
  <si>
    <t>TOWAAVENU&amp;MULLPLACE Total</t>
  </si>
  <si>
    <t>MULLPLACE&amp;TOWAAVENU Total</t>
  </si>
  <si>
    <t>MULLPLACE87A-FGEN Total</t>
  </si>
  <si>
    <t>MULLPLACE88A-FGEN Total</t>
  </si>
  <si>
    <t>PADSAVENU15A-FGEN Total</t>
  </si>
  <si>
    <t>PENRAVENU27A-FGEN Total</t>
  </si>
  <si>
    <t>PENRAVENU28A-FGEN Total</t>
  </si>
  <si>
    <t>PENRAVENU85A-FGEN Total</t>
  </si>
  <si>
    <t>PENRAVENU86A-FGEN Total</t>
  </si>
  <si>
    <t>PENRAVENU91A-FGEN Total</t>
  </si>
  <si>
    <t>PENRAVENU92A-FGEN Total</t>
  </si>
  <si>
    <t>POLRPLACE&amp;PERRAVENU Total</t>
  </si>
  <si>
    <t>TOWAAVENU&amp;POLRPLACE Total</t>
  </si>
  <si>
    <t>POLRPLACE&amp;TOWAAVENU Total</t>
  </si>
  <si>
    <t>POLRPLACE87A-FGEN Total</t>
  </si>
  <si>
    <t>POLRPLACE88A-FGEN Total</t>
  </si>
  <si>
    <t>TALLAV1A-C,2A-C,3A-C Total</t>
  </si>
  <si>
    <t>TOLCAVENU&amp;VERYPLACE Total</t>
  </si>
  <si>
    <t>PITCLANE1-4GEN Total</t>
  </si>
  <si>
    <t>PITCLANE5-8GEN Total</t>
  </si>
  <si>
    <t>THELEYS1-4GEN Total</t>
  </si>
  <si>
    <t>FINCCLOSE5-8GEN Total</t>
  </si>
  <si>
    <t>SHACPLACE&amp;BOYCAVE Total</t>
  </si>
  <si>
    <t>KIRKPLACE&amp;BRIDCOURT Total</t>
  </si>
  <si>
    <t>BRIDCOURT&amp;KIRKPLACE Total</t>
  </si>
  <si>
    <t>CENTAVENU&amp;ILLIPLACE Total</t>
  </si>
  <si>
    <t>CENTAVENU42&amp;52GEN Total</t>
  </si>
  <si>
    <t>ULYEPLACE&amp;CENTAVENU Total</t>
  </si>
  <si>
    <t>CENTAVENU&amp;ULYEPLACE Total</t>
  </si>
  <si>
    <t>UNDEPLACE&amp;CENTAVENU Total</t>
  </si>
  <si>
    <t>SHACPL&amp;HUTTAVEGEN Total</t>
  </si>
  <si>
    <t>HUTTAVE&amp;SHACPL Total</t>
  </si>
  <si>
    <t>SHACPLACE&amp;HUTTAVE Total</t>
  </si>
  <si>
    <t>HUTTAVENU&amp;SHACPLACE Total</t>
  </si>
  <si>
    <t>OLDBBOUL&amp;KIRKPLACE Total</t>
  </si>
  <si>
    <t>KIRKPLACE&amp;MILBAVENU Total</t>
  </si>
  <si>
    <t>OLDBBOUL&amp;LARWPLACE Total</t>
  </si>
  <si>
    <t>OLDBBOUL&amp;UNDEPLACE Total</t>
  </si>
  <si>
    <t>SHACPLACE&amp;OLDBBOUL Total</t>
  </si>
  <si>
    <t>SUTCAVENU3&amp;4GEN Total</t>
  </si>
  <si>
    <t>SUTCAVENU35&amp;364GEN Total</t>
  </si>
  <si>
    <t>SUTCAVENU39&amp;40GEN Total</t>
  </si>
  <si>
    <t>UNDEPL27_37&amp;GGE10-13 Total</t>
  </si>
  <si>
    <t>DEXTERAVENUE Total</t>
  </si>
  <si>
    <t>BELSAVENU47A-EGEN Total</t>
  </si>
  <si>
    <t>FALCAVENU15A-FGEN Total</t>
  </si>
  <si>
    <t>FALCAVENU17A-FGEN Total</t>
  </si>
  <si>
    <t>SPRIBOULE40A-EGEN Total</t>
  </si>
  <si>
    <t>SPRIBOULE78A-EGEN Total</t>
  </si>
  <si>
    <t>SPRIBOULE81A-FGEN Total</t>
  </si>
  <si>
    <t>SPRIBOULE105A-FGEN Total</t>
  </si>
  <si>
    <t>STAMAVENU43A-EGEN Total</t>
  </si>
  <si>
    <t>STAMAVENU44A-EGEN Total</t>
  </si>
  <si>
    <t>STAMAVENU45A-EGEN Total</t>
  </si>
  <si>
    <t>STAMAVENU83A-EGEN Total</t>
  </si>
  <si>
    <t>TURNAVENU15A-FGEN Total</t>
  </si>
  <si>
    <t>TURNAVENU17A-FGEN Total</t>
  </si>
  <si>
    <t>TURNAVEU18A-FGEN Total</t>
  </si>
  <si>
    <t>TURNAVENU60A-FGEN Total</t>
  </si>
  <si>
    <t>TURNAVENU110A-FGEN Total</t>
  </si>
  <si>
    <t>TURNAVENU115A-FGEN Total</t>
  </si>
  <si>
    <t>TYBUAVENU16A-FGEN Total</t>
  </si>
  <si>
    <t>WALBAVENU15A-FGEN Total</t>
  </si>
  <si>
    <t>WALBAVENU16A-FGEN Total</t>
  </si>
  <si>
    <t>WALBAVENU17A-FGEN Total</t>
  </si>
  <si>
    <t>WALBAVENU18A-FGEN Total</t>
  </si>
  <si>
    <t>GRANCOURT1-231GEN Total</t>
  </si>
  <si>
    <t>BEAD1-5ODDSGEN Total</t>
  </si>
  <si>
    <t>BEAD219-223ODDSGEN Total</t>
  </si>
  <si>
    <t>BEAD225-229ODDSGEN Total</t>
  </si>
  <si>
    <t>BEAD299-303ODDSGEN Total</t>
  </si>
  <si>
    <t>BROADLANDS1&amp;3GEN Total</t>
  </si>
  <si>
    <t>BROADLANDS73&amp;75GEN Total</t>
  </si>
  <si>
    <t>BROADLANDS77&amp;79GEN Total</t>
  </si>
  <si>
    <t>BROADLANDS227&amp;229GEN Total</t>
  </si>
  <si>
    <t>BROADLANDS231&amp;233GEN Total</t>
  </si>
  <si>
    <t>BROADLANDS303-307ODD Total</t>
  </si>
  <si>
    <t>FARM2-6EVENSGEN Total</t>
  </si>
  <si>
    <t>FARM76-80EVENSGEN Total</t>
  </si>
  <si>
    <t>FARM82&amp;84GEN Total</t>
  </si>
  <si>
    <t>FARM218&amp;220GEN Total</t>
  </si>
  <si>
    <t>FARM222&amp;224GEN Total</t>
  </si>
  <si>
    <t>FARM286&amp;288GEN Total</t>
  </si>
  <si>
    <t>FARTGROVE2-6EVENSGEN Total</t>
  </si>
  <si>
    <t>FARTGROVE76-80EVENS Total</t>
  </si>
  <si>
    <t>FARTGROVE82-86EVENS Total</t>
  </si>
  <si>
    <t>FARTGROVE228-230EVEN Total</t>
  </si>
  <si>
    <t>FARTGROVE232-234EVEN Total</t>
  </si>
  <si>
    <t>FARTGROVE304-308EVEN Total</t>
  </si>
  <si>
    <t>LANGROAD2-6EVENSGEN Total</t>
  </si>
  <si>
    <t>LANGROAD220-224EVENS Total</t>
  </si>
  <si>
    <t>LANGROAD226-230EVENS Total</t>
  </si>
  <si>
    <t>LANGROAD300-304EVENS Total</t>
  </si>
  <si>
    <t>THEHIDE1-5ODDSGEN Total</t>
  </si>
  <si>
    <t>THEHIDE75-79ODDSGEN Total</t>
  </si>
  <si>
    <t>THEHIDE78-84EVENSGEN Total</t>
  </si>
  <si>
    <t>THEHIDE81&amp;83GEN Total</t>
  </si>
  <si>
    <t>THEHIDE86-92EVENSGEN Total</t>
  </si>
  <si>
    <t>THEHIDE94-100EVENS Total</t>
  </si>
  <si>
    <t>THEHIDE102-108EVENS Total</t>
  </si>
  <si>
    <t>THEHIDE110-116EVENS Total</t>
  </si>
  <si>
    <t>THEHIDE118-124EVENS Total</t>
  </si>
  <si>
    <t>THEHIDE126-132EVENS Total</t>
  </si>
  <si>
    <t>THEHIDE134-140EVENS Total</t>
  </si>
  <si>
    <t>THEHIDE142-148EVENS Total</t>
  </si>
  <si>
    <t>THEHIDE150-156EVENS Total</t>
  </si>
  <si>
    <t>THEHIDE158-164EVENS Total</t>
  </si>
  <si>
    <t>THEHIDE166-170EVENS Total</t>
  </si>
  <si>
    <t>THEHIDE174-180EVENS Total</t>
  </si>
  <si>
    <t>THEHIDE182-188EVENS Total</t>
  </si>
  <si>
    <t>THEHIDE190-196EVENS Total</t>
  </si>
  <si>
    <t>THEHIDE198-204EVENS Total</t>
  </si>
  <si>
    <t>THEHIDE206-212EVENS Total</t>
  </si>
  <si>
    <t>THEHIDE214-220EVENS Total</t>
  </si>
  <si>
    <t>THEHIDE217&amp;219GEN Total</t>
  </si>
  <si>
    <t>THEHIDE221&amp;213GEN Total</t>
  </si>
  <si>
    <t>THEHIDE222-228EVENS Total</t>
  </si>
  <si>
    <t>THEHIDE230/236EVENS Total</t>
  </si>
  <si>
    <t>THEHIDE238-244EVENS Total</t>
  </si>
  <si>
    <t>THEHIDE246-252EVENS Total</t>
  </si>
  <si>
    <t>THEHIDE254-260EVENS Total</t>
  </si>
  <si>
    <t>THEHIDE262-268EVENS Total</t>
  </si>
  <si>
    <t>THEHIDE270-276EVENS Total</t>
  </si>
  <si>
    <t>THEHIDE278-284EVENS Total</t>
  </si>
  <si>
    <t>THEHIDE285&amp;287GEN Total</t>
  </si>
  <si>
    <t>THEHIDE286-292EVENS Total</t>
  </si>
  <si>
    <t>WATERSIDE1&amp;3GEN Total</t>
  </si>
  <si>
    <t>WATERSIDE118&amp;120GEN Total</t>
  </si>
  <si>
    <t>WATERSIDE170&amp;172GEN Total</t>
  </si>
  <si>
    <t>WATERSIDE177&amp;179GEN Total</t>
  </si>
  <si>
    <t>WARRBANK1-36GEN Total</t>
  </si>
  <si>
    <t>? Total</t>
  </si>
  <si>
    <t>THEFORGE4-14GEN Total</t>
  </si>
  <si>
    <t>WESTPITS5-8GEN Total</t>
  </si>
  <si>
    <t>WILLCLOSE30-36EVENS Total</t>
  </si>
  <si>
    <t>WILLCLOSE53-59ODDS Total</t>
  </si>
  <si>
    <t>WILLCLOSE73-79ODDS Total</t>
  </si>
  <si>
    <t>WILLCLOSE81-87ODDS Total</t>
  </si>
  <si>
    <t>WILLCLOSE89-95ODDS Total</t>
  </si>
  <si>
    <t>WILLCLOSE84-90EVENS Total</t>
  </si>
  <si>
    <t>WILLCLOSE96-102EVENS Total</t>
  </si>
  <si>
    <t>OLNEROAD99-105ODDS Total</t>
  </si>
  <si>
    <t>GREATBRIC3-9ODDSGEN Total</t>
  </si>
  <si>
    <t>GREABRIC11-17ODDSGEN Total</t>
  </si>
  <si>
    <t>WYNEAVENU33&amp;34GEN Total</t>
  </si>
  <si>
    <t>WYNEAVENU35&amp;36GEN Total</t>
  </si>
  <si>
    <t>WYNEAVENU37-40GEN Total</t>
  </si>
  <si>
    <t>BALMCOURT1-11GEN Total</t>
  </si>
  <si>
    <t>BUCKCOURT1-11GEN Total</t>
  </si>
  <si>
    <t>SANDCOURT1-11GEN Total</t>
  </si>
  <si>
    <t>WHIT40-46EVENSGEN Total</t>
  </si>
  <si>
    <t>WESTROAD102-108EVENS Total</t>
  </si>
  <si>
    <t>HIGHSTREE5-19ODDSGEN Total</t>
  </si>
  <si>
    <t>NEWPROAD4-10EVENS Total</t>
  </si>
  <si>
    <t>STATROADNO.2GEN Total</t>
  </si>
  <si>
    <t>BOLTCLOSE1&amp;3GEN Total</t>
  </si>
  <si>
    <t>BOLTCLOSE5&amp;7GEN Total</t>
  </si>
  <si>
    <t>BOLTCLOSE9&amp;11GEN Total</t>
  </si>
  <si>
    <t>BOLTCLOSE13&amp;15GEN Total</t>
  </si>
  <si>
    <t>BOLTCLOSE17&amp;19GEN Total</t>
  </si>
  <si>
    <t>BUCKFASTAVENUE Total</t>
  </si>
  <si>
    <t>DORCAVENU2-16EVENS Total</t>
  </si>
  <si>
    <t>DORCAVENU18-32EVENS Total</t>
  </si>
  <si>
    <t>DORCAVENU32-48EVENS Total</t>
  </si>
  <si>
    <t>DORCAVENU59&amp;61GEN Total</t>
  </si>
  <si>
    <t>DORCAVENU71&amp;73GEN Total</t>
  </si>
  <si>
    <t>DOUNHOUSE1-12GEN Total</t>
  </si>
  <si>
    <t>WESTDRIVE&amp;GLASCLOSEG Total</t>
  </si>
  <si>
    <t>MELRAVENU21-39ODDS Total</t>
  </si>
  <si>
    <t>SAWLHOUSE1-12GEN Total</t>
  </si>
  <si>
    <t>CROWHOUSE28-34&amp;50-56 Total</t>
  </si>
  <si>
    <t>BEAUHOUSE2-8&amp;59-65 Total</t>
  </si>
  <si>
    <t>WALTHOUSE1-12GEN Total</t>
  </si>
  <si>
    <t>WESTDRIVE22&amp;24GEN Total</t>
  </si>
  <si>
    <t>CAERCRES&amp;CHESCLOSE Total</t>
  </si>
  <si>
    <t>CAERCRESC30&amp;32GEN Total</t>
  </si>
  <si>
    <t>CAERCRESC40&amp;42GEN Total</t>
  </si>
  <si>
    <t>CAERCRESC108-118EVEN Total</t>
  </si>
  <si>
    <t>EDINBURGHHOUSE Total</t>
  </si>
  <si>
    <t>LEWESHOUSE Total</t>
  </si>
  <si>
    <t>GLAMHOUSE1-15GEN Total</t>
  </si>
  <si>
    <t>HARLPLACE&amp;LANCGATE Total</t>
  </si>
  <si>
    <t>STIRLINGHOUSE Total</t>
  </si>
  <si>
    <t>WHADWAY188-196EVENS Total</t>
  </si>
  <si>
    <t>WHADWAY222-230EVENS Total</t>
  </si>
  <si>
    <t>YORKHOUSE1-27GEN Total</t>
  </si>
  <si>
    <t>NORTHOUSE2-8&amp;10-16 Total</t>
  </si>
  <si>
    <t>RADNHOUSE28-34&amp;46-52 Total</t>
  </si>
  <si>
    <t>WILTHOUSE20-26&amp;13-19 Total</t>
  </si>
  <si>
    <t>WORCHOUSE29-43GEN Total</t>
  </si>
  <si>
    <t>AYRWAY22-28EVENSGEN Total</t>
  </si>
  <si>
    <t>AYRWAY30-36EVENSGEN Total</t>
  </si>
  <si>
    <t>CORNGROVE&amp;MIDDDRIVE Total</t>
  </si>
  <si>
    <t>CORNGROVE34&amp;36GEN Total</t>
  </si>
  <si>
    <t>CORNGROVE44&amp;46GEN Total</t>
  </si>
  <si>
    <t>FIFEHOUSE5-27ODDS Total</t>
  </si>
  <si>
    <t>LANAHOUSE1-12GEN Total</t>
  </si>
  <si>
    <t>DEVOCLOSE1-15ODDS Total</t>
  </si>
  <si>
    <t>DEVOCLOSE&amp;DORSCLOSE Total</t>
  </si>
  <si>
    <t>DEVOCLOSE&amp;SHENRD Total</t>
  </si>
  <si>
    <t>DORSCLOSE8&amp;10GEN Total</t>
  </si>
  <si>
    <t>DORSCLOSE32&amp;34GEN Total</t>
  </si>
  <si>
    <t>NORFHOUSE5-27ODDS Total</t>
  </si>
  <si>
    <t>FORFDRIVE82&amp;84GEN Total</t>
  </si>
  <si>
    <t>FORFDRIVE92&amp;94GEN Total</t>
  </si>
  <si>
    <t>ANTRHOUSE92-98&amp;53-59 Total</t>
  </si>
  <si>
    <t>SALOHOUSE25-39ODDS Total</t>
  </si>
  <si>
    <t>WESTHOUSE1-15ODDS Total</t>
  </si>
  <si>
    <t>HAMPCOURT1-4GEN Total</t>
  </si>
  <si>
    <t>HAMPCOURT5-8GEN Total</t>
  </si>
  <si>
    <t>MIDDDRIVE29&amp;31GEN Total</t>
  </si>
  <si>
    <t>MIDDDRIVE39&amp;41GEN Total</t>
  </si>
  <si>
    <t>CUMBHOU90-96&amp;345-351 Total</t>
  </si>
  <si>
    <t>HEREHOUSE9-15&amp;65-71 Total</t>
  </si>
  <si>
    <t>RUTLHOUSE81-103ODDS Total</t>
  </si>
  <si>
    <t>NAIRCOURT1-8GEN Total</t>
  </si>
  <si>
    <t>NAIRCOURT9-12GEN Total</t>
  </si>
  <si>
    <t>SHENROAD102&amp;104GEN Total</t>
  </si>
  <si>
    <t>SHENROAD112&amp;114GEN Total</t>
  </si>
  <si>
    <t>DURHHOUSE46-55GEN Total</t>
  </si>
  <si>
    <t>PEMBHOUSE17-39ODDS Total</t>
  </si>
  <si>
    <t>ARGYHOUSE1-23ODDS Total</t>
  </si>
  <si>
    <t>FLINHOUSE6-20EVENS Total</t>
  </si>
  <si>
    <t>SURRROAD6&amp;8GEN Total</t>
  </si>
  <si>
    <t>SURRROAD16&amp;18GEN Total</t>
  </si>
  <si>
    <t>KENTHOUSE66-80EVENS Total</t>
  </si>
  <si>
    <t>AVONHOUSE66-100EVENS Total</t>
  </si>
  <si>
    <t>CHERHOUSE1-18GEN Total</t>
  </si>
  <si>
    <t>DERWAVENU19&amp;21GEN Total</t>
  </si>
  <si>
    <t>DERWAVENU33&amp;35GEN Total</t>
  </si>
  <si>
    <t>KENNDRIVE25&amp;27GEN Total</t>
  </si>
  <si>
    <t>KENNDRIVE35&amp;37GEN Total</t>
  </si>
  <si>
    <t>KENNDRIVE50-52GEN Total</t>
  </si>
  <si>
    <t>KENNDRIVE64&amp;66GEN Total</t>
  </si>
  <si>
    <t>TAMAHOUSE1-8GEN Total</t>
  </si>
  <si>
    <t>THAMCLOSE11&amp;13GEN Total</t>
  </si>
  <si>
    <t>THAMCLOSE20&amp;22GEN Total</t>
  </si>
  <si>
    <t>THAMCLOSE21&amp;23GEN Total</t>
  </si>
  <si>
    <t>TRENROAD28&amp;30GEN Total</t>
  </si>
  <si>
    <t>WELLHOUSE1-8GEN Total</t>
  </si>
  <si>
    <t>WHADWAY169&amp;171GEN Total</t>
  </si>
  <si>
    <t>WHADWAY173&amp;175GEN Total</t>
  </si>
  <si>
    <t>WHADWAY177&amp;179GEN Total</t>
  </si>
  <si>
    <t>WHADWAY181&amp;183GEN Total</t>
  </si>
  <si>
    <t>WHADWAY185&amp;187GEN Total</t>
  </si>
  <si>
    <t>WHADWAY189&amp;191GEN Total</t>
  </si>
  <si>
    <t>BUCKROAD2-12EVENS Total</t>
  </si>
  <si>
    <t>SAINMARYS15_17_23&amp;25 Total</t>
  </si>
  <si>
    <t>SAINMARYS16-18 Total</t>
  </si>
  <si>
    <t>DURRCOURT1-48GEN Total</t>
  </si>
  <si>
    <t>PADDWAY1-11ODDS Total</t>
  </si>
  <si>
    <t>PADDWAY18-28EVENSGEN Total</t>
  </si>
  <si>
    <t>SERPCOURTODDS1-11ETC Total</t>
  </si>
  <si>
    <t>SERPCOURTEVENS2_6&amp;10 Total</t>
  </si>
  <si>
    <t>SERPCOURTEVENS4,8ETC Total</t>
  </si>
  <si>
    <t>SERPCOURTODDS13ETC Total</t>
  </si>
  <si>
    <t>SERPCOURTEVENS20ETC Total</t>
  </si>
  <si>
    <t>SERPCOURTODDS35ETC Total</t>
  </si>
  <si>
    <t>SERPCOURTEVENS42ETC Total</t>
  </si>
  <si>
    <t>SERPCOURTODDS57ETC Total</t>
  </si>
  <si>
    <t>SERPCOURTEVENS64ETC Total</t>
  </si>
  <si>
    <t>SERPCOURTODDS79ETC Total</t>
  </si>
  <si>
    <t>SERPCOURTEVENS116ETC Total</t>
  </si>
  <si>
    <t>SERPCOURTODDS117-121 Total</t>
  </si>
  <si>
    <t>SERPCOURTODDS123-127 Total</t>
  </si>
  <si>
    <t>SERPCOURTODDS139-145 Total</t>
  </si>
  <si>
    <t>SERPCOURTEVENS146ETC Total</t>
  </si>
  <si>
    <t>SERPCOURTODDS147ETC Total</t>
  </si>
  <si>
    <t>SERPCOURTODDS163ETC Total</t>
  </si>
  <si>
    <t>SERPCOURTODDS185ETC Total</t>
  </si>
  <si>
    <t>830190290 Total</t>
  </si>
  <si>
    <t>830110320 Total</t>
  </si>
  <si>
    <t>830111000 Total</t>
  </si>
  <si>
    <t>830140950 Total</t>
  </si>
  <si>
    <t>830140940 Total</t>
  </si>
  <si>
    <t>Flats 1-9, 140 Fishermead Boulevard Total</t>
  </si>
  <si>
    <t>AFFLHA883501370 Total</t>
  </si>
  <si>
    <t>AFFLHA882400380 Total</t>
  </si>
  <si>
    <t>844820030 Total</t>
  </si>
  <si>
    <t>844820090 Total</t>
  </si>
  <si>
    <t>844820050 Total</t>
  </si>
  <si>
    <t>844820070 Total</t>
  </si>
  <si>
    <t>840130880 Total</t>
  </si>
  <si>
    <t>840130870 Total</t>
  </si>
  <si>
    <t>840190250 Total</t>
  </si>
  <si>
    <t>840190570 Total</t>
  </si>
  <si>
    <t>840190610 Total</t>
  </si>
  <si>
    <t>840130900 Total</t>
  </si>
  <si>
    <t>833800520 Total</t>
  </si>
  <si>
    <t>833800521 Total</t>
  </si>
  <si>
    <t>833800540 Total</t>
  </si>
  <si>
    <t>833800541 Total</t>
  </si>
  <si>
    <t>Franklins Croft Total</t>
  </si>
  <si>
    <t>Flat 1-5, 18A Saint Georges Road Total</t>
  </si>
  <si>
    <t>Flat 1-5, 18B Saint Georges Road Total</t>
  </si>
  <si>
    <t>Almond Close Total</t>
  </si>
  <si>
    <t>East Moor Drive Total</t>
  </si>
  <si>
    <t>Galapagos Grove  Total</t>
  </si>
  <si>
    <t>Staverton Grove Total</t>
  </si>
  <si>
    <t>Bow Road Total</t>
  </si>
  <si>
    <t>Bantock Close  Total</t>
  </si>
  <si>
    <t>Goodrington Place Total</t>
  </si>
  <si>
    <t>Pomander Crescent Total</t>
  </si>
  <si>
    <t>Bowling Green Close Total</t>
  </si>
  <si>
    <t>Tanfield Lane, Broughton Total</t>
  </si>
  <si>
    <t>Queensway House Total</t>
  </si>
  <si>
    <t>Benbow Court Total</t>
  </si>
  <si>
    <t>Turnstone House Total</t>
  </si>
  <si>
    <t>Stratford Road Total</t>
  </si>
  <si>
    <t>6 London Road Total</t>
  </si>
  <si>
    <t>Denmead Total</t>
  </si>
  <si>
    <t>North Row Total</t>
  </si>
  <si>
    <t>Studley Knapp Total</t>
  </si>
  <si>
    <t>Jersey Road Total</t>
  </si>
  <si>
    <t>Wheatcroft close Total</t>
  </si>
  <si>
    <t>The Laurels Total</t>
  </si>
  <si>
    <t>(18 UNITS) Coltsfoot Court Total</t>
  </si>
  <si>
    <t>Grand Total</t>
  </si>
  <si>
    <t>Fishermead Total</t>
  </si>
  <si>
    <t>HP1241 Total</t>
  </si>
  <si>
    <t>HP1248 Total</t>
  </si>
  <si>
    <t>HP1322 Total</t>
  </si>
  <si>
    <t>HP1323 Total</t>
  </si>
  <si>
    <t>HP1324 Total</t>
  </si>
  <si>
    <t>HP2359 Total</t>
  </si>
  <si>
    <t>HP2360 Total</t>
  </si>
  <si>
    <t>HP2815 Total</t>
  </si>
  <si>
    <t>HP2838 Total</t>
  </si>
  <si>
    <t>HP2839 Total</t>
  </si>
  <si>
    <t>HP2843 Total</t>
  </si>
  <si>
    <t>HP2844 Total</t>
  </si>
  <si>
    <t>HP2845 Total</t>
  </si>
  <si>
    <t>HP3205 Total</t>
  </si>
  <si>
    <t>HP3211 Total</t>
  </si>
  <si>
    <t>HP3212 Total</t>
  </si>
  <si>
    <t>HP3213 Total</t>
  </si>
  <si>
    <t>HP3214 Total</t>
  </si>
  <si>
    <t>HP3215 Total</t>
  </si>
  <si>
    <t>HP4103 Total</t>
  </si>
  <si>
    <t>HP4104 Total</t>
  </si>
  <si>
    <t>HP5502 Total</t>
  </si>
  <si>
    <t>HP6302 Total</t>
  </si>
  <si>
    <t>HP6702 Total</t>
  </si>
  <si>
    <t>HP6802 Total</t>
  </si>
  <si>
    <t>HP7303 Total</t>
  </si>
  <si>
    <t>HP7304 Total</t>
  </si>
  <si>
    <t>MK14 6GB Total</t>
  </si>
  <si>
    <t>MK16 8BB Total</t>
  </si>
  <si>
    <t>Oldbrook Total</t>
  </si>
  <si>
    <t>Simpson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</si>
</sst>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;\-"/>
    <numFmt numFmtId="165" formatCode="_-* #,##0.0000_-;\-* #,##0.0000_-;_-* &quot;-&quot;????_-;_-@_-"/>
    <numFmt numFmtId="166" formatCode="_-&quot;£&quot;* #,##0_-;\-&quot;£&quot;* #,##0_-;_-&quot;£&quot;* &quot;-&quot;??_-;_-@_-"/>
    <numFmt numFmtId="167" formatCode="0.0%"/>
    <numFmt numFmtId="168" formatCode="#,##0.00;\(#,##0.00\);\-"/>
    <numFmt numFmtId="169" formatCode="dd\ mmm\ yyyy"/>
    <numFmt numFmtId="170" formatCode="0\ &quot;min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18"/>
      <color rgb="FFFF000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8"/>
      <color rgb="FF0000CC"/>
      <name val="Arial"/>
      <family val="2"/>
    </font>
    <font>
      <b/>
      <i/>
      <sz val="8"/>
      <color indexed="45"/>
      <name val="Arial"/>
      <family val="2"/>
    </font>
    <font>
      <b/>
      <i/>
      <sz val="8"/>
      <color indexed="46"/>
      <name val="Arial"/>
      <family val="2"/>
    </font>
    <font>
      <sz val="8"/>
      <color indexed="45"/>
      <name val="Arial"/>
      <family val="2"/>
    </font>
    <font>
      <b/>
      <i/>
      <sz val="8"/>
      <color indexed="20"/>
      <name val="Arial"/>
      <family val="2"/>
    </font>
    <font>
      <sz val="8"/>
      <color indexed="10"/>
      <name val="Arial"/>
      <family val="2"/>
    </font>
    <font>
      <b/>
      <i/>
      <sz val="8"/>
      <color indexed="44"/>
      <name val="Arial"/>
      <family val="2"/>
    </font>
    <font>
      <sz val="8"/>
      <color rgb="FF00B050"/>
      <name val="Arial"/>
      <family val="2"/>
    </font>
    <font>
      <sz val="8"/>
      <color indexed="64"/>
      <name val="Arial"/>
      <family val="2"/>
    </font>
    <font>
      <sz val="8"/>
      <color indexed="48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color rgb="FF0000FF"/>
      <name val="Arial"/>
      <family val="2"/>
    </font>
    <font>
      <b/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8"/>
      <color indexed="12"/>
      <name val="Arial"/>
      <family val="2"/>
    </font>
    <font>
      <b/>
      <sz val="8"/>
      <color indexed="64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5" fillId="0" borderId="0"/>
    <xf numFmtId="0" fontId="27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43" fontId="4" fillId="0" borderId="0" xfId="1" applyFont="1"/>
    <xf numFmtId="0" fontId="7" fillId="0" borderId="0" xfId="2" applyFo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8" fillId="0" borderId="0" xfId="2" applyFont="1"/>
    <xf numFmtId="0" fontId="4" fillId="0" borderId="0" xfId="0" applyFont="1"/>
    <xf numFmtId="0" fontId="9" fillId="2" borderId="0" xfId="0" applyFont="1" applyFill="1"/>
    <xf numFmtId="164" fontId="7" fillId="3" borderId="0" xfId="0" applyNumberFormat="1" applyFont="1" applyFill="1" applyAlignment="1">
      <alignment horizontal="center"/>
    </xf>
    <xf numFmtId="0" fontId="10" fillId="0" borderId="0" xfId="3" applyFill="1" applyBorder="1" applyAlignment="1">
      <alignment horizontal="left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43" fontId="11" fillId="4" borderId="4" xfId="4" applyFont="1" applyFill="1" applyBorder="1" applyAlignment="1">
      <alignment horizontal="left" vertical="center" wrapText="1"/>
    </xf>
    <xf numFmtId="14" fontId="11" fillId="5" borderId="4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top" wrapText="1"/>
    </xf>
    <xf numFmtId="43" fontId="11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0" borderId="0" xfId="4" applyFont="1"/>
    <xf numFmtId="14" fontId="4" fillId="0" borderId="0" xfId="0" applyNumberFormat="1" applyFont="1"/>
    <xf numFmtId="0" fontId="11" fillId="0" borderId="0" xfId="0" applyFont="1" applyAlignment="1">
      <alignment horizontal="left"/>
    </xf>
    <xf numFmtId="0" fontId="14" fillId="0" borderId="0" xfId="2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43" fontId="14" fillId="0" borderId="0" xfId="4" applyFont="1"/>
    <xf numFmtId="14" fontId="14" fillId="0" borderId="0" xfId="0" applyNumberFormat="1" applyFont="1"/>
    <xf numFmtId="0" fontId="15" fillId="0" borderId="0" xfId="0" applyFont="1" applyAlignment="1">
      <alignment horizontal="left"/>
    </xf>
    <xf numFmtId="43" fontId="4" fillId="0" borderId="0" xfId="4" applyFont="1" applyFill="1"/>
    <xf numFmtId="0" fontId="4" fillId="7" borderId="0" xfId="0" applyFont="1" applyFill="1"/>
    <xf numFmtId="0" fontId="16" fillId="0" borderId="0" xfId="2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4" applyFont="1"/>
    <xf numFmtId="14" fontId="16" fillId="0" borderId="0" xfId="0" applyNumberFormat="1" applyFont="1"/>
    <xf numFmtId="0" fontId="8" fillId="0" borderId="0" xfId="0" applyFont="1" applyAlignment="1">
      <alignment horizontal="center"/>
    </xf>
    <xf numFmtId="0" fontId="17" fillId="0" borderId="0" xfId="2" applyFont="1"/>
    <xf numFmtId="0" fontId="18" fillId="0" borderId="0" xfId="0" applyFont="1" applyAlignment="1">
      <alignment horizontal="left"/>
    </xf>
    <xf numFmtId="0" fontId="1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4" applyFont="1"/>
    <xf numFmtId="14" fontId="17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/>
    <xf numFmtId="0" fontId="11" fillId="0" borderId="0" xfId="0" applyFont="1" applyAlignment="1">
      <alignment horizontal="center"/>
    </xf>
    <xf numFmtId="0" fontId="19" fillId="0" borderId="0" xfId="2" applyFont="1"/>
    <xf numFmtId="0" fontId="4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43" fontId="19" fillId="0" borderId="0" xfId="4" applyFont="1"/>
    <xf numFmtId="14" fontId="19" fillId="0" borderId="0" xfId="0" applyNumberFormat="1" applyFont="1"/>
    <xf numFmtId="0" fontId="4" fillId="8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3" fontId="17" fillId="0" borderId="0" xfId="4" applyFont="1" applyFill="1"/>
    <xf numFmtId="0" fontId="21" fillId="0" borderId="0" xfId="2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43" fontId="21" fillId="0" borderId="0" xfId="4" applyFont="1"/>
    <xf numFmtId="14" fontId="21" fillId="0" borderId="0" xfId="0" applyNumberFormat="1" applyFont="1"/>
    <xf numFmtId="0" fontId="4" fillId="9" borderId="0" xfId="0" applyFont="1" applyFill="1" applyAlignment="1">
      <alignment horizontal="left"/>
    </xf>
    <xf numFmtId="0" fontId="22" fillId="0" borderId="0" xfId="0" applyFont="1"/>
    <xf numFmtId="43" fontId="22" fillId="0" borderId="0" xfId="4" applyFont="1"/>
    <xf numFmtId="14" fontId="22" fillId="0" borderId="0" xfId="0" applyNumberFormat="1" applyFont="1"/>
    <xf numFmtId="0" fontId="22" fillId="0" borderId="0" xfId="0" applyFont="1" applyAlignment="1">
      <alignment horizontal="left"/>
    </xf>
    <xf numFmtId="0" fontId="4" fillId="3" borderId="0" xfId="2" applyFont="1" applyFill="1" applyAlignment="1">
      <alignment horizontal="left"/>
    </xf>
    <xf numFmtId="49" fontId="23" fillId="0" borderId="0" xfId="0" applyNumberFormat="1" applyFont="1" applyAlignment="1">
      <alignment horizontal="center" vertical="center"/>
    </xf>
    <xf numFmtId="0" fontId="4" fillId="10" borderId="0" xfId="0" applyFont="1" applyFill="1"/>
    <xf numFmtId="0" fontId="4" fillId="0" borderId="5" xfId="0" applyFont="1" applyBorder="1" applyAlignment="1">
      <alignment horizontal="left"/>
    </xf>
    <xf numFmtId="49" fontId="16" fillId="0" borderId="0" xfId="0" applyNumberFormat="1" applyFont="1" applyAlignment="1">
      <alignment horizontal="center" vertic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left"/>
    </xf>
    <xf numFmtId="0" fontId="4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/>
    </xf>
    <xf numFmtId="0" fontId="4" fillId="12" borderId="0" xfId="0" applyFont="1" applyFill="1"/>
    <xf numFmtId="43" fontId="4" fillId="12" borderId="0" xfId="4" applyFont="1" applyFill="1"/>
    <xf numFmtId="14" fontId="4" fillId="12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3" fontId="8" fillId="0" borderId="0" xfId="4" applyFont="1"/>
    <xf numFmtId="14" fontId="8" fillId="0" borderId="0" xfId="0" applyNumberFormat="1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43" fontId="4" fillId="3" borderId="0" xfId="4" applyFont="1" applyFill="1"/>
    <xf numFmtId="14" fontId="4" fillId="3" borderId="0" xfId="0" applyNumberFormat="1" applyFont="1" applyFill="1"/>
    <xf numFmtId="165" fontId="4" fillId="0" borderId="0" xfId="4" applyNumberFormat="1" applyFont="1"/>
    <xf numFmtId="0" fontId="24" fillId="0" borderId="0" xfId="2" applyFont="1"/>
    <xf numFmtId="0" fontId="2" fillId="0" borderId="0" xfId="2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43" fontId="4" fillId="0" borderId="0" xfId="4" applyFont="1" applyBorder="1"/>
    <xf numFmtId="0" fontId="4" fillId="13" borderId="0" xfId="0" applyFont="1" applyFill="1" applyAlignment="1">
      <alignment horizontal="center"/>
    </xf>
    <xf numFmtId="43" fontId="19" fillId="0" borderId="0" xfId="4" applyFont="1" applyBorder="1"/>
    <xf numFmtId="0" fontId="8" fillId="3" borderId="0" xfId="0" applyFont="1" applyFill="1" applyAlignment="1">
      <alignment horizontal="left"/>
    </xf>
    <xf numFmtId="0" fontId="11" fillId="0" borderId="0" xfId="0" applyFont="1"/>
    <xf numFmtId="0" fontId="26" fillId="0" borderId="0" xfId="5" applyFont="1"/>
    <xf numFmtId="0" fontId="2" fillId="0" borderId="0" xfId="5" applyFont="1"/>
    <xf numFmtId="0" fontId="27" fillId="2" borderId="0" xfId="6" applyFill="1" applyAlignment="1">
      <alignment horizontal="left"/>
    </xf>
    <xf numFmtId="0" fontId="27" fillId="2" borderId="0" xfId="6" applyFill="1"/>
    <xf numFmtId="0" fontId="2" fillId="2" borderId="0" xfId="5" applyFont="1" applyFill="1"/>
    <xf numFmtId="2" fontId="7" fillId="2" borderId="0" xfId="5" applyNumberFormat="1" applyFont="1" applyFill="1"/>
    <xf numFmtId="0" fontId="28" fillId="2" borderId="0" xfId="5" applyFont="1" applyFill="1" applyAlignment="1">
      <alignment vertical="top"/>
    </xf>
    <xf numFmtId="0" fontId="2" fillId="0" borderId="0" xfId="5" applyFont="1" applyAlignment="1">
      <alignment wrapText="1"/>
    </xf>
    <xf numFmtId="2" fontId="7" fillId="2" borderId="7" xfId="5" applyNumberFormat="1" applyFont="1" applyFill="1" applyBorder="1" applyAlignment="1">
      <alignment horizontal="right" vertical="top" wrapText="1"/>
    </xf>
    <xf numFmtId="2" fontId="29" fillId="2" borderId="8" xfId="5" applyNumberFormat="1" applyFont="1" applyFill="1" applyBorder="1" applyAlignment="1">
      <alignment horizontal="center" vertical="top" wrapText="1"/>
    </xf>
    <xf numFmtId="2" fontId="26" fillId="3" borderId="9" xfId="5" applyNumberFormat="1" applyFont="1" applyFill="1" applyBorder="1" applyAlignment="1">
      <alignment horizontal="center" vertical="center"/>
    </xf>
    <xf numFmtId="0" fontId="10" fillId="0" borderId="0" xfId="6" applyFont="1" applyAlignment="1"/>
    <xf numFmtId="0" fontId="7" fillId="2" borderId="0" xfId="5" applyFont="1" applyFill="1" applyAlignment="1">
      <alignment horizontal="center"/>
    </xf>
    <xf numFmtId="0" fontId="30" fillId="2" borderId="0" xfId="5" applyFont="1" applyFill="1" applyAlignment="1">
      <alignment vertical="top"/>
    </xf>
    <xf numFmtId="44" fontId="3" fillId="3" borderId="10" xfId="7" applyFont="1" applyFill="1" applyBorder="1" applyAlignment="1">
      <alignment vertical="center"/>
    </xf>
    <xf numFmtId="44" fontId="2" fillId="0" borderId="0" xfId="7" applyFont="1" applyAlignment="1">
      <alignment vertical="top"/>
    </xf>
    <xf numFmtId="0" fontId="2" fillId="2" borderId="0" xfId="5" applyFont="1" applyFill="1" applyAlignment="1">
      <alignment horizontal="right"/>
    </xf>
    <xf numFmtId="0" fontId="31" fillId="2" borderId="11" xfId="5" applyFont="1" applyFill="1" applyBorder="1" applyAlignment="1">
      <alignment horizontal="left" vertical="top" wrapText="1"/>
    </xf>
    <xf numFmtId="0" fontId="7" fillId="6" borderId="12" xfId="5" applyFont="1" applyFill="1" applyBorder="1" applyAlignment="1">
      <alignment horizontal="center" vertical="top" wrapText="1"/>
    </xf>
    <xf numFmtId="0" fontId="7" fillId="2" borderId="0" xfId="5" applyFont="1" applyFill="1" applyAlignment="1">
      <alignment vertical="top"/>
    </xf>
    <xf numFmtId="0" fontId="2" fillId="2" borderId="0" xfId="5" applyFont="1" applyFill="1" applyAlignment="1">
      <alignment horizontal="center" wrapText="1"/>
    </xf>
    <xf numFmtId="0" fontId="30" fillId="2" borderId="0" xfId="5" applyFont="1" applyFill="1" applyAlignment="1">
      <alignment vertical="top" wrapText="1"/>
    </xf>
    <xf numFmtId="44" fontId="3" fillId="9" borderId="10" xfId="7" applyFont="1" applyFill="1" applyBorder="1" applyAlignment="1">
      <alignment vertical="center"/>
    </xf>
    <xf numFmtId="0" fontId="26" fillId="0" borderId="0" xfId="5" applyFont="1" applyAlignment="1">
      <alignment horizontal="center" wrapText="1"/>
    </xf>
    <xf numFmtId="0" fontId="32" fillId="0" borderId="0" xfId="6" applyFont="1" applyAlignment="1"/>
    <xf numFmtId="0" fontId="7" fillId="0" borderId="10" xfId="5" applyFont="1" applyBorder="1" applyAlignment="1">
      <alignment horizontal="right"/>
    </xf>
    <xf numFmtId="164" fontId="7" fillId="2" borderId="10" xfId="5" applyNumberFormat="1" applyFont="1" applyFill="1" applyBorder="1" applyAlignment="1">
      <alignment horizontal="center"/>
    </xf>
    <xf numFmtId="44" fontId="7" fillId="2" borderId="10" xfId="7" applyFont="1" applyFill="1" applyBorder="1"/>
    <xf numFmtId="44" fontId="28" fillId="3" borderId="10" xfId="7" applyFont="1" applyFill="1" applyBorder="1"/>
    <xf numFmtId="164" fontId="5" fillId="2" borderId="10" xfId="7" applyNumberFormat="1" applyFont="1" applyFill="1" applyBorder="1" applyAlignment="1">
      <alignment horizontal="center"/>
    </xf>
    <xf numFmtId="0" fontId="7" fillId="0" borderId="0" xfId="5" applyFont="1"/>
    <xf numFmtId="0" fontId="3" fillId="0" borderId="0" xfId="5" applyFont="1"/>
    <xf numFmtId="166" fontId="3" fillId="0" borderId="0" xfId="5" applyNumberFormat="1" applyFont="1"/>
    <xf numFmtId="167" fontId="7" fillId="2" borderId="0" xfId="8" applyNumberFormat="1" applyFont="1" applyFill="1"/>
    <xf numFmtId="0" fontId="7" fillId="2" borderId="0" xfId="5" applyFont="1" applyFill="1"/>
    <xf numFmtId="0" fontId="7" fillId="4" borderId="10" xfId="5" applyFont="1" applyFill="1" applyBorder="1" applyAlignment="1">
      <alignment horizontal="center" vertical="top" wrapText="1"/>
    </xf>
    <xf numFmtId="0" fontId="7" fillId="13" borderId="10" xfId="5" applyFont="1" applyFill="1" applyBorder="1" applyAlignment="1">
      <alignment horizontal="center" vertical="top" wrapText="1"/>
    </xf>
    <xf numFmtId="168" fontId="28" fillId="14" borderId="10" xfId="5" applyNumberFormat="1" applyFont="1" applyFill="1" applyBorder="1" applyAlignment="1">
      <alignment horizontal="center" vertical="top" wrapText="1"/>
    </xf>
    <xf numFmtId="169" fontId="7" fillId="15" borderId="10" xfId="5" applyNumberFormat="1" applyFont="1" applyFill="1" applyBorder="1" applyAlignment="1">
      <alignment horizontal="center" vertical="top" wrapText="1"/>
    </xf>
    <xf numFmtId="44" fontId="7" fillId="15" borderId="10" xfId="7" applyFont="1" applyFill="1" applyBorder="1" applyAlignment="1">
      <alignment horizontal="center" vertical="top" wrapText="1"/>
    </xf>
    <xf numFmtId="2" fontId="7" fillId="15" borderId="10" xfId="5" applyNumberFormat="1" applyFont="1" applyFill="1" applyBorder="1" applyAlignment="1">
      <alignment horizontal="center" vertical="top" wrapText="1"/>
    </xf>
    <xf numFmtId="0" fontId="28" fillId="2" borderId="0" xfId="5" applyFont="1" applyFill="1" applyAlignment="1">
      <alignment horizontal="right" vertical="top"/>
    </xf>
    <xf numFmtId="10" fontId="33" fillId="2" borderId="0" xfId="8" applyNumberFormat="1" applyFont="1" applyFill="1" applyAlignment="1">
      <alignment vertical="top"/>
    </xf>
    <xf numFmtId="0" fontId="7" fillId="16" borderId="10" xfId="5" applyFont="1" applyFill="1" applyBorder="1" applyAlignment="1">
      <alignment horizontal="center" vertical="top" wrapText="1"/>
    </xf>
    <xf numFmtId="0" fontId="2" fillId="2" borderId="0" xfId="5" applyFont="1" applyFill="1" applyAlignment="1">
      <alignment horizontal="center" vertical="top" wrapText="1"/>
    </xf>
    <xf numFmtId="0" fontId="2" fillId="0" borderId="0" xfId="5" applyFont="1" applyAlignment="1">
      <alignment horizontal="center" vertical="top" wrapText="1"/>
    </xf>
    <xf numFmtId="0" fontId="2" fillId="0" borderId="10" xfId="5" applyFont="1" applyBorder="1" applyAlignment="1">
      <alignment vertical="center" wrapText="1"/>
    </xf>
    <xf numFmtId="0" fontId="2" fillId="2" borderId="10" xfId="5" applyFont="1" applyFill="1" applyBorder="1" applyAlignment="1">
      <alignment vertical="center" wrapText="1"/>
    </xf>
    <xf numFmtId="0" fontId="2" fillId="13" borderId="10" xfId="5" applyFont="1" applyFill="1" applyBorder="1" applyAlignment="1">
      <alignment horizontal="center" vertical="center" wrapText="1"/>
    </xf>
    <xf numFmtId="170" fontId="7" fillId="14" borderId="10" xfId="5" applyNumberFormat="1" applyFont="1" applyFill="1" applyBorder="1" applyAlignment="1">
      <alignment horizontal="center"/>
    </xf>
    <xf numFmtId="44" fontId="2" fillId="13" borderId="10" xfId="7" applyFont="1" applyFill="1" applyBorder="1"/>
    <xf numFmtId="44" fontId="2" fillId="17" borderId="10" xfId="7" applyFont="1" applyFill="1" applyBorder="1"/>
    <xf numFmtId="164" fontId="5" fillId="2" borderId="10" xfId="5" applyNumberFormat="1" applyFont="1" applyFill="1" applyBorder="1" applyAlignment="1">
      <alignment horizontal="center"/>
    </xf>
    <xf numFmtId="168" fontId="7" fillId="2" borderId="10" xfId="5" applyNumberFormat="1" applyFont="1" applyFill="1" applyBorder="1"/>
    <xf numFmtId="164" fontId="2" fillId="2" borderId="0" xfId="5" applyNumberFormat="1" applyFont="1" applyFill="1"/>
    <xf numFmtId="44" fontId="2" fillId="16" borderId="10" xfId="5" applyNumberFormat="1" applyFont="1" applyFill="1" applyBorder="1"/>
    <xf numFmtId="44" fontId="2" fillId="2" borderId="0" xfId="5" applyNumberFormat="1" applyFont="1" applyFill="1"/>
    <xf numFmtId="0" fontId="2" fillId="2" borderId="10" xfId="5" applyFont="1" applyFill="1" applyBorder="1" applyAlignment="1">
      <alignment wrapText="1"/>
    </xf>
    <xf numFmtId="0" fontId="2" fillId="18" borderId="10" xfId="5" applyFont="1" applyFill="1" applyBorder="1" applyAlignment="1">
      <alignment vertical="center" wrapText="1"/>
    </xf>
    <xf numFmtId="49" fontId="2" fillId="0" borderId="10" xfId="5" applyNumberFormat="1" applyFont="1" applyBorder="1" applyAlignment="1">
      <alignment vertical="center" wrapText="1"/>
    </xf>
    <xf numFmtId="0" fontId="2" fillId="0" borderId="10" xfId="5" applyFont="1" applyBorder="1" applyAlignment="1">
      <alignment vertical="center"/>
    </xf>
    <xf numFmtId="168" fontId="2" fillId="2" borderId="10" xfId="5" applyNumberFormat="1" applyFont="1" applyFill="1" applyBorder="1"/>
    <xf numFmtId="49" fontId="2" fillId="18" borderId="10" xfId="5" applyNumberFormat="1" applyFont="1" applyFill="1" applyBorder="1" applyAlignment="1">
      <alignment vertical="center" wrapText="1"/>
    </xf>
    <xf numFmtId="0" fontId="2" fillId="0" borderId="10" xfId="5" applyFont="1" applyBorder="1" applyAlignment="1">
      <alignment wrapText="1"/>
    </xf>
    <xf numFmtId="168" fontId="7" fillId="2" borderId="10" xfId="5" applyNumberFormat="1" applyFont="1" applyFill="1" applyBorder="1" applyAlignment="1">
      <alignment wrapText="1"/>
    </xf>
    <xf numFmtId="0" fontId="2" fillId="18" borderId="10" xfId="5" applyFont="1" applyFill="1" applyBorder="1" applyAlignment="1">
      <alignment wrapText="1"/>
    </xf>
    <xf numFmtId="168" fontId="7" fillId="0" borderId="10" xfId="5" applyNumberFormat="1" applyFont="1" applyBorder="1"/>
    <xf numFmtId="0" fontId="2" fillId="19" borderId="10" xfId="5" applyFont="1" applyFill="1" applyBorder="1" applyAlignment="1">
      <alignment vertical="center" wrapText="1"/>
    </xf>
    <xf numFmtId="0" fontId="7" fillId="3" borderId="10" xfId="5" applyFont="1" applyFill="1" applyBorder="1" applyAlignment="1">
      <alignment vertical="center" wrapText="1"/>
    </xf>
    <xf numFmtId="0" fontId="34" fillId="0" borderId="10" xfId="5" applyFont="1" applyBorder="1" applyAlignment="1">
      <alignment vertical="center" wrapText="1"/>
    </xf>
    <xf numFmtId="0" fontId="2" fillId="3" borderId="10" xfId="5" applyFont="1" applyFill="1" applyBorder="1" applyAlignment="1">
      <alignment vertical="center" wrapText="1"/>
    </xf>
    <xf numFmtId="0" fontId="37" fillId="0" borderId="0" xfId="2" applyFont="1"/>
    <xf numFmtId="43" fontId="11" fillId="0" borderId="6" xfId="1" applyFont="1" applyBorder="1"/>
    <xf numFmtId="0" fontId="38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2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0" xfId="4" applyFont="1" applyFill="1" applyBorder="1"/>
    <xf numFmtId="14" fontId="4" fillId="0" borderId="0" xfId="0" applyNumberFormat="1" applyFont="1" applyBorder="1"/>
    <xf numFmtId="0" fontId="11" fillId="0" borderId="0" xfId="0" applyFont="1" applyBorder="1" applyAlignment="1">
      <alignment horizontal="left"/>
    </xf>
    <xf numFmtId="0" fontId="37" fillId="0" borderId="0" xfId="0" applyFont="1"/>
    <xf numFmtId="0" fontId="31" fillId="2" borderId="0" xfId="5" applyFont="1" applyFill="1" applyAlignment="1">
      <alignment horizontal="left" vertical="top" wrapText="1"/>
    </xf>
    <xf numFmtId="0" fontId="31" fillId="2" borderId="11" xfId="5" applyFont="1" applyFill="1" applyBorder="1" applyAlignment="1">
      <alignment horizontal="left" vertical="top" wrapText="1"/>
    </xf>
  </cellXfs>
  <cellStyles count="9">
    <cellStyle name="Comma" xfId="1" builtinId="3"/>
    <cellStyle name="Comma 3" xfId="4" xr:uid="{8299A6F3-346C-418B-8C31-1FDADB118C6E}"/>
    <cellStyle name="Currency 2" xfId="7" xr:uid="{9B6040A0-76E5-40C3-B83C-F6C2A6DBCB02}"/>
    <cellStyle name="Hyperlink" xfId="6" builtinId="8"/>
    <cellStyle name="Hyperlink 2" xfId="3" xr:uid="{BC3B3193-D43D-4C52-B1F5-E95819247E35}"/>
    <cellStyle name="Normal" xfId="0" builtinId="0"/>
    <cellStyle name="Normal 2" xfId="5" xr:uid="{48ED4C1A-1FBE-40EA-B4EE-E448812FE04C}"/>
    <cellStyle name="Normal 5" xfId="2" xr:uid="{2DED4129-653A-4E92-85BB-280D67EEB12D}"/>
    <cellStyle name="Percent 2" xfId="8" xr:uid="{9CD10B2A-61FE-45D6-B896-904271958B75}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828114</xdr:rowOff>
    </xdr:from>
    <xdr:to>
      <xdr:col>4</xdr:col>
      <xdr:colOff>885825</xdr:colOff>
      <xdr:row>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AF9168-8EE1-48C3-AF85-AC777EC8BF23}"/>
            </a:ext>
          </a:extLst>
        </xdr:cNvPr>
        <xdr:cNvSpPr txBox="1"/>
      </xdr:nvSpPr>
      <xdr:spPr>
        <a:xfrm>
          <a:off x="5949950" y="1736164"/>
          <a:ext cx="838200" cy="23551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400" b="1">
              <a:solidFill>
                <a:schemeClr val="bg1"/>
              </a:solidFill>
            </a:rPr>
            <a:t>3 &gt;&gt;&gt;</a:t>
          </a:r>
        </a:p>
      </xdr:txBody>
    </xdr:sp>
    <xdr:clientData/>
  </xdr:twoCellAnchor>
  <xdr:twoCellAnchor>
    <xdr:from>
      <xdr:col>4</xdr:col>
      <xdr:colOff>95248</xdr:colOff>
      <xdr:row>0</xdr:row>
      <xdr:rowOff>209550</xdr:rowOff>
    </xdr:from>
    <xdr:to>
      <xdr:col>4</xdr:col>
      <xdr:colOff>704849</xdr:colOff>
      <xdr:row>2</xdr:row>
      <xdr:rowOff>19050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C78D194A-B48D-4C25-B0B5-140549AE4CC2}"/>
            </a:ext>
          </a:extLst>
        </xdr:cNvPr>
        <xdr:cNvSpPr/>
      </xdr:nvSpPr>
      <xdr:spPr>
        <a:xfrm rot="10800000">
          <a:off x="6000748" y="209550"/>
          <a:ext cx="609601" cy="371475"/>
        </a:xfrm>
        <a:prstGeom prst="rightArrow">
          <a:avLst/>
        </a:prstGeom>
        <a:solidFill>
          <a:srgbClr val="CC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704849</xdr:colOff>
      <xdr:row>0</xdr:row>
      <xdr:rowOff>171450</xdr:rowOff>
    </xdr:from>
    <xdr:to>
      <xdr:col>6</xdr:col>
      <xdr:colOff>419100</xdr:colOff>
      <xdr:row>2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CB06772-7668-417C-9B06-7597926F507A}"/>
            </a:ext>
          </a:extLst>
        </xdr:cNvPr>
        <xdr:cNvSpPr txBox="1"/>
      </xdr:nvSpPr>
      <xdr:spPr>
        <a:xfrm>
          <a:off x="6610349" y="171450"/>
          <a:ext cx="2000251" cy="542925"/>
        </a:xfrm>
        <a:prstGeom prst="rect">
          <a:avLst/>
        </a:prstGeom>
        <a:solidFill>
          <a:srgbClr val="CC99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Finance to update</a:t>
          </a:r>
          <a:r>
            <a:rPr lang="en-GB" sz="1400" b="1" baseline="0"/>
            <a:t> this to 2022-23</a:t>
          </a:r>
          <a:endParaRPr lang="en-GB" sz="1400" b="1"/>
        </a:p>
      </xdr:txBody>
    </xdr:sp>
    <xdr:clientData/>
  </xdr:twoCellAnchor>
  <xdr:twoCellAnchor>
    <xdr:from>
      <xdr:col>2</xdr:col>
      <xdr:colOff>581025</xdr:colOff>
      <xdr:row>3</xdr:row>
      <xdr:rowOff>94129</xdr:rowOff>
    </xdr:from>
    <xdr:to>
      <xdr:col>2</xdr:col>
      <xdr:colOff>1102660</xdr:colOff>
      <xdr:row>5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E46FD7E-0667-4108-B8ED-77CC87726F9E}"/>
            </a:ext>
          </a:extLst>
        </xdr:cNvPr>
        <xdr:cNvCxnSpPr>
          <a:cxnSpLocks/>
        </xdr:cNvCxnSpPr>
      </xdr:nvCxnSpPr>
      <xdr:spPr>
        <a:xfrm flipH="1">
          <a:off x="3987800" y="999004"/>
          <a:ext cx="524810" cy="110284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3</xdr:row>
      <xdr:rowOff>514350</xdr:rowOff>
    </xdr:from>
    <xdr:to>
      <xdr:col>4</xdr:col>
      <xdr:colOff>247650</xdr:colOff>
      <xdr:row>5</xdr:row>
      <xdr:rowOff>133350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804B9E2-1199-4646-9F33-29CCF55C0C5E}"/>
            </a:ext>
          </a:extLst>
        </xdr:cNvPr>
        <xdr:cNvCxnSpPr/>
      </xdr:nvCxnSpPr>
      <xdr:spPr>
        <a:xfrm flipH="1">
          <a:off x="5486400" y="1419225"/>
          <a:ext cx="666750" cy="7334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3</xdr:row>
      <xdr:rowOff>542925</xdr:rowOff>
    </xdr:from>
    <xdr:to>
      <xdr:col>4</xdr:col>
      <xdr:colOff>704850</xdr:colOff>
      <xdr:row>5</xdr:row>
      <xdr:rowOff>819150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8B3C900-040E-4D88-A4FC-2AD969547269}"/>
            </a:ext>
          </a:extLst>
        </xdr:cNvPr>
        <xdr:cNvCxnSpPr/>
      </xdr:nvCxnSpPr>
      <xdr:spPr>
        <a:xfrm>
          <a:off x="6305550" y="1444625"/>
          <a:ext cx="304800" cy="13938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238123</xdr:colOff>
      <xdr:row>2</xdr:row>
      <xdr:rowOff>266700</xdr:rowOff>
    </xdr:from>
    <xdr:to>
      <xdr:col>7</xdr:col>
      <xdr:colOff>695324</xdr:colOff>
      <xdr:row>3</xdr:row>
      <xdr:rowOff>714375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8299B75-1801-471E-BAAB-57011AA688B4}"/>
            </a:ext>
          </a:extLst>
        </xdr:cNvPr>
        <xdr:cNvSpPr txBox="1"/>
      </xdr:nvSpPr>
      <xdr:spPr>
        <a:xfrm>
          <a:off x="6146798" y="828675"/>
          <a:ext cx="3857626" cy="787400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The</a:t>
          </a:r>
          <a:r>
            <a:rPr lang="en-GB" sz="1400" b="1" baseline="0"/>
            <a:t> Service to update these sections [1-2-3] for all blocks and weeks to reflect Actual 2022-23  time spent (4 Apr 2022 - 2 Apr 2023)</a:t>
          </a:r>
          <a:endParaRPr lang="en-GB" sz="1400" b="1"/>
        </a:p>
      </xdr:txBody>
    </xdr:sp>
    <xdr:clientData/>
  </xdr:twoCellAnchor>
  <xdr:twoCellAnchor>
    <xdr:from>
      <xdr:col>3</xdr:col>
      <xdr:colOff>9525</xdr:colOff>
      <xdr:row>1</xdr:row>
      <xdr:rowOff>9525</xdr:rowOff>
    </xdr:from>
    <xdr:to>
      <xdr:col>3</xdr:col>
      <xdr:colOff>295275</xdr:colOff>
      <xdr:row>1</xdr:row>
      <xdr:rowOff>276225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4633C08-C041-4934-B7F2-2932B89E3F84}"/>
            </a:ext>
          </a:extLst>
        </xdr:cNvPr>
        <xdr:cNvSpPr txBox="1"/>
      </xdr:nvSpPr>
      <xdr:spPr>
        <a:xfrm>
          <a:off x="4692650" y="234950"/>
          <a:ext cx="285750" cy="2667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400" b="1">
              <a:solidFill>
                <a:schemeClr val="bg1"/>
              </a:solidFill>
            </a:rPr>
            <a:t>4</a:t>
          </a:r>
        </a:p>
      </xdr:txBody>
    </xdr:sp>
    <xdr:clientData/>
  </xdr:twoCellAnchor>
  <xdr:twoCellAnchor>
    <xdr:from>
      <xdr:col>2</xdr:col>
      <xdr:colOff>47625</xdr:colOff>
      <xdr:row>4</xdr:row>
      <xdr:rowOff>560</xdr:rowOff>
    </xdr:from>
    <xdr:to>
      <xdr:col>2</xdr:col>
      <xdr:colOff>333375</xdr:colOff>
      <xdr:row>5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FF6F137-4BAF-46CF-835B-4BA04CED2748}"/>
            </a:ext>
          </a:extLst>
        </xdr:cNvPr>
        <xdr:cNvSpPr txBox="1"/>
      </xdr:nvSpPr>
      <xdr:spPr>
        <a:xfrm>
          <a:off x="3454400" y="1819835"/>
          <a:ext cx="285750" cy="21851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400" b="1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2</xdr:col>
      <xdr:colOff>1209675</xdr:colOff>
      <xdr:row>3</xdr:row>
      <xdr:rowOff>828675</xdr:rowOff>
    </xdr:from>
    <xdr:to>
      <xdr:col>3</xdr:col>
      <xdr:colOff>276225</xdr:colOff>
      <xdr:row>5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E1CC4C7-F5B1-4857-A3E8-9A11A07C7FCA}"/>
            </a:ext>
          </a:extLst>
        </xdr:cNvPr>
        <xdr:cNvSpPr txBox="1"/>
      </xdr:nvSpPr>
      <xdr:spPr>
        <a:xfrm>
          <a:off x="4616450" y="1730375"/>
          <a:ext cx="342900" cy="3270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400" b="1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63</xdr:col>
      <xdr:colOff>373185</xdr:colOff>
      <xdr:row>1</xdr:row>
      <xdr:rowOff>252784</xdr:rowOff>
    </xdr:from>
    <xdr:to>
      <xdr:col>63</xdr:col>
      <xdr:colOff>814754</xdr:colOff>
      <xdr:row>3</xdr:row>
      <xdr:rowOff>217126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D9D339DB-1652-44D5-A4E4-78BB50F09019}"/>
            </a:ext>
          </a:extLst>
        </xdr:cNvPr>
        <xdr:cNvSpPr/>
      </xdr:nvSpPr>
      <xdr:spPr>
        <a:xfrm rot="5400000">
          <a:off x="72441411" y="584083"/>
          <a:ext cx="640617" cy="441569"/>
        </a:xfrm>
        <a:prstGeom prst="rightArrow">
          <a:avLst/>
        </a:prstGeom>
        <a:solidFill>
          <a:srgbClr val="CC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64</xdr:col>
      <xdr:colOff>420331</xdr:colOff>
      <xdr:row>1</xdr:row>
      <xdr:rowOff>231440</xdr:rowOff>
    </xdr:from>
    <xdr:to>
      <xdr:col>64</xdr:col>
      <xdr:colOff>861900</xdr:colOff>
      <xdr:row>3</xdr:row>
      <xdr:rowOff>195782</xdr:rowOff>
    </xdr:to>
    <xdr:sp macro="" textlink="">
      <xdr:nvSpPr>
        <xdr:cNvPr id="13" name="Arrow: Right 12">
          <a:extLst>
            <a:ext uri="{FF2B5EF4-FFF2-40B4-BE49-F238E27FC236}">
              <a16:creationId xmlns:a16="http://schemas.microsoft.com/office/drawing/2014/main" id="{35A6D528-AC06-46D9-9575-5738E72688B9}"/>
            </a:ext>
          </a:extLst>
        </xdr:cNvPr>
        <xdr:cNvSpPr/>
      </xdr:nvSpPr>
      <xdr:spPr>
        <a:xfrm rot="5400000">
          <a:off x="73653782" y="559564"/>
          <a:ext cx="643792" cy="4447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5314-1CC6-416B-A6C7-CDBDFF22A981}">
  <sheetPr>
    <tabColor rgb="FF92D050"/>
  </sheetPr>
  <dimension ref="A1:Y5250"/>
  <sheetViews>
    <sheetView tabSelected="1" workbookViewId="0">
      <selection activeCell="K2" sqref="K2"/>
    </sheetView>
  </sheetViews>
  <sheetFormatPr defaultColWidth="11.453125" defaultRowHeight="10" outlineLevelRow="2" x14ac:dyDescent="0.2"/>
  <cols>
    <col min="1" max="1" width="2.54296875" style="6" customWidth="1"/>
    <col min="2" max="2" width="5.81640625" style="2" customWidth="1"/>
    <col min="3" max="3" width="14.81640625" style="2" bestFit="1" customWidth="1"/>
    <col min="4" max="4" width="2.1796875" style="2" customWidth="1"/>
    <col min="5" max="5" width="9.54296875" style="2" customWidth="1"/>
    <col min="6" max="6" width="6.26953125" style="2" customWidth="1"/>
    <col min="7" max="7" width="19" style="2" customWidth="1"/>
    <col min="8" max="8" width="21.81640625" style="3" customWidth="1"/>
    <col min="9" max="9" width="9.81640625" style="4" hidden="1" customWidth="1"/>
    <col min="10" max="10" width="58.81640625" style="6" hidden="1" customWidth="1"/>
    <col min="11" max="11" width="18.453125" style="6" bestFit="1" customWidth="1"/>
    <col min="12" max="17" width="6.26953125" style="6" customWidth="1"/>
    <col min="18" max="18" width="7.26953125" style="6" customWidth="1"/>
    <col min="19" max="19" width="15.81640625" style="6" customWidth="1"/>
    <col min="20" max="20" width="14.81640625" style="4" customWidth="1"/>
    <col min="21" max="21" width="11.453125" style="6"/>
    <col min="22" max="22" width="11.453125" style="8"/>
    <col min="23" max="16384" width="11.453125" style="6"/>
  </cols>
  <sheetData>
    <row r="1" spans="1:25" ht="14" x14ac:dyDescent="0.3">
      <c r="A1" s="1" t="s">
        <v>0</v>
      </c>
      <c r="J1" s="5"/>
      <c r="S1" s="7"/>
    </row>
    <row r="2" spans="1:25" ht="12.75" customHeight="1" x14ac:dyDescent="0.3">
      <c r="A2" s="9"/>
      <c r="J2" s="5"/>
      <c r="S2" s="10" t="s">
        <v>1</v>
      </c>
      <c r="T2" s="11">
        <v>1738</v>
      </c>
      <c r="U2" s="8">
        <f>5.2*52</f>
        <v>270.40000000000003</v>
      </c>
      <c r="V2" s="8">
        <f>5.2*52</f>
        <v>270.40000000000003</v>
      </c>
      <c r="W2" s="192" t="s">
        <v>3729</v>
      </c>
    </row>
    <row r="3" spans="1:25" ht="12.75" customHeight="1" x14ac:dyDescent="0.3">
      <c r="A3" s="9"/>
      <c r="J3" s="5"/>
      <c r="S3" s="10" t="s">
        <v>2</v>
      </c>
      <c r="T3" s="11">
        <v>1199</v>
      </c>
      <c r="U3" s="8"/>
    </row>
    <row r="4" spans="1:25" ht="23" x14ac:dyDescent="0.5">
      <c r="A4" s="13"/>
      <c r="C4" s="6"/>
      <c r="F4" s="14"/>
      <c r="S4" s="10" t="s">
        <v>3</v>
      </c>
      <c r="T4" s="15">
        <f>COUNTIF(T6:T9201,"Yes")</f>
        <v>2937</v>
      </c>
      <c r="U4" s="8"/>
    </row>
    <row r="5" spans="1:25" ht="12.75" customHeight="1" thickBot="1" x14ac:dyDescent="0.3">
      <c r="A5" s="16"/>
      <c r="U5" s="193">
        <f>SUBTOTAL(9,U7:U5251)</f>
        <v>794164.80000004184</v>
      </c>
      <c r="V5" s="193">
        <f>SUBTOTAL(9,V7:V5251)</f>
        <v>794164.80000004184</v>
      </c>
    </row>
    <row r="6" spans="1:25" s="17" customFormat="1" ht="66.75" customHeight="1" thickTop="1" thickBot="1" x14ac:dyDescent="0.4">
      <c r="B6" s="18"/>
      <c r="C6" s="19" t="s">
        <v>4</v>
      </c>
      <c r="D6" s="20" t="s">
        <v>5</v>
      </c>
      <c r="E6" s="20" t="s">
        <v>6</v>
      </c>
      <c r="F6" s="21" t="s">
        <v>7</v>
      </c>
      <c r="G6" s="22" t="s">
        <v>8</v>
      </c>
      <c r="H6" s="23" t="s">
        <v>9</v>
      </c>
      <c r="I6" s="23" t="s">
        <v>10</v>
      </c>
      <c r="J6" s="23"/>
      <c r="K6" s="24" t="s">
        <v>11</v>
      </c>
      <c r="L6" s="25" t="s">
        <v>12</v>
      </c>
      <c r="M6" s="25" t="s">
        <v>13</v>
      </c>
      <c r="N6" s="25" t="s">
        <v>14</v>
      </c>
      <c r="O6" s="25" t="s">
        <v>15</v>
      </c>
      <c r="P6" s="25" t="s">
        <v>16</v>
      </c>
      <c r="Q6" s="25" t="s">
        <v>17</v>
      </c>
      <c r="R6" s="26" t="s">
        <v>18</v>
      </c>
      <c r="S6" s="27" t="s">
        <v>19</v>
      </c>
      <c r="T6" s="28" t="s">
        <v>20</v>
      </c>
      <c r="U6" s="29" t="s">
        <v>21</v>
      </c>
      <c r="V6" s="29" t="s">
        <v>22</v>
      </c>
    </row>
    <row r="7" spans="1:25" ht="12.75" customHeight="1" outlineLevel="2" x14ac:dyDescent="0.2">
      <c r="A7" s="2"/>
      <c r="C7" s="30" t="s">
        <v>477</v>
      </c>
      <c r="D7" s="30"/>
      <c r="E7" s="30" t="s">
        <v>478</v>
      </c>
      <c r="F7" s="30"/>
      <c r="G7" s="30" t="s">
        <v>479</v>
      </c>
      <c r="H7" s="31" t="s">
        <v>480</v>
      </c>
      <c r="I7" s="32"/>
      <c r="J7" s="13"/>
      <c r="K7" s="13" t="s">
        <v>481</v>
      </c>
      <c r="L7" s="33">
        <v>4.0599999999999997E-2</v>
      </c>
      <c r="M7" s="33" t="s">
        <v>27</v>
      </c>
      <c r="N7" s="33">
        <v>4.0599999999999997E-2</v>
      </c>
      <c r="O7" s="33">
        <v>4.0599999999999997E-2</v>
      </c>
      <c r="P7" s="33">
        <v>4.0599999999999997E-2</v>
      </c>
      <c r="Q7" s="33">
        <v>4.0599999999999997E-2</v>
      </c>
      <c r="R7" s="34"/>
      <c r="S7" s="32"/>
      <c r="T7" s="32" t="s">
        <v>28</v>
      </c>
      <c r="U7" s="8">
        <f t="shared" ref="U7:U46" si="0">IF(T7="Yes",$U$2,0)</f>
        <v>270.40000000000003</v>
      </c>
      <c r="V7" s="8">
        <f t="shared" ref="V7:V46" si="1">U7</f>
        <v>270.40000000000003</v>
      </c>
    </row>
    <row r="8" spans="1:25" ht="12.75" customHeight="1" outlineLevel="2" x14ac:dyDescent="0.2">
      <c r="A8" s="2"/>
      <c r="C8" s="30" t="s">
        <v>482</v>
      </c>
      <c r="D8" s="30"/>
      <c r="E8" s="30" t="s">
        <v>478</v>
      </c>
      <c r="F8" s="30"/>
      <c r="G8" s="30" t="s">
        <v>479</v>
      </c>
      <c r="H8" s="31" t="s">
        <v>480</v>
      </c>
      <c r="I8" s="32"/>
      <c r="J8" s="13"/>
      <c r="K8" s="13" t="s">
        <v>481</v>
      </c>
      <c r="L8" s="33">
        <v>3.6999999999999998E-2</v>
      </c>
      <c r="M8" s="33" t="s">
        <v>27</v>
      </c>
      <c r="N8" s="33">
        <v>3.6999999999999998E-2</v>
      </c>
      <c r="O8" s="33">
        <v>3.6999999999999998E-2</v>
      </c>
      <c r="P8" s="33">
        <v>3.6999999999999998E-2</v>
      </c>
      <c r="Q8" s="33">
        <v>3.6999999999999998E-2</v>
      </c>
      <c r="R8" s="34"/>
      <c r="S8" s="32"/>
      <c r="T8" s="32" t="s">
        <v>28</v>
      </c>
      <c r="U8" s="8">
        <f t="shared" si="0"/>
        <v>270.40000000000003</v>
      </c>
      <c r="V8" s="8">
        <f t="shared" si="1"/>
        <v>270.40000000000003</v>
      </c>
    </row>
    <row r="9" spans="1:25" ht="12.75" customHeight="1" outlineLevel="2" x14ac:dyDescent="0.2">
      <c r="A9" s="2"/>
      <c r="C9" s="30" t="s">
        <v>483</v>
      </c>
      <c r="D9" s="30"/>
      <c r="E9" s="30" t="s">
        <v>478</v>
      </c>
      <c r="F9" s="30"/>
      <c r="G9" s="30" t="s">
        <v>479</v>
      </c>
      <c r="H9" s="31" t="s">
        <v>480</v>
      </c>
      <c r="I9" s="32"/>
      <c r="J9" s="13"/>
      <c r="K9" s="13" t="s">
        <v>481</v>
      </c>
      <c r="L9" s="33">
        <v>1.7899999999999999E-2</v>
      </c>
      <c r="M9" s="33" t="s">
        <v>27</v>
      </c>
      <c r="N9" s="33">
        <v>1.7899999999999999E-2</v>
      </c>
      <c r="O9" s="33">
        <v>1.7899999999999999E-2</v>
      </c>
      <c r="P9" s="33">
        <v>1.7899999999999999E-2</v>
      </c>
      <c r="Q9" s="33">
        <v>1.7899999999999999E-2</v>
      </c>
      <c r="R9" s="34"/>
      <c r="S9" s="32"/>
      <c r="T9" s="32" t="s">
        <v>28</v>
      </c>
      <c r="U9" s="8">
        <f t="shared" si="0"/>
        <v>270.40000000000003</v>
      </c>
      <c r="V9" s="8">
        <f t="shared" si="1"/>
        <v>270.40000000000003</v>
      </c>
    </row>
    <row r="10" spans="1:25" ht="12.75" customHeight="1" outlineLevel="2" x14ac:dyDescent="0.2">
      <c r="A10" s="2"/>
      <c r="C10" s="30" t="s">
        <v>484</v>
      </c>
      <c r="D10" s="30"/>
      <c r="E10" s="30" t="s">
        <v>478</v>
      </c>
      <c r="F10" s="30"/>
      <c r="G10" s="30" t="s">
        <v>479</v>
      </c>
      <c r="H10" s="31" t="s">
        <v>480</v>
      </c>
      <c r="I10" s="32"/>
      <c r="J10" s="13"/>
      <c r="K10" s="13" t="s">
        <v>481</v>
      </c>
      <c r="L10" s="33">
        <v>1.9300000000000001E-2</v>
      </c>
      <c r="M10" s="33" t="s">
        <v>27</v>
      </c>
      <c r="N10" s="33">
        <v>1.9300000000000001E-2</v>
      </c>
      <c r="O10" s="33">
        <v>1.9300000000000001E-2</v>
      </c>
      <c r="P10" s="33">
        <v>1.9300000000000001E-2</v>
      </c>
      <c r="Q10" s="33">
        <v>1.9300000000000001E-2</v>
      </c>
      <c r="R10" s="34"/>
      <c r="S10" s="32"/>
      <c r="T10" s="32" t="s">
        <v>28</v>
      </c>
      <c r="U10" s="8">
        <f t="shared" si="0"/>
        <v>270.40000000000003</v>
      </c>
      <c r="V10" s="8">
        <f t="shared" si="1"/>
        <v>270.40000000000003</v>
      </c>
    </row>
    <row r="11" spans="1:25" ht="12.75" customHeight="1" outlineLevel="2" x14ac:dyDescent="0.2">
      <c r="A11" s="2"/>
      <c r="C11" s="30" t="s">
        <v>485</v>
      </c>
      <c r="D11" s="30"/>
      <c r="E11" s="30" t="s">
        <v>478</v>
      </c>
      <c r="F11" s="30"/>
      <c r="G11" s="30" t="s">
        <v>479</v>
      </c>
      <c r="H11" s="31" t="s">
        <v>480</v>
      </c>
      <c r="I11" s="32"/>
      <c r="J11" s="13"/>
      <c r="K11" s="13" t="s">
        <v>481</v>
      </c>
      <c r="L11" s="33">
        <v>1.9300000000000001E-2</v>
      </c>
      <c r="M11" s="33" t="s">
        <v>27</v>
      </c>
      <c r="N11" s="33">
        <v>1.9300000000000001E-2</v>
      </c>
      <c r="O11" s="33">
        <v>1.9300000000000001E-2</v>
      </c>
      <c r="P11" s="33">
        <v>1.9300000000000001E-2</v>
      </c>
      <c r="Q11" s="33">
        <v>1.9300000000000001E-2</v>
      </c>
      <c r="R11" s="34"/>
      <c r="S11" s="32"/>
      <c r="T11" s="32" t="s">
        <v>28</v>
      </c>
      <c r="U11" s="8">
        <f t="shared" si="0"/>
        <v>270.40000000000003</v>
      </c>
      <c r="V11" s="8">
        <f t="shared" si="1"/>
        <v>270.40000000000003</v>
      </c>
    </row>
    <row r="12" spans="1:25" ht="12.75" customHeight="1" outlineLevel="2" x14ac:dyDescent="0.2">
      <c r="A12" s="2"/>
      <c r="C12" s="30" t="s">
        <v>486</v>
      </c>
      <c r="D12" s="30"/>
      <c r="E12" s="30" t="s">
        <v>478</v>
      </c>
      <c r="F12" s="30"/>
      <c r="G12" s="30" t="s">
        <v>479</v>
      </c>
      <c r="H12" s="31" t="s">
        <v>480</v>
      </c>
      <c r="I12" s="32"/>
      <c r="J12" s="13"/>
      <c r="K12" s="13" t="s">
        <v>481</v>
      </c>
      <c r="L12" s="33">
        <v>1.7899999999999999E-2</v>
      </c>
      <c r="M12" s="33" t="s">
        <v>27</v>
      </c>
      <c r="N12" s="33">
        <v>1.7899999999999999E-2</v>
      </c>
      <c r="O12" s="33">
        <v>1.7899999999999999E-2</v>
      </c>
      <c r="P12" s="33">
        <v>1.7899999999999999E-2</v>
      </c>
      <c r="Q12" s="33">
        <v>1.7899999999999999E-2</v>
      </c>
      <c r="R12" s="34"/>
      <c r="S12" s="32"/>
      <c r="T12" s="32" t="s">
        <v>28</v>
      </c>
      <c r="U12" s="8">
        <f t="shared" si="0"/>
        <v>270.40000000000003</v>
      </c>
      <c r="V12" s="8">
        <f t="shared" si="1"/>
        <v>270.40000000000003</v>
      </c>
    </row>
    <row r="13" spans="1:25" ht="12.75" customHeight="1" outlineLevel="2" x14ac:dyDescent="0.2">
      <c r="A13" s="2"/>
      <c r="C13" s="30">
        <v>820360070</v>
      </c>
      <c r="D13" s="30"/>
      <c r="E13" s="30" t="s">
        <v>478</v>
      </c>
      <c r="F13" s="30"/>
      <c r="G13" s="30" t="s">
        <v>479</v>
      </c>
      <c r="H13" s="31" t="s">
        <v>480</v>
      </c>
      <c r="I13" s="32"/>
      <c r="J13" s="13"/>
      <c r="K13" s="13" t="s">
        <v>481</v>
      </c>
      <c r="L13" s="33">
        <v>3.6999999999999998E-2</v>
      </c>
      <c r="M13" s="33" t="s">
        <v>27</v>
      </c>
      <c r="N13" s="33">
        <v>3.6999999999999998E-2</v>
      </c>
      <c r="O13" s="33">
        <v>3.6999999999999998E-2</v>
      </c>
      <c r="P13" s="33">
        <v>3.6999999999999998E-2</v>
      </c>
      <c r="Q13" s="33">
        <v>3.6999999999999998E-2</v>
      </c>
      <c r="R13" s="34"/>
      <c r="S13" s="32"/>
      <c r="T13" s="32" t="s">
        <v>28</v>
      </c>
      <c r="U13" s="8">
        <f t="shared" si="0"/>
        <v>270.40000000000003</v>
      </c>
      <c r="V13" s="8">
        <f t="shared" si="1"/>
        <v>270.40000000000003</v>
      </c>
    </row>
    <row r="14" spans="1:25" ht="12.75" customHeight="1" outlineLevel="2" x14ac:dyDescent="0.2">
      <c r="A14" s="2"/>
      <c r="C14" s="30" t="s">
        <v>487</v>
      </c>
      <c r="D14" s="30"/>
      <c r="E14" s="30" t="s">
        <v>478</v>
      </c>
      <c r="F14" s="30"/>
      <c r="G14" s="30" t="s">
        <v>479</v>
      </c>
      <c r="H14" s="31" t="s">
        <v>480</v>
      </c>
      <c r="I14" s="32"/>
      <c r="J14" s="13"/>
      <c r="K14" s="13" t="s">
        <v>481</v>
      </c>
      <c r="L14" s="33">
        <v>4.0599999999999997E-2</v>
      </c>
      <c r="M14" s="33" t="s">
        <v>27</v>
      </c>
      <c r="N14" s="33">
        <v>4.0599999999999997E-2</v>
      </c>
      <c r="O14" s="33">
        <v>4.0599999999999997E-2</v>
      </c>
      <c r="P14" s="33">
        <v>4.0599999999999997E-2</v>
      </c>
      <c r="Q14" s="33">
        <v>4.0599999999999997E-2</v>
      </c>
      <c r="R14" s="34"/>
      <c r="S14" s="32"/>
      <c r="T14" s="32" t="s">
        <v>28</v>
      </c>
      <c r="U14" s="8">
        <f t="shared" si="0"/>
        <v>270.40000000000003</v>
      </c>
      <c r="V14" s="8">
        <f t="shared" si="1"/>
        <v>270.40000000000003</v>
      </c>
    </row>
    <row r="15" spans="1:25" ht="12.75" customHeight="1" outlineLevel="2" x14ac:dyDescent="0.2">
      <c r="A15" s="2"/>
      <c r="C15" s="30" t="s">
        <v>488</v>
      </c>
      <c r="D15" s="30"/>
      <c r="E15" s="30" t="s">
        <v>478</v>
      </c>
      <c r="F15" s="30"/>
      <c r="G15" s="30" t="s">
        <v>479</v>
      </c>
      <c r="H15" s="31" t="s">
        <v>480</v>
      </c>
      <c r="I15" s="32"/>
      <c r="J15" s="13"/>
      <c r="K15" s="13" t="s">
        <v>481</v>
      </c>
      <c r="L15" s="33">
        <v>3.1600000000000003E-2</v>
      </c>
      <c r="M15" s="33" t="s">
        <v>27</v>
      </c>
      <c r="N15" s="33">
        <v>3.1600000000000003E-2</v>
      </c>
      <c r="O15" s="33">
        <v>3.1600000000000003E-2</v>
      </c>
      <c r="P15" s="33">
        <v>3.1600000000000003E-2</v>
      </c>
      <c r="Q15" s="33">
        <v>3.1600000000000003E-2</v>
      </c>
      <c r="R15" s="34"/>
      <c r="S15" s="32"/>
      <c r="T15" s="32" t="s">
        <v>28</v>
      </c>
      <c r="U15" s="8">
        <f t="shared" si="0"/>
        <v>270.40000000000003</v>
      </c>
      <c r="V15" s="8">
        <f t="shared" si="1"/>
        <v>270.40000000000003</v>
      </c>
    </row>
    <row r="16" spans="1:25" ht="12.75" customHeight="1" outlineLevel="2" x14ac:dyDescent="0.2">
      <c r="A16" s="2"/>
      <c r="C16" s="30" t="s">
        <v>489</v>
      </c>
      <c r="D16" s="30"/>
      <c r="E16" s="30" t="s">
        <v>478</v>
      </c>
      <c r="F16" s="30"/>
      <c r="G16" s="30" t="s">
        <v>479</v>
      </c>
      <c r="H16" s="31" t="s">
        <v>480</v>
      </c>
      <c r="I16" s="32"/>
      <c r="J16" s="13"/>
      <c r="K16" s="13" t="s">
        <v>481</v>
      </c>
      <c r="L16" s="33">
        <v>2.98E-2</v>
      </c>
      <c r="M16" s="33" t="s">
        <v>27</v>
      </c>
      <c r="N16" s="33">
        <v>2.98E-2</v>
      </c>
      <c r="O16" s="33">
        <v>2.98E-2</v>
      </c>
      <c r="P16" s="33">
        <v>2.98E-2</v>
      </c>
      <c r="Q16" s="33">
        <v>2.98E-2</v>
      </c>
      <c r="R16" s="34"/>
      <c r="S16" s="32"/>
      <c r="T16" s="32" t="s">
        <v>28</v>
      </c>
      <c r="U16" s="8">
        <f t="shared" si="0"/>
        <v>270.40000000000003</v>
      </c>
      <c r="V16" s="8">
        <f t="shared" si="1"/>
        <v>270.40000000000003</v>
      </c>
      <c r="W16" s="54"/>
      <c r="X16" s="54"/>
      <c r="Y16" s="54"/>
    </row>
    <row r="17" spans="1:25" ht="12.75" customHeight="1" outlineLevel="2" x14ac:dyDescent="0.2">
      <c r="A17" s="2"/>
      <c r="C17" s="30" t="s">
        <v>490</v>
      </c>
      <c r="D17" s="30"/>
      <c r="E17" s="30" t="s">
        <v>478</v>
      </c>
      <c r="F17" s="30"/>
      <c r="G17" s="30" t="s">
        <v>479</v>
      </c>
      <c r="H17" s="31" t="s">
        <v>480</v>
      </c>
      <c r="I17" s="32"/>
      <c r="J17" s="13"/>
      <c r="K17" s="13" t="s">
        <v>481</v>
      </c>
      <c r="L17" s="33">
        <v>2.8899999999999999E-2</v>
      </c>
      <c r="M17" s="33" t="s">
        <v>27</v>
      </c>
      <c r="N17" s="33">
        <v>2.8899999999999999E-2</v>
      </c>
      <c r="O17" s="33">
        <v>2.8899999999999999E-2</v>
      </c>
      <c r="P17" s="33">
        <v>2.8899999999999999E-2</v>
      </c>
      <c r="Q17" s="33">
        <v>2.8899999999999999E-2</v>
      </c>
      <c r="R17" s="34"/>
      <c r="S17" s="32"/>
      <c r="T17" s="32" t="s">
        <v>28</v>
      </c>
      <c r="U17" s="8">
        <f t="shared" si="0"/>
        <v>270.40000000000003</v>
      </c>
      <c r="V17" s="8">
        <f t="shared" si="1"/>
        <v>270.40000000000003</v>
      </c>
      <c r="W17" s="54"/>
      <c r="X17" s="54"/>
      <c r="Y17" s="54"/>
    </row>
    <row r="18" spans="1:25" ht="12.75" customHeight="1" outlineLevel="2" x14ac:dyDescent="0.2">
      <c r="A18" s="2"/>
      <c r="C18" s="30" t="s">
        <v>491</v>
      </c>
      <c r="D18" s="30"/>
      <c r="E18" s="30" t="s">
        <v>478</v>
      </c>
      <c r="F18" s="30"/>
      <c r="G18" s="30" t="s">
        <v>479</v>
      </c>
      <c r="H18" s="31" t="s">
        <v>480</v>
      </c>
      <c r="I18" s="32"/>
      <c r="J18" s="13"/>
      <c r="K18" s="13" t="s">
        <v>481</v>
      </c>
      <c r="L18" s="33">
        <v>3.0700000000000002E-2</v>
      </c>
      <c r="M18" s="33" t="s">
        <v>27</v>
      </c>
      <c r="N18" s="33">
        <v>3.0700000000000002E-2</v>
      </c>
      <c r="O18" s="33">
        <v>3.0700000000000002E-2</v>
      </c>
      <c r="P18" s="33">
        <v>3.0700000000000002E-2</v>
      </c>
      <c r="Q18" s="33">
        <v>3.0700000000000002E-2</v>
      </c>
      <c r="R18" s="34"/>
      <c r="S18" s="32"/>
      <c r="T18" s="32" t="s">
        <v>28</v>
      </c>
      <c r="U18" s="8">
        <f t="shared" si="0"/>
        <v>270.40000000000003</v>
      </c>
      <c r="V18" s="8">
        <f t="shared" si="1"/>
        <v>270.40000000000003</v>
      </c>
      <c r="W18" s="54"/>
      <c r="X18" s="54"/>
      <c r="Y18" s="54"/>
    </row>
    <row r="19" spans="1:25" ht="12.75" customHeight="1" outlineLevel="2" x14ac:dyDescent="0.2">
      <c r="A19" s="2"/>
      <c r="C19" s="30" t="s">
        <v>492</v>
      </c>
      <c r="D19" s="30"/>
      <c r="E19" s="30" t="s">
        <v>478</v>
      </c>
      <c r="F19" s="30"/>
      <c r="G19" s="30" t="s">
        <v>479</v>
      </c>
      <c r="H19" s="31" t="s">
        <v>480</v>
      </c>
      <c r="I19" s="32"/>
      <c r="J19" s="13"/>
      <c r="K19" s="13" t="s">
        <v>481</v>
      </c>
      <c r="L19" s="33">
        <v>3.0700000000000002E-2</v>
      </c>
      <c r="M19" s="33" t="s">
        <v>27</v>
      </c>
      <c r="N19" s="33">
        <v>3.0700000000000002E-2</v>
      </c>
      <c r="O19" s="33">
        <v>3.0700000000000002E-2</v>
      </c>
      <c r="P19" s="33">
        <v>3.0700000000000002E-2</v>
      </c>
      <c r="Q19" s="33">
        <v>3.0700000000000002E-2</v>
      </c>
      <c r="R19" s="34"/>
      <c r="S19" s="32"/>
      <c r="T19" s="32" t="s">
        <v>28</v>
      </c>
      <c r="U19" s="8">
        <f t="shared" si="0"/>
        <v>270.40000000000003</v>
      </c>
      <c r="V19" s="8">
        <f t="shared" si="1"/>
        <v>270.40000000000003</v>
      </c>
      <c r="W19" s="54"/>
      <c r="X19" s="54"/>
      <c r="Y19" s="54"/>
    </row>
    <row r="20" spans="1:25" ht="12.75" customHeight="1" outlineLevel="2" x14ac:dyDescent="0.2">
      <c r="A20" s="2"/>
      <c r="C20" s="30">
        <v>820360140</v>
      </c>
      <c r="D20" s="30"/>
      <c r="E20" s="30" t="s">
        <v>478</v>
      </c>
      <c r="F20" s="30"/>
      <c r="G20" s="30" t="s">
        <v>479</v>
      </c>
      <c r="H20" s="31" t="s">
        <v>480</v>
      </c>
      <c r="I20" s="32"/>
      <c r="J20" s="13"/>
      <c r="K20" s="13" t="s">
        <v>481</v>
      </c>
      <c r="L20" s="33">
        <v>2.8899999999999999E-2</v>
      </c>
      <c r="M20" s="33" t="s">
        <v>27</v>
      </c>
      <c r="N20" s="33">
        <v>2.8899999999999999E-2</v>
      </c>
      <c r="O20" s="33">
        <v>2.8899999999999999E-2</v>
      </c>
      <c r="P20" s="33">
        <v>2.8899999999999999E-2</v>
      </c>
      <c r="Q20" s="33">
        <v>2.8899999999999999E-2</v>
      </c>
      <c r="R20" s="34"/>
      <c r="S20" s="32"/>
      <c r="T20" s="32" t="s">
        <v>28</v>
      </c>
      <c r="U20" s="8">
        <f t="shared" si="0"/>
        <v>270.40000000000003</v>
      </c>
      <c r="V20" s="8">
        <f t="shared" si="1"/>
        <v>270.40000000000003</v>
      </c>
    </row>
    <row r="21" spans="1:25" ht="12.75" customHeight="1" outlineLevel="2" x14ac:dyDescent="0.2">
      <c r="A21" s="2"/>
      <c r="C21" s="30">
        <v>820360150</v>
      </c>
      <c r="D21" s="30"/>
      <c r="E21" s="30" t="s">
        <v>478</v>
      </c>
      <c r="F21" s="30"/>
      <c r="G21" s="30" t="s">
        <v>479</v>
      </c>
      <c r="H21" s="31" t="s">
        <v>480</v>
      </c>
      <c r="I21" s="32"/>
      <c r="J21" s="13"/>
      <c r="K21" s="13" t="s">
        <v>481</v>
      </c>
      <c r="L21" s="33">
        <v>2.8899999999999999E-2</v>
      </c>
      <c r="M21" s="33" t="s">
        <v>27</v>
      </c>
      <c r="N21" s="33">
        <v>2.8899999999999999E-2</v>
      </c>
      <c r="O21" s="33">
        <v>2.8899999999999999E-2</v>
      </c>
      <c r="P21" s="33">
        <v>2.8899999999999999E-2</v>
      </c>
      <c r="Q21" s="33">
        <v>2.8899999999999999E-2</v>
      </c>
      <c r="R21" s="34"/>
      <c r="S21" s="32"/>
      <c r="T21" s="32" t="s">
        <v>28</v>
      </c>
      <c r="U21" s="8">
        <f t="shared" si="0"/>
        <v>270.40000000000003</v>
      </c>
      <c r="V21" s="8">
        <f t="shared" si="1"/>
        <v>270.40000000000003</v>
      </c>
    </row>
    <row r="22" spans="1:25" ht="12.75" customHeight="1" outlineLevel="2" x14ac:dyDescent="0.2">
      <c r="A22" s="2"/>
      <c r="C22" s="30" t="s">
        <v>493</v>
      </c>
      <c r="D22" s="30"/>
      <c r="E22" s="30" t="s">
        <v>478</v>
      </c>
      <c r="F22" s="30"/>
      <c r="G22" s="30" t="s">
        <v>479</v>
      </c>
      <c r="H22" s="31" t="s">
        <v>480</v>
      </c>
      <c r="I22" s="32"/>
      <c r="J22" s="13"/>
      <c r="K22" s="13" t="s">
        <v>481</v>
      </c>
      <c r="L22" s="33">
        <v>3.0700000000000002E-2</v>
      </c>
      <c r="M22" s="33" t="s">
        <v>27</v>
      </c>
      <c r="N22" s="33">
        <v>3.0700000000000002E-2</v>
      </c>
      <c r="O22" s="33">
        <v>3.0700000000000002E-2</v>
      </c>
      <c r="P22" s="33">
        <v>3.0700000000000002E-2</v>
      </c>
      <c r="Q22" s="33">
        <v>3.0700000000000002E-2</v>
      </c>
      <c r="R22" s="34"/>
      <c r="S22" s="32"/>
      <c r="T22" s="32" t="s">
        <v>28</v>
      </c>
      <c r="U22" s="8">
        <f t="shared" si="0"/>
        <v>270.40000000000003</v>
      </c>
      <c r="V22" s="8">
        <f t="shared" si="1"/>
        <v>270.40000000000003</v>
      </c>
    </row>
    <row r="23" spans="1:25" ht="12.75" customHeight="1" outlineLevel="2" x14ac:dyDescent="0.2">
      <c r="A23" s="2"/>
      <c r="C23" s="30" t="s">
        <v>494</v>
      </c>
      <c r="D23" s="30"/>
      <c r="E23" s="30" t="s">
        <v>478</v>
      </c>
      <c r="F23" s="30"/>
      <c r="G23" s="30" t="s">
        <v>479</v>
      </c>
      <c r="H23" s="31" t="s">
        <v>480</v>
      </c>
      <c r="I23" s="32"/>
      <c r="J23" s="13"/>
      <c r="K23" s="13" t="s">
        <v>481</v>
      </c>
      <c r="L23" s="33">
        <v>3.0700000000000002E-2</v>
      </c>
      <c r="M23" s="33" t="s">
        <v>27</v>
      </c>
      <c r="N23" s="33">
        <v>3.0700000000000002E-2</v>
      </c>
      <c r="O23" s="33">
        <v>3.0700000000000002E-2</v>
      </c>
      <c r="P23" s="33">
        <v>3.0700000000000002E-2</v>
      </c>
      <c r="Q23" s="33">
        <v>3.0700000000000002E-2</v>
      </c>
      <c r="R23" s="34"/>
      <c r="S23" s="32"/>
      <c r="T23" s="32" t="s">
        <v>28</v>
      </c>
      <c r="U23" s="8">
        <f t="shared" si="0"/>
        <v>270.40000000000003</v>
      </c>
      <c r="V23" s="8">
        <f t="shared" si="1"/>
        <v>270.40000000000003</v>
      </c>
    </row>
    <row r="24" spans="1:25" ht="12.75" customHeight="1" outlineLevel="2" x14ac:dyDescent="0.2">
      <c r="A24" s="2"/>
      <c r="C24" s="30" t="s">
        <v>495</v>
      </c>
      <c r="D24" s="30"/>
      <c r="E24" s="30" t="s">
        <v>478</v>
      </c>
      <c r="F24" s="30"/>
      <c r="G24" s="30" t="s">
        <v>479</v>
      </c>
      <c r="H24" s="31" t="s">
        <v>480</v>
      </c>
      <c r="I24" s="32"/>
      <c r="J24" s="13"/>
      <c r="K24" s="13" t="s">
        <v>481</v>
      </c>
      <c r="L24" s="33">
        <v>3.6900000000000002E-2</v>
      </c>
      <c r="M24" s="33" t="s">
        <v>27</v>
      </c>
      <c r="N24" s="33">
        <v>3.6900000000000002E-2</v>
      </c>
      <c r="O24" s="33">
        <v>3.6900000000000002E-2</v>
      </c>
      <c r="P24" s="33">
        <v>3.6900000000000002E-2</v>
      </c>
      <c r="Q24" s="33">
        <v>3.6900000000000002E-2</v>
      </c>
      <c r="R24" s="34"/>
      <c r="S24" s="32"/>
      <c r="T24" s="32" t="s">
        <v>28</v>
      </c>
      <c r="U24" s="8">
        <f t="shared" si="0"/>
        <v>270.40000000000003</v>
      </c>
      <c r="V24" s="8">
        <f t="shared" si="1"/>
        <v>270.40000000000003</v>
      </c>
    </row>
    <row r="25" spans="1:25" ht="12.75" customHeight="1" outlineLevel="2" x14ac:dyDescent="0.2">
      <c r="A25" s="2"/>
      <c r="C25" s="30">
        <v>820360190</v>
      </c>
      <c r="D25" s="30"/>
      <c r="E25" s="30" t="s">
        <v>478</v>
      </c>
      <c r="F25" s="30"/>
      <c r="G25" s="30" t="s">
        <v>479</v>
      </c>
      <c r="H25" s="31" t="s">
        <v>480</v>
      </c>
      <c r="I25" s="32"/>
      <c r="J25" s="13"/>
      <c r="K25" s="13" t="s">
        <v>481</v>
      </c>
      <c r="L25" s="33">
        <v>2.98E-2</v>
      </c>
      <c r="M25" s="33" t="s">
        <v>27</v>
      </c>
      <c r="N25" s="33">
        <v>2.98E-2</v>
      </c>
      <c r="O25" s="33">
        <v>2.98E-2</v>
      </c>
      <c r="P25" s="33">
        <v>2.98E-2</v>
      </c>
      <c r="Q25" s="33">
        <v>2.98E-2</v>
      </c>
      <c r="R25" s="34"/>
      <c r="S25" s="32"/>
      <c r="T25" s="32" t="s">
        <v>28</v>
      </c>
      <c r="U25" s="8">
        <f t="shared" si="0"/>
        <v>270.40000000000003</v>
      </c>
      <c r="V25" s="8">
        <f t="shared" si="1"/>
        <v>270.40000000000003</v>
      </c>
    </row>
    <row r="26" spans="1:25" ht="12.75" customHeight="1" outlineLevel="2" x14ac:dyDescent="0.2">
      <c r="A26" s="2"/>
      <c r="C26" s="30" t="s">
        <v>496</v>
      </c>
      <c r="D26" s="30"/>
      <c r="E26" s="30" t="s">
        <v>478</v>
      </c>
      <c r="F26" s="30"/>
      <c r="G26" s="30" t="s">
        <v>479</v>
      </c>
      <c r="H26" s="31" t="s">
        <v>480</v>
      </c>
      <c r="I26" s="32"/>
      <c r="J26" s="13"/>
      <c r="K26" s="13" t="s">
        <v>481</v>
      </c>
      <c r="L26" s="33">
        <v>3.1600000000000003E-2</v>
      </c>
      <c r="M26" s="33" t="s">
        <v>27</v>
      </c>
      <c r="N26" s="33">
        <v>3.1600000000000003E-2</v>
      </c>
      <c r="O26" s="33">
        <v>3.1600000000000003E-2</v>
      </c>
      <c r="P26" s="33">
        <v>3.1600000000000003E-2</v>
      </c>
      <c r="Q26" s="33">
        <v>3.1600000000000003E-2</v>
      </c>
      <c r="R26" s="34"/>
      <c r="S26" s="32"/>
      <c r="T26" s="32" t="s">
        <v>28</v>
      </c>
      <c r="U26" s="8">
        <f t="shared" si="0"/>
        <v>270.40000000000003</v>
      </c>
      <c r="V26" s="8">
        <f t="shared" si="1"/>
        <v>270.40000000000003</v>
      </c>
    </row>
    <row r="27" spans="1:25" ht="12.75" customHeight="1" outlineLevel="2" x14ac:dyDescent="0.2">
      <c r="A27" s="2"/>
      <c r="C27" s="30" t="s">
        <v>497</v>
      </c>
      <c r="D27" s="30"/>
      <c r="E27" s="30" t="s">
        <v>478</v>
      </c>
      <c r="F27" s="30"/>
      <c r="G27" s="30" t="s">
        <v>479</v>
      </c>
      <c r="H27" s="31" t="s">
        <v>480</v>
      </c>
      <c r="I27" s="32"/>
      <c r="J27" s="13"/>
      <c r="K27" s="13" t="s">
        <v>481</v>
      </c>
      <c r="L27" s="33">
        <v>4.0599999999999997E-2</v>
      </c>
      <c r="M27" s="33" t="s">
        <v>27</v>
      </c>
      <c r="N27" s="33">
        <v>4.0599999999999997E-2</v>
      </c>
      <c r="O27" s="33">
        <v>4.0599999999999997E-2</v>
      </c>
      <c r="P27" s="33">
        <v>4.0599999999999997E-2</v>
      </c>
      <c r="Q27" s="33">
        <v>4.0599999999999997E-2</v>
      </c>
      <c r="R27" s="34"/>
      <c r="S27" s="32"/>
      <c r="T27" s="32" t="s">
        <v>28</v>
      </c>
      <c r="U27" s="8">
        <f t="shared" si="0"/>
        <v>270.40000000000003</v>
      </c>
      <c r="V27" s="8">
        <f t="shared" si="1"/>
        <v>270.40000000000003</v>
      </c>
    </row>
    <row r="28" spans="1:25" s="46" customFormat="1" ht="12.75" customHeight="1" outlineLevel="2" x14ac:dyDescent="0.2">
      <c r="A28" s="2"/>
      <c r="B28" s="2"/>
      <c r="C28" s="30">
        <v>820360220</v>
      </c>
      <c r="D28" s="30"/>
      <c r="E28" s="30" t="s">
        <v>478</v>
      </c>
      <c r="F28" s="30"/>
      <c r="G28" s="30" t="s">
        <v>479</v>
      </c>
      <c r="H28" s="31" t="s">
        <v>480</v>
      </c>
      <c r="I28" s="32"/>
      <c r="J28" s="13"/>
      <c r="K28" s="13" t="s">
        <v>481</v>
      </c>
      <c r="L28" s="33">
        <v>3.6999999999999998E-2</v>
      </c>
      <c r="M28" s="33" t="s">
        <v>27</v>
      </c>
      <c r="N28" s="33">
        <v>3.6999999999999998E-2</v>
      </c>
      <c r="O28" s="33">
        <v>3.6999999999999998E-2</v>
      </c>
      <c r="P28" s="33">
        <v>3.6999999999999998E-2</v>
      </c>
      <c r="Q28" s="33">
        <v>3.6999999999999998E-2</v>
      </c>
      <c r="R28" s="34"/>
      <c r="S28" s="32"/>
      <c r="T28" s="32" t="s">
        <v>28</v>
      </c>
      <c r="U28" s="8">
        <f t="shared" si="0"/>
        <v>270.40000000000003</v>
      </c>
      <c r="V28" s="8">
        <f t="shared" si="1"/>
        <v>270.40000000000003</v>
      </c>
      <c r="W28" s="6"/>
      <c r="X28" s="6"/>
      <c r="Y28" s="6"/>
    </row>
    <row r="29" spans="1:25" s="46" customFormat="1" ht="12.75" customHeight="1" outlineLevel="2" x14ac:dyDescent="0.2">
      <c r="A29" s="2"/>
      <c r="B29" s="2"/>
      <c r="C29" s="30">
        <v>820360230</v>
      </c>
      <c r="D29" s="30"/>
      <c r="E29" s="30" t="s">
        <v>478</v>
      </c>
      <c r="F29" s="30"/>
      <c r="G29" s="30" t="s">
        <v>479</v>
      </c>
      <c r="H29" s="31" t="s">
        <v>480</v>
      </c>
      <c r="I29" s="32"/>
      <c r="J29" s="13"/>
      <c r="K29" s="13" t="s">
        <v>481</v>
      </c>
      <c r="L29" s="33">
        <v>1.7899999999999999E-2</v>
      </c>
      <c r="M29" s="33" t="s">
        <v>27</v>
      </c>
      <c r="N29" s="33">
        <v>1.7899999999999999E-2</v>
      </c>
      <c r="O29" s="33">
        <v>1.7899999999999999E-2</v>
      </c>
      <c r="P29" s="33">
        <v>1.7899999999999999E-2</v>
      </c>
      <c r="Q29" s="33">
        <v>1.7899999999999999E-2</v>
      </c>
      <c r="R29" s="34"/>
      <c r="S29" s="32"/>
      <c r="T29" s="32" t="s">
        <v>28</v>
      </c>
      <c r="U29" s="8">
        <f t="shared" si="0"/>
        <v>270.40000000000003</v>
      </c>
      <c r="V29" s="8">
        <f t="shared" si="1"/>
        <v>270.40000000000003</v>
      </c>
      <c r="W29" s="6"/>
      <c r="X29" s="6"/>
      <c r="Y29" s="6"/>
    </row>
    <row r="30" spans="1:25" ht="12.75" customHeight="1" outlineLevel="2" x14ac:dyDescent="0.2">
      <c r="A30" s="2"/>
      <c r="C30" s="30">
        <v>820360240</v>
      </c>
      <c r="D30" s="30"/>
      <c r="E30" s="30" t="s">
        <v>478</v>
      </c>
      <c r="F30" s="30"/>
      <c r="G30" s="30" t="s">
        <v>479</v>
      </c>
      <c r="H30" s="31" t="s">
        <v>480</v>
      </c>
      <c r="I30" s="32"/>
      <c r="J30" s="13"/>
      <c r="K30" s="13" t="s">
        <v>481</v>
      </c>
      <c r="L30" s="33">
        <v>1.9300000000000001E-2</v>
      </c>
      <c r="M30" s="33" t="s">
        <v>27</v>
      </c>
      <c r="N30" s="33">
        <v>1.9300000000000001E-2</v>
      </c>
      <c r="O30" s="33">
        <v>1.9300000000000001E-2</v>
      </c>
      <c r="P30" s="33">
        <v>1.9300000000000001E-2</v>
      </c>
      <c r="Q30" s="33">
        <v>1.9300000000000001E-2</v>
      </c>
      <c r="R30" s="34"/>
      <c r="S30" s="32"/>
      <c r="T30" s="32" t="s">
        <v>28</v>
      </c>
      <c r="U30" s="8">
        <f t="shared" si="0"/>
        <v>270.40000000000003</v>
      </c>
      <c r="V30" s="8">
        <f t="shared" si="1"/>
        <v>270.40000000000003</v>
      </c>
    </row>
    <row r="31" spans="1:25" ht="12.75" customHeight="1" outlineLevel="2" x14ac:dyDescent="0.2">
      <c r="A31" s="2"/>
      <c r="C31" s="30">
        <v>820360250</v>
      </c>
      <c r="D31" s="30"/>
      <c r="E31" s="30" t="s">
        <v>478</v>
      </c>
      <c r="F31" s="30"/>
      <c r="G31" s="30" t="s">
        <v>479</v>
      </c>
      <c r="H31" s="31" t="s">
        <v>480</v>
      </c>
      <c r="I31" s="32"/>
      <c r="J31" s="13"/>
      <c r="K31" s="13" t="s">
        <v>481</v>
      </c>
      <c r="L31" s="33">
        <v>1.9300000000000001E-2</v>
      </c>
      <c r="M31" s="33" t="s">
        <v>27</v>
      </c>
      <c r="N31" s="33">
        <v>1.9300000000000001E-2</v>
      </c>
      <c r="O31" s="33">
        <v>1.9300000000000001E-2</v>
      </c>
      <c r="P31" s="33">
        <v>1.9300000000000001E-2</v>
      </c>
      <c r="Q31" s="33">
        <v>1.9300000000000001E-2</v>
      </c>
      <c r="R31" s="34"/>
      <c r="S31" s="32"/>
      <c r="T31" s="32" t="s">
        <v>28</v>
      </c>
      <c r="U31" s="8">
        <f t="shared" si="0"/>
        <v>270.40000000000003</v>
      </c>
      <c r="V31" s="8">
        <f t="shared" si="1"/>
        <v>270.40000000000003</v>
      </c>
      <c r="W31" s="54"/>
      <c r="X31" s="54"/>
      <c r="Y31" s="54"/>
    </row>
    <row r="32" spans="1:25" ht="12.75" customHeight="1" outlineLevel="2" x14ac:dyDescent="0.2">
      <c r="A32" s="2"/>
      <c r="C32" s="30">
        <v>820360260</v>
      </c>
      <c r="D32" s="30"/>
      <c r="E32" s="30" t="s">
        <v>478</v>
      </c>
      <c r="F32" s="30"/>
      <c r="G32" s="30" t="s">
        <v>479</v>
      </c>
      <c r="H32" s="31" t="s">
        <v>480</v>
      </c>
      <c r="I32" s="32"/>
      <c r="J32" s="13"/>
      <c r="K32" s="13" t="s">
        <v>481</v>
      </c>
      <c r="L32" s="33">
        <v>1.7899999999999999E-2</v>
      </c>
      <c r="M32" s="33" t="s">
        <v>27</v>
      </c>
      <c r="N32" s="33">
        <v>1.7899999999999999E-2</v>
      </c>
      <c r="O32" s="33">
        <v>1.7899999999999999E-2</v>
      </c>
      <c r="P32" s="33">
        <v>1.7899999999999999E-2</v>
      </c>
      <c r="Q32" s="33">
        <v>1.7899999999999999E-2</v>
      </c>
      <c r="R32" s="34"/>
      <c r="S32" s="32"/>
      <c r="T32" s="32" t="s">
        <v>28</v>
      </c>
      <c r="U32" s="8">
        <f t="shared" si="0"/>
        <v>270.40000000000003</v>
      </c>
      <c r="V32" s="8">
        <f t="shared" si="1"/>
        <v>270.40000000000003</v>
      </c>
      <c r="W32" s="54"/>
      <c r="X32" s="54"/>
      <c r="Y32" s="54"/>
    </row>
    <row r="33" spans="1:25" ht="12.75" customHeight="1" outlineLevel="2" x14ac:dyDescent="0.2">
      <c r="A33" s="2"/>
      <c r="C33" s="30">
        <v>820360270</v>
      </c>
      <c r="D33" s="30"/>
      <c r="E33" s="30" t="s">
        <v>478</v>
      </c>
      <c r="F33" s="30"/>
      <c r="G33" s="30" t="s">
        <v>479</v>
      </c>
      <c r="H33" s="31" t="s">
        <v>480</v>
      </c>
      <c r="I33" s="32"/>
      <c r="J33" s="13"/>
      <c r="K33" s="13" t="s">
        <v>481</v>
      </c>
      <c r="L33" s="33">
        <v>3.6999999999999998E-2</v>
      </c>
      <c r="M33" s="33" t="s">
        <v>27</v>
      </c>
      <c r="N33" s="33">
        <v>3.6999999999999998E-2</v>
      </c>
      <c r="O33" s="33">
        <v>3.6999999999999998E-2</v>
      </c>
      <c r="P33" s="33">
        <v>3.6999999999999998E-2</v>
      </c>
      <c r="Q33" s="33">
        <v>3.6999999999999998E-2</v>
      </c>
      <c r="R33" s="34"/>
      <c r="S33" s="32"/>
      <c r="T33" s="32" t="s">
        <v>28</v>
      </c>
      <c r="U33" s="8">
        <f t="shared" si="0"/>
        <v>270.40000000000003</v>
      </c>
      <c r="V33" s="8">
        <f t="shared" si="1"/>
        <v>270.40000000000003</v>
      </c>
      <c r="W33" s="54"/>
      <c r="X33" s="54"/>
      <c r="Y33" s="54"/>
    </row>
    <row r="34" spans="1:25" ht="12.75" customHeight="1" outlineLevel="2" x14ac:dyDescent="0.2">
      <c r="A34" s="2"/>
      <c r="C34" s="30" t="s">
        <v>498</v>
      </c>
      <c r="D34" s="30"/>
      <c r="E34" s="30" t="s">
        <v>478</v>
      </c>
      <c r="F34" s="30"/>
      <c r="G34" s="30" t="s">
        <v>479</v>
      </c>
      <c r="H34" s="31" t="s">
        <v>480</v>
      </c>
      <c r="I34" s="32"/>
      <c r="J34" s="13"/>
      <c r="K34" s="13" t="s">
        <v>481</v>
      </c>
      <c r="L34" s="33">
        <v>4.0599999999999997E-2</v>
      </c>
      <c r="M34" s="33" t="s">
        <v>27</v>
      </c>
      <c r="N34" s="33">
        <v>4.0599999999999997E-2</v>
      </c>
      <c r="O34" s="33">
        <v>4.0599999999999997E-2</v>
      </c>
      <c r="P34" s="33">
        <v>4.0599999999999997E-2</v>
      </c>
      <c r="Q34" s="33">
        <v>4.0599999999999997E-2</v>
      </c>
      <c r="R34" s="34"/>
      <c r="S34" s="32"/>
      <c r="T34" s="32" t="s">
        <v>28</v>
      </c>
      <c r="U34" s="8">
        <f t="shared" si="0"/>
        <v>270.40000000000003</v>
      </c>
      <c r="V34" s="8">
        <f t="shared" si="1"/>
        <v>270.40000000000003</v>
      </c>
      <c r="W34" s="54"/>
      <c r="X34" s="54"/>
      <c r="Y34" s="54"/>
    </row>
    <row r="35" spans="1:25" ht="12.75" customHeight="1" outlineLevel="2" x14ac:dyDescent="0.2">
      <c r="A35" s="2"/>
      <c r="C35" s="30">
        <v>820360291</v>
      </c>
      <c r="D35" s="30"/>
      <c r="E35" s="30" t="s">
        <v>478</v>
      </c>
      <c r="F35" s="30"/>
      <c r="G35" s="30" t="s">
        <v>479</v>
      </c>
      <c r="H35" s="31" t="s">
        <v>480</v>
      </c>
      <c r="I35" s="32"/>
      <c r="J35" s="13"/>
      <c r="K35" s="13" t="s">
        <v>481</v>
      </c>
      <c r="L35" s="33">
        <v>2.8899999999999999E-2</v>
      </c>
      <c r="M35" s="33" t="s">
        <v>27</v>
      </c>
      <c r="N35" s="33">
        <v>2.8899999999999999E-2</v>
      </c>
      <c r="O35" s="33">
        <v>2.8899999999999999E-2</v>
      </c>
      <c r="P35" s="33">
        <v>2.8899999999999999E-2</v>
      </c>
      <c r="Q35" s="33">
        <v>2.8899999999999999E-2</v>
      </c>
      <c r="R35" s="34"/>
      <c r="S35" s="32"/>
      <c r="T35" s="32" t="s">
        <v>28</v>
      </c>
      <c r="U35" s="8">
        <f t="shared" si="0"/>
        <v>270.40000000000003</v>
      </c>
      <c r="V35" s="8">
        <f t="shared" si="1"/>
        <v>270.40000000000003</v>
      </c>
      <c r="W35" s="54"/>
      <c r="X35" s="54"/>
      <c r="Y35" s="54"/>
    </row>
    <row r="36" spans="1:25" ht="12.75" customHeight="1" outlineLevel="2" x14ac:dyDescent="0.2">
      <c r="A36" s="2"/>
      <c r="C36" s="30" t="s">
        <v>499</v>
      </c>
      <c r="D36" s="30"/>
      <c r="E36" s="30" t="s">
        <v>478</v>
      </c>
      <c r="F36" s="30"/>
      <c r="G36" s="30" t="s">
        <v>479</v>
      </c>
      <c r="H36" s="31" t="s">
        <v>480</v>
      </c>
      <c r="I36" s="32"/>
      <c r="J36" s="13"/>
      <c r="K36" s="13" t="s">
        <v>481</v>
      </c>
      <c r="L36" s="33">
        <v>2.8899999999999999E-2</v>
      </c>
      <c r="M36" s="33" t="s">
        <v>27</v>
      </c>
      <c r="N36" s="33">
        <v>2.8899999999999999E-2</v>
      </c>
      <c r="O36" s="33">
        <v>2.8899999999999999E-2</v>
      </c>
      <c r="P36" s="33">
        <v>2.8899999999999999E-2</v>
      </c>
      <c r="Q36" s="33">
        <v>2.8899999999999999E-2</v>
      </c>
      <c r="R36" s="34"/>
      <c r="S36" s="32"/>
      <c r="T36" s="32" t="s">
        <v>28</v>
      </c>
      <c r="U36" s="8">
        <f t="shared" si="0"/>
        <v>270.40000000000003</v>
      </c>
      <c r="V36" s="8">
        <f t="shared" si="1"/>
        <v>270.40000000000003</v>
      </c>
      <c r="W36" s="54"/>
      <c r="X36" s="54"/>
      <c r="Y36" s="54"/>
    </row>
    <row r="37" spans="1:25" ht="12.75" customHeight="1" outlineLevel="2" x14ac:dyDescent="0.2">
      <c r="A37" s="2"/>
      <c r="C37" s="30">
        <v>820360310</v>
      </c>
      <c r="D37" s="30"/>
      <c r="E37" s="30" t="s">
        <v>478</v>
      </c>
      <c r="F37" s="30"/>
      <c r="G37" s="30" t="s">
        <v>479</v>
      </c>
      <c r="H37" s="31" t="s">
        <v>480</v>
      </c>
      <c r="I37" s="32"/>
      <c r="J37" s="13"/>
      <c r="K37" s="13" t="s">
        <v>481</v>
      </c>
      <c r="L37" s="33">
        <v>2.8899999999999999E-2</v>
      </c>
      <c r="M37" s="33" t="s">
        <v>27</v>
      </c>
      <c r="N37" s="33">
        <v>2.8899999999999999E-2</v>
      </c>
      <c r="O37" s="33">
        <v>2.8899999999999999E-2</v>
      </c>
      <c r="P37" s="33">
        <v>2.8899999999999999E-2</v>
      </c>
      <c r="Q37" s="33">
        <v>2.8899999999999999E-2</v>
      </c>
      <c r="R37" s="34"/>
      <c r="S37" s="32"/>
      <c r="T37" s="32" t="s">
        <v>28</v>
      </c>
      <c r="U37" s="8">
        <f t="shared" si="0"/>
        <v>270.40000000000003</v>
      </c>
      <c r="V37" s="8">
        <f t="shared" si="1"/>
        <v>270.40000000000003</v>
      </c>
      <c r="W37" s="54"/>
      <c r="X37" s="54"/>
      <c r="Y37" s="54"/>
    </row>
    <row r="38" spans="1:25" ht="12.75" customHeight="1" outlineLevel="2" x14ac:dyDescent="0.2">
      <c r="A38" s="2"/>
      <c r="C38" s="2" t="s">
        <v>500</v>
      </c>
      <c r="D38" s="30"/>
      <c r="E38" s="30" t="s">
        <v>478</v>
      </c>
      <c r="F38" s="30"/>
      <c r="G38" s="30" t="s">
        <v>479</v>
      </c>
      <c r="H38" s="31" t="s">
        <v>480</v>
      </c>
      <c r="I38" s="32"/>
      <c r="J38" s="13"/>
      <c r="K38" s="13" t="s">
        <v>481</v>
      </c>
      <c r="L38" s="33">
        <v>2.8899999999999999E-2</v>
      </c>
      <c r="M38" s="33" t="s">
        <v>27</v>
      </c>
      <c r="N38" s="33">
        <v>2.8899999999999999E-2</v>
      </c>
      <c r="O38" s="33">
        <v>2.8899999999999999E-2</v>
      </c>
      <c r="P38" s="33">
        <v>2.8899999999999999E-2</v>
      </c>
      <c r="Q38" s="33">
        <v>2.8899999999999999E-2</v>
      </c>
      <c r="R38" s="34"/>
      <c r="S38" s="32"/>
      <c r="T38" s="32" t="s">
        <v>28</v>
      </c>
      <c r="U38" s="8">
        <f t="shared" si="0"/>
        <v>270.40000000000003</v>
      </c>
      <c r="V38" s="8">
        <f t="shared" si="1"/>
        <v>270.40000000000003</v>
      </c>
      <c r="W38" s="54"/>
      <c r="X38" s="54"/>
      <c r="Y38" s="54"/>
    </row>
    <row r="39" spans="1:25" ht="12.75" customHeight="1" outlineLevel="2" x14ac:dyDescent="0.2">
      <c r="A39" s="2"/>
      <c r="C39" s="30">
        <v>829360010</v>
      </c>
      <c r="D39" s="30"/>
      <c r="E39" s="30" t="s">
        <v>478</v>
      </c>
      <c r="F39" s="30" t="s">
        <v>69</v>
      </c>
      <c r="G39" s="30" t="s">
        <v>479</v>
      </c>
      <c r="H39" s="31" t="s">
        <v>480</v>
      </c>
      <c r="I39" s="32"/>
      <c r="J39" s="45"/>
      <c r="K39" s="13" t="s">
        <v>481</v>
      </c>
      <c r="L39" s="33">
        <v>8.0000000000000002E-3</v>
      </c>
      <c r="M39" s="33" t="s">
        <v>27</v>
      </c>
      <c r="N39" s="33">
        <v>8.0000000000000002E-3</v>
      </c>
      <c r="O39" s="33">
        <v>8.0000000000000002E-3</v>
      </c>
      <c r="P39" s="33">
        <v>8.0000000000000002E-3</v>
      </c>
      <c r="Q39" s="33">
        <v>8.0000000000000002E-3</v>
      </c>
      <c r="R39" s="34"/>
      <c r="S39" s="45"/>
      <c r="T39" s="32" t="s">
        <v>70</v>
      </c>
      <c r="U39" s="8">
        <f t="shared" si="0"/>
        <v>0</v>
      </c>
      <c r="V39" s="8">
        <f t="shared" si="1"/>
        <v>0</v>
      </c>
      <c r="W39" s="54"/>
      <c r="X39" s="54"/>
      <c r="Y39" s="54"/>
    </row>
    <row r="40" spans="1:25" ht="12.75" customHeight="1" outlineLevel="2" x14ac:dyDescent="0.2">
      <c r="A40" s="2"/>
      <c r="C40" s="30" t="s">
        <v>122</v>
      </c>
      <c r="D40" s="30"/>
      <c r="E40" s="30"/>
      <c r="F40" s="30" t="s">
        <v>69</v>
      </c>
      <c r="G40" s="30" t="s">
        <v>479</v>
      </c>
      <c r="H40" s="31" t="s">
        <v>480</v>
      </c>
      <c r="I40" s="32"/>
      <c r="J40" s="45"/>
      <c r="K40" s="13" t="s">
        <v>481</v>
      </c>
      <c r="L40" s="33">
        <v>8.0000000000000002E-3</v>
      </c>
      <c r="M40" s="33" t="s">
        <v>27</v>
      </c>
      <c r="N40" s="33">
        <v>8.0000000000000002E-3</v>
      </c>
      <c r="O40" s="33">
        <v>8.0000000000000002E-3</v>
      </c>
      <c r="P40" s="33">
        <v>8.0000000000000002E-3</v>
      </c>
      <c r="Q40" s="33">
        <v>8.0000000000000002E-3</v>
      </c>
      <c r="R40" s="34"/>
      <c r="S40" s="45"/>
      <c r="T40" s="32" t="s">
        <v>70</v>
      </c>
      <c r="U40" s="8">
        <f t="shared" si="0"/>
        <v>0</v>
      </c>
      <c r="V40" s="8">
        <f t="shared" si="1"/>
        <v>0</v>
      </c>
      <c r="W40" s="54"/>
      <c r="X40" s="54"/>
      <c r="Y40" s="54"/>
    </row>
    <row r="41" spans="1:25" ht="12.75" customHeight="1" outlineLevel="2" x14ac:dyDescent="0.2">
      <c r="A41" s="2"/>
      <c r="C41" s="30">
        <v>829360030</v>
      </c>
      <c r="D41" s="30"/>
      <c r="E41" s="30" t="s">
        <v>478</v>
      </c>
      <c r="F41" s="30" t="s">
        <v>69</v>
      </c>
      <c r="G41" s="30" t="s">
        <v>479</v>
      </c>
      <c r="H41" s="31" t="s">
        <v>480</v>
      </c>
      <c r="I41" s="32"/>
      <c r="J41" s="45"/>
      <c r="K41" s="13" t="s">
        <v>481</v>
      </c>
      <c r="L41" s="33">
        <v>8.0000000000000002E-3</v>
      </c>
      <c r="M41" s="33" t="s">
        <v>27</v>
      </c>
      <c r="N41" s="33">
        <v>8.0000000000000002E-3</v>
      </c>
      <c r="O41" s="33">
        <v>8.0000000000000002E-3</v>
      </c>
      <c r="P41" s="33">
        <v>8.0000000000000002E-3</v>
      </c>
      <c r="Q41" s="33">
        <v>8.0000000000000002E-3</v>
      </c>
      <c r="R41" s="34"/>
      <c r="S41" s="45"/>
      <c r="T41" s="32" t="s">
        <v>70</v>
      </c>
      <c r="U41" s="8">
        <f t="shared" si="0"/>
        <v>0</v>
      </c>
      <c r="V41" s="8">
        <f t="shared" si="1"/>
        <v>0</v>
      </c>
    </row>
    <row r="42" spans="1:25" ht="12.75" customHeight="1" outlineLevel="2" x14ac:dyDescent="0.2">
      <c r="A42" s="2"/>
      <c r="C42" s="30">
        <v>829360040</v>
      </c>
      <c r="D42" s="30"/>
      <c r="E42" s="30" t="s">
        <v>478</v>
      </c>
      <c r="F42" s="30" t="s">
        <v>69</v>
      </c>
      <c r="G42" s="30" t="s">
        <v>479</v>
      </c>
      <c r="H42" s="31" t="s">
        <v>480</v>
      </c>
      <c r="I42" s="32"/>
      <c r="J42" s="45"/>
      <c r="K42" s="13" t="s">
        <v>481</v>
      </c>
      <c r="L42" s="33">
        <v>8.0000000000000002E-3</v>
      </c>
      <c r="M42" s="33" t="s">
        <v>27</v>
      </c>
      <c r="N42" s="33">
        <v>8.0000000000000002E-3</v>
      </c>
      <c r="O42" s="33">
        <v>8.0000000000000002E-3</v>
      </c>
      <c r="P42" s="33">
        <v>8.0000000000000002E-3</v>
      </c>
      <c r="Q42" s="33">
        <v>8.0000000000000002E-3</v>
      </c>
      <c r="R42" s="34"/>
      <c r="S42" s="45"/>
      <c r="T42" s="32" t="s">
        <v>70</v>
      </c>
      <c r="U42" s="8">
        <f t="shared" si="0"/>
        <v>0</v>
      </c>
      <c r="V42" s="8">
        <f t="shared" si="1"/>
        <v>0</v>
      </c>
      <c r="W42" s="66"/>
      <c r="X42" s="66"/>
      <c r="Y42" s="66"/>
    </row>
    <row r="43" spans="1:25" ht="12.75" customHeight="1" outlineLevel="2" x14ac:dyDescent="0.2">
      <c r="A43" s="2"/>
      <c r="C43" s="30">
        <v>829360050</v>
      </c>
      <c r="D43" s="30"/>
      <c r="E43" s="30" t="s">
        <v>478</v>
      </c>
      <c r="F43" s="30" t="s">
        <v>69</v>
      </c>
      <c r="G43" s="30" t="s">
        <v>479</v>
      </c>
      <c r="H43" s="31" t="s">
        <v>480</v>
      </c>
      <c r="I43" s="32"/>
      <c r="J43" s="45"/>
      <c r="K43" s="13" t="s">
        <v>481</v>
      </c>
      <c r="L43" s="33">
        <v>8.0000000000000002E-3</v>
      </c>
      <c r="M43" s="33" t="s">
        <v>27</v>
      </c>
      <c r="N43" s="33">
        <v>8.0000000000000002E-3</v>
      </c>
      <c r="O43" s="33">
        <v>8.0000000000000002E-3</v>
      </c>
      <c r="P43" s="33">
        <v>8.0000000000000002E-3</v>
      </c>
      <c r="Q43" s="33">
        <v>8.0000000000000002E-3</v>
      </c>
      <c r="R43" s="34"/>
      <c r="S43" s="45"/>
      <c r="T43" s="32" t="s">
        <v>70</v>
      </c>
      <c r="U43" s="8">
        <f t="shared" si="0"/>
        <v>0</v>
      </c>
      <c r="V43" s="8">
        <f t="shared" si="1"/>
        <v>0</v>
      </c>
      <c r="W43" s="66"/>
      <c r="X43" s="66"/>
      <c r="Y43" s="66"/>
    </row>
    <row r="44" spans="1:25" ht="12.75" customHeight="1" outlineLevel="2" x14ac:dyDescent="0.2">
      <c r="A44" s="2"/>
      <c r="C44" s="30">
        <v>829360060</v>
      </c>
      <c r="D44" s="30"/>
      <c r="E44" s="30" t="s">
        <v>478</v>
      </c>
      <c r="F44" s="30" t="s">
        <v>69</v>
      </c>
      <c r="G44" s="30" t="s">
        <v>479</v>
      </c>
      <c r="H44" s="31" t="s">
        <v>480</v>
      </c>
      <c r="I44" s="32"/>
      <c r="J44" s="45"/>
      <c r="K44" s="13" t="s">
        <v>481</v>
      </c>
      <c r="L44" s="33">
        <v>8.0000000000000002E-3</v>
      </c>
      <c r="M44" s="33" t="s">
        <v>27</v>
      </c>
      <c r="N44" s="33">
        <v>8.0000000000000002E-3</v>
      </c>
      <c r="O44" s="33">
        <v>8.0000000000000002E-3</v>
      </c>
      <c r="P44" s="33">
        <v>8.0000000000000002E-3</v>
      </c>
      <c r="Q44" s="33">
        <v>8.0000000000000002E-3</v>
      </c>
      <c r="R44" s="34"/>
      <c r="S44" s="45"/>
      <c r="T44" s="32" t="s">
        <v>70</v>
      </c>
      <c r="U44" s="8">
        <f t="shared" si="0"/>
        <v>0</v>
      </c>
      <c r="V44" s="8">
        <f t="shared" si="1"/>
        <v>0</v>
      </c>
    </row>
    <row r="45" spans="1:25" ht="12.75" customHeight="1" outlineLevel="2" x14ac:dyDescent="0.2">
      <c r="A45" s="2"/>
      <c r="C45" s="30">
        <v>829360070</v>
      </c>
      <c r="D45" s="30"/>
      <c r="E45" s="30" t="s">
        <v>478</v>
      </c>
      <c r="F45" s="30" t="s">
        <v>69</v>
      </c>
      <c r="G45" s="30" t="s">
        <v>479</v>
      </c>
      <c r="H45" s="31" t="s">
        <v>480</v>
      </c>
      <c r="I45" s="32"/>
      <c r="J45" s="45"/>
      <c r="K45" s="13" t="s">
        <v>481</v>
      </c>
      <c r="L45" s="33">
        <v>8.0000000000000002E-3</v>
      </c>
      <c r="M45" s="33" t="s">
        <v>27</v>
      </c>
      <c r="N45" s="33">
        <v>8.0000000000000002E-3</v>
      </c>
      <c r="O45" s="33">
        <v>8.0000000000000002E-3</v>
      </c>
      <c r="P45" s="33">
        <v>8.0000000000000002E-3</v>
      </c>
      <c r="Q45" s="33">
        <v>8.0000000000000002E-3</v>
      </c>
      <c r="R45" s="34"/>
      <c r="S45" s="45"/>
      <c r="T45" s="32" t="s">
        <v>70</v>
      </c>
      <c r="U45" s="8">
        <f t="shared" si="0"/>
        <v>0</v>
      </c>
      <c r="V45" s="8">
        <f t="shared" si="1"/>
        <v>0</v>
      </c>
      <c r="W45" s="66"/>
      <c r="X45" s="66"/>
      <c r="Y45" s="66"/>
    </row>
    <row r="46" spans="1:25" ht="12.75" customHeight="1" outlineLevel="2" x14ac:dyDescent="0.2">
      <c r="A46" s="2"/>
      <c r="C46" s="30" t="s">
        <v>122</v>
      </c>
      <c r="D46" s="30"/>
      <c r="E46" s="30"/>
      <c r="F46" s="30" t="s">
        <v>69</v>
      </c>
      <c r="G46" s="30" t="s">
        <v>479</v>
      </c>
      <c r="H46" s="31" t="s">
        <v>480</v>
      </c>
      <c r="I46" s="32"/>
      <c r="J46" s="45"/>
      <c r="K46" s="13" t="s">
        <v>481</v>
      </c>
      <c r="L46" s="33">
        <v>8.0000000000000002E-3</v>
      </c>
      <c r="M46" s="33" t="s">
        <v>27</v>
      </c>
      <c r="N46" s="33">
        <v>8.0000000000000002E-3</v>
      </c>
      <c r="O46" s="33">
        <v>8.0000000000000002E-3</v>
      </c>
      <c r="P46" s="33">
        <v>8.0000000000000002E-3</v>
      </c>
      <c r="Q46" s="33">
        <v>8.0000000000000002E-3</v>
      </c>
      <c r="R46" s="34"/>
      <c r="S46" s="45"/>
      <c r="T46" s="32" t="s">
        <v>70</v>
      </c>
      <c r="U46" s="8">
        <f t="shared" si="0"/>
        <v>0</v>
      </c>
      <c r="V46" s="8">
        <f t="shared" si="1"/>
        <v>0</v>
      </c>
    </row>
    <row r="47" spans="1:25" ht="12.75" customHeight="1" outlineLevel="1" x14ac:dyDescent="0.2">
      <c r="A47" s="2"/>
      <c r="C47" s="30"/>
      <c r="D47" s="30"/>
      <c r="E47" s="30"/>
      <c r="F47" s="30"/>
      <c r="G47" s="30"/>
      <c r="H47" s="113" t="s">
        <v>3871</v>
      </c>
      <c r="I47" s="32"/>
      <c r="J47" s="45">
        <f t="shared" ref="J47:O47" si="2">SUBTOTAL(9,J7:J46)</f>
        <v>0</v>
      </c>
      <c r="K47" s="13">
        <f t="shared" si="2"/>
        <v>0</v>
      </c>
      <c r="L47" s="33">
        <f t="shared" si="2"/>
        <v>1.0080000000000002</v>
      </c>
      <c r="M47" s="33">
        <f t="shared" si="2"/>
        <v>0</v>
      </c>
      <c r="N47" s="33">
        <f t="shared" si="2"/>
        <v>1.0080000000000002</v>
      </c>
      <c r="O47" s="33">
        <f t="shared" si="2"/>
        <v>1.0080000000000002</v>
      </c>
      <c r="P47" s="33"/>
      <c r="Q47" s="33"/>
      <c r="R47" s="34"/>
      <c r="S47" s="45">
        <f>SUBTOTAL(9,S7:S46)</f>
        <v>0</v>
      </c>
      <c r="T47" s="32">
        <f>SUBTOTAL(9,T7:T46)</f>
        <v>0</v>
      </c>
      <c r="U47" s="8"/>
    </row>
    <row r="48" spans="1:25" ht="12.75" customHeight="1" outlineLevel="2" x14ac:dyDescent="0.2">
      <c r="C48" s="2">
        <v>970290010</v>
      </c>
      <c r="F48" s="30"/>
      <c r="G48" s="2" t="s">
        <v>3287</v>
      </c>
      <c r="H48" s="2" t="s">
        <v>3287</v>
      </c>
      <c r="S48" s="32"/>
      <c r="T48" s="4" t="s">
        <v>70</v>
      </c>
      <c r="U48" s="8">
        <f t="shared" ref="U48:U65" si="3">IF(T48="Yes",$U$2,0)</f>
        <v>0</v>
      </c>
      <c r="V48" s="8">
        <f t="shared" ref="V48:V65" si="4">U48</f>
        <v>0</v>
      </c>
    </row>
    <row r="49" spans="3:22" ht="12.75" customHeight="1" outlineLevel="2" x14ac:dyDescent="0.2">
      <c r="C49" s="2">
        <v>970290020</v>
      </c>
      <c r="F49" s="30"/>
      <c r="G49" s="2" t="s">
        <v>3287</v>
      </c>
      <c r="H49" s="2" t="s">
        <v>3287</v>
      </c>
      <c r="S49" s="32"/>
      <c r="T49" s="4" t="s">
        <v>70</v>
      </c>
      <c r="U49" s="8">
        <f t="shared" si="3"/>
        <v>0</v>
      </c>
      <c r="V49" s="8">
        <f t="shared" si="4"/>
        <v>0</v>
      </c>
    </row>
    <row r="50" spans="3:22" ht="12.75" customHeight="1" outlineLevel="2" x14ac:dyDescent="0.2">
      <c r="C50" s="2">
        <v>970290030</v>
      </c>
      <c r="F50" s="30"/>
      <c r="G50" s="2" t="s">
        <v>3287</v>
      </c>
      <c r="H50" s="2" t="s">
        <v>3287</v>
      </c>
      <c r="S50" s="32"/>
      <c r="T50" s="4" t="s">
        <v>70</v>
      </c>
      <c r="U50" s="8">
        <f t="shared" si="3"/>
        <v>0</v>
      </c>
      <c r="V50" s="8">
        <f t="shared" si="4"/>
        <v>0</v>
      </c>
    </row>
    <row r="51" spans="3:22" ht="12.75" customHeight="1" outlineLevel="2" x14ac:dyDescent="0.2">
      <c r="C51" s="2">
        <v>970290040</v>
      </c>
      <c r="F51" s="30"/>
      <c r="G51" s="2" t="s">
        <v>3287</v>
      </c>
      <c r="H51" s="2" t="s">
        <v>3287</v>
      </c>
      <c r="S51" s="32"/>
      <c r="T51" s="4" t="s">
        <v>70</v>
      </c>
      <c r="U51" s="8">
        <f t="shared" si="3"/>
        <v>0</v>
      </c>
      <c r="V51" s="8">
        <f t="shared" si="4"/>
        <v>0</v>
      </c>
    </row>
    <row r="52" spans="3:22" ht="12.75" customHeight="1" outlineLevel="2" x14ac:dyDescent="0.2">
      <c r="C52" s="2">
        <v>970290050</v>
      </c>
      <c r="F52" s="30"/>
      <c r="G52" s="2" t="s">
        <v>3287</v>
      </c>
      <c r="H52" s="2" t="s">
        <v>3287</v>
      </c>
      <c r="S52" s="32"/>
      <c r="T52" s="4" t="s">
        <v>70</v>
      </c>
      <c r="U52" s="8">
        <f t="shared" si="3"/>
        <v>0</v>
      </c>
      <c r="V52" s="8">
        <f t="shared" si="4"/>
        <v>0</v>
      </c>
    </row>
    <row r="53" spans="3:22" ht="12.75" customHeight="1" outlineLevel="2" x14ac:dyDescent="0.2">
      <c r="C53" s="2">
        <v>970290060</v>
      </c>
      <c r="F53" s="30"/>
      <c r="G53" s="2" t="s">
        <v>3287</v>
      </c>
      <c r="H53" s="2" t="s">
        <v>3287</v>
      </c>
      <c r="S53" s="32"/>
      <c r="T53" s="4" t="s">
        <v>70</v>
      </c>
      <c r="U53" s="8">
        <f t="shared" si="3"/>
        <v>0</v>
      </c>
      <c r="V53" s="8">
        <f t="shared" si="4"/>
        <v>0</v>
      </c>
    </row>
    <row r="54" spans="3:22" ht="12.75" customHeight="1" outlineLevel="2" x14ac:dyDescent="0.2">
      <c r="C54" s="2">
        <v>970290070</v>
      </c>
      <c r="F54" s="30"/>
      <c r="G54" s="2" t="s">
        <v>3287</v>
      </c>
      <c r="H54" s="2" t="s">
        <v>3287</v>
      </c>
      <c r="S54" s="32"/>
      <c r="T54" s="4" t="s">
        <v>70</v>
      </c>
      <c r="U54" s="8">
        <f t="shared" si="3"/>
        <v>0</v>
      </c>
      <c r="V54" s="8">
        <f t="shared" si="4"/>
        <v>0</v>
      </c>
    </row>
    <row r="55" spans="3:22" ht="12.75" customHeight="1" outlineLevel="2" x14ac:dyDescent="0.2">
      <c r="C55" s="2">
        <v>970290080</v>
      </c>
      <c r="F55" s="30"/>
      <c r="G55" s="2" t="s">
        <v>3287</v>
      </c>
      <c r="H55" s="2" t="s">
        <v>3287</v>
      </c>
      <c r="S55" s="32"/>
      <c r="T55" s="4" t="s">
        <v>70</v>
      </c>
      <c r="U55" s="8">
        <f t="shared" si="3"/>
        <v>0</v>
      </c>
      <c r="V55" s="8">
        <f t="shared" si="4"/>
        <v>0</v>
      </c>
    </row>
    <row r="56" spans="3:22" ht="12.75" customHeight="1" outlineLevel="2" x14ac:dyDescent="0.2">
      <c r="C56" s="2">
        <v>970290090</v>
      </c>
      <c r="F56" s="30"/>
      <c r="G56" s="2" t="s">
        <v>3287</v>
      </c>
      <c r="H56" s="2" t="s">
        <v>3287</v>
      </c>
      <c r="S56" s="32"/>
      <c r="T56" s="4" t="s">
        <v>70</v>
      </c>
      <c r="U56" s="8">
        <f t="shared" si="3"/>
        <v>0</v>
      </c>
      <c r="V56" s="8">
        <f t="shared" si="4"/>
        <v>0</v>
      </c>
    </row>
    <row r="57" spans="3:22" ht="12.75" customHeight="1" outlineLevel="2" x14ac:dyDescent="0.2">
      <c r="C57" s="2">
        <v>970290100</v>
      </c>
      <c r="F57" s="30"/>
      <c r="G57" s="2" t="s">
        <v>3287</v>
      </c>
      <c r="H57" s="2" t="s">
        <v>3287</v>
      </c>
      <c r="S57" s="32"/>
      <c r="T57" s="4" t="s">
        <v>70</v>
      </c>
      <c r="U57" s="8">
        <f t="shared" si="3"/>
        <v>0</v>
      </c>
      <c r="V57" s="8">
        <f t="shared" si="4"/>
        <v>0</v>
      </c>
    </row>
    <row r="58" spans="3:22" ht="12.75" customHeight="1" outlineLevel="2" x14ac:dyDescent="0.2">
      <c r="C58" s="2">
        <v>970290110</v>
      </c>
      <c r="F58" s="30"/>
      <c r="G58" s="2" t="s">
        <v>3287</v>
      </c>
      <c r="H58" s="2" t="s">
        <v>3287</v>
      </c>
      <c r="S58" s="32"/>
      <c r="T58" s="4" t="s">
        <v>70</v>
      </c>
      <c r="U58" s="8">
        <f t="shared" si="3"/>
        <v>0</v>
      </c>
      <c r="V58" s="8">
        <f t="shared" si="4"/>
        <v>0</v>
      </c>
    </row>
    <row r="59" spans="3:22" ht="12.75" customHeight="1" outlineLevel="2" x14ac:dyDescent="0.2">
      <c r="C59" s="2">
        <v>970290120</v>
      </c>
      <c r="F59" s="30"/>
      <c r="G59" s="2" t="s">
        <v>3287</v>
      </c>
      <c r="H59" s="2" t="s">
        <v>3287</v>
      </c>
      <c r="S59" s="32"/>
      <c r="T59" s="4" t="s">
        <v>70</v>
      </c>
      <c r="U59" s="8">
        <f t="shared" si="3"/>
        <v>0</v>
      </c>
      <c r="V59" s="8">
        <f t="shared" si="4"/>
        <v>0</v>
      </c>
    </row>
    <row r="60" spans="3:22" ht="12.75" customHeight="1" outlineLevel="2" x14ac:dyDescent="0.2">
      <c r="C60" s="2">
        <v>970290140</v>
      </c>
      <c r="F60" s="30"/>
      <c r="G60" s="2" t="s">
        <v>3287</v>
      </c>
      <c r="H60" s="2" t="s">
        <v>3287</v>
      </c>
      <c r="S60" s="32"/>
      <c r="T60" s="4" t="s">
        <v>70</v>
      </c>
      <c r="U60" s="8">
        <f t="shared" si="3"/>
        <v>0</v>
      </c>
      <c r="V60" s="8">
        <f t="shared" si="4"/>
        <v>0</v>
      </c>
    </row>
    <row r="61" spans="3:22" ht="12.75" customHeight="1" outlineLevel="2" x14ac:dyDescent="0.2">
      <c r="C61" s="2">
        <v>970290150</v>
      </c>
      <c r="F61" s="30"/>
      <c r="G61" s="2" t="s">
        <v>3287</v>
      </c>
      <c r="H61" s="2" t="s">
        <v>3287</v>
      </c>
      <c r="S61" s="32"/>
      <c r="T61" s="4" t="s">
        <v>70</v>
      </c>
      <c r="U61" s="8">
        <f t="shared" si="3"/>
        <v>0</v>
      </c>
      <c r="V61" s="8">
        <f t="shared" si="4"/>
        <v>0</v>
      </c>
    </row>
    <row r="62" spans="3:22" ht="12.75" customHeight="1" outlineLevel="2" x14ac:dyDescent="0.2">
      <c r="C62" s="2">
        <v>970290160</v>
      </c>
      <c r="F62" s="30"/>
      <c r="G62" s="2" t="s">
        <v>3287</v>
      </c>
      <c r="H62" s="2" t="s">
        <v>3287</v>
      </c>
      <c r="S62" s="32"/>
      <c r="T62" s="4" t="s">
        <v>70</v>
      </c>
      <c r="U62" s="8">
        <f t="shared" si="3"/>
        <v>0</v>
      </c>
      <c r="V62" s="8">
        <f t="shared" si="4"/>
        <v>0</v>
      </c>
    </row>
    <row r="63" spans="3:22" ht="12.75" customHeight="1" outlineLevel="2" x14ac:dyDescent="0.2">
      <c r="C63" s="2">
        <v>970290170</v>
      </c>
      <c r="F63" s="30"/>
      <c r="G63" s="2" t="s">
        <v>3287</v>
      </c>
      <c r="H63" s="2" t="s">
        <v>3287</v>
      </c>
      <c r="S63" s="32"/>
      <c r="T63" s="4" t="s">
        <v>70</v>
      </c>
      <c r="U63" s="8">
        <f t="shared" si="3"/>
        <v>0</v>
      </c>
      <c r="V63" s="8">
        <f t="shared" si="4"/>
        <v>0</v>
      </c>
    </row>
    <row r="64" spans="3:22" ht="12.75" customHeight="1" outlineLevel="2" x14ac:dyDescent="0.2">
      <c r="C64" s="2">
        <v>970290180</v>
      </c>
      <c r="F64" s="30"/>
      <c r="G64" s="2" t="s">
        <v>3287</v>
      </c>
      <c r="H64" s="2" t="s">
        <v>3287</v>
      </c>
      <c r="S64" s="32"/>
      <c r="T64" s="4" t="s">
        <v>70</v>
      </c>
      <c r="U64" s="8">
        <f t="shared" si="3"/>
        <v>0</v>
      </c>
      <c r="V64" s="8">
        <f t="shared" si="4"/>
        <v>0</v>
      </c>
    </row>
    <row r="65" spans="1:22" ht="12.75" customHeight="1" outlineLevel="2" x14ac:dyDescent="0.2">
      <c r="C65" s="2">
        <v>970290190</v>
      </c>
      <c r="F65" s="30"/>
      <c r="G65" s="2" t="s">
        <v>3287</v>
      </c>
      <c r="H65" s="2" t="s">
        <v>3287</v>
      </c>
      <c r="S65" s="32"/>
      <c r="T65" s="4" t="s">
        <v>70</v>
      </c>
      <c r="U65" s="8">
        <f t="shared" si="3"/>
        <v>0</v>
      </c>
      <c r="V65" s="8">
        <f t="shared" si="4"/>
        <v>0</v>
      </c>
    </row>
    <row r="66" spans="1:22" ht="12.75" customHeight="1" outlineLevel="1" x14ac:dyDescent="0.25">
      <c r="F66" s="30"/>
      <c r="H66" s="197" t="s">
        <v>4408</v>
      </c>
      <c r="J66" s="6">
        <f t="shared" ref="J66:O66" si="5">SUBTOTAL(9,J48:J65)</f>
        <v>0</v>
      </c>
      <c r="K66" s="6">
        <f t="shared" si="5"/>
        <v>0</v>
      </c>
      <c r="L66" s="6">
        <f t="shared" si="5"/>
        <v>0</v>
      </c>
      <c r="M66" s="6">
        <f t="shared" si="5"/>
        <v>0</v>
      </c>
      <c r="N66" s="6">
        <f t="shared" si="5"/>
        <v>0</v>
      </c>
      <c r="O66" s="6">
        <f t="shared" si="5"/>
        <v>0</v>
      </c>
      <c r="S66" s="32">
        <f>SUBTOTAL(9,S48:S65)</f>
        <v>0</v>
      </c>
      <c r="T66" s="4">
        <f>SUBTOTAL(9,T48:T65)</f>
        <v>0</v>
      </c>
      <c r="U66" s="8"/>
    </row>
    <row r="67" spans="1:22" ht="12.75" customHeight="1" outlineLevel="2" x14ac:dyDescent="0.2">
      <c r="A67" s="2"/>
      <c r="C67" s="30">
        <v>900180920</v>
      </c>
      <c r="D67" s="30"/>
      <c r="E67" s="30" t="s">
        <v>3002</v>
      </c>
      <c r="F67" s="30"/>
      <c r="G67" s="30" t="s">
        <v>3003</v>
      </c>
      <c r="H67" s="31" t="s">
        <v>3004</v>
      </c>
      <c r="I67" s="32"/>
      <c r="J67" s="13"/>
      <c r="K67" s="13" t="s">
        <v>2829</v>
      </c>
      <c r="L67" s="33">
        <v>0.125</v>
      </c>
      <c r="M67" s="33" t="s">
        <v>27</v>
      </c>
      <c r="N67" s="33">
        <v>0.125</v>
      </c>
      <c r="O67" s="33">
        <v>0.125</v>
      </c>
      <c r="P67" s="33">
        <v>0.125</v>
      </c>
      <c r="Q67" s="33">
        <v>0.125</v>
      </c>
      <c r="R67" s="34"/>
      <c r="S67" s="32"/>
      <c r="T67" s="32" t="s">
        <v>28</v>
      </c>
      <c r="U67" s="8">
        <f t="shared" ref="U67:U74" si="6">IF(T67="Yes",$U$2,0)</f>
        <v>270.40000000000003</v>
      </c>
      <c r="V67" s="8">
        <f t="shared" ref="V67:V74" si="7">U67</f>
        <v>270.40000000000003</v>
      </c>
    </row>
    <row r="68" spans="1:22" ht="12.75" customHeight="1" outlineLevel="2" x14ac:dyDescent="0.2">
      <c r="A68" s="2"/>
      <c r="C68" s="30">
        <v>900180940</v>
      </c>
      <c r="D68" s="30"/>
      <c r="E68" s="30" t="s">
        <v>3002</v>
      </c>
      <c r="F68" s="30"/>
      <c r="G68" s="30" t="s">
        <v>3003</v>
      </c>
      <c r="H68" s="31" t="s">
        <v>3004</v>
      </c>
      <c r="I68" s="32"/>
      <c r="J68" s="13"/>
      <c r="K68" s="13" t="s">
        <v>2829</v>
      </c>
      <c r="L68" s="33">
        <v>0.125</v>
      </c>
      <c r="M68" s="33" t="s">
        <v>27</v>
      </c>
      <c r="N68" s="33">
        <v>0.125</v>
      </c>
      <c r="O68" s="33">
        <v>0.125</v>
      </c>
      <c r="P68" s="33">
        <v>0.125</v>
      </c>
      <c r="Q68" s="33">
        <v>0.125</v>
      </c>
      <c r="R68" s="34"/>
      <c r="S68" s="32"/>
      <c r="T68" s="32" t="s">
        <v>28</v>
      </c>
      <c r="U68" s="8">
        <f t="shared" si="6"/>
        <v>270.40000000000003</v>
      </c>
      <c r="V68" s="8">
        <f t="shared" si="7"/>
        <v>270.40000000000003</v>
      </c>
    </row>
    <row r="69" spans="1:22" ht="12.75" customHeight="1" outlineLevel="2" x14ac:dyDescent="0.2">
      <c r="A69" s="2"/>
      <c r="C69" s="30" t="s">
        <v>3005</v>
      </c>
      <c r="D69" s="30"/>
      <c r="E69" s="30" t="s">
        <v>3002</v>
      </c>
      <c r="F69" s="30"/>
      <c r="G69" s="30" t="s">
        <v>3003</v>
      </c>
      <c r="H69" s="31" t="s">
        <v>3004</v>
      </c>
      <c r="I69" s="32"/>
      <c r="J69" s="13"/>
      <c r="K69" s="13" t="s">
        <v>2829</v>
      </c>
      <c r="L69" s="33">
        <v>0.125</v>
      </c>
      <c r="M69" s="33" t="s">
        <v>27</v>
      </c>
      <c r="N69" s="33">
        <v>0.125</v>
      </c>
      <c r="O69" s="33">
        <v>0.125</v>
      </c>
      <c r="P69" s="33">
        <v>0.125</v>
      </c>
      <c r="Q69" s="33">
        <v>0.125</v>
      </c>
      <c r="R69" s="34"/>
      <c r="S69" s="32"/>
      <c r="T69" s="32" t="s">
        <v>28</v>
      </c>
      <c r="U69" s="8">
        <f t="shared" si="6"/>
        <v>270.40000000000003</v>
      </c>
      <c r="V69" s="8">
        <f t="shared" si="7"/>
        <v>270.40000000000003</v>
      </c>
    </row>
    <row r="70" spans="1:22" ht="12.75" customHeight="1" outlineLevel="2" x14ac:dyDescent="0.2">
      <c r="A70" s="2"/>
      <c r="C70" s="30">
        <v>900180980</v>
      </c>
      <c r="D70" s="30"/>
      <c r="E70" s="30" t="s">
        <v>3002</v>
      </c>
      <c r="F70" s="30"/>
      <c r="G70" s="30" t="s">
        <v>3003</v>
      </c>
      <c r="H70" s="31" t="s">
        <v>3004</v>
      </c>
      <c r="I70" s="32"/>
      <c r="J70" s="13"/>
      <c r="K70" s="13" t="s">
        <v>2829</v>
      </c>
      <c r="L70" s="33">
        <v>0.125</v>
      </c>
      <c r="M70" s="33" t="s">
        <v>27</v>
      </c>
      <c r="N70" s="33">
        <v>0.125</v>
      </c>
      <c r="O70" s="33">
        <v>0.125</v>
      </c>
      <c r="P70" s="33">
        <v>0.125</v>
      </c>
      <c r="Q70" s="33">
        <v>0.125</v>
      </c>
      <c r="R70" s="34"/>
      <c r="S70" s="32"/>
      <c r="T70" s="32" t="s">
        <v>28</v>
      </c>
      <c r="U70" s="8">
        <f t="shared" si="6"/>
        <v>270.40000000000003</v>
      </c>
      <c r="V70" s="8">
        <f t="shared" si="7"/>
        <v>270.40000000000003</v>
      </c>
    </row>
    <row r="71" spans="1:22" ht="12.75" customHeight="1" outlineLevel="2" x14ac:dyDescent="0.2">
      <c r="A71" s="2"/>
      <c r="C71" s="30">
        <v>900090530</v>
      </c>
      <c r="D71" s="30"/>
      <c r="E71" s="30" t="s">
        <v>3006</v>
      </c>
      <c r="F71" s="30"/>
      <c r="G71" s="30" t="s">
        <v>3003</v>
      </c>
      <c r="H71" s="31" t="s">
        <v>3004</v>
      </c>
      <c r="I71" s="32"/>
      <c r="J71" s="13"/>
      <c r="K71" s="13" t="s">
        <v>2829</v>
      </c>
      <c r="L71" s="33">
        <v>0.125</v>
      </c>
      <c r="M71" s="33" t="s">
        <v>27</v>
      </c>
      <c r="N71" s="33">
        <v>0.125</v>
      </c>
      <c r="O71" s="33">
        <v>0.125</v>
      </c>
      <c r="P71" s="33">
        <v>0.125</v>
      </c>
      <c r="Q71" s="33">
        <v>0.125</v>
      </c>
      <c r="R71" s="34"/>
      <c r="S71" s="32"/>
      <c r="T71" s="32" t="s">
        <v>28</v>
      </c>
      <c r="U71" s="8">
        <f t="shared" si="6"/>
        <v>270.40000000000003</v>
      </c>
      <c r="V71" s="8">
        <f t="shared" si="7"/>
        <v>270.40000000000003</v>
      </c>
    </row>
    <row r="72" spans="1:22" ht="12.75" customHeight="1" outlineLevel="2" x14ac:dyDescent="0.2">
      <c r="A72" s="2"/>
      <c r="C72" s="30">
        <v>900090550</v>
      </c>
      <c r="D72" s="30"/>
      <c r="E72" s="30" t="s">
        <v>3006</v>
      </c>
      <c r="F72" s="30"/>
      <c r="G72" s="30" t="s">
        <v>3003</v>
      </c>
      <c r="H72" s="31" t="s">
        <v>3004</v>
      </c>
      <c r="I72" s="32"/>
      <c r="J72" s="13"/>
      <c r="K72" s="13" t="s">
        <v>2829</v>
      </c>
      <c r="L72" s="33">
        <v>0.125</v>
      </c>
      <c r="M72" s="33" t="s">
        <v>27</v>
      </c>
      <c r="N72" s="33">
        <v>0.125</v>
      </c>
      <c r="O72" s="33">
        <v>0.125</v>
      </c>
      <c r="P72" s="33">
        <v>0.125</v>
      </c>
      <c r="Q72" s="33">
        <v>0.125</v>
      </c>
      <c r="R72" s="34"/>
      <c r="S72" s="32"/>
      <c r="T72" s="32" t="s">
        <v>28</v>
      </c>
      <c r="U72" s="8">
        <f t="shared" si="6"/>
        <v>270.40000000000003</v>
      </c>
      <c r="V72" s="8">
        <f t="shared" si="7"/>
        <v>270.40000000000003</v>
      </c>
    </row>
    <row r="73" spans="1:22" ht="12.75" customHeight="1" outlineLevel="2" x14ac:dyDescent="0.2">
      <c r="A73" s="2"/>
      <c r="C73" s="30">
        <v>900090570</v>
      </c>
      <c r="D73" s="30"/>
      <c r="E73" s="30" t="s">
        <v>3006</v>
      </c>
      <c r="F73" s="30"/>
      <c r="G73" s="30" t="s">
        <v>3003</v>
      </c>
      <c r="H73" s="31" t="s">
        <v>3004</v>
      </c>
      <c r="I73" s="32"/>
      <c r="J73" s="13"/>
      <c r="K73" s="13" t="s">
        <v>2829</v>
      </c>
      <c r="L73" s="33">
        <v>0.125</v>
      </c>
      <c r="M73" s="33" t="s">
        <v>27</v>
      </c>
      <c r="N73" s="33">
        <v>0.125</v>
      </c>
      <c r="O73" s="33">
        <v>0.125</v>
      </c>
      <c r="P73" s="33">
        <v>0.125</v>
      </c>
      <c r="Q73" s="33">
        <v>0.125</v>
      </c>
      <c r="R73" s="34"/>
      <c r="S73" s="32"/>
      <c r="T73" s="32" t="s">
        <v>28</v>
      </c>
      <c r="U73" s="8">
        <f t="shared" si="6"/>
        <v>270.40000000000003</v>
      </c>
      <c r="V73" s="8">
        <f t="shared" si="7"/>
        <v>270.40000000000003</v>
      </c>
    </row>
    <row r="74" spans="1:22" ht="12.75" customHeight="1" outlineLevel="2" x14ac:dyDescent="0.2">
      <c r="A74" s="2"/>
      <c r="C74" s="30">
        <v>900090590</v>
      </c>
      <c r="D74" s="30"/>
      <c r="E74" s="30" t="s">
        <v>3006</v>
      </c>
      <c r="F74" s="30"/>
      <c r="G74" s="30" t="s">
        <v>3003</v>
      </c>
      <c r="H74" s="31" t="s">
        <v>3004</v>
      </c>
      <c r="I74" s="32"/>
      <c r="J74" s="13"/>
      <c r="K74" s="13" t="s">
        <v>2829</v>
      </c>
      <c r="L74" s="33">
        <v>0.125</v>
      </c>
      <c r="M74" s="33" t="s">
        <v>27</v>
      </c>
      <c r="N74" s="33">
        <v>0.125</v>
      </c>
      <c r="O74" s="33">
        <v>0.125</v>
      </c>
      <c r="P74" s="33">
        <v>0.125</v>
      </c>
      <c r="Q74" s="33">
        <v>0.125</v>
      </c>
      <c r="R74" s="34"/>
      <c r="S74" s="32"/>
      <c r="T74" s="32" t="s">
        <v>28</v>
      </c>
      <c r="U74" s="8">
        <f t="shared" si="6"/>
        <v>270.40000000000003</v>
      </c>
      <c r="V74" s="8">
        <f t="shared" si="7"/>
        <v>270.40000000000003</v>
      </c>
    </row>
    <row r="75" spans="1:22" ht="12.75" customHeight="1" outlineLevel="1" x14ac:dyDescent="0.2">
      <c r="A75" s="2"/>
      <c r="C75" s="30"/>
      <c r="D75" s="30"/>
      <c r="E75" s="30"/>
      <c r="F75" s="30"/>
      <c r="G75" s="30"/>
      <c r="H75" s="113" t="s">
        <v>4318</v>
      </c>
      <c r="I75" s="32"/>
      <c r="J75" s="13">
        <f t="shared" ref="J75:O75" si="8">SUBTOTAL(9,J67:J74)</f>
        <v>0</v>
      </c>
      <c r="K75" s="13">
        <f t="shared" si="8"/>
        <v>0</v>
      </c>
      <c r="L75" s="33">
        <f t="shared" si="8"/>
        <v>1</v>
      </c>
      <c r="M75" s="33">
        <f t="shared" si="8"/>
        <v>0</v>
      </c>
      <c r="N75" s="33">
        <f t="shared" si="8"/>
        <v>1</v>
      </c>
      <c r="O75" s="33">
        <f t="shared" si="8"/>
        <v>1</v>
      </c>
      <c r="P75" s="33"/>
      <c r="Q75" s="33"/>
      <c r="R75" s="34"/>
      <c r="S75" s="32">
        <f>SUBTOTAL(9,S67:S74)</f>
        <v>0</v>
      </c>
      <c r="T75" s="32">
        <f>SUBTOTAL(9,T67:T74)</f>
        <v>0</v>
      </c>
      <c r="U75" s="8"/>
    </row>
    <row r="76" spans="1:22" ht="12.75" customHeight="1" outlineLevel="2" x14ac:dyDescent="0.2">
      <c r="A76" s="2"/>
      <c r="C76" s="30">
        <v>900170010</v>
      </c>
      <c r="D76" s="30"/>
      <c r="E76" s="30" t="s">
        <v>3062</v>
      </c>
      <c r="F76" s="30"/>
      <c r="G76" s="30" t="s">
        <v>3063</v>
      </c>
      <c r="H76" s="31" t="s">
        <v>3064</v>
      </c>
      <c r="I76" s="32"/>
      <c r="J76" s="13"/>
      <c r="K76" s="13" t="s">
        <v>2829</v>
      </c>
      <c r="L76" s="33">
        <v>8.3330000000000001E-2</v>
      </c>
      <c r="M76" s="33" t="s">
        <v>27</v>
      </c>
      <c r="N76" s="33">
        <v>8.3330000000000001E-2</v>
      </c>
      <c r="O76" s="33">
        <v>8.3330000000000001E-2</v>
      </c>
      <c r="P76" s="33">
        <v>8.3330000000000001E-2</v>
      </c>
      <c r="Q76" s="33">
        <v>8.3330000000000001E-2</v>
      </c>
      <c r="R76" s="34"/>
      <c r="S76" s="32"/>
      <c r="T76" s="32" t="s">
        <v>28</v>
      </c>
      <c r="U76" s="8">
        <f t="shared" ref="U76:U87" si="9">IF(T76="Yes",$U$2,0)</f>
        <v>270.40000000000003</v>
      </c>
      <c r="V76" s="8">
        <f t="shared" ref="V76:V87" si="10">U76</f>
        <v>270.40000000000003</v>
      </c>
    </row>
    <row r="77" spans="1:22" ht="12.75" customHeight="1" outlineLevel="2" x14ac:dyDescent="0.2">
      <c r="A77" s="2"/>
      <c r="C77" s="30">
        <v>900170030</v>
      </c>
      <c r="D77" s="30"/>
      <c r="E77" s="30" t="s">
        <v>3062</v>
      </c>
      <c r="F77" s="30"/>
      <c r="G77" s="30" t="s">
        <v>3063</v>
      </c>
      <c r="H77" s="31" t="s">
        <v>3064</v>
      </c>
      <c r="I77" s="32"/>
      <c r="J77" s="13"/>
      <c r="K77" s="13" t="s">
        <v>2829</v>
      </c>
      <c r="L77" s="33">
        <v>8.3330000000000001E-2</v>
      </c>
      <c r="M77" s="33" t="s">
        <v>27</v>
      </c>
      <c r="N77" s="33">
        <v>8.3330000000000001E-2</v>
      </c>
      <c r="O77" s="33">
        <v>8.3330000000000001E-2</v>
      </c>
      <c r="P77" s="33">
        <v>8.3330000000000001E-2</v>
      </c>
      <c r="Q77" s="33">
        <v>8.3330000000000001E-2</v>
      </c>
      <c r="R77" s="34"/>
      <c r="S77" s="32"/>
      <c r="T77" s="32" t="s">
        <v>28</v>
      </c>
      <c r="U77" s="8">
        <f t="shared" si="9"/>
        <v>270.40000000000003</v>
      </c>
      <c r="V77" s="8">
        <f t="shared" si="10"/>
        <v>270.40000000000003</v>
      </c>
    </row>
    <row r="78" spans="1:22" ht="12.75" customHeight="1" outlineLevel="2" x14ac:dyDescent="0.2">
      <c r="A78" s="2"/>
      <c r="C78" s="30" t="s">
        <v>3065</v>
      </c>
      <c r="D78" s="30"/>
      <c r="E78" s="30" t="s">
        <v>3062</v>
      </c>
      <c r="F78" s="30"/>
      <c r="G78" s="30" t="s">
        <v>3063</v>
      </c>
      <c r="H78" s="31" t="s">
        <v>3064</v>
      </c>
      <c r="I78" s="73"/>
      <c r="J78" s="13"/>
      <c r="K78" s="13" t="s">
        <v>2829</v>
      </c>
      <c r="L78" s="33">
        <v>8.3330000000000001E-2</v>
      </c>
      <c r="M78" s="33" t="s">
        <v>27</v>
      </c>
      <c r="N78" s="33">
        <v>8.3330000000000001E-2</v>
      </c>
      <c r="O78" s="33">
        <v>8.3330000000000001E-2</v>
      </c>
      <c r="P78" s="33">
        <v>8.3330000000000001E-2</v>
      </c>
      <c r="Q78" s="33">
        <v>8.3330000000000001E-2</v>
      </c>
      <c r="R78" s="34"/>
      <c r="S78" s="32"/>
      <c r="T78" s="32" t="s">
        <v>28</v>
      </c>
      <c r="U78" s="8">
        <f t="shared" si="9"/>
        <v>270.40000000000003</v>
      </c>
      <c r="V78" s="8">
        <f t="shared" si="10"/>
        <v>270.40000000000003</v>
      </c>
    </row>
    <row r="79" spans="1:22" ht="12.75" customHeight="1" outlineLevel="2" x14ac:dyDescent="0.2">
      <c r="A79" s="2"/>
      <c r="C79" s="30">
        <v>900170070</v>
      </c>
      <c r="D79" s="30"/>
      <c r="E79" s="30" t="s">
        <v>3062</v>
      </c>
      <c r="F79" s="30"/>
      <c r="G79" s="30" t="s">
        <v>3063</v>
      </c>
      <c r="H79" s="31" t="s">
        <v>3064</v>
      </c>
      <c r="I79" s="32"/>
      <c r="J79" s="13"/>
      <c r="K79" s="13" t="s">
        <v>2829</v>
      </c>
      <c r="L79" s="33">
        <v>8.3330000000000001E-2</v>
      </c>
      <c r="M79" s="33" t="s">
        <v>27</v>
      </c>
      <c r="N79" s="33">
        <v>8.3330000000000001E-2</v>
      </c>
      <c r="O79" s="33">
        <v>8.3330000000000001E-2</v>
      </c>
      <c r="P79" s="33">
        <v>8.3330000000000001E-2</v>
      </c>
      <c r="Q79" s="33">
        <v>8.3330000000000001E-2</v>
      </c>
      <c r="R79" s="34"/>
      <c r="S79" s="32"/>
      <c r="T79" s="32" t="s">
        <v>28</v>
      </c>
      <c r="U79" s="8">
        <f t="shared" si="9"/>
        <v>270.40000000000003</v>
      </c>
      <c r="V79" s="8">
        <f t="shared" si="10"/>
        <v>270.40000000000003</v>
      </c>
    </row>
    <row r="80" spans="1:22" ht="12.75" customHeight="1" outlineLevel="2" x14ac:dyDescent="0.2">
      <c r="A80" s="2"/>
      <c r="C80" s="30">
        <v>900170090</v>
      </c>
      <c r="D80" s="30"/>
      <c r="E80" s="30" t="s">
        <v>3062</v>
      </c>
      <c r="F80" s="30"/>
      <c r="G80" s="30" t="s">
        <v>3063</v>
      </c>
      <c r="H80" s="31" t="s">
        <v>3064</v>
      </c>
      <c r="I80" s="32"/>
      <c r="J80" s="13"/>
      <c r="K80" s="13" t="s">
        <v>2829</v>
      </c>
      <c r="L80" s="33">
        <v>8.3330000000000001E-2</v>
      </c>
      <c r="M80" s="33" t="s">
        <v>27</v>
      </c>
      <c r="N80" s="33">
        <v>8.3330000000000001E-2</v>
      </c>
      <c r="O80" s="33">
        <v>8.3330000000000001E-2</v>
      </c>
      <c r="P80" s="33">
        <v>8.3330000000000001E-2</v>
      </c>
      <c r="Q80" s="33">
        <v>8.3330000000000001E-2</v>
      </c>
      <c r="R80" s="34"/>
      <c r="S80" s="32"/>
      <c r="T80" s="32" t="s">
        <v>28</v>
      </c>
      <c r="U80" s="8">
        <f t="shared" si="9"/>
        <v>270.40000000000003</v>
      </c>
      <c r="V80" s="8">
        <f t="shared" si="10"/>
        <v>270.40000000000003</v>
      </c>
    </row>
    <row r="81" spans="1:25" ht="12.75" customHeight="1" outlineLevel="2" x14ac:dyDescent="0.2">
      <c r="A81" s="2"/>
      <c r="C81" s="30">
        <v>900170110</v>
      </c>
      <c r="D81" s="30"/>
      <c r="E81" s="30" t="s">
        <v>3062</v>
      </c>
      <c r="F81" s="30"/>
      <c r="G81" s="30" t="s">
        <v>3063</v>
      </c>
      <c r="H81" s="31" t="s">
        <v>3064</v>
      </c>
      <c r="I81" s="32"/>
      <c r="J81" s="13"/>
      <c r="K81" s="13" t="s">
        <v>2829</v>
      </c>
      <c r="L81" s="33">
        <v>8.3330000000000001E-2</v>
      </c>
      <c r="M81" s="33" t="s">
        <v>27</v>
      </c>
      <c r="N81" s="33">
        <v>8.3330000000000001E-2</v>
      </c>
      <c r="O81" s="33">
        <v>8.3330000000000001E-2</v>
      </c>
      <c r="P81" s="33">
        <v>8.3330000000000001E-2</v>
      </c>
      <c r="Q81" s="33">
        <v>8.3330000000000001E-2</v>
      </c>
      <c r="R81" s="34"/>
      <c r="S81" s="32"/>
      <c r="T81" s="32" t="s">
        <v>28</v>
      </c>
      <c r="U81" s="8">
        <f t="shared" si="9"/>
        <v>270.40000000000003</v>
      </c>
      <c r="V81" s="8">
        <f t="shared" si="10"/>
        <v>270.40000000000003</v>
      </c>
    </row>
    <row r="82" spans="1:25" ht="12.75" customHeight="1" outlineLevel="2" x14ac:dyDescent="0.2">
      <c r="A82" s="2"/>
      <c r="C82" s="30">
        <v>900170130</v>
      </c>
      <c r="D82" s="30"/>
      <c r="E82" s="30" t="s">
        <v>3062</v>
      </c>
      <c r="F82" s="30"/>
      <c r="G82" s="30" t="s">
        <v>3063</v>
      </c>
      <c r="H82" s="31" t="s">
        <v>3064</v>
      </c>
      <c r="I82" s="32"/>
      <c r="J82" s="13"/>
      <c r="K82" s="13" t="s">
        <v>2829</v>
      </c>
      <c r="L82" s="33">
        <v>8.3330000000000001E-2</v>
      </c>
      <c r="M82" s="33" t="s">
        <v>27</v>
      </c>
      <c r="N82" s="33">
        <v>8.3330000000000001E-2</v>
      </c>
      <c r="O82" s="33">
        <v>8.3330000000000001E-2</v>
      </c>
      <c r="P82" s="33">
        <v>8.3330000000000001E-2</v>
      </c>
      <c r="Q82" s="33">
        <v>8.3330000000000001E-2</v>
      </c>
      <c r="R82" s="34"/>
      <c r="S82" s="32"/>
      <c r="T82" s="32" t="s">
        <v>28</v>
      </c>
      <c r="U82" s="8">
        <f t="shared" si="9"/>
        <v>270.40000000000003</v>
      </c>
      <c r="V82" s="8">
        <f t="shared" si="10"/>
        <v>270.40000000000003</v>
      </c>
    </row>
    <row r="83" spans="1:25" ht="12.75" customHeight="1" outlineLevel="2" x14ac:dyDescent="0.2">
      <c r="A83" s="2"/>
      <c r="C83" s="30">
        <v>900170150</v>
      </c>
      <c r="D83" s="30"/>
      <c r="E83" s="30" t="s">
        <v>3062</v>
      </c>
      <c r="F83" s="30"/>
      <c r="G83" s="30" t="s">
        <v>3063</v>
      </c>
      <c r="H83" s="31" t="s">
        <v>3064</v>
      </c>
      <c r="I83" s="32"/>
      <c r="J83" s="13"/>
      <c r="K83" s="13" t="s">
        <v>2829</v>
      </c>
      <c r="L83" s="33">
        <v>8.3330000000000001E-2</v>
      </c>
      <c r="M83" s="33" t="s">
        <v>27</v>
      </c>
      <c r="N83" s="33">
        <v>8.3330000000000001E-2</v>
      </c>
      <c r="O83" s="33">
        <v>8.3330000000000001E-2</v>
      </c>
      <c r="P83" s="33">
        <v>8.3330000000000001E-2</v>
      </c>
      <c r="Q83" s="33">
        <v>8.3330000000000001E-2</v>
      </c>
      <c r="R83" s="34"/>
      <c r="S83" s="32"/>
      <c r="T83" s="32" t="s">
        <v>28</v>
      </c>
      <c r="U83" s="8">
        <f t="shared" si="9"/>
        <v>270.40000000000003</v>
      </c>
      <c r="V83" s="8">
        <f t="shared" si="10"/>
        <v>270.40000000000003</v>
      </c>
    </row>
    <row r="84" spans="1:25" ht="12.75" customHeight="1" outlineLevel="2" x14ac:dyDescent="0.2">
      <c r="A84" s="2"/>
      <c r="C84" s="30">
        <v>900170170</v>
      </c>
      <c r="D84" s="30"/>
      <c r="E84" s="30" t="s">
        <v>3062</v>
      </c>
      <c r="F84" s="30"/>
      <c r="G84" s="30" t="s">
        <v>3063</v>
      </c>
      <c r="H84" s="31" t="s">
        <v>3064</v>
      </c>
      <c r="I84" s="32"/>
      <c r="J84" s="13"/>
      <c r="K84" s="13" t="s">
        <v>2829</v>
      </c>
      <c r="L84" s="33">
        <v>8.3330000000000001E-2</v>
      </c>
      <c r="M84" s="33" t="s">
        <v>27</v>
      </c>
      <c r="N84" s="33">
        <v>8.3330000000000001E-2</v>
      </c>
      <c r="O84" s="33">
        <v>8.3330000000000001E-2</v>
      </c>
      <c r="P84" s="33">
        <v>8.3330000000000001E-2</v>
      </c>
      <c r="Q84" s="33">
        <v>8.3330000000000001E-2</v>
      </c>
      <c r="R84" s="34"/>
      <c r="S84" s="32"/>
      <c r="T84" s="32" t="s">
        <v>28</v>
      </c>
      <c r="U84" s="8">
        <f t="shared" si="9"/>
        <v>270.40000000000003</v>
      </c>
      <c r="V84" s="8">
        <f t="shared" si="10"/>
        <v>270.40000000000003</v>
      </c>
    </row>
    <row r="85" spans="1:25" ht="12.75" customHeight="1" outlineLevel="2" x14ac:dyDescent="0.2">
      <c r="A85" s="2"/>
      <c r="C85" s="30">
        <v>900170190</v>
      </c>
      <c r="D85" s="30"/>
      <c r="E85" s="30" t="s">
        <v>3062</v>
      </c>
      <c r="F85" s="30"/>
      <c r="G85" s="30" t="s">
        <v>3063</v>
      </c>
      <c r="H85" s="31" t="s">
        <v>3064</v>
      </c>
      <c r="I85" s="32"/>
      <c r="J85" s="13"/>
      <c r="K85" s="13" t="s">
        <v>2829</v>
      </c>
      <c r="L85" s="33">
        <v>8.3330000000000001E-2</v>
      </c>
      <c r="M85" s="33" t="s">
        <v>27</v>
      </c>
      <c r="N85" s="33">
        <v>8.3330000000000001E-2</v>
      </c>
      <c r="O85" s="33">
        <v>8.3330000000000001E-2</v>
      </c>
      <c r="P85" s="33">
        <v>8.3330000000000001E-2</v>
      </c>
      <c r="Q85" s="33">
        <v>8.3330000000000001E-2</v>
      </c>
      <c r="R85" s="34"/>
      <c r="S85" s="32"/>
      <c r="T85" s="32" t="s">
        <v>28</v>
      </c>
      <c r="U85" s="8">
        <f t="shared" si="9"/>
        <v>270.40000000000003</v>
      </c>
      <c r="V85" s="8">
        <f t="shared" si="10"/>
        <v>270.40000000000003</v>
      </c>
    </row>
    <row r="86" spans="1:25" ht="12.75" customHeight="1" outlineLevel="2" x14ac:dyDescent="0.2">
      <c r="A86" s="2"/>
      <c r="C86" s="30">
        <v>900170210</v>
      </c>
      <c r="D86" s="30"/>
      <c r="E86" s="30" t="s">
        <v>3062</v>
      </c>
      <c r="F86" s="30"/>
      <c r="G86" s="30" t="s">
        <v>3063</v>
      </c>
      <c r="H86" s="31" t="s">
        <v>3064</v>
      </c>
      <c r="I86" s="32"/>
      <c r="J86" s="13"/>
      <c r="K86" s="13" t="s">
        <v>2829</v>
      </c>
      <c r="L86" s="33">
        <v>8.3330000000000001E-2</v>
      </c>
      <c r="M86" s="33" t="s">
        <v>27</v>
      </c>
      <c r="N86" s="33">
        <v>8.3330000000000001E-2</v>
      </c>
      <c r="O86" s="33">
        <v>8.3330000000000001E-2</v>
      </c>
      <c r="P86" s="33">
        <v>8.3330000000000001E-2</v>
      </c>
      <c r="Q86" s="33">
        <v>8.3330000000000001E-2</v>
      </c>
      <c r="R86" s="34"/>
      <c r="S86" s="32"/>
      <c r="T86" s="32" t="s">
        <v>28</v>
      </c>
      <c r="U86" s="8">
        <f t="shared" si="9"/>
        <v>270.40000000000003</v>
      </c>
      <c r="V86" s="8">
        <f t="shared" si="10"/>
        <v>270.40000000000003</v>
      </c>
    </row>
    <row r="87" spans="1:25" ht="12.75" customHeight="1" outlineLevel="2" x14ac:dyDescent="0.2">
      <c r="A87" s="2"/>
      <c r="C87" s="30">
        <v>900170230</v>
      </c>
      <c r="D87" s="30"/>
      <c r="E87" s="30" t="s">
        <v>3062</v>
      </c>
      <c r="F87" s="30"/>
      <c r="G87" s="30" t="s">
        <v>3063</v>
      </c>
      <c r="H87" s="31" t="s">
        <v>3064</v>
      </c>
      <c r="I87" s="32"/>
      <c r="J87" s="13"/>
      <c r="K87" s="13" t="s">
        <v>2829</v>
      </c>
      <c r="L87" s="33">
        <v>8.3330000000000001E-2</v>
      </c>
      <c r="M87" s="33" t="s">
        <v>27</v>
      </c>
      <c r="N87" s="33">
        <v>8.3330000000000001E-2</v>
      </c>
      <c r="O87" s="33">
        <v>8.3330000000000001E-2</v>
      </c>
      <c r="P87" s="33">
        <v>8.3330000000000001E-2</v>
      </c>
      <c r="Q87" s="33">
        <v>8.3330000000000001E-2</v>
      </c>
      <c r="R87" s="34"/>
      <c r="S87" s="32"/>
      <c r="T87" s="32" t="s">
        <v>28</v>
      </c>
      <c r="U87" s="8">
        <f t="shared" si="9"/>
        <v>270.40000000000003</v>
      </c>
      <c r="V87" s="8">
        <f t="shared" si="10"/>
        <v>270.40000000000003</v>
      </c>
    </row>
    <row r="88" spans="1:25" ht="12.75" customHeight="1" outlineLevel="1" x14ac:dyDescent="0.2">
      <c r="A88" s="2"/>
      <c r="C88" s="30"/>
      <c r="D88" s="30"/>
      <c r="E88" s="30"/>
      <c r="F88" s="30"/>
      <c r="G88" s="30"/>
      <c r="H88" s="113" t="s">
        <v>4334</v>
      </c>
      <c r="I88" s="32"/>
      <c r="J88" s="13">
        <f t="shared" ref="J88:O88" si="11">SUBTOTAL(9,J76:J87)</f>
        <v>0</v>
      </c>
      <c r="K88" s="13">
        <f t="shared" si="11"/>
        <v>0</v>
      </c>
      <c r="L88" s="33">
        <f t="shared" si="11"/>
        <v>0.99996000000000007</v>
      </c>
      <c r="M88" s="33">
        <f t="shared" si="11"/>
        <v>0</v>
      </c>
      <c r="N88" s="33">
        <f t="shared" si="11"/>
        <v>0.99996000000000007</v>
      </c>
      <c r="O88" s="33">
        <f t="shared" si="11"/>
        <v>0.99996000000000007</v>
      </c>
      <c r="P88" s="33"/>
      <c r="Q88" s="33"/>
      <c r="R88" s="34"/>
      <c r="S88" s="32">
        <f>SUBTOTAL(9,S76:S87)</f>
        <v>0</v>
      </c>
      <c r="T88" s="32">
        <f>SUBTOTAL(9,T76:T87)</f>
        <v>0</v>
      </c>
      <c r="U88" s="8"/>
    </row>
    <row r="89" spans="1:25" ht="12.75" customHeight="1" outlineLevel="2" x14ac:dyDescent="0.2">
      <c r="A89" s="2"/>
      <c r="C89" s="30">
        <v>902010660</v>
      </c>
      <c r="D89" s="30"/>
      <c r="E89" s="30" t="s">
        <v>3088</v>
      </c>
      <c r="F89" s="30"/>
      <c r="G89" s="30" t="s">
        <v>3089</v>
      </c>
      <c r="H89" s="31" t="s">
        <v>3090</v>
      </c>
      <c r="I89" s="32"/>
      <c r="J89" s="13"/>
      <c r="K89" s="13" t="s">
        <v>2829</v>
      </c>
      <c r="L89" s="33">
        <v>5.5550000000000002E-2</v>
      </c>
      <c r="M89" s="33" t="s">
        <v>27</v>
      </c>
      <c r="N89" s="33">
        <v>5.5550000000000002E-2</v>
      </c>
      <c r="O89" s="33">
        <v>5.5550000000000002E-2</v>
      </c>
      <c r="P89" s="33">
        <v>5.5550000000000002E-2</v>
      </c>
      <c r="Q89" s="33">
        <v>5.5550000000000002E-2</v>
      </c>
      <c r="R89" s="34"/>
      <c r="S89" s="32"/>
      <c r="T89" s="32" t="s">
        <v>28</v>
      </c>
      <c r="U89" s="8">
        <f t="shared" ref="U89:U106" si="12">IF(T89="Yes",$U$2,0)</f>
        <v>270.40000000000003</v>
      </c>
      <c r="V89" s="8">
        <f t="shared" ref="V89:V106" si="13">U89</f>
        <v>270.40000000000003</v>
      </c>
    </row>
    <row r="90" spans="1:25" ht="12.75" customHeight="1" outlineLevel="2" x14ac:dyDescent="0.2">
      <c r="A90" s="2"/>
      <c r="C90" s="30">
        <v>902010680</v>
      </c>
      <c r="D90" s="30"/>
      <c r="E90" s="30" t="s">
        <v>3088</v>
      </c>
      <c r="F90" s="30"/>
      <c r="G90" s="30" t="s">
        <v>3089</v>
      </c>
      <c r="H90" s="31" t="s">
        <v>3090</v>
      </c>
      <c r="I90" s="32"/>
      <c r="J90" s="13"/>
      <c r="K90" s="13" t="s">
        <v>2829</v>
      </c>
      <c r="L90" s="33">
        <v>5.5550000000000002E-2</v>
      </c>
      <c r="M90" s="33" t="s">
        <v>27</v>
      </c>
      <c r="N90" s="33">
        <v>5.5550000000000002E-2</v>
      </c>
      <c r="O90" s="33">
        <v>5.5550000000000002E-2</v>
      </c>
      <c r="P90" s="33">
        <v>5.5550000000000002E-2</v>
      </c>
      <c r="Q90" s="33">
        <v>5.5550000000000002E-2</v>
      </c>
      <c r="R90" s="34"/>
      <c r="S90" s="32"/>
      <c r="T90" s="32" t="s">
        <v>28</v>
      </c>
      <c r="U90" s="8">
        <f t="shared" si="12"/>
        <v>270.40000000000003</v>
      </c>
      <c r="V90" s="8">
        <f t="shared" si="13"/>
        <v>270.40000000000003</v>
      </c>
    </row>
    <row r="91" spans="1:25" s="46" customFormat="1" ht="12.75" customHeight="1" outlineLevel="2" x14ac:dyDescent="0.2">
      <c r="A91" s="2"/>
      <c r="B91" s="2"/>
      <c r="C91" s="30">
        <v>902010700</v>
      </c>
      <c r="D91" s="30"/>
      <c r="E91" s="30" t="s">
        <v>3088</v>
      </c>
      <c r="F91" s="30"/>
      <c r="G91" s="30" t="s">
        <v>3089</v>
      </c>
      <c r="H91" s="31" t="s">
        <v>3090</v>
      </c>
      <c r="I91" s="32"/>
      <c r="J91" s="13"/>
      <c r="K91" s="13" t="s">
        <v>2829</v>
      </c>
      <c r="L91" s="33">
        <v>5.5550000000000002E-2</v>
      </c>
      <c r="M91" s="33" t="s">
        <v>27</v>
      </c>
      <c r="N91" s="33">
        <v>5.5550000000000002E-2</v>
      </c>
      <c r="O91" s="33">
        <v>5.5550000000000002E-2</v>
      </c>
      <c r="P91" s="33">
        <v>5.5550000000000002E-2</v>
      </c>
      <c r="Q91" s="33">
        <v>5.5550000000000002E-2</v>
      </c>
      <c r="R91" s="34"/>
      <c r="S91" s="32"/>
      <c r="T91" s="32" t="s">
        <v>28</v>
      </c>
      <c r="U91" s="8">
        <f t="shared" si="12"/>
        <v>270.40000000000003</v>
      </c>
      <c r="V91" s="8">
        <f t="shared" si="13"/>
        <v>270.40000000000003</v>
      </c>
      <c r="W91" s="6"/>
      <c r="X91" s="6"/>
      <c r="Y91" s="6"/>
    </row>
    <row r="92" spans="1:25" s="54" customFormat="1" ht="12.75" customHeight="1" outlineLevel="2" x14ac:dyDescent="0.2">
      <c r="A92" s="2"/>
      <c r="B92" s="2"/>
      <c r="C92" s="30">
        <v>902010720</v>
      </c>
      <c r="D92" s="30"/>
      <c r="E92" s="30" t="s">
        <v>3088</v>
      </c>
      <c r="F92" s="30"/>
      <c r="G92" s="30" t="s">
        <v>3089</v>
      </c>
      <c r="H92" s="31" t="s">
        <v>3090</v>
      </c>
      <c r="I92" s="32"/>
      <c r="J92" s="13"/>
      <c r="K92" s="13" t="s">
        <v>2829</v>
      </c>
      <c r="L92" s="33">
        <v>5.5550000000000002E-2</v>
      </c>
      <c r="M92" s="33" t="s">
        <v>27</v>
      </c>
      <c r="N92" s="33">
        <v>5.5550000000000002E-2</v>
      </c>
      <c r="O92" s="33">
        <v>5.5550000000000002E-2</v>
      </c>
      <c r="P92" s="33">
        <v>5.5550000000000002E-2</v>
      </c>
      <c r="Q92" s="33">
        <v>5.5550000000000002E-2</v>
      </c>
      <c r="R92" s="34"/>
      <c r="S92" s="32"/>
      <c r="T92" s="32" t="s">
        <v>28</v>
      </c>
      <c r="U92" s="8">
        <f t="shared" si="12"/>
        <v>270.40000000000003</v>
      </c>
      <c r="V92" s="8">
        <f t="shared" si="13"/>
        <v>270.40000000000003</v>
      </c>
      <c r="W92" s="6"/>
      <c r="X92" s="6"/>
      <c r="Y92" s="6"/>
    </row>
    <row r="93" spans="1:25" ht="12.75" customHeight="1" outlineLevel="2" x14ac:dyDescent="0.2">
      <c r="A93" s="2"/>
      <c r="C93" s="30">
        <v>902010740</v>
      </c>
      <c r="D93" s="30"/>
      <c r="E93" s="30" t="s">
        <v>3088</v>
      </c>
      <c r="F93" s="30"/>
      <c r="G93" s="30" t="s">
        <v>3089</v>
      </c>
      <c r="H93" s="31" t="s">
        <v>3090</v>
      </c>
      <c r="I93" s="32"/>
      <c r="J93" s="13"/>
      <c r="K93" s="13" t="s">
        <v>2829</v>
      </c>
      <c r="L93" s="33">
        <v>5.5550000000000002E-2</v>
      </c>
      <c r="M93" s="33" t="s">
        <v>27</v>
      </c>
      <c r="N93" s="33">
        <v>5.5550000000000002E-2</v>
      </c>
      <c r="O93" s="33">
        <v>5.5550000000000002E-2</v>
      </c>
      <c r="P93" s="33">
        <v>5.5550000000000002E-2</v>
      </c>
      <c r="Q93" s="33">
        <v>5.5550000000000002E-2</v>
      </c>
      <c r="R93" s="34"/>
      <c r="S93" s="32"/>
      <c r="T93" s="32" t="s">
        <v>28</v>
      </c>
      <c r="U93" s="8">
        <f t="shared" si="12"/>
        <v>270.40000000000003</v>
      </c>
      <c r="V93" s="8">
        <f t="shared" si="13"/>
        <v>270.40000000000003</v>
      </c>
    </row>
    <row r="94" spans="1:25" ht="12.75" customHeight="1" outlineLevel="2" x14ac:dyDescent="0.2">
      <c r="A94" s="2"/>
      <c r="C94" s="30">
        <v>902010760</v>
      </c>
      <c r="D94" s="30"/>
      <c r="E94" s="30" t="s">
        <v>3088</v>
      </c>
      <c r="F94" s="30"/>
      <c r="G94" s="30" t="s">
        <v>3089</v>
      </c>
      <c r="H94" s="31" t="s">
        <v>3090</v>
      </c>
      <c r="I94" s="32"/>
      <c r="J94" s="13"/>
      <c r="K94" s="13" t="s">
        <v>2829</v>
      </c>
      <c r="L94" s="33">
        <v>5.5550000000000002E-2</v>
      </c>
      <c r="M94" s="33" t="s">
        <v>27</v>
      </c>
      <c r="N94" s="33">
        <v>5.5550000000000002E-2</v>
      </c>
      <c r="O94" s="33">
        <v>5.5550000000000002E-2</v>
      </c>
      <c r="P94" s="33">
        <v>5.5550000000000002E-2</v>
      </c>
      <c r="Q94" s="33">
        <v>5.5550000000000002E-2</v>
      </c>
      <c r="R94" s="34"/>
      <c r="S94" s="32"/>
      <c r="T94" s="32" t="s">
        <v>28</v>
      </c>
      <c r="U94" s="8">
        <f t="shared" si="12"/>
        <v>270.40000000000003</v>
      </c>
      <c r="V94" s="8">
        <f t="shared" si="13"/>
        <v>270.40000000000003</v>
      </c>
    </row>
    <row r="95" spans="1:25" ht="12.75" customHeight="1" outlineLevel="2" x14ac:dyDescent="0.2">
      <c r="A95" s="2"/>
      <c r="C95" s="30">
        <v>902010780</v>
      </c>
      <c r="D95" s="30"/>
      <c r="E95" s="30" t="s">
        <v>3088</v>
      </c>
      <c r="F95" s="30"/>
      <c r="G95" s="30" t="s">
        <v>3089</v>
      </c>
      <c r="H95" s="31" t="s">
        <v>3090</v>
      </c>
      <c r="I95" s="32"/>
      <c r="J95" s="13"/>
      <c r="K95" s="13" t="s">
        <v>2829</v>
      </c>
      <c r="L95" s="33">
        <v>5.5550000000000002E-2</v>
      </c>
      <c r="M95" s="33" t="s">
        <v>27</v>
      </c>
      <c r="N95" s="33">
        <v>5.5550000000000002E-2</v>
      </c>
      <c r="O95" s="33">
        <v>5.5550000000000002E-2</v>
      </c>
      <c r="P95" s="33">
        <v>5.5550000000000002E-2</v>
      </c>
      <c r="Q95" s="33">
        <v>5.5550000000000002E-2</v>
      </c>
      <c r="R95" s="34"/>
      <c r="S95" s="32"/>
      <c r="T95" s="32" t="s">
        <v>28</v>
      </c>
      <c r="U95" s="8">
        <f t="shared" si="12"/>
        <v>270.40000000000003</v>
      </c>
      <c r="V95" s="8">
        <f t="shared" si="13"/>
        <v>270.40000000000003</v>
      </c>
    </row>
    <row r="96" spans="1:25" ht="12.75" customHeight="1" outlineLevel="2" x14ac:dyDescent="0.2">
      <c r="A96" s="2"/>
      <c r="C96" s="30">
        <v>902010800</v>
      </c>
      <c r="D96" s="30"/>
      <c r="E96" s="30" t="s">
        <v>3088</v>
      </c>
      <c r="F96" s="30"/>
      <c r="G96" s="30" t="s">
        <v>3089</v>
      </c>
      <c r="H96" s="31" t="s">
        <v>3090</v>
      </c>
      <c r="I96" s="32"/>
      <c r="J96" s="13"/>
      <c r="K96" s="13" t="s">
        <v>2829</v>
      </c>
      <c r="L96" s="33">
        <v>5.5550000000000002E-2</v>
      </c>
      <c r="M96" s="33" t="s">
        <v>27</v>
      </c>
      <c r="N96" s="33">
        <v>5.5550000000000002E-2</v>
      </c>
      <c r="O96" s="33">
        <v>5.5550000000000002E-2</v>
      </c>
      <c r="P96" s="33">
        <v>5.5550000000000002E-2</v>
      </c>
      <c r="Q96" s="33">
        <v>5.5550000000000002E-2</v>
      </c>
      <c r="R96" s="34"/>
      <c r="S96" s="32"/>
      <c r="T96" s="32" t="s">
        <v>28</v>
      </c>
      <c r="U96" s="8">
        <f t="shared" si="12"/>
        <v>270.40000000000003</v>
      </c>
      <c r="V96" s="8">
        <f t="shared" si="13"/>
        <v>270.40000000000003</v>
      </c>
    </row>
    <row r="97" spans="1:22" ht="12.75" customHeight="1" outlineLevel="2" x14ac:dyDescent="0.2">
      <c r="A97" s="2"/>
      <c r="C97" s="30">
        <v>902010820</v>
      </c>
      <c r="D97" s="30"/>
      <c r="E97" s="30" t="s">
        <v>3088</v>
      </c>
      <c r="F97" s="30"/>
      <c r="G97" s="30" t="s">
        <v>3089</v>
      </c>
      <c r="H97" s="31" t="s">
        <v>3090</v>
      </c>
      <c r="I97" s="32"/>
      <c r="J97" s="13"/>
      <c r="K97" s="13" t="s">
        <v>2829</v>
      </c>
      <c r="L97" s="33">
        <v>5.5550000000000002E-2</v>
      </c>
      <c r="M97" s="33" t="s">
        <v>27</v>
      </c>
      <c r="N97" s="33">
        <v>5.5550000000000002E-2</v>
      </c>
      <c r="O97" s="33">
        <v>5.5550000000000002E-2</v>
      </c>
      <c r="P97" s="33">
        <v>5.5550000000000002E-2</v>
      </c>
      <c r="Q97" s="33">
        <v>5.5550000000000002E-2</v>
      </c>
      <c r="R97" s="34"/>
      <c r="S97" s="32"/>
      <c r="T97" s="32" t="s">
        <v>28</v>
      </c>
      <c r="U97" s="8">
        <f t="shared" si="12"/>
        <v>270.40000000000003</v>
      </c>
      <c r="V97" s="8">
        <f t="shared" si="13"/>
        <v>270.40000000000003</v>
      </c>
    </row>
    <row r="98" spans="1:22" ht="12.75" customHeight="1" outlineLevel="2" x14ac:dyDescent="0.2">
      <c r="A98" s="2"/>
      <c r="C98" s="30">
        <v>902010840</v>
      </c>
      <c r="D98" s="30"/>
      <c r="E98" s="30" t="s">
        <v>3088</v>
      </c>
      <c r="F98" s="30"/>
      <c r="G98" s="30" t="s">
        <v>3089</v>
      </c>
      <c r="H98" s="31" t="s">
        <v>3090</v>
      </c>
      <c r="I98" s="32"/>
      <c r="J98" s="13"/>
      <c r="K98" s="13" t="s">
        <v>2829</v>
      </c>
      <c r="L98" s="33">
        <v>5.5550000000000002E-2</v>
      </c>
      <c r="M98" s="33" t="s">
        <v>27</v>
      </c>
      <c r="N98" s="33">
        <v>5.5550000000000002E-2</v>
      </c>
      <c r="O98" s="33">
        <v>5.5550000000000002E-2</v>
      </c>
      <c r="P98" s="33">
        <v>5.5550000000000002E-2</v>
      </c>
      <c r="Q98" s="33">
        <v>5.5550000000000002E-2</v>
      </c>
      <c r="R98" s="34"/>
      <c r="S98" s="32"/>
      <c r="T98" s="32" t="s">
        <v>28</v>
      </c>
      <c r="U98" s="8">
        <f t="shared" si="12"/>
        <v>270.40000000000003</v>
      </c>
      <c r="V98" s="8">
        <f t="shared" si="13"/>
        <v>270.40000000000003</v>
      </c>
    </row>
    <row r="99" spans="1:22" ht="12.75" customHeight="1" outlineLevel="2" x14ac:dyDescent="0.2">
      <c r="A99" s="2"/>
      <c r="C99" s="30">
        <v>902010860</v>
      </c>
      <c r="D99" s="30"/>
      <c r="E99" s="30" t="s">
        <v>3088</v>
      </c>
      <c r="F99" s="30"/>
      <c r="G99" s="30" t="s">
        <v>3089</v>
      </c>
      <c r="H99" s="31" t="s">
        <v>3090</v>
      </c>
      <c r="I99" s="32"/>
      <c r="J99" s="13"/>
      <c r="K99" s="13" t="s">
        <v>2829</v>
      </c>
      <c r="L99" s="33">
        <v>5.5550000000000002E-2</v>
      </c>
      <c r="M99" s="33" t="s">
        <v>27</v>
      </c>
      <c r="N99" s="33">
        <v>5.5550000000000002E-2</v>
      </c>
      <c r="O99" s="33">
        <v>5.5550000000000002E-2</v>
      </c>
      <c r="P99" s="33">
        <v>5.5550000000000002E-2</v>
      </c>
      <c r="Q99" s="33">
        <v>5.5550000000000002E-2</v>
      </c>
      <c r="R99" s="34"/>
      <c r="S99" s="32"/>
      <c r="T99" s="32" t="s">
        <v>28</v>
      </c>
      <c r="U99" s="8">
        <f t="shared" si="12"/>
        <v>270.40000000000003</v>
      </c>
      <c r="V99" s="8">
        <f t="shared" si="13"/>
        <v>270.40000000000003</v>
      </c>
    </row>
    <row r="100" spans="1:22" ht="12.75" customHeight="1" outlineLevel="2" x14ac:dyDescent="0.2">
      <c r="A100" s="2"/>
      <c r="C100" s="30">
        <v>902010880</v>
      </c>
      <c r="D100" s="30"/>
      <c r="E100" s="30" t="s">
        <v>3088</v>
      </c>
      <c r="F100" s="30"/>
      <c r="G100" s="30" t="s">
        <v>3089</v>
      </c>
      <c r="H100" s="31" t="s">
        <v>3090</v>
      </c>
      <c r="I100" s="32"/>
      <c r="J100" s="13"/>
      <c r="K100" s="13" t="s">
        <v>2829</v>
      </c>
      <c r="L100" s="33">
        <v>5.5550000000000002E-2</v>
      </c>
      <c r="M100" s="33" t="s">
        <v>27</v>
      </c>
      <c r="N100" s="33">
        <v>5.5550000000000002E-2</v>
      </c>
      <c r="O100" s="33">
        <v>5.5550000000000002E-2</v>
      </c>
      <c r="P100" s="33">
        <v>5.5550000000000002E-2</v>
      </c>
      <c r="Q100" s="33">
        <v>5.5550000000000002E-2</v>
      </c>
      <c r="R100" s="34"/>
      <c r="S100" s="32"/>
      <c r="T100" s="32" t="s">
        <v>28</v>
      </c>
      <c r="U100" s="8">
        <f t="shared" si="12"/>
        <v>270.40000000000003</v>
      </c>
      <c r="V100" s="8">
        <f t="shared" si="13"/>
        <v>270.40000000000003</v>
      </c>
    </row>
    <row r="101" spans="1:22" ht="12.75" customHeight="1" outlineLevel="2" x14ac:dyDescent="0.2">
      <c r="A101" s="2"/>
      <c r="C101" s="30">
        <v>902010900</v>
      </c>
      <c r="D101" s="30"/>
      <c r="E101" s="30" t="s">
        <v>3088</v>
      </c>
      <c r="F101" s="30"/>
      <c r="G101" s="30" t="s">
        <v>3089</v>
      </c>
      <c r="H101" s="31" t="s">
        <v>3090</v>
      </c>
      <c r="I101" s="32"/>
      <c r="J101" s="13"/>
      <c r="K101" s="13" t="s">
        <v>2829</v>
      </c>
      <c r="L101" s="33">
        <v>5.5550000000000002E-2</v>
      </c>
      <c r="M101" s="33" t="s">
        <v>27</v>
      </c>
      <c r="N101" s="33">
        <v>5.5550000000000002E-2</v>
      </c>
      <c r="O101" s="33">
        <v>5.5550000000000002E-2</v>
      </c>
      <c r="P101" s="33">
        <v>5.5550000000000002E-2</v>
      </c>
      <c r="Q101" s="33">
        <v>5.5550000000000002E-2</v>
      </c>
      <c r="R101" s="34"/>
      <c r="S101" s="32"/>
      <c r="T101" s="32" t="s">
        <v>28</v>
      </c>
      <c r="U101" s="8">
        <f t="shared" si="12"/>
        <v>270.40000000000003</v>
      </c>
      <c r="V101" s="8">
        <f t="shared" si="13"/>
        <v>270.40000000000003</v>
      </c>
    </row>
    <row r="102" spans="1:22" ht="12.75" customHeight="1" outlineLevel="2" x14ac:dyDescent="0.2">
      <c r="A102" s="2"/>
      <c r="C102" s="30">
        <v>902010920</v>
      </c>
      <c r="D102" s="30"/>
      <c r="E102" s="30" t="s">
        <v>3088</v>
      </c>
      <c r="F102" s="30"/>
      <c r="G102" s="30" t="s">
        <v>3089</v>
      </c>
      <c r="H102" s="31" t="s">
        <v>3090</v>
      </c>
      <c r="I102" s="32"/>
      <c r="J102" s="13"/>
      <c r="K102" s="13" t="s">
        <v>2829</v>
      </c>
      <c r="L102" s="33">
        <v>5.5550000000000002E-2</v>
      </c>
      <c r="M102" s="33" t="s">
        <v>27</v>
      </c>
      <c r="N102" s="33">
        <v>5.5550000000000002E-2</v>
      </c>
      <c r="O102" s="33">
        <v>5.5550000000000002E-2</v>
      </c>
      <c r="P102" s="33">
        <v>5.5550000000000002E-2</v>
      </c>
      <c r="Q102" s="33">
        <v>5.5550000000000002E-2</v>
      </c>
      <c r="R102" s="34"/>
      <c r="S102" s="32"/>
      <c r="T102" s="32" t="s">
        <v>28</v>
      </c>
      <c r="U102" s="8">
        <f t="shared" si="12"/>
        <v>270.40000000000003</v>
      </c>
      <c r="V102" s="8">
        <f t="shared" si="13"/>
        <v>270.40000000000003</v>
      </c>
    </row>
    <row r="103" spans="1:22" ht="12.75" customHeight="1" outlineLevel="2" x14ac:dyDescent="0.2">
      <c r="A103" s="2"/>
      <c r="C103" s="30">
        <v>902010940</v>
      </c>
      <c r="D103" s="30"/>
      <c r="E103" s="30" t="s">
        <v>3088</v>
      </c>
      <c r="F103" s="30"/>
      <c r="G103" s="30" t="s">
        <v>3089</v>
      </c>
      <c r="H103" s="31" t="s">
        <v>3090</v>
      </c>
      <c r="I103" s="32"/>
      <c r="J103" s="13"/>
      <c r="K103" s="13" t="s">
        <v>2829</v>
      </c>
      <c r="L103" s="33">
        <v>5.5550000000000002E-2</v>
      </c>
      <c r="M103" s="33" t="s">
        <v>27</v>
      </c>
      <c r="N103" s="33">
        <v>5.5550000000000002E-2</v>
      </c>
      <c r="O103" s="33">
        <v>5.5550000000000002E-2</v>
      </c>
      <c r="P103" s="33">
        <v>5.5550000000000002E-2</v>
      </c>
      <c r="Q103" s="33">
        <v>5.5550000000000002E-2</v>
      </c>
      <c r="R103" s="34"/>
      <c r="S103" s="32"/>
      <c r="T103" s="32" t="s">
        <v>28</v>
      </c>
      <c r="U103" s="8">
        <f t="shared" si="12"/>
        <v>270.40000000000003</v>
      </c>
      <c r="V103" s="8">
        <f t="shared" si="13"/>
        <v>270.40000000000003</v>
      </c>
    </row>
    <row r="104" spans="1:22" ht="12.75" customHeight="1" outlineLevel="2" x14ac:dyDescent="0.2">
      <c r="A104" s="2"/>
      <c r="C104" s="30">
        <v>902010960</v>
      </c>
      <c r="D104" s="30"/>
      <c r="E104" s="30" t="s">
        <v>3088</v>
      </c>
      <c r="F104" s="30"/>
      <c r="G104" s="30" t="s">
        <v>3089</v>
      </c>
      <c r="H104" s="31" t="s">
        <v>3090</v>
      </c>
      <c r="I104" s="32"/>
      <c r="J104" s="13"/>
      <c r="K104" s="13" t="s">
        <v>2829</v>
      </c>
      <c r="L104" s="33">
        <v>5.5550000000000002E-2</v>
      </c>
      <c r="M104" s="33" t="s">
        <v>27</v>
      </c>
      <c r="N104" s="33">
        <v>5.5550000000000002E-2</v>
      </c>
      <c r="O104" s="33">
        <v>5.5550000000000002E-2</v>
      </c>
      <c r="P104" s="33">
        <v>5.5550000000000002E-2</v>
      </c>
      <c r="Q104" s="33">
        <v>5.5550000000000002E-2</v>
      </c>
      <c r="R104" s="34"/>
      <c r="S104" s="32"/>
      <c r="T104" s="32" t="s">
        <v>28</v>
      </c>
      <c r="U104" s="8">
        <f t="shared" si="12"/>
        <v>270.40000000000003</v>
      </c>
      <c r="V104" s="8">
        <f t="shared" si="13"/>
        <v>270.40000000000003</v>
      </c>
    </row>
    <row r="105" spans="1:22" ht="12.75" customHeight="1" outlineLevel="2" x14ac:dyDescent="0.2">
      <c r="A105" s="2"/>
      <c r="C105" s="30">
        <v>902010980</v>
      </c>
      <c r="D105" s="30"/>
      <c r="E105" s="30" t="s">
        <v>3088</v>
      </c>
      <c r="F105" s="30"/>
      <c r="G105" s="30" t="s">
        <v>3089</v>
      </c>
      <c r="H105" s="31" t="s">
        <v>3090</v>
      </c>
      <c r="I105" s="32"/>
      <c r="J105" s="13"/>
      <c r="K105" s="13" t="s">
        <v>2829</v>
      </c>
      <c r="L105" s="33">
        <v>5.5550000000000002E-2</v>
      </c>
      <c r="M105" s="33" t="s">
        <v>27</v>
      </c>
      <c r="N105" s="33">
        <v>5.5550000000000002E-2</v>
      </c>
      <c r="O105" s="33">
        <v>5.5550000000000002E-2</v>
      </c>
      <c r="P105" s="33">
        <v>5.5550000000000002E-2</v>
      </c>
      <c r="Q105" s="33">
        <v>5.5550000000000002E-2</v>
      </c>
      <c r="R105" s="34"/>
      <c r="S105" s="32"/>
      <c r="T105" s="32" t="s">
        <v>28</v>
      </c>
      <c r="U105" s="8">
        <f t="shared" si="12"/>
        <v>270.40000000000003</v>
      </c>
      <c r="V105" s="8">
        <f t="shared" si="13"/>
        <v>270.40000000000003</v>
      </c>
    </row>
    <row r="106" spans="1:22" ht="12.75" customHeight="1" outlineLevel="2" x14ac:dyDescent="0.2">
      <c r="A106" s="2"/>
      <c r="C106" s="30">
        <v>902011000</v>
      </c>
      <c r="D106" s="30"/>
      <c r="E106" s="30" t="s">
        <v>3088</v>
      </c>
      <c r="F106" s="30"/>
      <c r="G106" s="30" t="s">
        <v>3089</v>
      </c>
      <c r="H106" s="31" t="s">
        <v>3090</v>
      </c>
      <c r="I106" s="32"/>
      <c r="J106" s="13"/>
      <c r="K106" s="13" t="s">
        <v>2829</v>
      </c>
      <c r="L106" s="33">
        <v>5.5550000000000002E-2</v>
      </c>
      <c r="M106" s="33" t="s">
        <v>27</v>
      </c>
      <c r="N106" s="33">
        <v>5.5550000000000002E-2</v>
      </c>
      <c r="O106" s="33">
        <v>5.5550000000000002E-2</v>
      </c>
      <c r="P106" s="33">
        <v>5.5550000000000002E-2</v>
      </c>
      <c r="Q106" s="33">
        <v>5.5550000000000002E-2</v>
      </c>
      <c r="R106" s="34"/>
      <c r="S106" s="32"/>
      <c r="T106" s="32" t="s">
        <v>28</v>
      </c>
      <c r="U106" s="8">
        <f t="shared" si="12"/>
        <v>270.40000000000003</v>
      </c>
      <c r="V106" s="8">
        <f t="shared" si="13"/>
        <v>270.40000000000003</v>
      </c>
    </row>
    <row r="107" spans="1:22" ht="12.75" customHeight="1" outlineLevel="1" x14ac:dyDescent="0.2">
      <c r="A107" s="2"/>
      <c r="C107" s="30"/>
      <c r="D107" s="30"/>
      <c r="E107" s="30"/>
      <c r="F107" s="30"/>
      <c r="G107" s="30"/>
      <c r="H107" s="113" t="s">
        <v>4339</v>
      </c>
      <c r="I107" s="32"/>
      <c r="J107" s="13">
        <f t="shared" ref="J107:O107" si="14">SUBTOTAL(9,J89:J106)</f>
        <v>0</v>
      </c>
      <c r="K107" s="13">
        <f t="shared" si="14"/>
        <v>0</v>
      </c>
      <c r="L107" s="33">
        <f t="shared" si="14"/>
        <v>0.9998999999999999</v>
      </c>
      <c r="M107" s="33">
        <f t="shared" si="14"/>
        <v>0</v>
      </c>
      <c r="N107" s="33">
        <f t="shared" si="14"/>
        <v>0.9998999999999999</v>
      </c>
      <c r="O107" s="33">
        <f t="shared" si="14"/>
        <v>0.9998999999999999</v>
      </c>
      <c r="P107" s="33"/>
      <c r="Q107" s="33"/>
      <c r="R107" s="34"/>
      <c r="S107" s="32">
        <f>SUBTOTAL(9,S89:S106)</f>
        <v>0</v>
      </c>
      <c r="T107" s="32">
        <f>SUBTOTAL(9,T89:T106)</f>
        <v>0</v>
      </c>
      <c r="U107" s="8"/>
    </row>
    <row r="108" spans="1:22" ht="12.75" customHeight="1" outlineLevel="2" x14ac:dyDescent="0.2">
      <c r="A108" s="2"/>
      <c r="C108" s="30">
        <v>900210220</v>
      </c>
      <c r="D108" s="30"/>
      <c r="E108" s="30" t="s">
        <v>2949</v>
      </c>
      <c r="F108" s="30"/>
      <c r="G108" s="30" t="s">
        <v>2950</v>
      </c>
      <c r="H108" s="31" t="s">
        <v>2951</v>
      </c>
      <c r="I108" s="32"/>
      <c r="J108" s="13"/>
      <c r="K108" s="13" t="s">
        <v>2829</v>
      </c>
      <c r="L108" s="33">
        <v>0.25</v>
      </c>
      <c r="M108" s="33" t="s">
        <v>27</v>
      </c>
      <c r="N108" s="33">
        <v>0.25</v>
      </c>
      <c r="O108" s="33">
        <v>0.25</v>
      </c>
      <c r="P108" s="33">
        <v>0.25</v>
      </c>
      <c r="Q108" s="33">
        <v>0.25</v>
      </c>
      <c r="R108" s="34"/>
      <c r="S108" s="32"/>
      <c r="T108" s="32" t="s">
        <v>70</v>
      </c>
      <c r="U108" s="8">
        <f>IF(T108="Yes",$U$2,0)</f>
        <v>0</v>
      </c>
      <c r="V108" s="8">
        <f>U108</f>
        <v>0</v>
      </c>
    </row>
    <row r="109" spans="1:22" ht="12.75" customHeight="1" outlineLevel="2" x14ac:dyDescent="0.2">
      <c r="A109" s="2"/>
      <c r="C109" s="30">
        <v>900210240</v>
      </c>
      <c r="D109" s="30"/>
      <c r="E109" s="30" t="s">
        <v>2949</v>
      </c>
      <c r="F109" s="30"/>
      <c r="G109" s="30" t="s">
        <v>2950</v>
      </c>
      <c r="H109" s="31" t="s">
        <v>2951</v>
      </c>
      <c r="I109" s="32"/>
      <c r="J109" s="13"/>
      <c r="K109" s="13" t="s">
        <v>2829</v>
      </c>
      <c r="L109" s="33">
        <v>0.25</v>
      </c>
      <c r="M109" s="33" t="s">
        <v>27</v>
      </c>
      <c r="N109" s="33">
        <v>0.25</v>
      </c>
      <c r="O109" s="33">
        <v>0.25</v>
      </c>
      <c r="P109" s="33">
        <v>0.25</v>
      </c>
      <c r="Q109" s="33">
        <v>0.25</v>
      </c>
      <c r="R109" s="34"/>
      <c r="S109" s="32"/>
      <c r="T109" s="32" t="s">
        <v>70</v>
      </c>
      <c r="U109" s="8">
        <f>IF(T109="Yes",$U$2,0)</f>
        <v>0</v>
      </c>
      <c r="V109" s="8">
        <f>U109</f>
        <v>0</v>
      </c>
    </row>
    <row r="110" spans="1:22" ht="12.75" customHeight="1" outlineLevel="2" x14ac:dyDescent="0.2">
      <c r="A110" s="2"/>
      <c r="C110" s="30">
        <v>900210260</v>
      </c>
      <c r="D110" s="30"/>
      <c r="E110" s="30" t="s">
        <v>2949</v>
      </c>
      <c r="F110" s="30"/>
      <c r="G110" s="30" t="s">
        <v>2950</v>
      </c>
      <c r="H110" s="31" t="s">
        <v>2951</v>
      </c>
      <c r="I110" s="32"/>
      <c r="J110" s="13"/>
      <c r="K110" s="13" t="s">
        <v>2829</v>
      </c>
      <c r="L110" s="33">
        <v>0.25</v>
      </c>
      <c r="M110" s="33" t="s">
        <v>27</v>
      </c>
      <c r="N110" s="33">
        <v>0.25</v>
      </c>
      <c r="O110" s="33">
        <v>0.25</v>
      </c>
      <c r="P110" s="33">
        <v>0.25</v>
      </c>
      <c r="Q110" s="33">
        <v>0.25</v>
      </c>
      <c r="R110" s="34"/>
      <c r="S110" s="32"/>
      <c r="T110" s="32" t="s">
        <v>70</v>
      </c>
      <c r="U110" s="8">
        <f>IF(T110="Yes",$U$2,0)</f>
        <v>0</v>
      </c>
      <c r="V110" s="8">
        <f>U110</f>
        <v>0</v>
      </c>
    </row>
    <row r="111" spans="1:22" ht="12.75" customHeight="1" outlineLevel="2" x14ac:dyDescent="0.2">
      <c r="A111" s="2"/>
      <c r="C111" s="30" t="s">
        <v>2952</v>
      </c>
      <c r="D111" s="30"/>
      <c r="E111" s="30" t="s">
        <v>2949</v>
      </c>
      <c r="F111" s="30"/>
      <c r="G111" s="30" t="s">
        <v>2950</v>
      </c>
      <c r="H111" s="31" t="s">
        <v>2951</v>
      </c>
      <c r="I111" s="32"/>
      <c r="J111" s="13"/>
      <c r="K111" s="13" t="s">
        <v>2829</v>
      </c>
      <c r="L111" s="33">
        <v>0.25</v>
      </c>
      <c r="M111" s="33" t="s">
        <v>27</v>
      </c>
      <c r="N111" s="33">
        <v>0.25</v>
      </c>
      <c r="O111" s="33">
        <v>0.25</v>
      </c>
      <c r="P111" s="33">
        <v>0.25</v>
      </c>
      <c r="Q111" s="33">
        <v>0.25</v>
      </c>
      <c r="R111" s="34"/>
      <c r="S111" s="32"/>
      <c r="T111" s="32" t="s">
        <v>70</v>
      </c>
      <c r="U111" s="8">
        <f>IF(T111="Yes",$U$2,0)</f>
        <v>0</v>
      </c>
      <c r="V111" s="8">
        <f>U111</f>
        <v>0</v>
      </c>
    </row>
    <row r="112" spans="1:22" ht="12.75" customHeight="1" outlineLevel="1" x14ac:dyDescent="0.2">
      <c r="A112" s="2"/>
      <c r="C112" s="30"/>
      <c r="D112" s="30"/>
      <c r="E112" s="30"/>
      <c r="F112" s="30"/>
      <c r="G112" s="30"/>
      <c r="H112" s="113" t="s">
        <v>4303</v>
      </c>
      <c r="I112" s="32"/>
      <c r="J112" s="13">
        <f t="shared" ref="J112:O112" si="15">SUBTOTAL(9,J108:J111)</f>
        <v>0</v>
      </c>
      <c r="K112" s="13">
        <f t="shared" si="15"/>
        <v>0</v>
      </c>
      <c r="L112" s="33">
        <f t="shared" si="15"/>
        <v>1</v>
      </c>
      <c r="M112" s="33">
        <f t="shared" si="15"/>
        <v>0</v>
      </c>
      <c r="N112" s="33">
        <f t="shared" si="15"/>
        <v>1</v>
      </c>
      <c r="O112" s="33">
        <f t="shared" si="15"/>
        <v>1</v>
      </c>
      <c r="P112" s="33"/>
      <c r="Q112" s="33"/>
      <c r="R112" s="34"/>
      <c r="S112" s="32">
        <f>SUBTOTAL(9,S108:S111)</f>
        <v>0</v>
      </c>
      <c r="T112" s="32">
        <f>SUBTOTAL(9,T108:T111)</f>
        <v>0</v>
      </c>
      <c r="U112" s="8"/>
    </row>
    <row r="113" spans="1:22" ht="12.75" customHeight="1" outlineLevel="2" x14ac:dyDescent="0.2">
      <c r="A113" s="2"/>
      <c r="C113" s="30">
        <v>900210300</v>
      </c>
      <c r="D113" s="30"/>
      <c r="E113" s="30" t="s">
        <v>2949</v>
      </c>
      <c r="F113" s="30"/>
      <c r="G113" s="30" t="s">
        <v>2953</v>
      </c>
      <c r="H113" s="31" t="s">
        <v>2954</v>
      </c>
      <c r="I113" s="32"/>
      <c r="J113" s="13"/>
      <c r="K113" s="13" t="s">
        <v>2829</v>
      </c>
      <c r="L113" s="33">
        <v>0.25</v>
      </c>
      <c r="M113" s="33" t="s">
        <v>27</v>
      </c>
      <c r="N113" s="33">
        <v>0.25</v>
      </c>
      <c r="O113" s="33">
        <v>0.25</v>
      </c>
      <c r="P113" s="33">
        <v>0.25</v>
      </c>
      <c r="Q113" s="33">
        <v>0.25</v>
      </c>
      <c r="R113" s="34"/>
      <c r="S113" s="32"/>
      <c r="T113" s="32" t="s">
        <v>70</v>
      </c>
      <c r="U113" s="8">
        <f>IF(T113="Yes",$U$2,0)</f>
        <v>0</v>
      </c>
      <c r="V113" s="8">
        <f>U113</f>
        <v>0</v>
      </c>
    </row>
    <row r="114" spans="1:22" ht="12.75" customHeight="1" outlineLevel="2" x14ac:dyDescent="0.2">
      <c r="A114" s="2"/>
      <c r="C114" s="30">
        <v>900210320</v>
      </c>
      <c r="D114" s="30"/>
      <c r="E114" s="30" t="s">
        <v>2949</v>
      </c>
      <c r="F114" s="30"/>
      <c r="G114" s="30" t="s">
        <v>2953</v>
      </c>
      <c r="H114" s="31" t="s">
        <v>2954</v>
      </c>
      <c r="I114" s="32"/>
      <c r="J114" s="13"/>
      <c r="K114" s="13" t="s">
        <v>2829</v>
      </c>
      <c r="L114" s="33">
        <v>0.25</v>
      </c>
      <c r="M114" s="33" t="s">
        <v>27</v>
      </c>
      <c r="N114" s="33">
        <v>0.25</v>
      </c>
      <c r="O114" s="33">
        <v>0.25</v>
      </c>
      <c r="P114" s="33">
        <v>0.25</v>
      </c>
      <c r="Q114" s="33">
        <v>0.25</v>
      </c>
      <c r="R114" s="34"/>
      <c r="S114" s="32"/>
      <c r="T114" s="32" t="s">
        <v>70</v>
      </c>
      <c r="U114" s="8">
        <f>IF(T114="Yes",$U$2,0)</f>
        <v>0</v>
      </c>
      <c r="V114" s="8">
        <f>U114</f>
        <v>0</v>
      </c>
    </row>
    <row r="115" spans="1:22" ht="12.75" customHeight="1" outlineLevel="2" x14ac:dyDescent="0.2">
      <c r="A115" s="2"/>
      <c r="C115" s="30" t="s">
        <v>2955</v>
      </c>
      <c r="D115" s="30"/>
      <c r="E115" s="30" t="s">
        <v>2949</v>
      </c>
      <c r="F115" s="30"/>
      <c r="G115" s="30" t="s">
        <v>2953</v>
      </c>
      <c r="H115" s="31" t="s">
        <v>2954</v>
      </c>
      <c r="I115" s="32"/>
      <c r="J115" s="13"/>
      <c r="K115" s="13" t="s">
        <v>2829</v>
      </c>
      <c r="L115" s="33">
        <v>0.25</v>
      </c>
      <c r="M115" s="33" t="s">
        <v>27</v>
      </c>
      <c r="N115" s="33">
        <v>0.25</v>
      </c>
      <c r="O115" s="33">
        <v>0.25</v>
      </c>
      <c r="P115" s="33">
        <v>0.25</v>
      </c>
      <c r="Q115" s="33">
        <v>0.25</v>
      </c>
      <c r="R115" s="34"/>
      <c r="S115" s="32"/>
      <c r="T115" s="32" t="s">
        <v>70</v>
      </c>
      <c r="U115" s="8">
        <f>IF(T115="Yes",$U$2,0)</f>
        <v>0</v>
      </c>
      <c r="V115" s="8">
        <f>U115</f>
        <v>0</v>
      </c>
    </row>
    <row r="116" spans="1:22" ht="12.75" customHeight="1" outlineLevel="2" x14ac:dyDescent="0.2">
      <c r="A116" s="2"/>
      <c r="C116" s="30">
        <v>900210360</v>
      </c>
      <c r="D116" s="30"/>
      <c r="E116" s="30" t="s">
        <v>2949</v>
      </c>
      <c r="F116" s="30"/>
      <c r="G116" s="30" t="s">
        <v>2953</v>
      </c>
      <c r="H116" s="31" t="s">
        <v>2954</v>
      </c>
      <c r="I116" s="32"/>
      <c r="J116" s="13"/>
      <c r="K116" s="13" t="s">
        <v>2829</v>
      </c>
      <c r="L116" s="33">
        <v>0.25</v>
      </c>
      <c r="M116" s="33" t="s">
        <v>27</v>
      </c>
      <c r="N116" s="33">
        <v>0.25</v>
      </c>
      <c r="O116" s="33">
        <v>0.25</v>
      </c>
      <c r="P116" s="33">
        <v>0.25</v>
      </c>
      <c r="Q116" s="33">
        <v>0.25</v>
      </c>
      <c r="R116" s="34"/>
      <c r="S116" s="32"/>
      <c r="T116" s="32" t="s">
        <v>70</v>
      </c>
      <c r="U116" s="8">
        <f>IF(T116="Yes",$U$2,0)</f>
        <v>0</v>
      </c>
      <c r="V116" s="8">
        <f>U116</f>
        <v>0</v>
      </c>
    </row>
    <row r="117" spans="1:22" ht="12.75" customHeight="1" outlineLevel="1" x14ac:dyDescent="0.2">
      <c r="A117" s="2"/>
      <c r="C117" s="30"/>
      <c r="D117" s="30"/>
      <c r="E117" s="30"/>
      <c r="F117" s="30"/>
      <c r="G117" s="30"/>
      <c r="H117" s="113" t="s">
        <v>4304</v>
      </c>
      <c r="I117" s="32"/>
      <c r="J117" s="13">
        <f t="shared" ref="J117:O117" si="16">SUBTOTAL(9,J113:J116)</f>
        <v>0</v>
      </c>
      <c r="K117" s="13">
        <f t="shared" si="16"/>
        <v>0</v>
      </c>
      <c r="L117" s="33">
        <f t="shared" si="16"/>
        <v>1</v>
      </c>
      <c r="M117" s="33">
        <f t="shared" si="16"/>
        <v>0</v>
      </c>
      <c r="N117" s="33">
        <f t="shared" si="16"/>
        <v>1</v>
      </c>
      <c r="O117" s="33">
        <f t="shared" si="16"/>
        <v>1</v>
      </c>
      <c r="P117" s="33"/>
      <c r="Q117" s="33"/>
      <c r="R117" s="34"/>
      <c r="S117" s="32">
        <f>SUBTOTAL(9,S113:S116)</f>
        <v>0</v>
      </c>
      <c r="T117" s="32">
        <f>SUBTOTAL(9,T113:T116)</f>
        <v>0</v>
      </c>
      <c r="U117" s="8"/>
    </row>
    <row r="118" spans="1:22" ht="12.75" customHeight="1" outlineLevel="2" x14ac:dyDescent="0.2">
      <c r="A118" s="2"/>
      <c r="C118" s="30">
        <v>970340010</v>
      </c>
      <c r="D118" s="30"/>
      <c r="E118" s="30" t="s">
        <v>2777</v>
      </c>
      <c r="F118" s="30"/>
      <c r="G118" s="30" t="s">
        <v>2778</v>
      </c>
      <c r="H118" s="31" t="s">
        <v>2779</v>
      </c>
      <c r="I118" s="32"/>
      <c r="J118" s="13"/>
      <c r="K118" s="13" t="s">
        <v>2780</v>
      </c>
      <c r="L118" s="33">
        <v>9.0899999999999995E-2</v>
      </c>
      <c r="M118" s="33" t="s">
        <v>27</v>
      </c>
      <c r="N118" s="33">
        <v>9.0899999999999995E-2</v>
      </c>
      <c r="O118" s="33">
        <v>9.0899999999999995E-2</v>
      </c>
      <c r="P118" s="33">
        <v>9.0899999999999995E-2</v>
      </c>
      <c r="Q118" s="33">
        <v>9.0899999999999995E-2</v>
      </c>
      <c r="R118" s="34"/>
      <c r="S118" s="32"/>
      <c r="T118" s="32" t="s">
        <v>28</v>
      </c>
      <c r="U118" s="8">
        <f t="shared" ref="U118:U128" si="17">IF(T118="Yes",$U$2,0)</f>
        <v>270.40000000000003</v>
      </c>
      <c r="V118" s="8">
        <f t="shared" ref="V118:V128" si="18">U118</f>
        <v>270.40000000000003</v>
      </c>
    </row>
    <row r="119" spans="1:22" ht="12.75" customHeight="1" outlineLevel="2" x14ac:dyDescent="0.2">
      <c r="A119" s="2"/>
      <c r="C119" s="30">
        <v>970340020</v>
      </c>
      <c r="D119" s="30"/>
      <c r="E119" s="30" t="s">
        <v>2777</v>
      </c>
      <c r="F119" s="30"/>
      <c r="G119" s="30" t="s">
        <v>2778</v>
      </c>
      <c r="H119" s="31" t="s">
        <v>2779</v>
      </c>
      <c r="I119" s="32"/>
      <c r="J119" s="13"/>
      <c r="K119" s="13" t="s">
        <v>2780</v>
      </c>
      <c r="L119" s="33">
        <v>9.0899999999999995E-2</v>
      </c>
      <c r="M119" s="33" t="s">
        <v>27</v>
      </c>
      <c r="N119" s="33">
        <v>9.0899999999999995E-2</v>
      </c>
      <c r="O119" s="33">
        <v>9.0899999999999995E-2</v>
      </c>
      <c r="P119" s="33">
        <v>9.0899999999999995E-2</v>
      </c>
      <c r="Q119" s="33">
        <v>9.0899999999999995E-2</v>
      </c>
      <c r="R119" s="34"/>
      <c r="S119" s="32"/>
      <c r="T119" s="32" t="s">
        <v>28</v>
      </c>
      <c r="U119" s="8">
        <f t="shared" si="17"/>
        <v>270.40000000000003</v>
      </c>
      <c r="V119" s="8">
        <f t="shared" si="18"/>
        <v>270.40000000000003</v>
      </c>
    </row>
    <row r="120" spans="1:22" ht="12.75" customHeight="1" outlineLevel="2" x14ac:dyDescent="0.2">
      <c r="A120" s="2"/>
      <c r="C120" s="30">
        <v>970340030</v>
      </c>
      <c r="D120" s="30"/>
      <c r="E120" s="30" t="s">
        <v>2777</v>
      </c>
      <c r="F120" s="30"/>
      <c r="G120" s="30" t="s">
        <v>2778</v>
      </c>
      <c r="H120" s="31" t="s">
        <v>2779</v>
      </c>
      <c r="I120" s="32"/>
      <c r="J120" s="13"/>
      <c r="K120" s="13" t="s">
        <v>2780</v>
      </c>
      <c r="L120" s="33">
        <v>9.0899999999999995E-2</v>
      </c>
      <c r="M120" s="33" t="s">
        <v>27</v>
      </c>
      <c r="N120" s="33">
        <v>9.0899999999999995E-2</v>
      </c>
      <c r="O120" s="33">
        <v>9.0899999999999995E-2</v>
      </c>
      <c r="P120" s="33">
        <v>9.0899999999999995E-2</v>
      </c>
      <c r="Q120" s="33">
        <v>9.0899999999999995E-2</v>
      </c>
      <c r="R120" s="34"/>
      <c r="S120" s="32"/>
      <c r="T120" s="32" t="s">
        <v>28</v>
      </c>
      <c r="U120" s="8">
        <f t="shared" si="17"/>
        <v>270.40000000000003</v>
      </c>
      <c r="V120" s="8">
        <f t="shared" si="18"/>
        <v>270.40000000000003</v>
      </c>
    </row>
    <row r="121" spans="1:22" ht="12.75" customHeight="1" outlineLevel="2" x14ac:dyDescent="0.2">
      <c r="A121" s="2"/>
      <c r="C121" s="30">
        <v>970340040</v>
      </c>
      <c r="D121" s="30"/>
      <c r="E121" s="30" t="s">
        <v>2777</v>
      </c>
      <c r="F121" s="30"/>
      <c r="G121" s="30" t="s">
        <v>2778</v>
      </c>
      <c r="H121" s="31" t="s">
        <v>2779</v>
      </c>
      <c r="I121" s="32"/>
      <c r="J121" s="13"/>
      <c r="K121" s="13" t="s">
        <v>2780</v>
      </c>
      <c r="L121" s="33">
        <v>9.0899999999999995E-2</v>
      </c>
      <c r="M121" s="33" t="s">
        <v>27</v>
      </c>
      <c r="N121" s="33">
        <v>9.0899999999999995E-2</v>
      </c>
      <c r="O121" s="33">
        <v>9.0899999999999995E-2</v>
      </c>
      <c r="P121" s="33">
        <v>9.0899999999999995E-2</v>
      </c>
      <c r="Q121" s="33">
        <v>9.0899999999999995E-2</v>
      </c>
      <c r="R121" s="34"/>
      <c r="S121" s="32"/>
      <c r="T121" s="32" t="s">
        <v>28</v>
      </c>
      <c r="U121" s="8">
        <f t="shared" si="17"/>
        <v>270.40000000000003</v>
      </c>
      <c r="V121" s="8">
        <f t="shared" si="18"/>
        <v>270.40000000000003</v>
      </c>
    </row>
    <row r="122" spans="1:22" ht="12.75" customHeight="1" outlineLevel="2" x14ac:dyDescent="0.2">
      <c r="A122" s="2"/>
      <c r="C122" s="30">
        <v>970340050</v>
      </c>
      <c r="D122" s="30"/>
      <c r="E122" s="30" t="s">
        <v>2777</v>
      </c>
      <c r="F122" s="30"/>
      <c r="G122" s="30" t="s">
        <v>2778</v>
      </c>
      <c r="H122" s="31" t="s">
        <v>2779</v>
      </c>
      <c r="I122" s="32"/>
      <c r="J122" s="13"/>
      <c r="K122" s="13" t="s">
        <v>2780</v>
      </c>
      <c r="L122" s="33">
        <v>9.0899999999999995E-2</v>
      </c>
      <c r="M122" s="33" t="s">
        <v>27</v>
      </c>
      <c r="N122" s="33">
        <v>9.0899999999999995E-2</v>
      </c>
      <c r="O122" s="33">
        <v>9.0899999999999995E-2</v>
      </c>
      <c r="P122" s="33">
        <v>9.0899999999999995E-2</v>
      </c>
      <c r="Q122" s="33">
        <v>9.0899999999999995E-2</v>
      </c>
      <c r="R122" s="34"/>
      <c r="S122" s="32"/>
      <c r="T122" s="32" t="s">
        <v>28</v>
      </c>
      <c r="U122" s="8">
        <f t="shared" si="17"/>
        <v>270.40000000000003</v>
      </c>
      <c r="V122" s="8">
        <f t="shared" si="18"/>
        <v>270.40000000000003</v>
      </c>
    </row>
    <row r="123" spans="1:22" ht="12.75" customHeight="1" outlineLevel="2" x14ac:dyDescent="0.2">
      <c r="A123" s="2"/>
      <c r="C123" s="30">
        <v>970340060</v>
      </c>
      <c r="D123" s="30"/>
      <c r="E123" s="30" t="s">
        <v>2777</v>
      </c>
      <c r="F123" s="30"/>
      <c r="G123" s="30" t="s">
        <v>2778</v>
      </c>
      <c r="H123" s="31" t="s">
        <v>2779</v>
      </c>
      <c r="I123" s="32"/>
      <c r="J123" s="13"/>
      <c r="K123" s="13" t="s">
        <v>2780</v>
      </c>
      <c r="L123" s="33">
        <v>9.0899999999999995E-2</v>
      </c>
      <c r="M123" s="33" t="s">
        <v>27</v>
      </c>
      <c r="N123" s="33">
        <v>9.0899999999999995E-2</v>
      </c>
      <c r="O123" s="33">
        <v>9.0899999999999995E-2</v>
      </c>
      <c r="P123" s="33">
        <v>9.0899999999999995E-2</v>
      </c>
      <c r="Q123" s="33">
        <v>9.0899999999999995E-2</v>
      </c>
      <c r="R123" s="34"/>
      <c r="S123" s="32"/>
      <c r="T123" s="32" t="s">
        <v>28</v>
      </c>
      <c r="U123" s="8">
        <f t="shared" si="17"/>
        <v>270.40000000000003</v>
      </c>
      <c r="V123" s="8">
        <f t="shared" si="18"/>
        <v>270.40000000000003</v>
      </c>
    </row>
    <row r="124" spans="1:22" ht="12.75" customHeight="1" outlineLevel="2" x14ac:dyDescent="0.2">
      <c r="A124" s="2"/>
      <c r="C124" s="30">
        <v>970340070</v>
      </c>
      <c r="D124" s="30"/>
      <c r="E124" s="30" t="s">
        <v>2777</v>
      </c>
      <c r="F124" s="30"/>
      <c r="G124" s="30" t="s">
        <v>2778</v>
      </c>
      <c r="H124" s="31" t="s">
        <v>2779</v>
      </c>
      <c r="I124" s="32"/>
      <c r="J124" s="13"/>
      <c r="K124" s="13" t="s">
        <v>2780</v>
      </c>
      <c r="L124" s="33">
        <v>9.0899999999999995E-2</v>
      </c>
      <c r="M124" s="33" t="s">
        <v>27</v>
      </c>
      <c r="N124" s="33">
        <v>9.0899999999999995E-2</v>
      </c>
      <c r="O124" s="33">
        <v>9.0899999999999995E-2</v>
      </c>
      <c r="P124" s="33">
        <v>9.0899999999999995E-2</v>
      </c>
      <c r="Q124" s="33">
        <v>9.0899999999999995E-2</v>
      </c>
      <c r="R124" s="34"/>
      <c r="S124" s="32"/>
      <c r="T124" s="32" t="s">
        <v>28</v>
      </c>
      <c r="U124" s="8">
        <f t="shared" si="17"/>
        <v>270.40000000000003</v>
      </c>
      <c r="V124" s="8">
        <f t="shared" si="18"/>
        <v>270.40000000000003</v>
      </c>
    </row>
    <row r="125" spans="1:22" ht="12.75" customHeight="1" outlineLevel="2" x14ac:dyDescent="0.2">
      <c r="A125" s="2"/>
      <c r="C125" s="30">
        <v>970340080</v>
      </c>
      <c r="D125" s="30"/>
      <c r="E125" s="30" t="s">
        <v>2777</v>
      </c>
      <c r="F125" s="30"/>
      <c r="G125" s="30" t="s">
        <v>2778</v>
      </c>
      <c r="H125" s="31" t="s">
        <v>2779</v>
      </c>
      <c r="I125" s="32"/>
      <c r="J125" s="13"/>
      <c r="K125" s="13" t="s">
        <v>2780</v>
      </c>
      <c r="L125" s="33">
        <v>9.0899999999999995E-2</v>
      </c>
      <c r="M125" s="33" t="s">
        <v>27</v>
      </c>
      <c r="N125" s="33">
        <v>9.0899999999999995E-2</v>
      </c>
      <c r="O125" s="33">
        <v>9.0899999999999995E-2</v>
      </c>
      <c r="P125" s="33">
        <v>9.0899999999999995E-2</v>
      </c>
      <c r="Q125" s="33">
        <v>9.0899999999999995E-2</v>
      </c>
      <c r="R125" s="34"/>
      <c r="S125" s="32"/>
      <c r="T125" s="32" t="s">
        <v>28</v>
      </c>
      <c r="U125" s="8">
        <f t="shared" si="17"/>
        <v>270.40000000000003</v>
      </c>
      <c r="V125" s="8">
        <f t="shared" si="18"/>
        <v>270.40000000000003</v>
      </c>
    </row>
    <row r="126" spans="1:22" ht="12.75" customHeight="1" outlineLevel="2" x14ac:dyDescent="0.2">
      <c r="A126" s="2"/>
      <c r="C126" s="30">
        <v>970340090</v>
      </c>
      <c r="D126" s="30"/>
      <c r="E126" s="30" t="s">
        <v>2777</v>
      </c>
      <c r="F126" s="30"/>
      <c r="G126" s="30" t="s">
        <v>2778</v>
      </c>
      <c r="H126" s="31" t="s">
        <v>2779</v>
      </c>
      <c r="I126" s="74"/>
      <c r="J126" s="13"/>
      <c r="K126" s="13" t="s">
        <v>2780</v>
      </c>
      <c r="L126" s="33">
        <v>9.0899999999999995E-2</v>
      </c>
      <c r="M126" s="33" t="s">
        <v>27</v>
      </c>
      <c r="N126" s="33">
        <v>9.0899999999999995E-2</v>
      </c>
      <c r="O126" s="33">
        <v>9.0899999999999995E-2</v>
      </c>
      <c r="P126" s="33">
        <v>9.0899999999999995E-2</v>
      </c>
      <c r="Q126" s="33">
        <v>9.0899999999999995E-2</v>
      </c>
      <c r="R126" s="34"/>
      <c r="S126" s="32"/>
      <c r="T126" s="32" t="s">
        <v>28</v>
      </c>
      <c r="U126" s="8">
        <f t="shared" si="17"/>
        <v>270.40000000000003</v>
      </c>
      <c r="V126" s="8">
        <f t="shared" si="18"/>
        <v>270.40000000000003</v>
      </c>
    </row>
    <row r="127" spans="1:22" ht="12.75" customHeight="1" outlineLevel="2" x14ac:dyDescent="0.2">
      <c r="A127" s="2"/>
      <c r="C127" s="30">
        <v>970340100</v>
      </c>
      <c r="D127" s="30"/>
      <c r="E127" s="30" t="s">
        <v>2777</v>
      </c>
      <c r="F127" s="30"/>
      <c r="G127" s="30" t="s">
        <v>2778</v>
      </c>
      <c r="H127" s="31" t="s">
        <v>2779</v>
      </c>
      <c r="I127" s="32"/>
      <c r="J127" s="13"/>
      <c r="K127" s="13" t="s">
        <v>2780</v>
      </c>
      <c r="L127" s="33">
        <v>9.0899999999999995E-2</v>
      </c>
      <c r="M127" s="33" t="s">
        <v>27</v>
      </c>
      <c r="N127" s="33">
        <v>9.0899999999999995E-2</v>
      </c>
      <c r="O127" s="33">
        <v>9.0899999999999995E-2</v>
      </c>
      <c r="P127" s="33">
        <v>9.0899999999999995E-2</v>
      </c>
      <c r="Q127" s="33">
        <v>9.0899999999999995E-2</v>
      </c>
      <c r="R127" s="34"/>
      <c r="S127" s="32"/>
      <c r="T127" s="32" t="s">
        <v>28</v>
      </c>
      <c r="U127" s="8">
        <f t="shared" si="17"/>
        <v>270.40000000000003</v>
      </c>
      <c r="V127" s="8">
        <f t="shared" si="18"/>
        <v>270.40000000000003</v>
      </c>
    </row>
    <row r="128" spans="1:22" ht="12.75" customHeight="1" outlineLevel="2" x14ac:dyDescent="0.2">
      <c r="A128" s="2"/>
      <c r="C128" s="30">
        <v>970340110</v>
      </c>
      <c r="D128" s="30"/>
      <c r="E128" s="30" t="s">
        <v>2777</v>
      </c>
      <c r="F128" s="30"/>
      <c r="G128" s="30" t="s">
        <v>2778</v>
      </c>
      <c r="H128" s="31" t="s">
        <v>2779</v>
      </c>
      <c r="I128" s="32"/>
      <c r="J128" s="13"/>
      <c r="K128" s="13" t="s">
        <v>2780</v>
      </c>
      <c r="L128" s="33">
        <v>9.0899999999999995E-2</v>
      </c>
      <c r="M128" s="33" t="s">
        <v>27</v>
      </c>
      <c r="N128" s="33">
        <v>9.0899999999999995E-2</v>
      </c>
      <c r="O128" s="33">
        <v>9.0899999999999995E-2</v>
      </c>
      <c r="P128" s="33">
        <v>9.0899999999999995E-2</v>
      </c>
      <c r="Q128" s="33">
        <v>9.0899999999999995E-2</v>
      </c>
      <c r="R128" s="34"/>
      <c r="S128" s="32"/>
      <c r="T128" s="32" t="s">
        <v>28</v>
      </c>
      <c r="U128" s="8">
        <f t="shared" si="17"/>
        <v>270.40000000000003</v>
      </c>
      <c r="V128" s="8">
        <f t="shared" si="18"/>
        <v>270.40000000000003</v>
      </c>
    </row>
    <row r="129" spans="1:22" ht="12.75" customHeight="1" outlineLevel="1" x14ac:dyDescent="0.2">
      <c r="A129" s="2"/>
      <c r="C129" s="30"/>
      <c r="D129" s="30"/>
      <c r="E129" s="30"/>
      <c r="F129" s="30"/>
      <c r="G129" s="30"/>
      <c r="H129" s="113" t="s">
        <v>4260</v>
      </c>
      <c r="I129" s="32"/>
      <c r="J129" s="13">
        <f t="shared" ref="J129:O129" si="19">SUBTOTAL(9,J118:J128)</f>
        <v>0</v>
      </c>
      <c r="K129" s="13">
        <f t="shared" si="19"/>
        <v>0</v>
      </c>
      <c r="L129" s="33">
        <f t="shared" si="19"/>
        <v>0.9998999999999999</v>
      </c>
      <c r="M129" s="33">
        <f t="shared" si="19"/>
        <v>0</v>
      </c>
      <c r="N129" s="33">
        <f t="shared" si="19"/>
        <v>0.9998999999999999</v>
      </c>
      <c r="O129" s="33">
        <f t="shared" si="19"/>
        <v>0.9998999999999999</v>
      </c>
      <c r="P129" s="33"/>
      <c r="Q129" s="33"/>
      <c r="R129" s="34"/>
      <c r="S129" s="32">
        <f>SUBTOTAL(9,S118:S128)</f>
        <v>0</v>
      </c>
      <c r="T129" s="32">
        <f>SUBTOTAL(9,T118:T128)</f>
        <v>0</v>
      </c>
      <c r="U129" s="8"/>
    </row>
    <row r="130" spans="1:22" ht="12.75" customHeight="1" outlineLevel="2" x14ac:dyDescent="0.2">
      <c r="C130" s="2" t="s">
        <v>3290</v>
      </c>
      <c r="F130" s="30"/>
      <c r="G130" s="2" t="s">
        <v>3734</v>
      </c>
      <c r="H130" s="2" t="str">
        <f>G130</f>
        <v xml:space="preserve">Bantock Close </v>
      </c>
      <c r="S130" s="32"/>
      <c r="T130" s="4" t="s">
        <v>28</v>
      </c>
      <c r="U130" s="8">
        <f>IF(T130="Yes",$U$2,0)</f>
        <v>270.40000000000003</v>
      </c>
      <c r="V130" s="8">
        <f>U130</f>
        <v>270.40000000000003</v>
      </c>
    </row>
    <row r="131" spans="1:22" ht="12.75" customHeight="1" outlineLevel="2" x14ac:dyDescent="0.2">
      <c r="C131" s="2" t="s">
        <v>3307</v>
      </c>
      <c r="F131" s="30"/>
      <c r="G131" s="2" t="s">
        <v>3734</v>
      </c>
      <c r="H131" s="2" t="str">
        <f>G131</f>
        <v xml:space="preserve">Bantock Close </v>
      </c>
      <c r="S131" s="32"/>
      <c r="T131" s="4" t="s">
        <v>28</v>
      </c>
      <c r="U131" s="8">
        <f>IF(T131="Yes",$U$2,0)</f>
        <v>270.40000000000003</v>
      </c>
      <c r="V131" s="8">
        <f>U131</f>
        <v>270.40000000000003</v>
      </c>
    </row>
    <row r="132" spans="1:22" ht="12.75" customHeight="1" outlineLevel="2" x14ac:dyDescent="0.2">
      <c r="C132" s="2" t="s">
        <v>3308</v>
      </c>
      <c r="F132" s="30"/>
      <c r="G132" s="2" t="s">
        <v>3734</v>
      </c>
      <c r="H132" s="2" t="str">
        <f>G132</f>
        <v xml:space="preserve">Bantock Close </v>
      </c>
      <c r="S132" s="32"/>
      <c r="T132" s="4" t="s">
        <v>28</v>
      </c>
      <c r="U132" s="8">
        <f>IF(T132="Yes",$U$2,0)</f>
        <v>270.40000000000003</v>
      </c>
      <c r="V132" s="8">
        <f>U132</f>
        <v>270.40000000000003</v>
      </c>
    </row>
    <row r="133" spans="1:22" ht="12.75" customHeight="1" outlineLevel="1" x14ac:dyDescent="0.25">
      <c r="F133" s="30"/>
      <c r="H133" s="197" t="s">
        <v>4413</v>
      </c>
      <c r="J133" s="6">
        <f t="shared" ref="J133:O133" si="20">SUBTOTAL(9,J130:J132)</f>
        <v>0</v>
      </c>
      <c r="K133" s="6">
        <f t="shared" si="20"/>
        <v>0</v>
      </c>
      <c r="L133" s="6">
        <f t="shared" si="20"/>
        <v>0</v>
      </c>
      <c r="M133" s="6">
        <f t="shared" si="20"/>
        <v>0</v>
      </c>
      <c r="N133" s="6">
        <f t="shared" si="20"/>
        <v>0</v>
      </c>
      <c r="O133" s="6">
        <f t="shared" si="20"/>
        <v>0</v>
      </c>
      <c r="S133" s="32">
        <f>SUBTOTAL(9,S130:S132)</f>
        <v>0</v>
      </c>
      <c r="T133" s="4">
        <f>SUBTOTAL(9,T130:T132)</f>
        <v>0</v>
      </c>
      <c r="U133" s="8"/>
    </row>
    <row r="134" spans="1:22" ht="12.75" customHeight="1" outlineLevel="2" x14ac:dyDescent="0.2">
      <c r="A134" s="2"/>
      <c r="C134" s="30">
        <v>833620010</v>
      </c>
      <c r="D134" s="30"/>
      <c r="E134" s="30" t="s">
        <v>183</v>
      </c>
      <c r="F134" s="30"/>
      <c r="G134" s="30" t="s">
        <v>184</v>
      </c>
      <c r="H134" s="31" t="s">
        <v>185</v>
      </c>
      <c r="I134" s="32"/>
      <c r="J134" s="13"/>
      <c r="K134" s="13" t="s">
        <v>186</v>
      </c>
      <c r="L134" s="33">
        <v>0.5</v>
      </c>
      <c r="M134" s="33" t="s">
        <v>27</v>
      </c>
      <c r="N134" s="33">
        <v>0.5</v>
      </c>
      <c r="O134" s="33">
        <v>0.5</v>
      </c>
      <c r="P134" s="33">
        <v>0.5</v>
      </c>
      <c r="Q134" s="33">
        <v>0.5</v>
      </c>
      <c r="R134" s="34"/>
      <c r="S134" s="32"/>
      <c r="T134" s="32" t="s">
        <v>70</v>
      </c>
      <c r="U134" s="8">
        <f>IF(T134="Yes",$U$2,0)</f>
        <v>0</v>
      </c>
      <c r="V134" s="8">
        <f>U134</f>
        <v>0</v>
      </c>
    </row>
    <row r="135" spans="1:22" ht="12.75" customHeight="1" outlineLevel="2" x14ac:dyDescent="0.2">
      <c r="A135" s="2"/>
      <c r="C135" s="30" t="s">
        <v>187</v>
      </c>
      <c r="D135" s="30"/>
      <c r="E135" s="30" t="s">
        <v>183</v>
      </c>
      <c r="F135" s="30"/>
      <c r="G135" s="30" t="s">
        <v>184</v>
      </c>
      <c r="H135" s="31" t="s">
        <v>185</v>
      </c>
      <c r="I135" s="32"/>
      <c r="J135" s="13"/>
      <c r="K135" s="13" t="s">
        <v>186</v>
      </c>
      <c r="L135" s="33">
        <v>0.5</v>
      </c>
      <c r="M135" s="33" t="s">
        <v>27</v>
      </c>
      <c r="N135" s="33">
        <v>0.5</v>
      </c>
      <c r="O135" s="33">
        <v>0.5</v>
      </c>
      <c r="P135" s="33">
        <v>0.5</v>
      </c>
      <c r="Q135" s="33">
        <v>0.5</v>
      </c>
      <c r="R135" s="34"/>
      <c r="S135" s="32"/>
      <c r="T135" s="32" t="s">
        <v>70</v>
      </c>
      <c r="U135" s="8">
        <f>IF(T135="Yes",$U$2,0)</f>
        <v>0</v>
      </c>
      <c r="V135" s="8">
        <f>U135</f>
        <v>0</v>
      </c>
    </row>
    <row r="136" spans="1:22" ht="12.75" customHeight="1" outlineLevel="1" x14ac:dyDescent="0.2">
      <c r="A136" s="2"/>
      <c r="C136" s="30"/>
      <c r="D136" s="30"/>
      <c r="E136" s="30"/>
      <c r="F136" s="30"/>
      <c r="G136" s="30"/>
      <c r="H136" s="113" t="s">
        <v>3778</v>
      </c>
      <c r="I136" s="32"/>
      <c r="J136" s="13">
        <f t="shared" ref="J136:O136" si="21">SUBTOTAL(9,J134:J135)</f>
        <v>0</v>
      </c>
      <c r="K136" s="13">
        <f t="shared" si="21"/>
        <v>0</v>
      </c>
      <c r="L136" s="33">
        <f t="shared" si="21"/>
        <v>1</v>
      </c>
      <c r="M136" s="33">
        <f t="shared" si="21"/>
        <v>0</v>
      </c>
      <c r="N136" s="33">
        <f t="shared" si="21"/>
        <v>1</v>
      </c>
      <c r="O136" s="33">
        <f t="shared" si="21"/>
        <v>1</v>
      </c>
      <c r="P136" s="33"/>
      <c r="Q136" s="33"/>
      <c r="R136" s="34"/>
      <c r="S136" s="32">
        <f>SUBTOTAL(9,S134:S135)</f>
        <v>0</v>
      </c>
      <c r="T136" s="32">
        <f>SUBTOTAL(9,T134:T135)</f>
        <v>0</v>
      </c>
      <c r="U136" s="8"/>
    </row>
    <row r="137" spans="1:22" ht="12.75" customHeight="1" outlineLevel="2" x14ac:dyDescent="0.2">
      <c r="A137" s="2"/>
      <c r="C137" s="30">
        <v>833620260</v>
      </c>
      <c r="D137" s="30"/>
      <c r="E137" s="30" t="s">
        <v>183</v>
      </c>
      <c r="F137" s="30"/>
      <c r="G137" s="30" t="s">
        <v>191</v>
      </c>
      <c r="H137" s="31" t="s">
        <v>192</v>
      </c>
      <c r="I137" s="32"/>
      <c r="J137" s="13"/>
      <c r="K137" s="13" t="s">
        <v>186</v>
      </c>
      <c r="L137" s="33">
        <v>0.5</v>
      </c>
      <c r="M137" s="33" t="s">
        <v>27</v>
      </c>
      <c r="N137" s="33">
        <v>0.5</v>
      </c>
      <c r="O137" s="33">
        <v>0.5</v>
      </c>
      <c r="P137" s="33">
        <v>0.5</v>
      </c>
      <c r="Q137" s="33">
        <v>0.5</v>
      </c>
      <c r="R137" s="34"/>
      <c r="S137" s="32"/>
      <c r="T137" s="32" t="s">
        <v>70</v>
      </c>
      <c r="U137" s="8">
        <f>IF(T137="Yes",$U$2,0)</f>
        <v>0</v>
      </c>
      <c r="V137" s="8">
        <f>U137</f>
        <v>0</v>
      </c>
    </row>
    <row r="138" spans="1:22" ht="12.75" customHeight="1" outlineLevel="2" x14ac:dyDescent="0.2">
      <c r="A138" s="2"/>
      <c r="C138" s="30" t="s">
        <v>193</v>
      </c>
      <c r="D138" s="30"/>
      <c r="E138" s="30" t="s">
        <v>183</v>
      </c>
      <c r="F138" s="30"/>
      <c r="G138" s="30" t="s">
        <v>191</v>
      </c>
      <c r="H138" s="31" t="s">
        <v>192</v>
      </c>
      <c r="I138" s="32"/>
      <c r="J138" s="13"/>
      <c r="K138" s="13" t="s">
        <v>186</v>
      </c>
      <c r="L138" s="33">
        <v>0.5</v>
      </c>
      <c r="M138" s="33" t="s">
        <v>27</v>
      </c>
      <c r="N138" s="33">
        <v>0.5</v>
      </c>
      <c r="O138" s="33">
        <v>0.5</v>
      </c>
      <c r="P138" s="33">
        <v>0.5</v>
      </c>
      <c r="Q138" s="33">
        <v>0.5</v>
      </c>
      <c r="R138" s="34"/>
      <c r="S138" s="32"/>
      <c r="T138" s="32" t="s">
        <v>70</v>
      </c>
      <c r="U138" s="8">
        <f>IF(T138="Yes",$U$2,0)</f>
        <v>0</v>
      </c>
      <c r="V138" s="8">
        <f>U138</f>
        <v>0</v>
      </c>
    </row>
    <row r="139" spans="1:22" ht="12.75" customHeight="1" outlineLevel="1" x14ac:dyDescent="0.2">
      <c r="A139" s="2"/>
      <c r="C139" s="30"/>
      <c r="D139" s="30"/>
      <c r="E139" s="30"/>
      <c r="F139" s="30"/>
      <c r="G139" s="30"/>
      <c r="H139" s="113" t="s">
        <v>3780</v>
      </c>
      <c r="I139" s="32"/>
      <c r="J139" s="13">
        <f t="shared" ref="J139:O139" si="22">SUBTOTAL(9,J137:J138)</f>
        <v>0</v>
      </c>
      <c r="K139" s="13">
        <f t="shared" si="22"/>
        <v>0</v>
      </c>
      <c r="L139" s="33">
        <f t="shared" si="22"/>
        <v>1</v>
      </c>
      <c r="M139" s="33">
        <f t="shared" si="22"/>
        <v>0</v>
      </c>
      <c r="N139" s="33">
        <f t="shared" si="22"/>
        <v>1</v>
      </c>
      <c r="O139" s="33">
        <f t="shared" si="22"/>
        <v>1</v>
      </c>
      <c r="P139" s="33"/>
      <c r="Q139" s="33"/>
      <c r="R139" s="34"/>
      <c r="S139" s="32">
        <f>SUBTOTAL(9,S137:S138)</f>
        <v>0</v>
      </c>
      <c r="T139" s="32">
        <f>SUBTOTAL(9,T137:T138)</f>
        <v>0</v>
      </c>
      <c r="U139" s="8"/>
    </row>
    <row r="140" spans="1:22" ht="12.75" customHeight="1" outlineLevel="2" x14ac:dyDescent="0.2">
      <c r="A140" s="2"/>
      <c r="C140" s="30" t="s">
        <v>194</v>
      </c>
      <c r="D140" s="30"/>
      <c r="E140" s="30" t="s">
        <v>183</v>
      </c>
      <c r="F140" s="30"/>
      <c r="G140" s="30" t="s">
        <v>195</v>
      </c>
      <c r="H140" s="31" t="s">
        <v>196</v>
      </c>
      <c r="I140" s="32"/>
      <c r="J140" s="13"/>
      <c r="K140" s="13" t="s">
        <v>186</v>
      </c>
      <c r="L140" s="33">
        <v>0.5</v>
      </c>
      <c r="M140" s="33" t="s">
        <v>27</v>
      </c>
      <c r="N140" s="33">
        <v>0.5</v>
      </c>
      <c r="O140" s="33">
        <v>0.5</v>
      </c>
      <c r="P140" s="33">
        <v>0.5</v>
      </c>
      <c r="Q140" s="33">
        <v>0.5</v>
      </c>
      <c r="R140" s="34"/>
      <c r="S140" s="32"/>
      <c r="T140" s="32" t="s">
        <v>70</v>
      </c>
      <c r="U140" s="8">
        <f>IF(T140="Yes",$U$2,0)</f>
        <v>0</v>
      </c>
      <c r="V140" s="8">
        <f>U140</f>
        <v>0</v>
      </c>
    </row>
    <row r="141" spans="1:22" ht="12.75" customHeight="1" outlineLevel="2" x14ac:dyDescent="0.2">
      <c r="A141" s="2"/>
      <c r="C141" s="30">
        <v>833620320</v>
      </c>
      <c r="D141" s="30"/>
      <c r="E141" s="30" t="s">
        <v>183</v>
      </c>
      <c r="F141" s="30"/>
      <c r="G141" s="30" t="s">
        <v>195</v>
      </c>
      <c r="H141" s="31" t="s">
        <v>196</v>
      </c>
      <c r="I141" s="32"/>
      <c r="J141" s="13"/>
      <c r="K141" s="13" t="s">
        <v>186</v>
      </c>
      <c r="L141" s="33">
        <v>0.5</v>
      </c>
      <c r="M141" s="33" t="s">
        <v>27</v>
      </c>
      <c r="N141" s="33">
        <v>0.5</v>
      </c>
      <c r="O141" s="33">
        <v>0.5</v>
      </c>
      <c r="P141" s="33">
        <v>0.5</v>
      </c>
      <c r="Q141" s="33">
        <v>0.5</v>
      </c>
      <c r="R141" s="34"/>
      <c r="S141" s="32"/>
      <c r="T141" s="32" t="s">
        <v>70</v>
      </c>
      <c r="U141" s="8">
        <f>IF(T141="Yes",$U$2,0)</f>
        <v>0</v>
      </c>
      <c r="V141" s="8">
        <f>U141</f>
        <v>0</v>
      </c>
    </row>
    <row r="142" spans="1:22" ht="12.75" customHeight="1" outlineLevel="1" x14ac:dyDescent="0.2">
      <c r="A142" s="2"/>
      <c r="C142" s="30"/>
      <c r="D142" s="30"/>
      <c r="E142" s="30"/>
      <c r="F142" s="30"/>
      <c r="G142" s="30"/>
      <c r="H142" s="113" t="s">
        <v>3781</v>
      </c>
      <c r="I142" s="32"/>
      <c r="J142" s="13">
        <f t="shared" ref="J142:O142" si="23">SUBTOTAL(9,J140:J141)</f>
        <v>0</v>
      </c>
      <c r="K142" s="13">
        <f t="shared" si="23"/>
        <v>0</v>
      </c>
      <c r="L142" s="33">
        <f t="shared" si="23"/>
        <v>1</v>
      </c>
      <c r="M142" s="33">
        <f t="shared" si="23"/>
        <v>0</v>
      </c>
      <c r="N142" s="33">
        <f t="shared" si="23"/>
        <v>1</v>
      </c>
      <c r="O142" s="33">
        <f t="shared" si="23"/>
        <v>1</v>
      </c>
      <c r="P142" s="33"/>
      <c r="Q142" s="33"/>
      <c r="R142" s="34"/>
      <c r="S142" s="32">
        <f>SUBTOTAL(9,S140:S141)</f>
        <v>0</v>
      </c>
      <c r="T142" s="32">
        <f>SUBTOTAL(9,T140:T141)</f>
        <v>0</v>
      </c>
      <c r="U142" s="8"/>
    </row>
    <row r="143" spans="1:22" ht="12.75" customHeight="1" outlineLevel="2" x14ac:dyDescent="0.2">
      <c r="A143" s="2"/>
      <c r="C143" s="30">
        <v>833620040</v>
      </c>
      <c r="D143" s="30"/>
      <c r="E143" s="30" t="s">
        <v>183</v>
      </c>
      <c r="F143" s="30"/>
      <c r="G143" s="30" t="s">
        <v>188</v>
      </c>
      <c r="H143" s="31" t="s">
        <v>189</v>
      </c>
      <c r="I143" s="32"/>
      <c r="J143" s="13"/>
      <c r="K143" s="13" t="s">
        <v>186</v>
      </c>
      <c r="L143" s="33">
        <v>0.5</v>
      </c>
      <c r="M143" s="33" t="s">
        <v>27</v>
      </c>
      <c r="N143" s="33">
        <v>0.5</v>
      </c>
      <c r="O143" s="33">
        <v>0.5</v>
      </c>
      <c r="P143" s="33">
        <v>0.5</v>
      </c>
      <c r="Q143" s="33">
        <v>0.5</v>
      </c>
      <c r="R143" s="34"/>
      <c r="S143" s="32"/>
      <c r="T143" s="32" t="s">
        <v>70</v>
      </c>
      <c r="U143" s="8">
        <f>IF(T143="Yes",$U$2,0)</f>
        <v>0</v>
      </c>
      <c r="V143" s="8">
        <f>U143</f>
        <v>0</v>
      </c>
    </row>
    <row r="144" spans="1:22" ht="12.75" customHeight="1" outlineLevel="2" x14ac:dyDescent="0.2">
      <c r="A144" s="2"/>
      <c r="C144" s="30" t="s">
        <v>190</v>
      </c>
      <c r="D144" s="30"/>
      <c r="E144" s="30" t="s">
        <v>183</v>
      </c>
      <c r="F144" s="30"/>
      <c r="G144" s="30" t="s">
        <v>188</v>
      </c>
      <c r="H144" s="31" t="s">
        <v>189</v>
      </c>
      <c r="I144" s="32"/>
      <c r="J144" s="13"/>
      <c r="K144" s="13" t="s">
        <v>186</v>
      </c>
      <c r="L144" s="33">
        <v>0.5</v>
      </c>
      <c r="M144" s="33" t="s">
        <v>27</v>
      </c>
      <c r="N144" s="33">
        <v>0.5</v>
      </c>
      <c r="O144" s="33">
        <v>0.5</v>
      </c>
      <c r="P144" s="33">
        <v>0.5</v>
      </c>
      <c r="Q144" s="33">
        <v>0.5</v>
      </c>
      <c r="R144" s="34"/>
      <c r="S144" s="32"/>
      <c r="T144" s="32" t="s">
        <v>70</v>
      </c>
      <c r="U144" s="8">
        <f>IF(T144="Yes",$U$2,0)</f>
        <v>0</v>
      </c>
      <c r="V144" s="8">
        <f>U144</f>
        <v>0</v>
      </c>
    </row>
    <row r="145" spans="1:22" ht="12.75" customHeight="1" outlineLevel="1" x14ac:dyDescent="0.2">
      <c r="A145" s="2"/>
      <c r="C145" s="30"/>
      <c r="D145" s="30"/>
      <c r="E145" s="30"/>
      <c r="F145" s="30"/>
      <c r="G145" s="30"/>
      <c r="H145" s="113" t="s">
        <v>3779</v>
      </c>
      <c r="I145" s="32"/>
      <c r="J145" s="13">
        <f t="shared" ref="J145:O145" si="24">SUBTOTAL(9,J143:J144)</f>
        <v>0</v>
      </c>
      <c r="K145" s="13">
        <f t="shared" si="24"/>
        <v>0</v>
      </c>
      <c r="L145" s="33">
        <f t="shared" si="24"/>
        <v>1</v>
      </c>
      <c r="M145" s="33">
        <f t="shared" si="24"/>
        <v>0</v>
      </c>
      <c r="N145" s="33">
        <f t="shared" si="24"/>
        <v>1</v>
      </c>
      <c r="O145" s="33">
        <f t="shared" si="24"/>
        <v>1</v>
      </c>
      <c r="P145" s="33"/>
      <c r="Q145" s="33"/>
      <c r="R145" s="34"/>
      <c r="S145" s="32">
        <f>SUBTOTAL(9,S143:S144)</f>
        <v>0</v>
      </c>
      <c r="T145" s="32">
        <f>SUBTOTAL(9,T143:T144)</f>
        <v>0</v>
      </c>
      <c r="U145" s="8"/>
    </row>
    <row r="146" spans="1:22" ht="12.75" customHeight="1" outlineLevel="2" x14ac:dyDescent="0.2">
      <c r="A146" s="2"/>
      <c r="C146" s="30">
        <v>810600210</v>
      </c>
      <c r="D146" s="30"/>
      <c r="E146" s="30" t="s">
        <v>721</v>
      </c>
      <c r="F146" s="30"/>
      <c r="G146" s="30" t="s">
        <v>722</v>
      </c>
      <c r="H146" s="31" t="s">
        <v>723</v>
      </c>
      <c r="I146" s="32"/>
      <c r="J146" s="13"/>
      <c r="K146" s="13" t="s">
        <v>724</v>
      </c>
      <c r="L146" s="33">
        <v>0.13500000000000001</v>
      </c>
      <c r="M146" s="33" t="s">
        <v>27</v>
      </c>
      <c r="N146" s="33">
        <v>0.13500000000000001</v>
      </c>
      <c r="O146" s="33">
        <v>0.13500000000000001</v>
      </c>
      <c r="P146" s="33">
        <v>0.13500000000000001</v>
      </c>
      <c r="Q146" s="33">
        <v>0.13500000000000001</v>
      </c>
      <c r="R146" s="34"/>
      <c r="S146" s="32"/>
      <c r="T146" s="32" t="s">
        <v>70</v>
      </c>
      <c r="U146" s="8">
        <f t="shared" ref="U146:U151" si="25">IF(T146="Yes",$U$2,0)</f>
        <v>0</v>
      </c>
      <c r="V146" s="8">
        <f t="shared" ref="V146:V151" si="26">U146</f>
        <v>0</v>
      </c>
    </row>
    <row r="147" spans="1:22" ht="12.75" customHeight="1" outlineLevel="2" x14ac:dyDescent="0.2">
      <c r="A147" s="2"/>
      <c r="C147" s="30">
        <v>810600220</v>
      </c>
      <c r="D147" s="30"/>
      <c r="E147" s="30" t="s">
        <v>721</v>
      </c>
      <c r="F147" s="30"/>
      <c r="G147" s="30" t="s">
        <v>722</v>
      </c>
      <c r="H147" s="31" t="s">
        <v>723</v>
      </c>
      <c r="I147" s="32"/>
      <c r="J147" s="13"/>
      <c r="K147" s="13" t="s">
        <v>724</v>
      </c>
      <c r="L147" s="33">
        <v>0.13500000000000001</v>
      </c>
      <c r="M147" s="33" t="s">
        <v>27</v>
      </c>
      <c r="N147" s="33">
        <v>0.13500000000000001</v>
      </c>
      <c r="O147" s="33">
        <v>0.13500000000000001</v>
      </c>
      <c r="P147" s="33">
        <v>0.13500000000000001</v>
      </c>
      <c r="Q147" s="33">
        <v>0.13500000000000001</v>
      </c>
      <c r="R147" s="34"/>
      <c r="S147" s="32"/>
      <c r="T147" s="32" t="s">
        <v>70</v>
      </c>
      <c r="U147" s="8">
        <f t="shared" si="25"/>
        <v>0</v>
      </c>
      <c r="V147" s="8">
        <f t="shared" si="26"/>
        <v>0</v>
      </c>
    </row>
    <row r="148" spans="1:22" ht="12.75" customHeight="1" outlineLevel="2" x14ac:dyDescent="0.2">
      <c r="A148" s="2"/>
      <c r="C148" s="30">
        <v>810600250</v>
      </c>
      <c r="D148" s="30"/>
      <c r="E148" s="30" t="s">
        <v>721</v>
      </c>
      <c r="F148" s="30"/>
      <c r="G148" s="30" t="s">
        <v>722</v>
      </c>
      <c r="H148" s="31" t="s">
        <v>723</v>
      </c>
      <c r="I148" s="32"/>
      <c r="J148" s="13"/>
      <c r="K148" s="13" t="s">
        <v>724</v>
      </c>
      <c r="L148" s="33">
        <v>0.13500000000000001</v>
      </c>
      <c r="M148" s="33" t="s">
        <v>27</v>
      </c>
      <c r="N148" s="33">
        <v>0.13500000000000001</v>
      </c>
      <c r="O148" s="33">
        <v>0.13500000000000001</v>
      </c>
      <c r="P148" s="33">
        <v>0.13500000000000001</v>
      </c>
      <c r="Q148" s="33">
        <v>0.13500000000000001</v>
      </c>
      <c r="R148" s="34"/>
      <c r="S148" s="32"/>
      <c r="T148" s="32" t="s">
        <v>70</v>
      </c>
      <c r="U148" s="8">
        <f t="shared" si="25"/>
        <v>0</v>
      </c>
      <c r="V148" s="8">
        <f t="shared" si="26"/>
        <v>0</v>
      </c>
    </row>
    <row r="149" spans="1:22" ht="12.75" customHeight="1" outlineLevel="2" x14ac:dyDescent="0.2">
      <c r="A149" s="2"/>
      <c r="C149" s="30">
        <v>810600230</v>
      </c>
      <c r="D149" s="30"/>
      <c r="E149" s="30" t="s">
        <v>721</v>
      </c>
      <c r="F149" s="30"/>
      <c r="G149" s="30" t="s">
        <v>722</v>
      </c>
      <c r="H149" s="31" t="s">
        <v>723</v>
      </c>
      <c r="I149" s="32"/>
      <c r="J149" s="13"/>
      <c r="K149" s="13" t="s">
        <v>724</v>
      </c>
      <c r="L149" s="33">
        <v>0.21199999999999999</v>
      </c>
      <c r="M149" s="33" t="s">
        <v>27</v>
      </c>
      <c r="N149" s="33">
        <v>0.21199999999999999</v>
      </c>
      <c r="O149" s="33">
        <v>0.21199999999999999</v>
      </c>
      <c r="P149" s="33">
        <v>0.21199999999999999</v>
      </c>
      <c r="Q149" s="33">
        <v>0.21199999999999999</v>
      </c>
      <c r="R149" s="34"/>
      <c r="S149" s="32"/>
      <c r="T149" s="32" t="s">
        <v>70</v>
      </c>
      <c r="U149" s="8">
        <f t="shared" si="25"/>
        <v>0</v>
      </c>
      <c r="V149" s="8">
        <f t="shared" si="26"/>
        <v>0</v>
      </c>
    </row>
    <row r="150" spans="1:22" ht="12.75" customHeight="1" outlineLevel="2" x14ac:dyDescent="0.2">
      <c r="A150" s="2"/>
      <c r="C150" s="30" t="s">
        <v>725</v>
      </c>
      <c r="D150" s="30"/>
      <c r="E150" s="30" t="s">
        <v>721</v>
      </c>
      <c r="F150" s="30"/>
      <c r="G150" s="30" t="s">
        <v>722</v>
      </c>
      <c r="H150" s="31" t="s">
        <v>723</v>
      </c>
      <c r="I150" s="32"/>
      <c r="J150" s="13"/>
      <c r="K150" s="13" t="s">
        <v>724</v>
      </c>
      <c r="L150" s="33">
        <v>0.21199999999999999</v>
      </c>
      <c r="M150" s="33" t="s">
        <v>27</v>
      </c>
      <c r="N150" s="33">
        <v>0.21199999999999999</v>
      </c>
      <c r="O150" s="33">
        <v>0.21199999999999999</v>
      </c>
      <c r="P150" s="33">
        <v>0.21199999999999999</v>
      </c>
      <c r="Q150" s="33">
        <v>0.21199999999999999</v>
      </c>
      <c r="R150" s="34"/>
      <c r="S150" s="32"/>
      <c r="T150" s="32" t="s">
        <v>70</v>
      </c>
      <c r="U150" s="8">
        <f t="shared" si="25"/>
        <v>0</v>
      </c>
      <c r="V150" s="8">
        <f t="shared" si="26"/>
        <v>0</v>
      </c>
    </row>
    <row r="151" spans="1:22" ht="12.75" customHeight="1" outlineLevel="2" x14ac:dyDescent="0.2">
      <c r="A151" s="2"/>
      <c r="C151" s="30">
        <v>810600260</v>
      </c>
      <c r="D151" s="30"/>
      <c r="E151" s="30" t="s">
        <v>721</v>
      </c>
      <c r="F151" s="30"/>
      <c r="G151" s="30" t="s">
        <v>722</v>
      </c>
      <c r="H151" s="31" t="s">
        <v>723</v>
      </c>
      <c r="I151" s="32"/>
      <c r="J151" s="13"/>
      <c r="K151" s="13" t="s">
        <v>724</v>
      </c>
      <c r="L151" s="33">
        <v>0.17100000000000001</v>
      </c>
      <c r="M151" s="33" t="s">
        <v>27</v>
      </c>
      <c r="N151" s="33">
        <v>0.17100000000000001</v>
      </c>
      <c r="O151" s="33">
        <v>0.17100000000000001</v>
      </c>
      <c r="P151" s="33">
        <v>0.17100000000000001</v>
      </c>
      <c r="Q151" s="33">
        <v>0.17100000000000001</v>
      </c>
      <c r="R151" s="34"/>
      <c r="S151" s="32"/>
      <c r="T151" s="32" t="s">
        <v>70</v>
      </c>
      <c r="U151" s="8">
        <f t="shared" si="25"/>
        <v>0</v>
      </c>
      <c r="V151" s="8">
        <f t="shared" si="26"/>
        <v>0</v>
      </c>
    </row>
    <row r="152" spans="1:22" ht="12.75" customHeight="1" outlineLevel="1" x14ac:dyDescent="0.2">
      <c r="A152" s="2"/>
      <c r="C152" s="30"/>
      <c r="D152" s="30"/>
      <c r="E152" s="30"/>
      <c r="F152" s="30"/>
      <c r="G152" s="30"/>
      <c r="H152" s="113" t="s">
        <v>3927</v>
      </c>
      <c r="I152" s="32"/>
      <c r="J152" s="13">
        <f t="shared" ref="J152:O152" si="27">SUBTOTAL(9,J146:J151)</f>
        <v>0</v>
      </c>
      <c r="K152" s="13">
        <f t="shared" si="27"/>
        <v>0</v>
      </c>
      <c r="L152" s="33">
        <f t="shared" si="27"/>
        <v>1</v>
      </c>
      <c r="M152" s="33">
        <f t="shared" si="27"/>
        <v>0</v>
      </c>
      <c r="N152" s="33">
        <f t="shared" si="27"/>
        <v>1</v>
      </c>
      <c r="O152" s="33">
        <f t="shared" si="27"/>
        <v>1</v>
      </c>
      <c r="P152" s="33"/>
      <c r="Q152" s="33"/>
      <c r="R152" s="34"/>
      <c r="S152" s="32">
        <f>SUBTOTAL(9,S146:S151)</f>
        <v>0</v>
      </c>
      <c r="T152" s="32">
        <f>SUBTOTAL(9,T146:T151)</f>
        <v>0</v>
      </c>
      <c r="U152" s="8"/>
    </row>
    <row r="153" spans="1:22" ht="12.75" customHeight="1" outlineLevel="2" x14ac:dyDescent="0.2">
      <c r="A153" s="2"/>
      <c r="C153" s="30" t="s">
        <v>726</v>
      </c>
      <c r="D153" s="30"/>
      <c r="E153" s="30" t="s">
        <v>721</v>
      </c>
      <c r="F153" s="30"/>
      <c r="G153" s="30" t="s">
        <v>727</v>
      </c>
      <c r="H153" s="31" t="s">
        <v>728</v>
      </c>
      <c r="I153" s="32"/>
      <c r="J153" s="13"/>
      <c r="K153" s="13" t="s">
        <v>724</v>
      </c>
      <c r="L153" s="33">
        <v>0.13500000000000001</v>
      </c>
      <c r="M153" s="33" t="s">
        <v>27</v>
      </c>
      <c r="N153" s="33">
        <v>0.13500000000000001</v>
      </c>
      <c r="O153" s="33">
        <v>0.13500000000000001</v>
      </c>
      <c r="P153" s="33">
        <v>0.13500000000000001</v>
      </c>
      <c r="Q153" s="33">
        <v>0.13500000000000001</v>
      </c>
      <c r="R153" s="34"/>
      <c r="S153" s="32"/>
      <c r="T153" s="32" t="s">
        <v>70</v>
      </c>
      <c r="U153" s="8">
        <f t="shared" ref="U153:U158" si="28">IF(T153="Yes",$U$2,0)</f>
        <v>0</v>
      </c>
      <c r="V153" s="8">
        <f t="shared" ref="V153:V158" si="29">U153</f>
        <v>0</v>
      </c>
    </row>
    <row r="154" spans="1:22" ht="12.75" customHeight="1" outlineLevel="2" x14ac:dyDescent="0.2">
      <c r="A154" s="2"/>
      <c r="C154" s="30">
        <v>810600480</v>
      </c>
      <c r="D154" s="30"/>
      <c r="E154" s="30" t="s">
        <v>721</v>
      </c>
      <c r="F154" s="30"/>
      <c r="G154" s="30" t="s">
        <v>727</v>
      </c>
      <c r="H154" s="31" t="s">
        <v>728</v>
      </c>
      <c r="I154" s="32"/>
      <c r="J154" s="13"/>
      <c r="K154" s="13" t="s">
        <v>724</v>
      </c>
      <c r="L154" s="33">
        <v>0.13500000000000001</v>
      </c>
      <c r="M154" s="33" t="s">
        <v>27</v>
      </c>
      <c r="N154" s="33">
        <v>0.13500000000000001</v>
      </c>
      <c r="O154" s="33">
        <v>0.13500000000000001</v>
      </c>
      <c r="P154" s="33">
        <v>0.13500000000000001</v>
      </c>
      <c r="Q154" s="33">
        <v>0.13500000000000001</v>
      </c>
      <c r="R154" s="34"/>
      <c r="S154" s="32"/>
      <c r="T154" s="32" t="s">
        <v>70</v>
      </c>
      <c r="U154" s="8">
        <f t="shared" si="28"/>
        <v>0</v>
      </c>
      <c r="V154" s="8">
        <f t="shared" si="29"/>
        <v>0</v>
      </c>
    </row>
    <row r="155" spans="1:22" ht="12.75" customHeight="1" outlineLevel="2" x14ac:dyDescent="0.2">
      <c r="A155" s="2"/>
      <c r="C155" s="30">
        <v>810600510</v>
      </c>
      <c r="D155" s="30"/>
      <c r="E155" s="30" t="s">
        <v>721</v>
      </c>
      <c r="F155" s="30"/>
      <c r="G155" s="30" t="s">
        <v>727</v>
      </c>
      <c r="H155" s="31" t="s">
        <v>728</v>
      </c>
      <c r="I155" s="32"/>
      <c r="J155" s="13"/>
      <c r="K155" s="13" t="s">
        <v>724</v>
      </c>
      <c r="L155" s="33">
        <v>0.13500000000000001</v>
      </c>
      <c r="M155" s="33" t="s">
        <v>27</v>
      </c>
      <c r="N155" s="33">
        <v>0.13500000000000001</v>
      </c>
      <c r="O155" s="33">
        <v>0.13500000000000001</v>
      </c>
      <c r="P155" s="33">
        <v>0.13500000000000001</v>
      </c>
      <c r="Q155" s="33">
        <v>0.13500000000000001</v>
      </c>
      <c r="R155" s="34"/>
      <c r="S155" s="32"/>
      <c r="T155" s="32" t="s">
        <v>70</v>
      </c>
      <c r="U155" s="8">
        <f t="shared" si="28"/>
        <v>0</v>
      </c>
      <c r="V155" s="8">
        <f t="shared" si="29"/>
        <v>0</v>
      </c>
    </row>
    <row r="156" spans="1:22" ht="12.75" customHeight="1" outlineLevel="2" x14ac:dyDescent="0.2">
      <c r="A156" s="2"/>
      <c r="C156" s="30" t="s">
        <v>729</v>
      </c>
      <c r="D156" s="30"/>
      <c r="E156" s="30" t="s">
        <v>721</v>
      </c>
      <c r="F156" s="30"/>
      <c r="G156" s="30" t="s">
        <v>727</v>
      </c>
      <c r="H156" s="31" t="s">
        <v>728</v>
      </c>
      <c r="I156" s="32"/>
      <c r="J156" s="13"/>
      <c r="K156" s="13" t="s">
        <v>724</v>
      </c>
      <c r="L156" s="33">
        <v>0.21199999999999999</v>
      </c>
      <c r="M156" s="33" t="s">
        <v>27</v>
      </c>
      <c r="N156" s="33">
        <v>0.21199999999999999</v>
      </c>
      <c r="O156" s="33">
        <v>0.21199999999999999</v>
      </c>
      <c r="P156" s="33">
        <v>0.21199999999999999</v>
      </c>
      <c r="Q156" s="33">
        <v>0.21199999999999999</v>
      </c>
      <c r="R156" s="34"/>
      <c r="S156" s="32"/>
      <c r="T156" s="32" t="s">
        <v>70</v>
      </c>
      <c r="U156" s="8">
        <f t="shared" si="28"/>
        <v>0</v>
      </c>
      <c r="V156" s="8">
        <f t="shared" si="29"/>
        <v>0</v>
      </c>
    </row>
    <row r="157" spans="1:22" ht="12.75" customHeight="1" outlineLevel="2" x14ac:dyDescent="0.2">
      <c r="A157" s="2"/>
      <c r="C157" s="30">
        <v>810600500</v>
      </c>
      <c r="D157" s="30"/>
      <c r="E157" s="30" t="s">
        <v>721</v>
      </c>
      <c r="F157" s="30"/>
      <c r="G157" s="30" t="s">
        <v>727</v>
      </c>
      <c r="H157" s="31" t="s">
        <v>728</v>
      </c>
      <c r="I157" s="32"/>
      <c r="J157" s="13"/>
      <c r="K157" s="13" t="s">
        <v>724</v>
      </c>
      <c r="L157" s="33">
        <v>0.21199999999999999</v>
      </c>
      <c r="M157" s="33" t="s">
        <v>27</v>
      </c>
      <c r="N157" s="33">
        <v>0.21199999999999999</v>
      </c>
      <c r="O157" s="33">
        <v>0.21199999999999999</v>
      </c>
      <c r="P157" s="33">
        <v>0.21199999999999999</v>
      </c>
      <c r="Q157" s="33">
        <v>0.21199999999999999</v>
      </c>
      <c r="R157" s="34"/>
      <c r="S157" s="32"/>
      <c r="T157" s="32" t="s">
        <v>70</v>
      </c>
      <c r="U157" s="8">
        <f t="shared" si="28"/>
        <v>0</v>
      </c>
      <c r="V157" s="8">
        <f t="shared" si="29"/>
        <v>0</v>
      </c>
    </row>
    <row r="158" spans="1:22" ht="12.75" customHeight="1" outlineLevel="2" x14ac:dyDescent="0.2">
      <c r="A158" s="2"/>
      <c r="C158" s="30" t="s">
        <v>730</v>
      </c>
      <c r="D158" s="30"/>
      <c r="E158" s="30" t="s">
        <v>721</v>
      </c>
      <c r="F158" s="30"/>
      <c r="G158" s="30" t="s">
        <v>727</v>
      </c>
      <c r="H158" s="31" t="s">
        <v>728</v>
      </c>
      <c r="I158" s="32"/>
      <c r="J158" s="13"/>
      <c r="K158" s="13" t="s">
        <v>724</v>
      </c>
      <c r="L158" s="33">
        <v>0.17100000000000001</v>
      </c>
      <c r="M158" s="33" t="s">
        <v>27</v>
      </c>
      <c r="N158" s="33">
        <v>0.17100000000000001</v>
      </c>
      <c r="O158" s="33">
        <v>0.17100000000000001</v>
      </c>
      <c r="P158" s="33">
        <v>0.17100000000000001</v>
      </c>
      <c r="Q158" s="33">
        <v>0.17100000000000001</v>
      </c>
      <c r="R158" s="34"/>
      <c r="S158" s="32"/>
      <c r="T158" s="32" t="s">
        <v>70</v>
      </c>
      <c r="U158" s="8">
        <f t="shared" si="28"/>
        <v>0</v>
      </c>
      <c r="V158" s="8">
        <f t="shared" si="29"/>
        <v>0</v>
      </c>
    </row>
    <row r="159" spans="1:22" ht="12.75" customHeight="1" outlineLevel="1" x14ac:dyDescent="0.2">
      <c r="A159" s="2"/>
      <c r="C159" s="30"/>
      <c r="D159" s="30"/>
      <c r="E159" s="30"/>
      <c r="F159" s="30"/>
      <c r="G159" s="30"/>
      <c r="H159" s="113" t="s">
        <v>3928</v>
      </c>
      <c r="I159" s="32"/>
      <c r="J159" s="13">
        <f t="shared" ref="J159:O159" si="30">SUBTOTAL(9,J153:J158)</f>
        <v>0</v>
      </c>
      <c r="K159" s="13">
        <f t="shared" si="30"/>
        <v>0</v>
      </c>
      <c r="L159" s="33">
        <f t="shared" si="30"/>
        <v>1</v>
      </c>
      <c r="M159" s="33">
        <f t="shared" si="30"/>
        <v>0</v>
      </c>
      <c r="N159" s="33">
        <f t="shared" si="30"/>
        <v>1</v>
      </c>
      <c r="O159" s="33">
        <f t="shared" si="30"/>
        <v>1</v>
      </c>
      <c r="P159" s="33"/>
      <c r="Q159" s="33"/>
      <c r="R159" s="34"/>
      <c r="S159" s="32">
        <f>SUBTOTAL(9,S153:S158)</f>
        <v>0</v>
      </c>
      <c r="T159" s="32">
        <f>SUBTOTAL(9,T153:T158)</f>
        <v>0</v>
      </c>
      <c r="U159" s="8"/>
    </row>
    <row r="160" spans="1:22" ht="12.75" customHeight="1" outlineLevel="2" x14ac:dyDescent="0.2">
      <c r="A160" s="2"/>
      <c r="C160" s="30" t="s">
        <v>122</v>
      </c>
      <c r="D160" s="30"/>
      <c r="E160" s="30"/>
      <c r="F160" s="30" t="s">
        <v>69</v>
      </c>
      <c r="G160" s="30" t="s">
        <v>836</v>
      </c>
      <c r="H160" s="31" t="s">
        <v>837</v>
      </c>
      <c r="I160" s="32"/>
      <c r="J160" s="13"/>
      <c r="K160" s="13" t="s">
        <v>724</v>
      </c>
      <c r="L160" s="33" t="s">
        <v>29</v>
      </c>
      <c r="M160" s="33" t="s">
        <v>27</v>
      </c>
      <c r="N160" s="33" t="s">
        <v>29</v>
      </c>
      <c r="O160" s="33" t="s">
        <v>29</v>
      </c>
      <c r="P160" s="33" t="s">
        <v>29</v>
      </c>
      <c r="Q160" s="33" t="s">
        <v>29</v>
      </c>
      <c r="R160" s="34"/>
      <c r="S160" s="32"/>
      <c r="T160" s="32" t="s">
        <v>70</v>
      </c>
      <c r="U160" s="8">
        <f t="shared" ref="U160:U171" si="31">IF(T160="Yes",$U$2,0)</f>
        <v>0</v>
      </c>
      <c r="V160" s="8">
        <f t="shared" ref="V160:V171" si="32">U160</f>
        <v>0</v>
      </c>
    </row>
    <row r="161" spans="1:22" ht="12.75" customHeight="1" outlineLevel="2" x14ac:dyDescent="0.2">
      <c r="A161" s="2"/>
      <c r="C161" s="30" t="s">
        <v>122</v>
      </c>
      <c r="D161" s="30"/>
      <c r="E161" s="30"/>
      <c r="F161" s="30" t="s">
        <v>69</v>
      </c>
      <c r="G161" s="30" t="s">
        <v>836</v>
      </c>
      <c r="H161" s="31" t="s">
        <v>837</v>
      </c>
      <c r="I161" s="32"/>
      <c r="J161" s="13"/>
      <c r="K161" s="13" t="s">
        <v>724</v>
      </c>
      <c r="L161" s="33" t="s">
        <v>29</v>
      </c>
      <c r="M161" s="33" t="s">
        <v>27</v>
      </c>
      <c r="N161" s="33" t="s">
        <v>29</v>
      </c>
      <c r="O161" s="33" t="s">
        <v>29</v>
      </c>
      <c r="P161" s="33" t="s">
        <v>29</v>
      </c>
      <c r="Q161" s="33" t="s">
        <v>29</v>
      </c>
      <c r="R161" s="34"/>
      <c r="S161" s="32"/>
      <c r="T161" s="32" t="s">
        <v>70</v>
      </c>
      <c r="U161" s="8">
        <f t="shared" si="31"/>
        <v>0</v>
      </c>
      <c r="V161" s="8">
        <f t="shared" si="32"/>
        <v>0</v>
      </c>
    </row>
    <row r="162" spans="1:22" ht="12.75" customHeight="1" outlineLevel="2" x14ac:dyDescent="0.2">
      <c r="A162" s="2"/>
      <c r="C162" s="30" t="s">
        <v>122</v>
      </c>
      <c r="D162" s="30"/>
      <c r="E162" s="30"/>
      <c r="F162" s="30" t="s">
        <v>69</v>
      </c>
      <c r="G162" s="30" t="s">
        <v>836</v>
      </c>
      <c r="H162" s="31" t="s">
        <v>837</v>
      </c>
      <c r="I162" s="32"/>
      <c r="J162" s="13"/>
      <c r="K162" s="13" t="s">
        <v>724</v>
      </c>
      <c r="L162" s="33" t="s">
        <v>29</v>
      </c>
      <c r="M162" s="33" t="s">
        <v>27</v>
      </c>
      <c r="N162" s="33" t="s">
        <v>29</v>
      </c>
      <c r="O162" s="33" t="s">
        <v>29</v>
      </c>
      <c r="P162" s="33" t="s">
        <v>29</v>
      </c>
      <c r="Q162" s="33" t="s">
        <v>29</v>
      </c>
      <c r="R162" s="34"/>
      <c r="S162" s="32"/>
      <c r="T162" s="32" t="s">
        <v>70</v>
      </c>
      <c r="U162" s="8">
        <f t="shared" si="31"/>
        <v>0</v>
      </c>
      <c r="V162" s="8">
        <f t="shared" si="32"/>
        <v>0</v>
      </c>
    </row>
    <row r="163" spans="1:22" ht="12.75" customHeight="1" outlineLevel="2" x14ac:dyDescent="0.2">
      <c r="A163" s="2"/>
      <c r="C163" s="30" t="s">
        <v>122</v>
      </c>
      <c r="D163" s="30"/>
      <c r="E163" s="30"/>
      <c r="F163" s="30" t="s">
        <v>69</v>
      </c>
      <c r="G163" s="30" t="s">
        <v>836</v>
      </c>
      <c r="H163" s="31" t="s">
        <v>837</v>
      </c>
      <c r="I163" s="32"/>
      <c r="J163" s="13"/>
      <c r="K163" s="13" t="s">
        <v>724</v>
      </c>
      <c r="L163" s="33" t="s">
        <v>29</v>
      </c>
      <c r="M163" s="33" t="s">
        <v>27</v>
      </c>
      <c r="N163" s="33" t="s">
        <v>29</v>
      </c>
      <c r="O163" s="33" t="s">
        <v>29</v>
      </c>
      <c r="P163" s="33" t="s">
        <v>29</v>
      </c>
      <c r="Q163" s="33" t="s">
        <v>29</v>
      </c>
      <c r="R163" s="34"/>
      <c r="S163" s="32"/>
      <c r="T163" s="32" t="s">
        <v>70</v>
      </c>
      <c r="U163" s="8">
        <f t="shared" si="31"/>
        <v>0</v>
      </c>
      <c r="V163" s="8">
        <f t="shared" si="32"/>
        <v>0</v>
      </c>
    </row>
    <row r="164" spans="1:22" ht="12.75" customHeight="1" outlineLevel="2" x14ac:dyDescent="0.2">
      <c r="A164" s="2"/>
      <c r="C164" s="30" t="s">
        <v>122</v>
      </c>
      <c r="D164" s="30"/>
      <c r="E164" s="30"/>
      <c r="F164" s="30" t="s">
        <v>69</v>
      </c>
      <c r="G164" s="30" t="s">
        <v>836</v>
      </c>
      <c r="H164" s="31" t="s">
        <v>837</v>
      </c>
      <c r="I164" s="32"/>
      <c r="J164" s="13"/>
      <c r="K164" s="13" t="s">
        <v>724</v>
      </c>
      <c r="L164" s="33" t="s">
        <v>29</v>
      </c>
      <c r="M164" s="33" t="s">
        <v>27</v>
      </c>
      <c r="N164" s="33" t="s">
        <v>29</v>
      </c>
      <c r="O164" s="33" t="s">
        <v>29</v>
      </c>
      <c r="P164" s="33" t="s">
        <v>29</v>
      </c>
      <c r="Q164" s="33" t="s">
        <v>29</v>
      </c>
      <c r="R164" s="34"/>
      <c r="S164" s="32"/>
      <c r="T164" s="32" t="s">
        <v>70</v>
      </c>
      <c r="U164" s="8">
        <f t="shared" si="31"/>
        <v>0</v>
      </c>
      <c r="V164" s="8">
        <f t="shared" si="32"/>
        <v>0</v>
      </c>
    </row>
    <row r="165" spans="1:22" ht="12.75" customHeight="1" outlineLevel="2" x14ac:dyDescent="0.2">
      <c r="A165" s="2"/>
      <c r="C165" s="30" t="s">
        <v>122</v>
      </c>
      <c r="D165" s="30"/>
      <c r="E165" s="30"/>
      <c r="F165" s="30" t="s">
        <v>69</v>
      </c>
      <c r="G165" s="30" t="s">
        <v>836</v>
      </c>
      <c r="H165" s="31" t="s">
        <v>837</v>
      </c>
      <c r="I165" s="32"/>
      <c r="J165" s="13"/>
      <c r="K165" s="13" t="s">
        <v>724</v>
      </c>
      <c r="L165" s="33" t="s">
        <v>29</v>
      </c>
      <c r="M165" s="33" t="s">
        <v>27</v>
      </c>
      <c r="N165" s="33" t="s">
        <v>29</v>
      </c>
      <c r="O165" s="33" t="s">
        <v>29</v>
      </c>
      <c r="P165" s="33" t="s">
        <v>29</v>
      </c>
      <c r="Q165" s="33" t="s">
        <v>29</v>
      </c>
      <c r="R165" s="34"/>
      <c r="S165" s="32"/>
      <c r="T165" s="32" t="s">
        <v>70</v>
      </c>
      <c r="U165" s="8">
        <f t="shared" si="31"/>
        <v>0</v>
      </c>
      <c r="V165" s="8">
        <f t="shared" si="32"/>
        <v>0</v>
      </c>
    </row>
    <row r="166" spans="1:22" ht="12.75" customHeight="1" outlineLevel="2" x14ac:dyDescent="0.2">
      <c r="A166" s="2"/>
      <c r="C166" s="30" t="s">
        <v>122</v>
      </c>
      <c r="D166" s="30"/>
      <c r="E166" s="30"/>
      <c r="F166" s="30" t="s">
        <v>69</v>
      </c>
      <c r="G166" s="30" t="s">
        <v>836</v>
      </c>
      <c r="H166" s="31" t="s">
        <v>837</v>
      </c>
      <c r="I166" s="32"/>
      <c r="J166" s="13"/>
      <c r="K166" s="13" t="s">
        <v>724</v>
      </c>
      <c r="L166" s="33" t="s">
        <v>29</v>
      </c>
      <c r="M166" s="33" t="s">
        <v>27</v>
      </c>
      <c r="N166" s="33" t="s">
        <v>29</v>
      </c>
      <c r="O166" s="33" t="s">
        <v>29</v>
      </c>
      <c r="P166" s="33" t="s">
        <v>29</v>
      </c>
      <c r="Q166" s="33" t="s">
        <v>29</v>
      </c>
      <c r="R166" s="34"/>
      <c r="S166" s="32"/>
      <c r="T166" s="32" t="s">
        <v>70</v>
      </c>
      <c r="U166" s="8">
        <f t="shared" si="31"/>
        <v>0</v>
      </c>
      <c r="V166" s="8">
        <f t="shared" si="32"/>
        <v>0</v>
      </c>
    </row>
    <row r="167" spans="1:22" ht="12.75" customHeight="1" outlineLevel="2" x14ac:dyDescent="0.2">
      <c r="A167" s="2"/>
      <c r="C167" s="30" t="s">
        <v>122</v>
      </c>
      <c r="D167" s="30"/>
      <c r="E167" s="30"/>
      <c r="F167" s="30" t="s">
        <v>69</v>
      </c>
      <c r="G167" s="30" t="s">
        <v>836</v>
      </c>
      <c r="H167" s="31" t="s">
        <v>837</v>
      </c>
      <c r="I167" s="32"/>
      <c r="J167" s="13"/>
      <c r="K167" s="13" t="s">
        <v>724</v>
      </c>
      <c r="L167" s="33" t="s">
        <v>29</v>
      </c>
      <c r="M167" s="33" t="s">
        <v>27</v>
      </c>
      <c r="N167" s="33" t="s">
        <v>29</v>
      </c>
      <c r="O167" s="33" t="s">
        <v>29</v>
      </c>
      <c r="P167" s="33" t="s">
        <v>29</v>
      </c>
      <c r="Q167" s="33" t="s">
        <v>29</v>
      </c>
      <c r="R167" s="34"/>
      <c r="S167" s="32"/>
      <c r="T167" s="32" t="s">
        <v>70</v>
      </c>
      <c r="U167" s="8">
        <f t="shared" si="31"/>
        <v>0</v>
      </c>
      <c r="V167" s="8">
        <f t="shared" si="32"/>
        <v>0</v>
      </c>
    </row>
    <row r="168" spans="1:22" ht="12.75" customHeight="1" outlineLevel="2" x14ac:dyDescent="0.2">
      <c r="A168" s="2"/>
      <c r="C168" s="30" t="s">
        <v>122</v>
      </c>
      <c r="D168" s="30"/>
      <c r="E168" s="30"/>
      <c r="F168" s="30" t="s">
        <v>69</v>
      </c>
      <c r="G168" s="30" t="s">
        <v>836</v>
      </c>
      <c r="H168" s="31" t="s">
        <v>837</v>
      </c>
      <c r="I168" s="32"/>
      <c r="J168" s="13"/>
      <c r="K168" s="13" t="s">
        <v>724</v>
      </c>
      <c r="L168" s="33" t="s">
        <v>29</v>
      </c>
      <c r="M168" s="33" t="s">
        <v>27</v>
      </c>
      <c r="N168" s="33" t="s">
        <v>29</v>
      </c>
      <c r="O168" s="33" t="s">
        <v>29</v>
      </c>
      <c r="P168" s="33" t="s">
        <v>29</v>
      </c>
      <c r="Q168" s="33" t="s">
        <v>29</v>
      </c>
      <c r="R168" s="34"/>
      <c r="S168" s="32"/>
      <c r="T168" s="32" t="s">
        <v>70</v>
      </c>
      <c r="U168" s="8">
        <f t="shared" si="31"/>
        <v>0</v>
      </c>
      <c r="V168" s="8">
        <f t="shared" si="32"/>
        <v>0</v>
      </c>
    </row>
    <row r="169" spans="1:22" ht="12.75" customHeight="1" outlineLevel="2" x14ac:dyDescent="0.2">
      <c r="A169" s="2"/>
      <c r="C169" s="30" t="s">
        <v>122</v>
      </c>
      <c r="D169" s="30"/>
      <c r="E169" s="30"/>
      <c r="F169" s="30" t="s">
        <v>69</v>
      </c>
      <c r="G169" s="30" t="s">
        <v>836</v>
      </c>
      <c r="H169" s="31" t="s">
        <v>837</v>
      </c>
      <c r="I169" s="32"/>
      <c r="J169" s="13"/>
      <c r="K169" s="13" t="s">
        <v>724</v>
      </c>
      <c r="L169" s="33" t="s">
        <v>29</v>
      </c>
      <c r="M169" s="33" t="s">
        <v>27</v>
      </c>
      <c r="N169" s="33" t="s">
        <v>29</v>
      </c>
      <c r="O169" s="33" t="s">
        <v>29</v>
      </c>
      <c r="P169" s="33" t="s">
        <v>29</v>
      </c>
      <c r="Q169" s="33" t="s">
        <v>29</v>
      </c>
      <c r="R169" s="34"/>
      <c r="S169" s="32"/>
      <c r="T169" s="32" t="s">
        <v>70</v>
      </c>
      <c r="U169" s="8">
        <f t="shared" si="31"/>
        <v>0</v>
      </c>
      <c r="V169" s="8">
        <f t="shared" si="32"/>
        <v>0</v>
      </c>
    </row>
    <row r="170" spans="1:22" ht="12.75" customHeight="1" outlineLevel="2" x14ac:dyDescent="0.2">
      <c r="A170" s="2"/>
      <c r="C170" s="30" t="s">
        <v>122</v>
      </c>
      <c r="D170" s="30"/>
      <c r="E170" s="30"/>
      <c r="F170" s="30" t="s">
        <v>69</v>
      </c>
      <c r="G170" s="30" t="s">
        <v>836</v>
      </c>
      <c r="H170" s="31" t="s">
        <v>837</v>
      </c>
      <c r="I170" s="32"/>
      <c r="J170" s="13"/>
      <c r="K170" s="13" t="s">
        <v>724</v>
      </c>
      <c r="L170" s="33" t="s">
        <v>29</v>
      </c>
      <c r="M170" s="33" t="s">
        <v>27</v>
      </c>
      <c r="N170" s="33" t="s">
        <v>29</v>
      </c>
      <c r="O170" s="33" t="s">
        <v>29</v>
      </c>
      <c r="P170" s="33" t="s">
        <v>29</v>
      </c>
      <c r="Q170" s="33" t="s">
        <v>29</v>
      </c>
      <c r="R170" s="34"/>
      <c r="S170" s="32"/>
      <c r="T170" s="32" t="s">
        <v>70</v>
      </c>
      <c r="U170" s="8">
        <f t="shared" si="31"/>
        <v>0</v>
      </c>
      <c r="V170" s="8">
        <f t="shared" si="32"/>
        <v>0</v>
      </c>
    </row>
    <row r="171" spans="1:22" ht="12.75" customHeight="1" outlineLevel="2" x14ac:dyDescent="0.2">
      <c r="A171" s="2"/>
      <c r="C171" s="30" t="s">
        <v>122</v>
      </c>
      <c r="D171" s="30"/>
      <c r="E171" s="30"/>
      <c r="F171" s="30" t="s">
        <v>69</v>
      </c>
      <c r="G171" s="30" t="s">
        <v>836</v>
      </c>
      <c r="H171" s="31" t="s">
        <v>837</v>
      </c>
      <c r="I171" s="32"/>
      <c r="J171" s="13"/>
      <c r="K171" s="13" t="s">
        <v>724</v>
      </c>
      <c r="L171" s="33" t="s">
        <v>29</v>
      </c>
      <c r="M171" s="33" t="s">
        <v>27</v>
      </c>
      <c r="N171" s="33" t="s">
        <v>29</v>
      </c>
      <c r="O171" s="33" t="s">
        <v>29</v>
      </c>
      <c r="P171" s="33" t="s">
        <v>29</v>
      </c>
      <c r="Q171" s="33" t="s">
        <v>29</v>
      </c>
      <c r="R171" s="34"/>
      <c r="S171" s="32"/>
      <c r="T171" s="32" t="s">
        <v>70</v>
      </c>
      <c r="U171" s="8">
        <f t="shared" si="31"/>
        <v>0</v>
      </c>
      <c r="V171" s="8">
        <f t="shared" si="32"/>
        <v>0</v>
      </c>
    </row>
    <row r="172" spans="1:22" ht="12.75" customHeight="1" outlineLevel="1" x14ac:dyDescent="0.2">
      <c r="A172" s="2"/>
      <c r="C172" s="30"/>
      <c r="D172" s="30"/>
      <c r="E172" s="30"/>
      <c r="F172" s="30"/>
      <c r="G172" s="30"/>
      <c r="H172" s="113" t="s">
        <v>3949</v>
      </c>
      <c r="I172" s="32"/>
      <c r="J172" s="13">
        <f t="shared" ref="J172:O172" si="33">SUBTOTAL(9,J160:J171)</f>
        <v>0</v>
      </c>
      <c r="K172" s="13">
        <f t="shared" si="33"/>
        <v>0</v>
      </c>
      <c r="L172" s="33">
        <f t="shared" si="33"/>
        <v>0</v>
      </c>
      <c r="M172" s="33">
        <f t="shared" si="33"/>
        <v>0</v>
      </c>
      <c r="N172" s="33">
        <f t="shared" si="33"/>
        <v>0</v>
      </c>
      <c r="O172" s="33">
        <f t="shared" si="33"/>
        <v>0</v>
      </c>
      <c r="P172" s="33"/>
      <c r="Q172" s="33"/>
      <c r="R172" s="34"/>
      <c r="S172" s="32">
        <f>SUBTOTAL(9,S160:S171)</f>
        <v>0</v>
      </c>
      <c r="T172" s="32">
        <f>SUBTOTAL(9,T160:T171)</f>
        <v>0</v>
      </c>
      <c r="U172" s="8"/>
    </row>
    <row r="173" spans="1:22" ht="12.75" customHeight="1" outlineLevel="2" x14ac:dyDescent="0.2">
      <c r="A173" s="2"/>
      <c r="C173" s="30" t="s">
        <v>122</v>
      </c>
      <c r="D173" s="30"/>
      <c r="E173" s="30"/>
      <c r="F173" s="30" t="s">
        <v>69</v>
      </c>
      <c r="G173" s="30" t="s">
        <v>838</v>
      </c>
      <c r="H173" s="31" t="s">
        <v>839</v>
      </c>
      <c r="I173" s="32"/>
      <c r="J173" s="13"/>
      <c r="K173" s="13" t="s">
        <v>724</v>
      </c>
      <c r="L173" s="33" t="s">
        <v>29</v>
      </c>
      <c r="M173" s="33" t="s">
        <v>27</v>
      </c>
      <c r="N173" s="33" t="s">
        <v>29</v>
      </c>
      <c r="O173" s="33" t="s">
        <v>29</v>
      </c>
      <c r="P173" s="33" t="s">
        <v>29</v>
      </c>
      <c r="Q173" s="33" t="s">
        <v>29</v>
      </c>
      <c r="R173" s="34"/>
      <c r="S173" s="32"/>
      <c r="T173" s="32" t="s">
        <v>70</v>
      </c>
      <c r="U173" s="8">
        <f t="shared" ref="U173:U184" si="34">IF(T173="Yes",$U$2,0)</f>
        <v>0</v>
      </c>
      <c r="V173" s="8">
        <f t="shared" ref="V173:V184" si="35">U173</f>
        <v>0</v>
      </c>
    </row>
    <row r="174" spans="1:22" ht="12.75" customHeight="1" outlineLevel="2" x14ac:dyDescent="0.2">
      <c r="A174" s="2"/>
      <c r="C174" s="30" t="s">
        <v>122</v>
      </c>
      <c r="D174" s="30"/>
      <c r="E174" s="30"/>
      <c r="F174" s="30" t="s">
        <v>69</v>
      </c>
      <c r="G174" s="30" t="s">
        <v>838</v>
      </c>
      <c r="H174" s="31" t="s">
        <v>839</v>
      </c>
      <c r="I174" s="32"/>
      <c r="J174" s="13"/>
      <c r="K174" s="13" t="s">
        <v>724</v>
      </c>
      <c r="L174" s="33" t="s">
        <v>29</v>
      </c>
      <c r="M174" s="33" t="s">
        <v>27</v>
      </c>
      <c r="N174" s="33" t="s">
        <v>29</v>
      </c>
      <c r="O174" s="33" t="s">
        <v>29</v>
      </c>
      <c r="P174" s="33" t="s">
        <v>29</v>
      </c>
      <c r="Q174" s="33" t="s">
        <v>29</v>
      </c>
      <c r="R174" s="34"/>
      <c r="S174" s="32"/>
      <c r="T174" s="32" t="s">
        <v>70</v>
      </c>
      <c r="U174" s="8">
        <f t="shared" si="34"/>
        <v>0</v>
      </c>
      <c r="V174" s="8">
        <f t="shared" si="35"/>
        <v>0</v>
      </c>
    </row>
    <row r="175" spans="1:22" ht="12.75" customHeight="1" outlineLevel="2" x14ac:dyDescent="0.2">
      <c r="A175" s="2"/>
      <c r="C175" s="30" t="s">
        <v>122</v>
      </c>
      <c r="D175" s="30"/>
      <c r="E175" s="30"/>
      <c r="F175" s="30" t="s">
        <v>69</v>
      </c>
      <c r="G175" s="30" t="s">
        <v>838</v>
      </c>
      <c r="H175" s="31" t="s">
        <v>839</v>
      </c>
      <c r="I175" s="32"/>
      <c r="J175" s="13"/>
      <c r="K175" s="13" t="s">
        <v>724</v>
      </c>
      <c r="L175" s="33" t="s">
        <v>29</v>
      </c>
      <c r="M175" s="33" t="s">
        <v>27</v>
      </c>
      <c r="N175" s="33" t="s">
        <v>29</v>
      </c>
      <c r="O175" s="33" t="s">
        <v>29</v>
      </c>
      <c r="P175" s="33" t="s">
        <v>29</v>
      </c>
      <c r="Q175" s="33" t="s">
        <v>29</v>
      </c>
      <c r="R175" s="34"/>
      <c r="S175" s="32"/>
      <c r="T175" s="32" t="s">
        <v>70</v>
      </c>
      <c r="U175" s="8">
        <f t="shared" si="34"/>
        <v>0</v>
      </c>
      <c r="V175" s="8">
        <f t="shared" si="35"/>
        <v>0</v>
      </c>
    </row>
    <row r="176" spans="1:22" ht="12.75" customHeight="1" outlineLevel="2" x14ac:dyDescent="0.2">
      <c r="A176" s="2"/>
      <c r="C176" s="30" t="s">
        <v>122</v>
      </c>
      <c r="D176" s="30"/>
      <c r="E176" s="30"/>
      <c r="F176" s="30" t="s">
        <v>69</v>
      </c>
      <c r="G176" s="30" t="s">
        <v>838</v>
      </c>
      <c r="H176" s="31" t="s">
        <v>839</v>
      </c>
      <c r="I176" s="32"/>
      <c r="J176" s="13"/>
      <c r="K176" s="13" t="s">
        <v>724</v>
      </c>
      <c r="L176" s="33" t="s">
        <v>840</v>
      </c>
      <c r="M176" s="33" t="s">
        <v>27</v>
      </c>
      <c r="N176" s="33" t="s">
        <v>29</v>
      </c>
      <c r="O176" s="33" t="s">
        <v>29</v>
      </c>
      <c r="P176" s="33" t="s">
        <v>29</v>
      </c>
      <c r="Q176" s="33" t="s">
        <v>29</v>
      </c>
      <c r="R176" s="34"/>
      <c r="S176" s="32"/>
      <c r="T176" s="32" t="s">
        <v>70</v>
      </c>
      <c r="U176" s="8">
        <f t="shared" si="34"/>
        <v>0</v>
      </c>
      <c r="V176" s="8">
        <f t="shared" si="35"/>
        <v>0</v>
      </c>
    </row>
    <row r="177" spans="1:22" ht="12.75" customHeight="1" outlineLevel="2" x14ac:dyDescent="0.2">
      <c r="A177" s="2"/>
      <c r="C177" s="30" t="s">
        <v>122</v>
      </c>
      <c r="D177" s="30"/>
      <c r="E177" s="30"/>
      <c r="F177" s="30" t="s">
        <v>69</v>
      </c>
      <c r="G177" s="30" t="s">
        <v>838</v>
      </c>
      <c r="H177" s="31" t="s">
        <v>839</v>
      </c>
      <c r="I177" s="32"/>
      <c r="J177" s="13"/>
      <c r="K177" s="13" t="s">
        <v>724</v>
      </c>
      <c r="L177" s="33" t="s">
        <v>29</v>
      </c>
      <c r="M177" s="33" t="s">
        <v>27</v>
      </c>
      <c r="N177" s="33" t="s">
        <v>29</v>
      </c>
      <c r="O177" s="33" t="s">
        <v>29</v>
      </c>
      <c r="P177" s="33" t="s">
        <v>29</v>
      </c>
      <c r="Q177" s="33" t="s">
        <v>29</v>
      </c>
      <c r="R177" s="34"/>
      <c r="S177" s="32"/>
      <c r="T177" s="32" t="s">
        <v>70</v>
      </c>
      <c r="U177" s="8">
        <f t="shared" si="34"/>
        <v>0</v>
      </c>
      <c r="V177" s="8">
        <f t="shared" si="35"/>
        <v>0</v>
      </c>
    </row>
    <row r="178" spans="1:22" ht="12.75" customHeight="1" outlineLevel="2" x14ac:dyDescent="0.2">
      <c r="A178" s="2"/>
      <c r="C178" s="30" t="s">
        <v>122</v>
      </c>
      <c r="D178" s="30"/>
      <c r="E178" s="30"/>
      <c r="F178" s="30" t="s">
        <v>69</v>
      </c>
      <c r="G178" s="30" t="s">
        <v>838</v>
      </c>
      <c r="H178" s="31" t="s">
        <v>839</v>
      </c>
      <c r="I178" s="32"/>
      <c r="J178" s="13"/>
      <c r="K178" s="13" t="s">
        <v>724</v>
      </c>
      <c r="L178" s="33" t="s">
        <v>29</v>
      </c>
      <c r="M178" s="33" t="s">
        <v>27</v>
      </c>
      <c r="N178" s="33" t="s">
        <v>29</v>
      </c>
      <c r="O178" s="33" t="s">
        <v>29</v>
      </c>
      <c r="P178" s="33" t="s">
        <v>29</v>
      </c>
      <c r="Q178" s="33" t="s">
        <v>29</v>
      </c>
      <c r="R178" s="34"/>
      <c r="S178" s="32"/>
      <c r="T178" s="32" t="s">
        <v>70</v>
      </c>
      <c r="U178" s="8">
        <f t="shared" si="34"/>
        <v>0</v>
      </c>
      <c r="V178" s="8">
        <f t="shared" si="35"/>
        <v>0</v>
      </c>
    </row>
    <row r="179" spans="1:22" ht="12.75" customHeight="1" outlineLevel="2" x14ac:dyDescent="0.2">
      <c r="A179" s="2"/>
      <c r="C179" s="30" t="s">
        <v>122</v>
      </c>
      <c r="D179" s="30"/>
      <c r="E179" s="30"/>
      <c r="F179" s="30" t="s">
        <v>69</v>
      </c>
      <c r="G179" s="30" t="s">
        <v>838</v>
      </c>
      <c r="H179" s="31" t="s">
        <v>839</v>
      </c>
      <c r="I179" s="32"/>
      <c r="J179" s="13"/>
      <c r="K179" s="13" t="s">
        <v>724</v>
      </c>
      <c r="L179" s="33" t="s">
        <v>29</v>
      </c>
      <c r="M179" s="33" t="s">
        <v>27</v>
      </c>
      <c r="N179" s="33" t="s">
        <v>29</v>
      </c>
      <c r="O179" s="33" t="s">
        <v>29</v>
      </c>
      <c r="P179" s="33" t="s">
        <v>29</v>
      </c>
      <c r="Q179" s="33" t="s">
        <v>29</v>
      </c>
      <c r="R179" s="34"/>
      <c r="S179" s="32"/>
      <c r="T179" s="32" t="s">
        <v>70</v>
      </c>
      <c r="U179" s="8">
        <f t="shared" si="34"/>
        <v>0</v>
      </c>
      <c r="V179" s="8">
        <f t="shared" si="35"/>
        <v>0</v>
      </c>
    </row>
    <row r="180" spans="1:22" ht="12.75" customHeight="1" outlineLevel="2" x14ac:dyDescent="0.2">
      <c r="A180" s="2"/>
      <c r="C180" s="30" t="s">
        <v>122</v>
      </c>
      <c r="D180" s="30"/>
      <c r="E180" s="30"/>
      <c r="F180" s="30" t="s">
        <v>69</v>
      </c>
      <c r="G180" s="30" t="s">
        <v>838</v>
      </c>
      <c r="H180" s="31" t="s">
        <v>839</v>
      </c>
      <c r="I180" s="32"/>
      <c r="J180" s="13"/>
      <c r="K180" s="13" t="s">
        <v>724</v>
      </c>
      <c r="L180" s="33" t="s">
        <v>29</v>
      </c>
      <c r="M180" s="33" t="s">
        <v>27</v>
      </c>
      <c r="N180" s="33" t="s">
        <v>29</v>
      </c>
      <c r="O180" s="33" t="s">
        <v>29</v>
      </c>
      <c r="P180" s="33" t="s">
        <v>29</v>
      </c>
      <c r="Q180" s="33" t="s">
        <v>29</v>
      </c>
      <c r="R180" s="34"/>
      <c r="S180" s="32"/>
      <c r="T180" s="32" t="s">
        <v>70</v>
      </c>
      <c r="U180" s="8">
        <f t="shared" si="34"/>
        <v>0</v>
      </c>
      <c r="V180" s="8">
        <f t="shared" si="35"/>
        <v>0</v>
      </c>
    </row>
    <row r="181" spans="1:22" ht="12.75" customHeight="1" outlineLevel="2" x14ac:dyDescent="0.2">
      <c r="A181" s="2"/>
      <c r="C181" s="30" t="s">
        <v>122</v>
      </c>
      <c r="D181" s="30"/>
      <c r="E181" s="30"/>
      <c r="F181" s="30" t="s">
        <v>69</v>
      </c>
      <c r="G181" s="30" t="s">
        <v>838</v>
      </c>
      <c r="H181" s="31" t="s">
        <v>839</v>
      </c>
      <c r="I181" s="32"/>
      <c r="J181" s="13"/>
      <c r="K181" s="13" t="s">
        <v>724</v>
      </c>
      <c r="L181" s="33" t="s">
        <v>29</v>
      </c>
      <c r="M181" s="33" t="s">
        <v>27</v>
      </c>
      <c r="N181" s="33" t="s">
        <v>29</v>
      </c>
      <c r="O181" s="33" t="s">
        <v>29</v>
      </c>
      <c r="P181" s="33" t="s">
        <v>29</v>
      </c>
      <c r="Q181" s="33" t="s">
        <v>29</v>
      </c>
      <c r="R181" s="34"/>
      <c r="S181" s="32"/>
      <c r="T181" s="32" t="s">
        <v>70</v>
      </c>
      <c r="U181" s="8">
        <f t="shared" si="34"/>
        <v>0</v>
      </c>
      <c r="V181" s="8">
        <f t="shared" si="35"/>
        <v>0</v>
      </c>
    </row>
    <row r="182" spans="1:22" ht="12.75" customHeight="1" outlineLevel="2" x14ac:dyDescent="0.2">
      <c r="A182" s="2"/>
      <c r="C182" s="30" t="s">
        <v>122</v>
      </c>
      <c r="D182" s="30"/>
      <c r="E182" s="30"/>
      <c r="F182" s="30" t="s">
        <v>69</v>
      </c>
      <c r="G182" s="30" t="s">
        <v>838</v>
      </c>
      <c r="H182" s="31" t="s">
        <v>839</v>
      </c>
      <c r="I182" s="32"/>
      <c r="J182" s="13"/>
      <c r="K182" s="13" t="s">
        <v>724</v>
      </c>
      <c r="L182" s="33" t="s">
        <v>29</v>
      </c>
      <c r="M182" s="33" t="s">
        <v>27</v>
      </c>
      <c r="N182" s="33" t="s">
        <v>29</v>
      </c>
      <c r="O182" s="33" t="s">
        <v>29</v>
      </c>
      <c r="P182" s="33" t="s">
        <v>29</v>
      </c>
      <c r="Q182" s="33" t="s">
        <v>29</v>
      </c>
      <c r="R182" s="34"/>
      <c r="S182" s="32"/>
      <c r="T182" s="32" t="s">
        <v>70</v>
      </c>
      <c r="U182" s="8">
        <f t="shared" si="34"/>
        <v>0</v>
      </c>
      <c r="V182" s="8">
        <f t="shared" si="35"/>
        <v>0</v>
      </c>
    </row>
    <row r="183" spans="1:22" ht="12.75" customHeight="1" outlineLevel="2" x14ac:dyDescent="0.2">
      <c r="A183" s="2"/>
      <c r="C183" s="30" t="s">
        <v>122</v>
      </c>
      <c r="D183" s="30"/>
      <c r="E183" s="30"/>
      <c r="F183" s="30" t="s">
        <v>69</v>
      </c>
      <c r="G183" s="30" t="s">
        <v>838</v>
      </c>
      <c r="H183" s="31" t="s">
        <v>839</v>
      </c>
      <c r="I183" s="32"/>
      <c r="J183" s="13"/>
      <c r="K183" s="13" t="s">
        <v>724</v>
      </c>
      <c r="L183" s="33" t="s">
        <v>29</v>
      </c>
      <c r="M183" s="33" t="s">
        <v>27</v>
      </c>
      <c r="N183" s="33" t="s">
        <v>29</v>
      </c>
      <c r="O183" s="33" t="s">
        <v>29</v>
      </c>
      <c r="P183" s="33" t="s">
        <v>29</v>
      </c>
      <c r="Q183" s="33" t="s">
        <v>29</v>
      </c>
      <c r="R183" s="34"/>
      <c r="S183" s="32"/>
      <c r="T183" s="32" t="s">
        <v>70</v>
      </c>
      <c r="U183" s="8">
        <f t="shared" si="34"/>
        <v>0</v>
      </c>
      <c r="V183" s="8">
        <f t="shared" si="35"/>
        <v>0</v>
      </c>
    </row>
    <row r="184" spans="1:22" ht="12.75" customHeight="1" outlineLevel="2" x14ac:dyDescent="0.2">
      <c r="A184" s="2"/>
      <c r="C184" s="30" t="s">
        <v>122</v>
      </c>
      <c r="D184" s="30"/>
      <c r="E184" s="30"/>
      <c r="F184" s="30" t="s">
        <v>69</v>
      </c>
      <c r="G184" s="30" t="s">
        <v>838</v>
      </c>
      <c r="H184" s="31" t="s">
        <v>839</v>
      </c>
      <c r="I184" s="32"/>
      <c r="J184" s="13"/>
      <c r="K184" s="13" t="s">
        <v>724</v>
      </c>
      <c r="L184" s="33" t="s">
        <v>29</v>
      </c>
      <c r="M184" s="33" t="s">
        <v>27</v>
      </c>
      <c r="N184" s="33" t="s">
        <v>29</v>
      </c>
      <c r="O184" s="33" t="s">
        <v>29</v>
      </c>
      <c r="P184" s="33" t="s">
        <v>29</v>
      </c>
      <c r="Q184" s="33" t="s">
        <v>29</v>
      </c>
      <c r="R184" s="34"/>
      <c r="S184" s="32"/>
      <c r="T184" s="32" t="s">
        <v>70</v>
      </c>
      <c r="U184" s="8">
        <f t="shared" si="34"/>
        <v>0</v>
      </c>
      <c r="V184" s="8">
        <f t="shared" si="35"/>
        <v>0</v>
      </c>
    </row>
    <row r="185" spans="1:22" ht="12.75" customHeight="1" outlineLevel="1" x14ac:dyDescent="0.2">
      <c r="A185" s="2"/>
      <c r="C185" s="30"/>
      <c r="D185" s="30"/>
      <c r="E185" s="30"/>
      <c r="F185" s="30"/>
      <c r="G185" s="30"/>
      <c r="H185" s="113" t="s">
        <v>3950</v>
      </c>
      <c r="I185" s="32"/>
      <c r="J185" s="13">
        <f t="shared" ref="J185:O185" si="36">SUBTOTAL(9,J173:J184)</f>
        <v>0</v>
      </c>
      <c r="K185" s="13">
        <f t="shared" si="36"/>
        <v>0</v>
      </c>
      <c r="L185" s="33">
        <f t="shared" si="36"/>
        <v>0</v>
      </c>
      <c r="M185" s="33">
        <f t="shared" si="36"/>
        <v>0</v>
      </c>
      <c r="N185" s="33">
        <f t="shared" si="36"/>
        <v>0</v>
      </c>
      <c r="O185" s="33">
        <f t="shared" si="36"/>
        <v>0</v>
      </c>
      <c r="P185" s="33"/>
      <c r="Q185" s="33"/>
      <c r="R185" s="34"/>
      <c r="S185" s="32">
        <f>SUBTOTAL(9,S173:S184)</f>
        <v>0</v>
      </c>
      <c r="T185" s="32">
        <f>SUBTOTAL(9,T173:T184)</f>
        <v>0</v>
      </c>
      <c r="U185" s="8"/>
    </row>
    <row r="186" spans="1:22" ht="12.75" customHeight="1" outlineLevel="2" x14ac:dyDescent="0.2">
      <c r="A186" s="2"/>
      <c r="C186" s="13">
        <v>831061030</v>
      </c>
      <c r="D186" s="30"/>
      <c r="E186" s="30" t="s">
        <v>1609</v>
      </c>
      <c r="F186" s="30"/>
      <c r="G186" s="30" t="s">
        <v>1613</v>
      </c>
      <c r="H186" s="31" t="s">
        <v>1614</v>
      </c>
      <c r="I186" s="32"/>
      <c r="J186" s="13"/>
      <c r="K186" s="13" t="s">
        <v>1612</v>
      </c>
      <c r="L186" s="33">
        <v>0.16669999999999999</v>
      </c>
      <c r="M186" s="33" t="s">
        <v>27</v>
      </c>
      <c r="N186" s="33">
        <v>0.16669999999999999</v>
      </c>
      <c r="O186" s="33">
        <v>0.16669999999999999</v>
      </c>
      <c r="P186" s="33">
        <v>0.16669999999999999</v>
      </c>
      <c r="Q186" s="33">
        <v>0.16669999999999999</v>
      </c>
      <c r="R186" s="34"/>
      <c r="S186" s="32"/>
      <c r="T186" s="32" t="s">
        <v>28</v>
      </c>
      <c r="U186" s="8">
        <f t="shared" ref="U186:U191" si="37">IF(T186="Yes",$U$2,0)</f>
        <v>270.40000000000003</v>
      </c>
      <c r="V186" s="8">
        <f t="shared" ref="V186:V191" si="38">U186</f>
        <v>270.40000000000003</v>
      </c>
    </row>
    <row r="187" spans="1:22" ht="12.75" customHeight="1" outlineLevel="2" x14ac:dyDescent="0.2">
      <c r="A187" s="2"/>
      <c r="C187" s="30" t="s">
        <v>1615</v>
      </c>
      <c r="D187" s="30"/>
      <c r="E187" s="30" t="s">
        <v>1609</v>
      </c>
      <c r="F187" s="30"/>
      <c r="G187" s="30" t="s">
        <v>1613</v>
      </c>
      <c r="H187" s="31" t="s">
        <v>1614</v>
      </c>
      <c r="I187" s="32"/>
      <c r="J187" s="13"/>
      <c r="K187" s="13" t="s">
        <v>1612</v>
      </c>
      <c r="L187" s="33">
        <v>0.16669999999999999</v>
      </c>
      <c r="M187" s="33" t="s">
        <v>27</v>
      </c>
      <c r="N187" s="33">
        <v>0.16669999999999999</v>
      </c>
      <c r="O187" s="33">
        <v>0.16669999999999999</v>
      </c>
      <c r="P187" s="33">
        <v>0.16669999999999999</v>
      </c>
      <c r="Q187" s="33">
        <v>0.16669999999999999</v>
      </c>
      <c r="R187" s="34"/>
      <c r="S187" s="32"/>
      <c r="T187" s="32" t="s">
        <v>28</v>
      </c>
      <c r="U187" s="8">
        <f t="shared" si="37"/>
        <v>270.40000000000003</v>
      </c>
      <c r="V187" s="8">
        <f t="shared" si="38"/>
        <v>270.40000000000003</v>
      </c>
    </row>
    <row r="188" spans="1:22" ht="12.75" customHeight="1" outlineLevel="2" x14ac:dyDescent="0.2">
      <c r="A188" s="2"/>
      <c r="C188" s="30">
        <v>831061033</v>
      </c>
      <c r="D188" s="30"/>
      <c r="E188" s="30" t="s">
        <v>1609</v>
      </c>
      <c r="F188" s="30"/>
      <c r="G188" s="30" t="s">
        <v>1613</v>
      </c>
      <c r="H188" s="31" t="s">
        <v>1614</v>
      </c>
      <c r="I188" s="32"/>
      <c r="J188" s="13"/>
      <c r="K188" s="13" t="s">
        <v>1612</v>
      </c>
      <c r="L188" s="33">
        <v>0.16669999999999999</v>
      </c>
      <c r="M188" s="33" t="s">
        <v>27</v>
      </c>
      <c r="N188" s="33">
        <v>0.16669999999999999</v>
      </c>
      <c r="O188" s="33">
        <v>0.16669999999999999</v>
      </c>
      <c r="P188" s="33">
        <v>0.16669999999999999</v>
      </c>
      <c r="Q188" s="33">
        <v>0.16669999999999999</v>
      </c>
      <c r="R188" s="34"/>
      <c r="S188" s="32"/>
      <c r="T188" s="32" t="s">
        <v>28</v>
      </c>
      <c r="U188" s="8">
        <f t="shared" si="37"/>
        <v>270.40000000000003</v>
      </c>
      <c r="V188" s="8">
        <f t="shared" si="38"/>
        <v>270.40000000000003</v>
      </c>
    </row>
    <row r="189" spans="1:22" ht="12.75" customHeight="1" outlineLevel="2" x14ac:dyDescent="0.2">
      <c r="A189" s="2"/>
      <c r="C189" s="13">
        <v>831061050</v>
      </c>
      <c r="D189" s="30"/>
      <c r="E189" s="30" t="s">
        <v>1609</v>
      </c>
      <c r="F189" s="30"/>
      <c r="G189" s="30" t="s">
        <v>1613</v>
      </c>
      <c r="H189" s="31" t="s">
        <v>1614</v>
      </c>
      <c r="I189" s="32"/>
      <c r="J189" s="13"/>
      <c r="K189" s="13" t="s">
        <v>1612</v>
      </c>
      <c r="L189" s="33">
        <v>0.16669999999999999</v>
      </c>
      <c r="M189" s="33" t="s">
        <v>27</v>
      </c>
      <c r="N189" s="33">
        <v>0.16669999999999999</v>
      </c>
      <c r="O189" s="33">
        <v>0.16669999999999999</v>
      </c>
      <c r="P189" s="33">
        <v>0.16669999999999999</v>
      </c>
      <c r="Q189" s="33">
        <v>0.16669999999999999</v>
      </c>
      <c r="R189" s="34"/>
      <c r="S189" s="32"/>
      <c r="T189" s="32" t="s">
        <v>28</v>
      </c>
      <c r="U189" s="8">
        <f t="shared" si="37"/>
        <v>270.40000000000003</v>
      </c>
      <c r="V189" s="8">
        <f t="shared" si="38"/>
        <v>270.40000000000003</v>
      </c>
    </row>
    <row r="190" spans="1:22" ht="12.75" customHeight="1" outlineLevel="2" x14ac:dyDescent="0.2">
      <c r="A190" s="2"/>
      <c r="C190" s="30" t="s">
        <v>1616</v>
      </c>
      <c r="D190" s="30"/>
      <c r="E190" s="30" t="s">
        <v>1617</v>
      </c>
      <c r="F190" s="30"/>
      <c r="G190" s="30" t="s">
        <v>1613</v>
      </c>
      <c r="H190" s="31" t="s">
        <v>1614</v>
      </c>
      <c r="I190" s="32"/>
      <c r="J190" s="13"/>
      <c r="K190" s="13" t="s">
        <v>1612</v>
      </c>
      <c r="L190" s="33">
        <v>0.16669999999999999</v>
      </c>
      <c r="M190" s="33" t="s">
        <v>27</v>
      </c>
      <c r="N190" s="33">
        <v>0.16669999999999999</v>
      </c>
      <c r="O190" s="33">
        <v>0.16669999999999999</v>
      </c>
      <c r="P190" s="33">
        <v>0.16669999999999999</v>
      </c>
      <c r="Q190" s="33">
        <v>0.16669999999999999</v>
      </c>
      <c r="R190" s="34"/>
      <c r="S190" s="32"/>
      <c r="T190" s="32" t="s">
        <v>28</v>
      </c>
      <c r="U190" s="8">
        <f t="shared" si="37"/>
        <v>270.40000000000003</v>
      </c>
      <c r="V190" s="8">
        <f t="shared" si="38"/>
        <v>270.40000000000003</v>
      </c>
    </row>
    <row r="191" spans="1:22" ht="12.75" customHeight="1" outlineLevel="2" x14ac:dyDescent="0.2">
      <c r="A191" s="2"/>
      <c r="C191" s="13">
        <v>831061052</v>
      </c>
      <c r="D191" s="30"/>
      <c r="E191" s="30" t="s">
        <v>1609</v>
      </c>
      <c r="F191" s="30"/>
      <c r="G191" s="30" t="s">
        <v>1613</v>
      </c>
      <c r="H191" s="31" t="s">
        <v>1614</v>
      </c>
      <c r="I191" s="32"/>
      <c r="J191" s="13"/>
      <c r="K191" s="13" t="s">
        <v>1612</v>
      </c>
      <c r="L191" s="33">
        <v>0.16669999999999999</v>
      </c>
      <c r="M191" s="33" t="s">
        <v>27</v>
      </c>
      <c r="N191" s="33">
        <v>0.16669999999999999</v>
      </c>
      <c r="O191" s="33">
        <v>0.16669999999999999</v>
      </c>
      <c r="P191" s="33">
        <v>0.16669999999999999</v>
      </c>
      <c r="Q191" s="33">
        <v>0.16669999999999999</v>
      </c>
      <c r="R191" s="34"/>
      <c r="S191" s="32"/>
      <c r="T191" s="32" t="s">
        <v>28</v>
      </c>
      <c r="U191" s="8">
        <f t="shared" si="37"/>
        <v>270.40000000000003</v>
      </c>
      <c r="V191" s="8">
        <f t="shared" si="38"/>
        <v>270.40000000000003</v>
      </c>
    </row>
    <row r="192" spans="1:22" ht="12.75" customHeight="1" outlineLevel="1" x14ac:dyDescent="0.2">
      <c r="A192" s="2"/>
      <c r="C192" s="13"/>
      <c r="D192" s="30"/>
      <c r="E192" s="30"/>
      <c r="F192" s="30"/>
      <c r="G192" s="30"/>
      <c r="H192" s="113" t="s">
        <v>4064</v>
      </c>
      <c r="I192" s="32"/>
      <c r="J192" s="13">
        <f t="shared" ref="J192:O192" si="39">SUBTOTAL(9,J186:J191)</f>
        <v>0</v>
      </c>
      <c r="K192" s="13">
        <f t="shared" si="39"/>
        <v>0</v>
      </c>
      <c r="L192" s="33">
        <f t="shared" si="39"/>
        <v>1.0002</v>
      </c>
      <c r="M192" s="33">
        <f t="shared" si="39"/>
        <v>0</v>
      </c>
      <c r="N192" s="33">
        <f t="shared" si="39"/>
        <v>1.0002</v>
      </c>
      <c r="O192" s="33">
        <f t="shared" si="39"/>
        <v>1.0002</v>
      </c>
      <c r="P192" s="33"/>
      <c r="Q192" s="33"/>
      <c r="R192" s="34"/>
      <c r="S192" s="32">
        <f>SUBTOTAL(9,S186:S191)</f>
        <v>0</v>
      </c>
      <c r="T192" s="32">
        <f>SUBTOTAL(9,T186:T191)</f>
        <v>0</v>
      </c>
      <c r="U192" s="8"/>
    </row>
    <row r="193" spans="1:25" ht="12.75" customHeight="1" outlineLevel="2" x14ac:dyDescent="0.2">
      <c r="A193" s="2"/>
      <c r="C193" s="30">
        <v>831060651</v>
      </c>
      <c r="D193" s="30"/>
      <c r="E193" s="30" t="s">
        <v>1609</v>
      </c>
      <c r="F193" s="30"/>
      <c r="G193" s="30" t="s">
        <v>1610</v>
      </c>
      <c r="H193" s="31" t="s">
        <v>1611</v>
      </c>
      <c r="I193" s="32"/>
      <c r="J193" s="13"/>
      <c r="K193" s="13" t="s">
        <v>1612</v>
      </c>
      <c r="L193" s="33">
        <v>0.16669999999999999</v>
      </c>
      <c r="M193" s="33" t="s">
        <v>27</v>
      </c>
      <c r="N193" s="33">
        <v>0.16669999999999999</v>
      </c>
      <c r="O193" s="33">
        <v>0.16669999999999999</v>
      </c>
      <c r="P193" s="33">
        <v>0.16669999999999999</v>
      </c>
      <c r="Q193" s="33">
        <v>0.16669999999999999</v>
      </c>
      <c r="R193" s="34"/>
      <c r="S193" s="32"/>
      <c r="T193" s="32" t="s">
        <v>28</v>
      </c>
      <c r="U193" s="8">
        <f t="shared" ref="U193:U198" si="40">IF(T193="Yes",$U$2,0)</f>
        <v>270.40000000000003</v>
      </c>
      <c r="V193" s="8">
        <f t="shared" ref="V193:V198" si="41">U193</f>
        <v>270.40000000000003</v>
      </c>
    </row>
    <row r="194" spans="1:25" ht="12.75" customHeight="1" outlineLevel="2" x14ac:dyDescent="0.2">
      <c r="A194" s="2"/>
      <c r="C194" s="30">
        <v>831060652</v>
      </c>
      <c r="D194" s="30"/>
      <c r="E194" s="30" t="s">
        <v>1609</v>
      </c>
      <c r="F194" s="30"/>
      <c r="G194" s="30" t="s">
        <v>1610</v>
      </c>
      <c r="H194" s="31" t="s">
        <v>1611</v>
      </c>
      <c r="I194" s="32"/>
      <c r="J194" s="13"/>
      <c r="K194" s="13" t="s">
        <v>1612</v>
      </c>
      <c r="L194" s="33">
        <v>0.16669999999999999</v>
      </c>
      <c r="M194" s="33" t="s">
        <v>27</v>
      </c>
      <c r="N194" s="33">
        <v>0.16669999999999999</v>
      </c>
      <c r="O194" s="33">
        <v>0.16669999999999999</v>
      </c>
      <c r="P194" s="33">
        <v>0.16669999999999999</v>
      </c>
      <c r="Q194" s="33">
        <v>0.16669999999999999</v>
      </c>
      <c r="R194" s="34"/>
      <c r="S194" s="32"/>
      <c r="T194" s="32" t="s">
        <v>28</v>
      </c>
      <c r="U194" s="8">
        <f t="shared" si="40"/>
        <v>270.40000000000003</v>
      </c>
      <c r="V194" s="8">
        <f t="shared" si="41"/>
        <v>270.40000000000003</v>
      </c>
    </row>
    <row r="195" spans="1:25" ht="12.75" customHeight="1" outlineLevel="2" x14ac:dyDescent="0.2">
      <c r="A195" s="2"/>
      <c r="C195" s="30">
        <v>831060653</v>
      </c>
      <c r="D195" s="30"/>
      <c r="E195" s="30" t="s">
        <v>1609</v>
      </c>
      <c r="F195" s="30"/>
      <c r="G195" s="30" t="s">
        <v>1610</v>
      </c>
      <c r="H195" s="31" t="s">
        <v>1611</v>
      </c>
      <c r="I195" s="32"/>
      <c r="J195" s="13"/>
      <c r="K195" s="13" t="s">
        <v>1612</v>
      </c>
      <c r="L195" s="33">
        <v>0.16669999999999999</v>
      </c>
      <c r="M195" s="33" t="s">
        <v>27</v>
      </c>
      <c r="N195" s="33">
        <v>0.16669999999999999</v>
      </c>
      <c r="O195" s="33">
        <v>0.16669999999999999</v>
      </c>
      <c r="P195" s="33">
        <v>0.16669999999999999</v>
      </c>
      <c r="Q195" s="33">
        <v>0.16669999999999999</v>
      </c>
      <c r="R195" s="34"/>
      <c r="S195" s="32"/>
      <c r="T195" s="32" t="s">
        <v>28</v>
      </c>
      <c r="U195" s="8">
        <f t="shared" si="40"/>
        <v>270.40000000000003</v>
      </c>
      <c r="V195" s="8">
        <f t="shared" si="41"/>
        <v>270.40000000000003</v>
      </c>
    </row>
    <row r="196" spans="1:25" ht="12.75" customHeight="1" outlineLevel="2" x14ac:dyDescent="0.2">
      <c r="A196" s="2"/>
      <c r="C196" s="30">
        <v>831060671</v>
      </c>
      <c r="D196" s="30"/>
      <c r="E196" s="30" t="s">
        <v>1609</v>
      </c>
      <c r="F196" s="30"/>
      <c r="G196" s="30" t="s">
        <v>1610</v>
      </c>
      <c r="H196" s="31" t="s">
        <v>1611</v>
      </c>
      <c r="I196" s="32"/>
      <c r="J196" s="13"/>
      <c r="K196" s="13" t="s">
        <v>1612</v>
      </c>
      <c r="L196" s="33">
        <v>0.16669999999999999</v>
      </c>
      <c r="M196" s="33" t="s">
        <v>27</v>
      </c>
      <c r="N196" s="33">
        <v>0.16669999999999999</v>
      </c>
      <c r="O196" s="33">
        <v>0.16669999999999999</v>
      </c>
      <c r="P196" s="33">
        <v>0.16669999999999999</v>
      </c>
      <c r="Q196" s="33">
        <v>0.16669999999999999</v>
      </c>
      <c r="R196" s="34"/>
      <c r="S196" s="32"/>
      <c r="T196" s="32" t="s">
        <v>28</v>
      </c>
      <c r="U196" s="8">
        <f t="shared" si="40"/>
        <v>270.40000000000003</v>
      </c>
      <c r="V196" s="8">
        <f t="shared" si="41"/>
        <v>270.40000000000003</v>
      </c>
    </row>
    <row r="197" spans="1:25" ht="12.75" customHeight="1" outlineLevel="2" x14ac:dyDescent="0.2">
      <c r="A197" s="2"/>
      <c r="C197" s="30">
        <v>831060672</v>
      </c>
      <c r="D197" s="30"/>
      <c r="E197" s="30" t="s">
        <v>1609</v>
      </c>
      <c r="F197" s="30"/>
      <c r="G197" s="30" t="s">
        <v>1610</v>
      </c>
      <c r="H197" s="31" t="s">
        <v>1611</v>
      </c>
      <c r="I197" s="32"/>
      <c r="J197" s="13"/>
      <c r="K197" s="13" t="s">
        <v>1612</v>
      </c>
      <c r="L197" s="33">
        <v>0.16669999999999999</v>
      </c>
      <c r="M197" s="33" t="s">
        <v>27</v>
      </c>
      <c r="N197" s="33">
        <v>0.16669999999999999</v>
      </c>
      <c r="O197" s="33">
        <v>0.16669999999999999</v>
      </c>
      <c r="P197" s="33">
        <v>0.16669999999999999</v>
      </c>
      <c r="Q197" s="33">
        <v>0.16669999999999999</v>
      </c>
      <c r="R197" s="34"/>
      <c r="S197" s="32"/>
      <c r="T197" s="32" t="s">
        <v>28</v>
      </c>
      <c r="U197" s="8">
        <f t="shared" si="40"/>
        <v>270.40000000000003</v>
      </c>
      <c r="V197" s="8">
        <f t="shared" si="41"/>
        <v>270.40000000000003</v>
      </c>
    </row>
    <row r="198" spans="1:25" ht="12.75" customHeight="1" outlineLevel="2" x14ac:dyDescent="0.2">
      <c r="A198" s="2"/>
      <c r="C198" s="30">
        <v>831060673</v>
      </c>
      <c r="D198" s="30"/>
      <c r="E198" s="30" t="s">
        <v>1609</v>
      </c>
      <c r="F198" s="30"/>
      <c r="G198" s="30" t="s">
        <v>1610</v>
      </c>
      <c r="H198" s="31" t="s">
        <v>1611</v>
      </c>
      <c r="I198" s="32"/>
      <c r="J198" s="13"/>
      <c r="K198" s="13" t="s">
        <v>1612</v>
      </c>
      <c r="L198" s="33">
        <v>0.16669999999999999</v>
      </c>
      <c r="M198" s="33" t="s">
        <v>27</v>
      </c>
      <c r="N198" s="33">
        <v>0.16669999999999999</v>
      </c>
      <c r="O198" s="33">
        <v>0.16669999999999999</v>
      </c>
      <c r="P198" s="33">
        <v>0.16669999999999999</v>
      </c>
      <c r="Q198" s="33">
        <v>0.16669999999999999</v>
      </c>
      <c r="R198" s="34"/>
      <c r="S198" s="32"/>
      <c r="T198" s="32" t="s">
        <v>28</v>
      </c>
      <c r="U198" s="8">
        <f t="shared" si="40"/>
        <v>270.40000000000003</v>
      </c>
      <c r="V198" s="8">
        <f t="shared" si="41"/>
        <v>270.40000000000003</v>
      </c>
    </row>
    <row r="199" spans="1:25" ht="12.75" customHeight="1" outlineLevel="1" x14ac:dyDescent="0.2">
      <c r="A199" s="2"/>
      <c r="C199" s="30"/>
      <c r="D199" s="30"/>
      <c r="E199" s="30"/>
      <c r="F199" s="30"/>
      <c r="G199" s="30"/>
      <c r="H199" s="113" t="s">
        <v>4063</v>
      </c>
      <c r="I199" s="32"/>
      <c r="J199" s="13">
        <f t="shared" ref="J199:O199" si="42">SUBTOTAL(9,J193:J198)</f>
        <v>0</v>
      </c>
      <c r="K199" s="13">
        <f t="shared" si="42"/>
        <v>0</v>
      </c>
      <c r="L199" s="33">
        <f t="shared" si="42"/>
        <v>1.0002</v>
      </c>
      <c r="M199" s="33">
        <f t="shared" si="42"/>
        <v>0</v>
      </c>
      <c r="N199" s="33">
        <f t="shared" si="42"/>
        <v>1.0002</v>
      </c>
      <c r="O199" s="33">
        <f t="shared" si="42"/>
        <v>1.0002</v>
      </c>
      <c r="P199" s="33"/>
      <c r="Q199" s="33"/>
      <c r="R199" s="34"/>
      <c r="S199" s="32">
        <f>SUBTOTAL(9,S193:S198)</f>
        <v>0</v>
      </c>
      <c r="T199" s="32">
        <f>SUBTOTAL(9,T193:T198)</f>
        <v>0</v>
      </c>
      <c r="U199" s="8"/>
    </row>
    <row r="200" spans="1:25" ht="12.75" customHeight="1" outlineLevel="2" x14ac:dyDescent="0.2">
      <c r="A200" s="2"/>
      <c r="C200" s="30">
        <v>851190010</v>
      </c>
      <c r="D200" s="30"/>
      <c r="E200" s="30" t="s">
        <v>2474</v>
      </c>
      <c r="F200" s="30"/>
      <c r="G200" s="30" t="s">
        <v>2475</v>
      </c>
      <c r="H200" s="31" t="s">
        <v>2476</v>
      </c>
      <c r="I200" s="32"/>
      <c r="J200" s="13"/>
      <c r="K200" s="13" t="s">
        <v>2477</v>
      </c>
      <c r="L200" s="33">
        <v>0.33333000000000002</v>
      </c>
      <c r="M200" s="33" t="s">
        <v>27</v>
      </c>
      <c r="N200" s="33">
        <v>0.33333000000000002</v>
      </c>
      <c r="O200" s="33">
        <v>0.33333000000000002</v>
      </c>
      <c r="P200" s="33">
        <v>0.33333000000000002</v>
      </c>
      <c r="Q200" s="33">
        <v>0.33333000000000002</v>
      </c>
      <c r="R200" s="34"/>
      <c r="S200" s="32"/>
      <c r="T200" s="32" t="s">
        <v>28</v>
      </c>
      <c r="U200" s="8">
        <f>IF(T200="Yes",$U$2,0)</f>
        <v>270.40000000000003</v>
      </c>
      <c r="V200" s="8">
        <f>U200</f>
        <v>270.40000000000003</v>
      </c>
      <c r="W200" s="66"/>
      <c r="X200" s="66"/>
      <c r="Y200" s="66"/>
    </row>
    <row r="201" spans="1:25" ht="12.75" customHeight="1" outlineLevel="2" x14ac:dyDescent="0.2">
      <c r="A201" s="2"/>
      <c r="C201" s="30">
        <v>851190030</v>
      </c>
      <c r="D201" s="30"/>
      <c r="E201" s="30" t="s">
        <v>2474</v>
      </c>
      <c r="F201" s="30"/>
      <c r="G201" s="30" t="s">
        <v>2475</v>
      </c>
      <c r="H201" s="31" t="s">
        <v>2476</v>
      </c>
      <c r="I201" s="32"/>
      <c r="J201" s="13"/>
      <c r="K201" s="13" t="s">
        <v>2477</v>
      </c>
      <c r="L201" s="33">
        <v>0.33333000000000002</v>
      </c>
      <c r="M201" s="33" t="s">
        <v>27</v>
      </c>
      <c r="N201" s="33">
        <v>0.33333000000000002</v>
      </c>
      <c r="O201" s="33">
        <v>0.33333000000000002</v>
      </c>
      <c r="P201" s="33">
        <v>0.33333000000000002</v>
      </c>
      <c r="Q201" s="33">
        <v>0.33333000000000002</v>
      </c>
      <c r="R201" s="34"/>
      <c r="S201" s="32"/>
      <c r="T201" s="32" t="s">
        <v>28</v>
      </c>
      <c r="U201" s="8">
        <f>IF(T201="Yes",$U$2,0)</f>
        <v>270.40000000000003</v>
      </c>
      <c r="V201" s="8">
        <f>U201</f>
        <v>270.40000000000003</v>
      </c>
      <c r="W201" s="66"/>
      <c r="X201" s="66"/>
      <c r="Y201" s="66"/>
    </row>
    <row r="202" spans="1:25" ht="12.75" customHeight="1" outlineLevel="2" x14ac:dyDescent="0.2">
      <c r="A202" s="2"/>
      <c r="C202" s="30">
        <v>851190050</v>
      </c>
      <c r="D202" s="30"/>
      <c r="E202" s="30" t="s">
        <v>2474</v>
      </c>
      <c r="F202" s="30"/>
      <c r="G202" s="30" t="s">
        <v>2475</v>
      </c>
      <c r="H202" s="31" t="s">
        <v>2476</v>
      </c>
      <c r="I202" s="32"/>
      <c r="J202" s="13"/>
      <c r="K202" s="13" t="s">
        <v>2477</v>
      </c>
      <c r="L202" s="33">
        <v>0.33333000000000002</v>
      </c>
      <c r="M202" s="33" t="s">
        <v>27</v>
      </c>
      <c r="N202" s="33">
        <v>0.33333000000000002</v>
      </c>
      <c r="O202" s="33">
        <v>0.33333000000000002</v>
      </c>
      <c r="P202" s="33">
        <v>0.33333000000000002</v>
      </c>
      <c r="Q202" s="33">
        <v>0.33333000000000002</v>
      </c>
      <c r="R202" s="34"/>
      <c r="S202" s="32"/>
      <c r="T202" s="32" t="s">
        <v>28</v>
      </c>
      <c r="U202" s="8">
        <f>IF(T202="Yes",$U$2,0)</f>
        <v>270.40000000000003</v>
      </c>
      <c r="V202" s="8">
        <f>U202</f>
        <v>270.40000000000003</v>
      </c>
      <c r="W202" s="66"/>
      <c r="X202" s="66"/>
      <c r="Y202" s="66"/>
    </row>
    <row r="203" spans="1:25" ht="12.75" customHeight="1" outlineLevel="1" x14ac:dyDescent="0.2">
      <c r="A203" s="2"/>
      <c r="C203" s="30"/>
      <c r="D203" s="30"/>
      <c r="E203" s="30"/>
      <c r="F203" s="30"/>
      <c r="G203" s="30"/>
      <c r="H203" s="113" t="s">
        <v>4180</v>
      </c>
      <c r="I203" s="32"/>
      <c r="J203" s="13">
        <f t="shared" ref="J203:O203" si="43">SUBTOTAL(9,J200:J202)</f>
        <v>0</v>
      </c>
      <c r="K203" s="13">
        <f t="shared" si="43"/>
        <v>0</v>
      </c>
      <c r="L203" s="33">
        <f t="shared" si="43"/>
        <v>0.99999000000000005</v>
      </c>
      <c r="M203" s="33">
        <f t="shared" si="43"/>
        <v>0</v>
      </c>
      <c r="N203" s="33">
        <f t="shared" si="43"/>
        <v>0.99999000000000005</v>
      </c>
      <c r="O203" s="33">
        <f t="shared" si="43"/>
        <v>0.99999000000000005</v>
      </c>
      <c r="P203" s="33"/>
      <c r="Q203" s="33"/>
      <c r="R203" s="34"/>
      <c r="S203" s="32">
        <f>SUBTOTAL(9,S200:S202)</f>
        <v>0</v>
      </c>
      <c r="T203" s="32">
        <f>SUBTOTAL(9,T200:T202)</f>
        <v>0</v>
      </c>
      <c r="U203" s="8"/>
      <c r="W203" s="66"/>
      <c r="X203" s="66"/>
      <c r="Y203" s="66"/>
    </row>
    <row r="204" spans="1:25" ht="12.75" customHeight="1" outlineLevel="2" x14ac:dyDescent="0.2">
      <c r="A204" s="2"/>
      <c r="C204" s="30">
        <v>851192190</v>
      </c>
      <c r="D204" s="30"/>
      <c r="E204" s="30" t="s">
        <v>2478</v>
      </c>
      <c r="F204" s="30"/>
      <c r="G204" s="30" t="s">
        <v>2479</v>
      </c>
      <c r="H204" s="31" t="s">
        <v>2480</v>
      </c>
      <c r="I204" s="32"/>
      <c r="J204" s="13"/>
      <c r="K204" s="13" t="s">
        <v>2477</v>
      </c>
      <c r="L204" s="33">
        <v>0.33333000000000002</v>
      </c>
      <c r="M204" s="33" t="s">
        <v>27</v>
      </c>
      <c r="N204" s="33">
        <v>0.33333000000000002</v>
      </c>
      <c r="O204" s="33">
        <v>0.33333000000000002</v>
      </c>
      <c r="P204" s="33">
        <v>0.33333000000000002</v>
      </c>
      <c r="Q204" s="33">
        <v>0.33333000000000002</v>
      </c>
      <c r="R204" s="34"/>
      <c r="S204" s="32"/>
      <c r="T204" s="32" t="s">
        <v>28</v>
      </c>
      <c r="U204" s="8">
        <f>IF(T204="Yes",$U$2,0)</f>
        <v>270.40000000000003</v>
      </c>
      <c r="V204" s="8">
        <f>U204</f>
        <v>270.40000000000003</v>
      </c>
      <c r="W204" s="66"/>
      <c r="X204" s="66"/>
      <c r="Y204" s="66"/>
    </row>
    <row r="205" spans="1:25" ht="12.75" customHeight="1" outlineLevel="2" x14ac:dyDescent="0.2">
      <c r="A205" s="2"/>
      <c r="C205" s="2" t="s">
        <v>2481</v>
      </c>
      <c r="D205" s="30"/>
      <c r="E205" s="30" t="s">
        <v>2478</v>
      </c>
      <c r="F205" s="30"/>
      <c r="G205" s="30" t="s">
        <v>2479</v>
      </c>
      <c r="H205" s="31" t="s">
        <v>2480</v>
      </c>
      <c r="I205" s="32"/>
      <c r="J205" s="13"/>
      <c r="K205" s="13" t="s">
        <v>2477</v>
      </c>
      <c r="L205" s="33">
        <v>0.33333000000000002</v>
      </c>
      <c r="M205" s="33" t="s">
        <v>27</v>
      </c>
      <c r="N205" s="33">
        <v>0.33333000000000002</v>
      </c>
      <c r="O205" s="33">
        <v>0.33333000000000002</v>
      </c>
      <c r="P205" s="33">
        <v>0.33333000000000002</v>
      </c>
      <c r="Q205" s="33">
        <v>0.33333000000000002</v>
      </c>
      <c r="R205" s="34"/>
      <c r="S205" s="32"/>
      <c r="T205" s="32" t="s">
        <v>28</v>
      </c>
      <c r="U205" s="8">
        <f>IF(T205="Yes",$U$2,0)</f>
        <v>270.40000000000003</v>
      </c>
      <c r="V205" s="8">
        <f>U205</f>
        <v>270.40000000000003</v>
      </c>
      <c r="W205" s="66"/>
      <c r="X205" s="66"/>
      <c r="Y205" s="66"/>
    </row>
    <row r="206" spans="1:25" ht="12.75" customHeight="1" outlineLevel="2" x14ac:dyDescent="0.2">
      <c r="A206" s="2"/>
      <c r="C206" s="30">
        <v>851192230</v>
      </c>
      <c r="D206" s="30"/>
      <c r="E206" s="30" t="s">
        <v>2478</v>
      </c>
      <c r="F206" s="30"/>
      <c r="G206" s="30" t="s">
        <v>2479</v>
      </c>
      <c r="H206" s="31" t="s">
        <v>2480</v>
      </c>
      <c r="I206" s="32"/>
      <c r="J206" s="13"/>
      <c r="K206" s="13" t="s">
        <v>2477</v>
      </c>
      <c r="L206" s="33">
        <v>0.33333000000000002</v>
      </c>
      <c r="M206" s="33" t="s">
        <v>27</v>
      </c>
      <c r="N206" s="33">
        <v>0.33333000000000002</v>
      </c>
      <c r="O206" s="33">
        <v>0.33333000000000002</v>
      </c>
      <c r="P206" s="33">
        <v>0.33333000000000002</v>
      </c>
      <c r="Q206" s="33">
        <v>0.33333000000000002</v>
      </c>
      <c r="R206" s="34"/>
      <c r="S206" s="32"/>
      <c r="T206" s="32" t="s">
        <v>28</v>
      </c>
      <c r="U206" s="8">
        <f>IF(T206="Yes",$U$2,0)</f>
        <v>270.40000000000003</v>
      </c>
      <c r="V206" s="8">
        <f>U206</f>
        <v>270.40000000000003</v>
      </c>
      <c r="W206" s="66"/>
      <c r="X206" s="66"/>
      <c r="Y206" s="66"/>
    </row>
    <row r="207" spans="1:25" ht="12.75" customHeight="1" outlineLevel="1" x14ac:dyDescent="0.2">
      <c r="A207" s="2"/>
      <c r="C207" s="30"/>
      <c r="D207" s="30"/>
      <c r="E207" s="30"/>
      <c r="F207" s="30"/>
      <c r="G207" s="30"/>
      <c r="H207" s="113" t="s">
        <v>4181</v>
      </c>
      <c r="I207" s="32"/>
      <c r="J207" s="13">
        <f t="shared" ref="J207:O207" si="44">SUBTOTAL(9,J204:J206)</f>
        <v>0</v>
      </c>
      <c r="K207" s="13">
        <f t="shared" si="44"/>
        <v>0</v>
      </c>
      <c r="L207" s="33">
        <f t="shared" si="44"/>
        <v>0.99999000000000005</v>
      </c>
      <c r="M207" s="33">
        <f t="shared" si="44"/>
        <v>0</v>
      </c>
      <c r="N207" s="33">
        <f t="shared" si="44"/>
        <v>0.99999000000000005</v>
      </c>
      <c r="O207" s="33">
        <f t="shared" si="44"/>
        <v>0.99999000000000005</v>
      </c>
      <c r="P207" s="33"/>
      <c r="Q207" s="33"/>
      <c r="R207" s="34"/>
      <c r="S207" s="32">
        <f>SUBTOTAL(9,S204:S206)</f>
        <v>0</v>
      </c>
      <c r="T207" s="32">
        <f>SUBTOTAL(9,T204:T206)</f>
        <v>0</v>
      </c>
      <c r="U207" s="8"/>
      <c r="W207" s="66"/>
      <c r="X207" s="66"/>
      <c r="Y207" s="66"/>
    </row>
    <row r="208" spans="1:25" ht="12.75" customHeight="1" outlineLevel="2" x14ac:dyDescent="0.2">
      <c r="A208" s="2"/>
      <c r="C208" s="30">
        <v>851192250</v>
      </c>
      <c r="D208" s="30"/>
      <c r="E208" s="30" t="s">
        <v>2482</v>
      </c>
      <c r="F208" s="30"/>
      <c r="G208" s="30" t="s">
        <v>2483</v>
      </c>
      <c r="H208" s="31" t="s">
        <v>2484</v>
      </c>
      <c r="I208" s="32"/>
      <c r="J208" s="13"/>
      <c r="K208" s="13" t="s">
        <v>2477</v>
      </c>
      <c r="L208" s="33">
        <v>0.33333000000000002</v>
      </c>
      <c r="M208" s="33" t="s">
        <v>27</v>
      </c>
      <c r="N208" s="33">
        <v>0.33333000000000002</v>
      </c>
      <c r="O208" s="33">
        <v>0.33333000000000002</v>
      </c>
      <c r="P208" s="33">
        <v>0.33333000000000002</v>
      </c>
      <c r="Q208" s="33">
        <v>0.33333000000000002</v>
      </c>
      <c r="R208" s="34"/>
      <c r="S208" s="32"/>
      <c r="T208" s="32" t="s">
        <v>28</v>
      </c>
      <c r="U208" s="8">
        <f>IF(T208="Yes",$U$2,0)</f>
        <v>270.40000000000003</v>
      </c>
      <c r="V208" s="8">
        <f>U208</f>
        <v>270.40000000000003</v>
      </c>
    </row>
    <row r="209" spans="1:25" ht="12.75" customHeight="1" outlineLevel="2" x14ac:dyDescent="0.2">
      <c r="A209" s="2"/>
      <c r="C209" s="30">
        <v>851192270</v>
      </c>
      <c r="D209" s="30"/>
      <c r="E209" s="30" t="s">
        <v>2482</v>
      </c>
      <c r="F209" s="30"/>
      <c r="G209" s="30" t="s">
        <v>2483</v>
      </c>
      <c r="H209" s="31" t="s">
        <v>2484</v>
      </c>
      <c r="I209" s="32"/>
      <c r="J209" s="13"/>
      <c r="K209" s="13" t="s">
        <v>2477</v>
      </c>
      <c r="L209" s="33">
        <v>0.33333000000000002</v>
      </c>
      <c r="M209" s="33" t="s">
        <v>27</v>
      </c>
      <c r="N209" s="33">
        <v>0.33333000000000002</v>
      </c>
      <c r="O209" s="33">
        <v>0.33333000000000002</v>
      </c>
      <c r="P209" s="33">
        <v>0.33333000000000002</v>
      </c>
      <c r="Q209" s="33">
        <v>0.33333000000000002</v>
      </c>
      <c r="R209" s="34"/>
      <c r="S209" s="32"/>
      <c r="T209" s="32" t="s">
        <v>28</v>
      </c>
      <c r="U209" s="8">
        <f>IF(T209="Yes",$U$2,0)</f>
        <v>270.40000000000003</v>
      </c>
      <c r="V209" s="8">
        <f>U209</f>
        <v>270.40000000000003</v>
      </c>
    </row>
    <row r="210" spans="1:25" ht="12.75" customHeight="1" outlineLevel="2" x14ac:dyDescent="0.2">
      <c r="A210" s="2"/>
      <c r="C210" s="30">
        <v>851192290</v>
      </c>
      <c r="D210" s="30"/>
      <c r="E210" s="30" t="s">
        <v>2482</v>
      </c>
      <c r="F210" s="30"/>
      <c r="G210" s="30" t="s">
        <v>2483</v>
      </c>
      <c r="H210" s="31" t="s">
        <v>2484</v>
      </c>
      <c r="I210" s="32"/>
      <c r="J210" s="13"/>
      <c r="K210" s="13" t="s">
        <v>2477</v>
      </c>
      <c r="L210" s="33">
        <v>0.33333000000000002</v>
      </c>
      <c r="M210" s="33" t="s">
        <v>27</v>
      </c>
      <c r="N210" s="33">
        <v>0.33333000000000002</v>
      </c>
      <c r="O210" s="33">
        <v>0.33333000000000002</v>
      </c>
      <c r="P210" s="33">
        <v>0.33333000000000002</v>
      </c>
      <c r="Q210" s="33">
        <v>0.33333000000000002</v>
      </c>
      <c r="R210" s="34"/>
      <c r="S210" s="32"/>
      <c r="T210" s="32" t="s">
        <v>28</v>
      </c>
      <c r="U210" s="8">
        <f>IF(T210="Yes",$U$2,0)</f>
        <v>270.40000000000003</v>
      </c>
      <c r="V210" s="8">
        <f>U210</f>
        <v>270.40000000000003</v>
      </c>
    </row>
    <row r="211" spans="1:25" ht="12.75" customHeight="1" outlineLevel="1" x14ac:dyDescent="0.2">
      <c r="A211" s="2"/>
      <c r="C211" s="30"/>
      <c r="D211" s="30"/>
      <c r="E211" s="30"/>
      <c r="F211" s="30"/>
      <c r="G211" s="30"/>
      <c r="H211" s="113" t="s">
        <v>4182</v>
      </c>
      <c r="I211" s="32"/>
      <c r="J211" s="13">
        <f t="shared" ref="J211:O211" si="45">SUBTOTAL(9,J208:J210)</f>
        <v>0</v>
      </c>
      <c r="K211" s="13">
        <f t="shared" si="45"/>
        <v>0</v>
      </c>
      <c r="L211" s="33">
        <f t="shared" si="45"/>
        <v>0.99999000000000005</v>
      </c>
      <c r="M211" s="33">
        <f t="shared" si="45"/>
        <v>0</v>
      </c>
      <c r="N211" s="33">
        <f t="shared" si="45"/>
        <v>0.99999000000000005</v>
      </c>
      <c r="O211" s="33">
        <f t="shared" si="45"/>
        <v>0.99999000000000005</v>
      </c>
      <c r="P211" s="33"/>
      <c r="Q211" s="33"/>
      <c r="R211" s="34"/>
      <c r="S211" s="32">
        <f>SUBTOTAL(9,S208:S210)</f>
        <v>0</v>
      </c>
      <c r="T211" s="32">
        <f>SUBTOTAL(9,T208:T210)</f>
        <v>0</v>
      </c>
      <c r="U211" s="8"/>
    </row>
    <row r="212" spans="1:25" ht="12.75" customHeight="1" outlineLevel="2" x14ac:dyDescent="0.2">
      <c r="A212" s="2"/>
      <c r="C212" s="30">
        <v>851192990</v>
      </c>
      <c r="D212" s="30"/>
      <c r="E212" s="30" t="s">
        <v>2482</v>
      </c>
      <c r="F212" s="30"/>
      <c r="G212" s="30" t="s">
        <v>2485</v>
      </c>
      <c r="H212" s="31" t="s">
        <v>2486</v>
      </c>
      <c r="I212" s="32"/>
      <c r="J212" s="13"/>
      <c r="K212" s="13" t="s">
        <v>2477</v>
      </c>
      <c r="L212" s="33">
        <v>0.33333000000000002</v>
      </c>
      <c r="M212" s="33" t="s">
        <v>27</v>
      </c>
      <c r="N212" s="33">
        <v>0.33333000000000002</v>
      </c>
      <c r="O212" s="33">
        <v>0.33333000000000002</v>
      </c>
      <c r="P212" s="33">
        <v>0.33333000000000002</v>
      </c>
      <c r="Q212" s="33">
        <v>0.33333000000000002</v>
      </c>
      <c r="R212" s="34"/>
      <c r="S212" s="32"/>
      <c r="T212" s="32" t="s">
        <v>28</v>
      </c>
      <c r="U212" s="8">
        <f>IF(T212="Yes",$U$2,0)</f>
        <v>270.40000000000003</v>
      </c>
      <c r="V212" s="8">
        <f>U212</f>
        <v>270.40000000000003</v>
      </c>
    </row>
    <row r="213" spans="1:25" ht="12.75" customHeight="1" outlineLevel="2" x14ac:dyDescent="0.2">
      <c r="A213" s="2"/>
      <c r="C213" s="30" t="s">
        <v>2487</v>
      </c>
      <c r="D213" s="30"/>
      <c r="E213" s="30" t="s">
        <v>2488</v>
      </c>
      <c r="F213" s="30"/>
      <c r="G213" s="30" t="s">
        <v>2485</v>
      </c>
      <c r="H213" s="31" t="s">
        <v>2486</v>
      </c>
      <c r="I213" s="32"/>
      <c r="J213" s="13"/>
      <c r="K213" s="13" t="s">
        <v>2477</v>
      </c>
      <c r="L213" s="33">
        <v>0.33333000000000002</v>
      </c>
      <c r="M213" s="33" t="s">
        <v>27</v>
      </c>
      <c r="N213" s="33">
        <v>0.33333000000000002</v>
      </c>
      <c r="O213" s="33">
        <v>0.33333000000000002</v>
      </c>
      <c r="P213" s="33">
        <v>0.33333000000000002</v>
      </c>
      <c r="Q213" s="33">
        <v>0.33333000000000002</v>
      </c>
      <c r="R213" s="34"/>
      <c r="S213" s="32"/>
      <c r="T213" s="32" t="s">
        <v>28</v>
      </c>
      <c r="U213" s="8">
        <f>IF(T213="Yes",$U$2,0)</f>
        <v>270.40000000000003</v>
      </c>
      <c r="V213" s="8">
        <f>U213</f>
        <v>270.40000000000003</v>
      </c>
    </row>
    <row r="214" spans="1:25" ht="12.75" customHeight="1" outlineLevel="2" x14ac:dyDescent="0.2">
      <c r="A214" s="2"/>
      <c r="C214" s="30">
        <v>851193030</v>
      </c>
      <c r="D214" s="30"/>
      <c r="E214" s="30" t="s">
        <v>2482</v>
      </c>
      <c r="F214" s="30"/>
      <c r="G214" s="30" t="s">
        <v>2485</v>
      </c>
      <c r="H214" s="31" t="s">
        <v>2486</v>
      </c>
      <c r="I214" s="32"/>
      <c r="J214" s="13"/>
      <c r="K214" s="13" t="s">
        <v>2477</v>
      </c>
      <c r="L214" s="33">
        <v>0.33333000000000002</v>
      </c>
      <c r="M214" s="33" t="s">
        <v>27</v>
      </c>
      <c r="N214" s="33">
        <v>0.33333000000000002</v>
      </c>
      <c r="O214" s="33">
        <v>0.33333000000000002</v>
      </c>
      <c r="P214" s="33">
        <v>0.33333000000000002</v>
      </c>
      <c r="Q214" s="33">
        <v>0.33333000000000002</v>
      </c>
      <c r="R214" s="34"/>
      <c r="S214" s="32"/>
      <c r="T214" s="32" t="s">
        <v>28</v>
      </c>
      <c r="U214" s="8">
        <f>IF(T214="Yes",$U$2,0)</f>
        <v>270.40000000000003</v>
      </c>
      <c r="V214" s="8">
        <f>U214</f>
        <v>270.40000000000003</v>
      </c>
    </row>
    <row r="215" spans="1:25" ht="12.75" customHeight="1" outlineLevel="1" x14ac:dyDescent="0.2">
      <c r="A215" s="2"/>
      <c r="C215" s="30"/>
      <c r="D215" s="30"/>
      <c r="E215" s="30"/>
      <c r="F215" s="30"/>
      <c r="G215" s="30"/>
      <c r="H215" s="113" t="s">
        <v>4183</v>
      </c>
      <c r="I215" s="32"/>
      <c r="J215" s="13">
        <f t="shared" ref="J215:O215" si="46">SUBTOTAL(9,J212:J214)</f>
        <v>0</v>
      </c>
      <c r="K215" s="13">
        <f t="shared" si="46"/>
        <v>0</v>
      </c>
      <c r="L215" s="33">
        <f t="shared" si="46"/>
        <v>0.99999000000000005</v>
      </c>
      <c r="M215" s="33">
        <f t="shared" si="46"/>
        <v>0</v>
      </c>
      <c r="N215" s="33">
        <f t="shared" si="46"/>
        <v>0.99999000000000005</v>
      </c>
      <c r="O215" s="33">
        <f t="shared" si="46"/>
        <v>0.99999000000000005</v>
      </c>
      <c r="P215" s="33"/>
      <c r="Q215" s="33"/>
      <c r="R215" s="34"/>
      <c r="S215" s="32">
        <f>SUBTOTAL(9,S212:S214)</f>
        <v>0</v>
      </c>
      <c r="T215" s="32">
        <f>SUBTOTAL(9,T212:T214)</f>
        <v>0</v>
      </c>
      <c r="U215" s="8"/>
    </row>
    <row r="216" spans="1:25" ht="12.75" customHeight="1" outlineLevel="2" x14ac:dyDescent="0.2">
      <c r="A216" s="2"/>
      <c r="C216" s="30">
        <v>901120020</v>
      </c>
      <c r="D216" s="30"/>
      <c r="E216" s="30" t="s">
        <v>2872</v>
      </c>
      <c r="F216" s="30"/>
      <c r="G216" s="30" t="s">
        <v>2873</v>
      </c>
      <c r="H216" s="31" t="s">
        <v>2874</v>
      </c>
      <c r="I216" s="32"/>
      <c r="J216" s="13"/>
      <c r="K216" s="13" t="s">
        <v>2829</v>
      </c>
      <c r="L216" s="33">
        <v>0.125</v>
      </c>
      <c r="M216" s="33" t="s">
        <v>27</v>
      </c>
      <c r="N216" s="33">
        <v>0.125</v>
      </c>
      <c r="O216" s="33">
        <v>0.125</v>
      </c>
      <c r="P216" s="33">
        <v>0.125</v>
      </c>
      <c r="Q216" s="33">
        <v>0.125</v>
      </c>
      <c r="R216" s="34"/>
      <c r="S216" s="32"/>
      <c r="T216" s="32" t="s">
        <v>28</v>
      </c>
      <c r="U216" s="8">
        <f t="shared" ref="U216:U223" si="47">IF(T216="Yes",$U$2,0)</f>
        <v>270.40000000000003</v>
      </c>
      <c r="V216" s="8">
        <f t="shared" ref="V216:V223" si="48">U216</f>
        <v>270.40000000000003</v>
      </c>
    </row>
    <row r="217" spans="1:25" ht="12.75" customHeight="1" outlineLevel="2" x14ac:dyDescent="0.2">
      <c r="A217" s="2"/>
      <c r="C217" s="30">
        <v>901120040</v>
      </c>
      <c r="D217" s="30"/>
      <c r="E217" s="30" t="s">
        <v>2872</v>
      </c>
      <c r="F217" s="30"/>
      <c r="G217" s="30" t="s">
        <v>2873</v>
      </c>
      <c r="H217" s="31" t="s">
        <v>2874</v>
      </c>
      <c r="I217" s="32"/>
      <c r="J217" s="13"/>
      <c r="K217" s="13" t="s">
        <v>2829</v>
      </c>
      <c r="L217" s="33">
        <v>0.125</v>
      </c>
      <c r="M217" s="33" t="s">
        <v>27</v>
      </c>
      <c r="N217" s="33">
        <v>0.125</v>
      </c>
      <c r="O217" s="33">
        <v>0.125</v>
      </c>
      <c r="P217" s="33">
        <v>0.125</v>
      </c>
      <c r="Q217" s="33">
        <v>0.125</v>
      </c>
      <c r="R217" s="34"/>
      <c r="S217" s="32"/>
      <c r="T217" s="32" t="s">
        <v>28</v>
      </c>
      <c r="U217" s="8">
        <f t="shared" si="47"/>
        <v>270.40000000000003</v>
      </c>
      <c r="V217" s="8">
        <f t="shared" si="48"/>
        <v>270.40000000000003</v>
      </c>
    </row>
    <row r="218" spans="1:25" ht="12.75" customHeight="1" outlineLevel="2" x14ac:dyDescent="0.2">
      <c r="A218" s="2"/>
      <c r="C218" s="30">
        <v>901120060</v>
      </c>
      <c r="D218" s="30"/>
      <c r="E218" s="30" t="s">
        <v>2872</v>
      </c>
      <c r="F218" s="30"/>
      <c r="G218" s="30" t="s">
        <v>2873</v>
      </c>
      <c r="H218" s="31" t="s">
        <v>2874</v>
      </c>
      <c r="I218" s="32"/>
      <c r="J218" s="13"/>
      <c r="K218" s="13" t="s">
        <v>2829</v>
      </c>
      <c r="L218" s="33">
        <v>0.125</v>
      </c>
      <c r="M218" s="33" t="s">
        <v>27</v>
      </c>
      <c r="N218" s="33">
        <v>0.125</v>
      </c>
      <c r="O218" s="33">
        <v>0.125</v>
      </c>
      <c r="P218" s="33">
        <v>0.125</v>
      </c>
      <c r="Q218" s="33">
        <v>0.125</v>
      </c>
      <c r="R218" s="34"/>
      <c r="S218" s="32"/>
      <c r="T218" s="32" t="s">
        <v>28</v>
      </c>
      <c r="U218" s="8">
        <f t="shared" si="47"/>
        <v>270.40000000000003</v>
      </c>
      <c r="V218" s="8">
        <f t="shared" si="48"/>
        <v>270.40000000000003</v>
      </c>
    </row>
    <row r="219" spans="1:25" ht="12.75" customHeight="1" outlineLevel="2" x14ac:dyDescent="0.2">
      <c r="A219" s="2"/>
      <c r="C219" s="30">
        <v>901120080</v>
      </c>
      <c r="D219" s="30"/>
      <c r="E219" s="30" t="s">
        <v>2872</v>
      </c>
      <c r="F219" s="30"/>
      <c r="G219" s="30" t="s">
        <v>2873</v>
      </c>
      <c r="H219" s="31" t="s">
        <v>2874</v>
      </c>
      <c r="I219" s="32"/>
      <c r="J219" s="13"/>
      <c r="K219" s="13" t="s">
        <v>2829</v>
      </c>
      <c r="L219" s="33">
        <v>0.125</v>
      </c>
      <c r="M219" s="33" t="s">
        <v>27</v>
      </c>
      <c r="N219" s="33">
        <v>0.125</v>
      </c>
      <c r="O219" s="33">
        <v>0.125</v>
      </c>
      <c r="P219" s="33">
        <v>0.125</v>
      </c>
      <c r="Q219" s="33">
        <v>0.125</v>
      </c>
      <c r="R219" s="34"/>
      <c r="S219" s="32"/>
      <c r="T219" s="32" t="s">
        <v>28</v>
      </c>
      <c r="U219" s="8">
        <f t="shared" si="47"/>
        <v>270.40000000000003</v>
      </c>
      <c r="V219" s="8">
        <f t="shared" si="48"/>
        <v>270.40000000000003</v>
      </c>
    </row>
    <row r="220" spans="1:25" ht="12.75" customHeight="1" outlineLevel="2" x14ac:dyDescent="0.2">
      <c r="A220" s="2"/>
      <c r="C220" s="30">
        <v>901130590</v>
      </c>
      <c r="D220" s="30"/>
      <c r="E220" s="30" t="s">
        <v>2875</v>
      </c>
      <c r="F220" s="30"/>
      <c r="G220" s="30" t="s">
        <v>2873</v>
      </c>
      <c r="H220" s="31" t="s">
        <v>2874</v>
      </c>
      <c r="I220" s="32"/>
      <c r="J220" s="13"/>
      <c r="K220" s="13" t="s">
        <v>2829</v>
      </c>
      <c r="L220" s="33">
        <v>0.125</v>
      </c>
      <c r="M220" s="33" t="s">
        <v>27</v>
      </c>
      <c r="N220" s="33">
        <v>0.125</v>
      </c>
      <c r="O220" s="33">
        <v>0.125</v>
      </c>
      <c r="P220" s="33">
        <v>0.125</v>
      </c>
      <c r="Q220" s="33">
        <v>0.125</v>
      </c>
      <c r="R220" s="34"/>
      <c r="S220" s="32"/>
      <c r="T220" s="32" t="s">
        <v>28</v>
      </c>
      <c r="U220" s="8">
        <f t="shared" si="47"/>
        <v>270.40000000000003</v>
      </c>
      <c r="V220" s="8">
        <f t="shared" si="48"/>
        <v>270.40000000000003</v>
      </c>
      <c r="W220" s="66"/>
      <c r="X220" s="66"/>
      <c r="Y220" s="66"/>
    </row>
    <row r="221" spans="1:25" ht="12.75" customHeight="1" outlineLevel="2" x14ac:dyDescent="0.2">
      <c r="A221" s="2"/>
      <c r="C221" s="30">
        <v>901130610</v>
      </c>
      <c r="D221" s="30"/>
      <c r="E221" s="30" t="s">
        <v>2875</v>
      </c>
      <c r="F221" s="30"/>
      <c r="G221" s="30" t="s">
        <v>2873</v>
      </c>
      <c r="H221" s="31" t="s">
        <v>2874</v>
      </c>
      <c r="I221" s="32"/>
      <c r="J221" s="13"/>
      <c r="K221" s="13" t="s">
        <v>2829</v>
      </c>
      <c r="L221" s="33">
        <v>0.125</v>
      </c>
      <c r="M221" s="33" t="s">
        <v>27</v>
      </c>
      <c r="N221" s="33">
        <v>0.125</v>
      </c>
      <c r="O221" s="33">
        <v>0.125</v>
      </c>
      <c r="P221" s="33">
        <v>0.125</v>
      </c>
      <c r="Q221" s="33">
        <v>0.125</v>
      </c>
      <c r="R221" s="34"/>
      <c r="S221" s="32"/>
      <c r="T221" s="32" t="s">
        <v>28</v>
      </c>
      <c r="U221" s="8">
        <f t="shared" si="47"/>
        <v>270.40000000000003</v>
      </c>
      <c r="V221" s="8">
        <f t="shared" si="48"/>
        <v>270.40000000000003</v>
      </c>
    </row>
    <row r="222" spans="1:25" ht="12.75" customHeight="1" outlineLevel="2" x14ac:dyDescent="0.2">
      <c r="A222" s="2"/>
      <c r="C222" s="30" t="s">
        <v>2876</v>
      </c>
      <c r="D222" s="30"/>
      <c r="E222" s="30" t="s">
        <v>2875</v>
      </c>
      <c r="F222" s="30"/>
      <c r="G222" s="30" t="s">
        <v>2873</v>
      </c>
      <c r="H222" s="31" t="s">
        <v>2874</v>
      </c>
      <c r="I222" s="32"/>
      <c r="J222" s="13"/>
      <c r="K222" s="13" t="s">
        <v>2829</v>
      </c>
      <c r="L222" s="33">
        <v>0.125</v>
      </c>
      <c r="M222" s="33" t="s">
        <v>27</v>
      </c>
      <c r="N222" s="33">
        <v>0.125</v>
      </c>
      <c r="O222" s="33">
        <v>0.125</v>
      </c>
      <c r="P222" s="33">
        <v>0.125</v>
      </c>
      <c r="Q222" s="33">
        <v>0.125</v>
      </c>
      <c r="R222" s="34"/>
      <c r="S222" s="32"/>
      <c r="T222" s="32" t="s">
        <v>28</v>
      </c>
      <c r="U222" s="8">
        <f t="shared" si="47"/>
        <v>270.40000000000003</v>
      </c>
      <c r="V222" s="8">
        <f t="shared" si="48"/>
        <v>270.40000000000003</v>
      </c>
    </row>
    <row r="223" spans="1:25" ht="12.75" customHeight="1" outlineLevel="2" x14ac:dyDescent="0.2">
      <c r="A223" s="2"/>
      <c r="C223" s="30">
        <v>901130650</v>
      </c>
      <c r="D223" s="30"/>
      <c r="E223" s="30" t="s">
        <v>2875</v>
      </c>
      <c r="F223" s="30"/>
      <c r="G223" s="30" t="s">
        <v>2873</v>
      </c>
      <c r="H223" s="31" t="s">
        <v>2874</v>
      </c>
      <c r="I223" s="32"/>
      <c r="J223" s="13"/>
      <c r="K223" s="13" t="s">
        <v>2829</v>
      </c>
      <c r="L223" s="33">
        <v>0.125</v>
      </c>
      <c r="M223" s="33" t="s">
        <v>27</v>
      </c>
      <c r="N223" s="33">
        <v>0.125</v>
      </c>
      <c r="O223" s="33">
        <v>0.125</v>
      </c>
      <c r="P223" s="33">
        <v>0.125</v>
      </c>
      <c r="Q223" s="33">
        <v>0.125</v>
      </c>
      <c r="R223" s="34"/>
      <c r="S223" s="32"/>
      <c r="T223" s="32" t="s">
        <v>28</v>
      </c>
      <c r="U223" s="8">
        <f t="shared" si="47"/>
        <v>270.40000000000003</v>
      </c>
      <c r="V223" s="8">
        <f t="shared" si="48"/>
        <v>270.40000000000003</v>
      </c>
    </row>
    <row r="224" spans="1:25" ht="12.75" customHeight="1" outlineLevel="1" x14ac:dyDescent="0.2">
      <c r="A224" s="2"/>
      <c r="C224" s="30"/>
      <c r="D224" s="30"/>
      <c r="E224" s="30"/>
      <c r="F224" s="30"/>
      <c r="G224" s="30"/>
      <c r="H224" s="113" t="s">
        <v>4284</v>
      </c>
      <c r="I224" s="32"/>
      <c r="J224" s="13">
        <f t="shared" ref="J224:O224" si="49">SUBTOTAL(9,J216:J223)</f>
        <v>0</v>
      </c>
      <c r="K224" s="13">
        <f t="shared" si="49"/>
        <v>0</v>
      </c>
      <c r="L224" s="33">
        <f t="shared" si="49"/>
        <v>1</v>
      </c>
      <c r="M224" s="33">
        <f t="shared" si="49"/>
        <v>0</v>
      </c>
      <c r="N224" s="33">
        <f t="shared" si="49"/>
        <v>1</v>
      </c>
      <c r="O224" s="33">
        <f t="shared" si="49"/>
        <v>1</v>
      </c>
      <c r="P224" s="33"/>
      <c r="Q224" s="33"/>
      <c r="R224" s="34"/>
      <c r="S224" s="32">
        <f>SUBTOTAL(9,S216:S223)</f>
        <v>0</v>
      </c>
      <c r="T224" s="32">
        <f>SUBTOTAL(9,T216:T223)</f>
        <v>0</v>
      </c>
      <c r="U224" s="8"/>
    </row>
    <row r="225" spans="1:22" ht="12.75" customHeight="1" outlineLevel="2" x14ac:dyDescent="0.2">
      <c r="A225" s="2"/>
      <c r="C225" s="30">
        <v>811140230</v>
      </c>
      <c r="D225" s="30"/>
      <c r="E225" s="30" t="s">
        <v>595</v>
      </c>
      <c r="F225" s="30"/>
      <c r="G225" s="30" t="s">
        <v>596</v>
      </c>
      <c r="H225" s="31" t="s">
        <v>597</v>
      </c>
      <c r="I225" s="32"/>
      <c r="J225" s="13"/>
      <c r="K225" s="13" t="s">
        <v>598</v>
      </c>
      <c r="L225" s="33">
        <v>0.2316</v>
      </c>
      <c r="M225" s="33" t="s">
        <v>27</v>
      </c>
      <c r="N225" s="33">
        <v>0.2316</v>
      </c>
      <c r="O225" s="33">
        <v>0.2316</v>
      </c>
      <c r="P225" s="33">
        <v>0.2316</v>
      </c>
      <c r="Q225" s="33">
        <v>0.2316</v>
      </c>
      <c r="R225" s="34"/>
      <c r="S225" s="32"/>
      <c r="T225" s="32" t="s">
        <v>28</v>
      </c>
      <c r="U225" s="8">
        <f>IF(T225="Yes",$U$2,0)</f>
        <v>270.40000000000003</v>
      </c>
      <c r="V225" s="8">
        <f>U225</f>
        <v>270.40000000000003</v>
      </c>
    </row>
    <row r="226" spans="1:22" ht="12.75" customHeight="1" outlineLevel="2" x14ac:dyDescent="0.2">
      <c r="A226" s="2"/>
      <c r="C226" s="30">
        <v>811140240</v>
      </c>
      <c r="D226" s="30"/>
      <c r="E226" s="30" t="s">
        <v>595</v>
      </c>
      <c r="F226" s="30"/>
      <c r="G226" s="30" t="s">
        <v>596</v>
      </c>
      <c r="H226" s="31" t="s">
        <v>597</v>
      </c>
      <c r="I226" s="32"/>
      <c r="J226" s="13"/>
      <c r="K226" s="13" t="s">
        <v>598</v>
      </c>
      <c r="L226" s="33">
        <v>0.26840000000000003</v>
      </c>
      <c r="M226" s="33" t="s">
        <v>27</v>
      </c>
      <c r="N226" s="33">
        <v>0.26840000000000003</v>
      </c>
      <c r="O226" s="33">
        <v>0.26840000000000003</v>
      </c>
      <c r="P226" s="33">
        <v>0.26840000000000003</v>
      </c>
      <c r="Q226" s="33">
        <v>0.26840000000000003</v>
      </c>
      <c r="R226" s="34"/>
      <c r="S226" s="32"/>
      <c r="T226" s="32" t="s">
        <v>28</v>
      </c>
      <c r="U226" s="8">
        <f>IF(T226="Yes",$U$2,0)</f>
        <v>270.40000000000003</v>
      </c>
      <c r="V226" s="8">
        <f>U226</f>
        <v>270.40000000000003</v>
      </c>
    </row>
    <row r="227" spans="1:22" ht="12.75" customHeight="1" outlineLevel="2" x14ac:dyDescent="0.2">
      <c r="A227" s="2"/>
      <c r="C227" s="30">
        <v>811140250</v>
      </c>
      <c r="D227" s="30"/>
      <c r="E227" s="30" t="s">
        <v>595</v>
      </c>
      <c r="F227" s="30"/>
      <c r="G227" s="30" t="s">
        <v>596</v>
      </c>
      <c r="H227" s="31" t="s">
        <v>597</v>
      </c>
      <c r="I227" s="32"/>
      <c r="J227" s="13"/>
      <c r="K227" s="13" t="s">
        <v>598</v>
      </c>
      <c r="L227" s="33">
        <v>0.2316</v>
      </c>
      <c r="M227" s="33" t="s">
        <v>27</v>
      </c>
      <c r="N227" s="33">
        <v>0.2316</v>
      </c>
      <c r="O227" s="33">
        <v>0.2316</v>
      </c>
      <c r="P227" s="33">
        <v>0.2316</v>
      </c>
      <c r="Q227" s="33">
        <v>0.2316</v>
      </c>
      <c r="R227" s="34"/>
      <c r="S227" s="32"/>
      <c r="T227" s="32" t="s">
        <v>28</v>
      </c>
      <c r="U227" s="8">
        <f>IF(T227="Yes",$U$2,0)</f>
        <v>270.40000000000003</v>
      </c>
      <c r="V227" s="8">
        <f>U227</f>
        <v>270.40000000000003</v>
      </c>
    </row>
    <row r="228" spans="1:22" ht="12.75" customHeight="1" outlineLevel="2" x14ac:dyDescent="0.2">
      <c r="A228" s="2"/>
      <c r="C228" s="30">
        <v>811140260</v>
      </c>
      <c r="D228" s="30"/>
      <c r="E228" s="30" t="s">
        <v>595</v>
      </c>
      <c r="F228" s="30"/>
      <c r="G228" s="30" t="s">
        <v>596</v>
      </c>
      <c r="H228" s="31" t="s">
        <v>597</v>
      </c>
      <c r="I228" s="32"/>
      <c r="J228" s="13"/>
      <c r="K228" s="13" t="s">
        <v>598</v>
      </c>
      <c r="L228" s="33">
        <v>0.26840000000000003</v>
      </c>
      <c r="M228" s="33" t="s">
        <v>27</v>
      </c>
      <c r="N228" s="33">
        <v>0.26840000000000003</v>
      </c>
      <c r="O228" s="33">
        <v>0.26840000000000003</v>
      </c>
      <c r="P228" s="33">
        <v>0.26840000000000003</v>
      </c>
      <c r="Q228" s="33">
        <v>0.26840000000000003</v>
      </c>
      <c r="R228" s="34"/>
      <c r="S228" s="32"/>
      <c r="T228" s="32" t="s">
        <v>28</v>
      </c>
      <c r="U228" s="8">
        <f>IF(T228="Yes",$U$2,0)</f>
        <v>270.40000000000003</v>
      </c>
      <c r="V228" s="8">
        <f>U228</f>
        <v>270.40000000000003</v>
      </c>
    </row>
    <row r="229" spans="1:22" ht="12.75" customHeight="1" outlineLevel="1" x14ac:dyDescent="0.2">
      <c r="A229" s="2"/>
      <c r="C229" s="30"/>
      <c r="D229" s="30"/>
      <c r="E229" s="30"/>
      <c r="F229" s="30"/>
      <c r="G229" s="30"/>
      <c r="H229" s="113" t="s">
        <v>3895</v>
      </c>
      <c r="I229" s="32"/>
      <c r="J229" s="13">
        <f t="shared" ref="J229:O229" si="50">SUBTOTAL(9,J225:J228)</f>
        <v>0</v>
      </c>
      <c r="K229" s="13">
        <f t="shared" si="50"/>
        <v>0</v>
      </c>
      <c r="L229" s="33">
        <f t="shared" si="50"/>
        <v>1</v>
      </c>
      <c r="M229" s="33">
        <f t="shared" si="50"/>
        <v>0</v>
      </c>
      <c r="N229" s="33">
        <f t="shared" si="50"/>
        <v>1</v>
      </c>
      <c r="O229" s="33">
        <f t="shared" si="50"/>
        <v>1</v>
      </c>
      <c r="P229" s="33"/>
      <c r="Q229" s="33"/>
      <c r="R229" s="34"/>
      <c r="S229" s="32">
        <f>SUBTOTAL(9,S225:S228)</f>
        <v>0</v>
      </c>
      <c r="T229" s="32">
        <f>SUBTOTAL(9,T225:T228)</f>
        <v>0</v>
      </c>
      <c r="U229" s="8"/>
    </row>
    <row r="230" spans="1:22" ht="12.75" customHeight="1" outlineLevel="2" x14ac:dyDescent="0.2">
      <c r="A230" s="2"/>
      <c r="C230" s="30">
        <v>811140270</v>
      </c>
      <c r="D230" s="30"/>
      <c r="E230" s="30" t="s">
        <v>595</v>
      </c>
      <c r="F230" s="30"/>
      <c r="G230" s="30" t="s">
        <v>599</v>
      </c>
      <c r="H230" s="31" t="s">
        <v>600</v>
      </c>
      <c r="I230" s="32"/>
      <c r="J230" s="13"/>
      <c r="K230" s="13" t="s">
        <v>598</v>
      </c>
      <c r="L230" s="33">
        <v>0.26840000000000003</v>
      </c>
      <c r="M230" s="33" t="s">
        <v>27</v>
      </c>
      <c r="N230" s="33">
        <v>0.26840000000000003</v>
      </c>
      <c r="O230" s="33">
        <v>0.26840000000000003</v>
      </c>
      <c r="P230" s="33">
        <v>0.26840000000000003</v>
      </c>
      <c r="Q230" s="33">
        <v>0.26840000000000003</v>
      </c>
      <c r="R230" s="34"/>
      <c r="S230" s="32"/>
      <c r="T230" s="32" t="s">
        <v>28</v>
      </c>
      <c r="U230" s="8">
        <f>IF(T230="Yes",$U$2,0)</f>
        <v>270.40000000000003</v>
      </c>
      <c r="V230" s="8">
        <f>U230</f>
        <v>270.40000000000003</v>
      </c>
    </row>
    <row r="231" spans="1:22" ht="12.75" customHeight="1" outlineLevel="2" x14ac:dyDescent="0.2">
      <c r="A231" s="2"/>
      <c r="C231" s="30">
        <v>811140280</v>
      </c>
      <c r="D231" s="30"/>
      <c r="E231" s="30" t="s">
        <v>595</v>
      </c>
      <c r="F231" s="30"/>
      <c r="G231" s="30" t="s">
        <v>599</v>
      </c>
      <c r="H231" s="31" t="s">
        <v>600</v>
      </c>
      <c r="I231" s="32"/>
      <c r="J231" s="13"/>
      <c r="K231" s="13" t="s">
        <v>598</v>
      </c>
      <c r="L231" s="33">
        <v>0.2316</v>
      </c>
      <c r="M231" s="33" t="s">
        <v>27</v>
      </c>
      <c r="N231" s="33">
        <v>0.2316</v>
      </c>
      <c r="O231" s="33">
        <v>0.2316</v>
      </c>
      <c r="P231" s="33">
        <v>0.2316</v>
      </c>
      <c r="Q231" s="33">
        <v>0.2316</v>
      </c>
      <c r="R231" s="34"/>
      <c r="S231" s="32"/>
      <c r="T231" s="32" t="s">
        <v>28</v>
      </c>
      <c r="U231" s="8">
        <f>IF(T231="Yes",$U$2,0)</f>
        <v>270.40000000000003</v>
      </c>
      <c r="V231" s="8">
        <f>U231</f>
        <v>270.40000000000003</v>
      </c>
    </row>
    <row r="232" spans="1:22" ht="12.75" customHeight="1" outlineLevel="2" x14ac:dyDescent="0.2">
      <c r="A232" s="2"/>
      <c r="C232" s="30" t="s">
        <v>601</v>
      </c>
      <c r="D232" s="30"/>
      <c r="E232" s="30" t="s">
        <v>595</v>
      </c>
      <c r="F232" s="30"/>
      <c r="G232" s="30" t="s">
        <v>599</v>
      </c>
      <c r="H232" s="31" t="s">
        <v>600</v>
      </c>
      <c r="I232" s="32"/>
      <c r="J232" s="13"/>
      <c r="K232" s="13" t="s">
        <v>598</v>
      </c>
      <c r="L232" s="33">
        <v>0.26840000000000003</v>
      </c>
      <c r="M232" s="33" t="s">
        <v>27</v>
      </c>
      <c r="N232" s="33">
        <v>0.26840000000000003</v>
      </c>
      <c r="O232" s="33">
        <v>0.26840000000000003</v>
      </c>
      <c r="P232" s="33">
        <v>0.26840000000000003</v>
      </c>
      <c r="Q232" s="33">
        <v>0.26840000000000003</v>
      </c>
      <c r="R232" s="34"/>
      <c r="S232" s="32"/>
      <c r="T232" s="32" t="s">
        <v>28</v>
      </c>
      <c r="U232" s="8">
        <f>IF(T232="Yes",$U$2,0)</f>
        <v>270.40000000000003</v>
      </c>
      <c r="V232" s="8">
        <f>U232</f>
        <v>270.40000000000003</v>
      </c>
    </row>
    <row r="233" spans="1:22" ht="12.75" customHeight="1" outlineLevel="2" x14ac:dyDescent="0.2">
      <c r="A233" s="2"/>
      <c r="C233" s="30">
        <v>811140300</v>
      </c>
      <c r="D233" s="30"/>
      <c r="E233" s="30" t="s">
        <v>595</v>
      </c>
      <c r="F233" s="30"/>
      <c r="G233" s="30" t="s">
        <v>599</v>
      </c>
      <c r="H233" s="31" t="s">
        <v>600</v>
      </c>
      <c r="I233" s="32"/>
      <c r="J233" s="13"/>
      <c r="K233" s="13" t="s">
        <v>598</v>
      </c>
      <c r="L233" s="33">
        <v>0.2316</v>
      </c>
      <c r="M233" s="33" t="s">
        <v>27</v>
      </c>
      <c r="N233" s="33">
        <v>0.2316</v>
      </c>
      <c r="O233" s="33">
        <v>0.2316</v>
      </c>
      <c r="P233" s="33">
        <v>0.2316</v>
      </c>
      <c r="Q233" s="33">
        <v>0.2316</v>
      </c>
      <c r="R233" s="34"/>
      <c r="S233" s="32"/>
      <c r="T233" s="32" t="s">
        <v>28</v>
      </c>
      <c r="U233" s="8">
        <f>IF(T233="Yes",$U$2,0)</f>
        <v>270.40000000000003</v>
      </c>
      <c r="V233" s="8">
        <f>U233</f>
        <v>270.40000000000003</v>
      </c>
    </row>
    <row r="234" spans="1:22" ht="12.75" customHeight="1" outlineLevel="1" x14ac:dyDescent="0.2">
      <c r="A234" s="2"/>
      <c r="C234" s="30"/>
      <c r="D234" s="30"/>
      <c r="E234" s="30"/>
      <c r="F234" s="30"/>
      <c r="G234" s="30"/>
      <c r="H234" s="113" t="s">
        <v>3896</v>
      </c>
      <c r="I234" s="32"/>
      <c r="J234" s="13">
        <f t="shared" ref="J234:O234" si="51">SUBTOTAL(9,J230:J233)</f>
        <v>0</v>
      </c>
      <c r="K234" s="13">
        <f t="shared" si="51"/>
        <v>0</v>
      </c>
      <c r="L234" s="33">
        <f t="shared" si="51"/>
        <v>1</v>
      </c>
      <c r="M234" s="33">
        <f t="shared" si="51"/>
        <v>0</v>
      </c>
      <c r="N234" s="33">
        <f t="shared" si="51"/>
        <v>1</v>
      </c>
      <c r="O234" s="33">
        <f t="shared" si="51"/>
        <v>1</v>
      </c>
      <c r="P234" s="33"/>
      <c r="Q234" s="33"/>
      <c r="R234" s="34"/>
      <c r="S234" s="32">
        <f>SUBTOTAL(9,S230:S233)</f>
        <v>0</v>
      </c>
      <c r="T234" s="32">
        <f>SUBTOTAL(9,T230:T233)</f>
        <v>0</v>
      </c>
      <c r="U234" s="8"/>
    </row>
    <row r="235" spans="1:22" ht="12.75" customHeight="1" outlineLevel="2" x14ac:dyDescent="0.2">
      <c r="A235" s="2"/>
      <c r="C235" s="30" t="s">
        <v>602</v>
      </c>
      <c r="D235" s="30"/>
      <c r="E235" s="30" t="s">
        <v>595</v>
      </c>
      <c r="F235" s="30"/>
      <c r="G235" s="30" t="s">
        <v>603</v>
      </c>
      <c r="H235" s="31" t="s">
        <v>604</v>
      </c>
      <c r="I235" s="32"/>
      <c r="J235" s="13"/>
      <c r="K235" s="13" t="s">
        <v>598</v>
      </c>
      <c r="L235" s="33">
        <v>0.27160000000000001</v>
      </c>
      <c r="M235" s="33" t="s">
        <v>27</v>
      </c>
      <c r="N235" s="33">
        <v>0.27160000000000001</v>
      </c>
      <c r="O235" s="33">
        <v>0.27160000000000001</v>
      </c>
      <c r="P235" s="33">
        <v>0.27160000000000001</v>
      </c>
      <c r="Q235" s="33">
        <v>0.27160000000000001</v>
      </c>
      <c r="R235" s="34"/>
      <c r="S235" s="32"/>
      <c r="T235" s="32" t="s">
        <v>28</v>
      </c>
      <c r="U235" s="8">
        <f>IF(T235="Yes",$U$2,0)</f>
        <v>270.40000000000003</v>
      </c>
      <c r="V235" s="8">
        <f>U235</f>
        <v>270.40000000000003</v>
      </c>
    </row>
    <row r="236" spans="1:22" ht="12.75" customHeight="1" outlineLevel="2" x14ac:dyDescent="0.2">
      <c r="A236" s="2"/>
      <c r="C236" s="30">
        <v>811140320</v>
      </c>
      <c r="D236" s="30"/>
      <c r="E236" s="30" t="s">
        <v>595</v>
      </c>
      <c r="F236" s="30"/>
      <c r="G236" s="30" t="s">
        <v>603</v>
      </c>
      <c r="H236" s="31" t="s">
        <v>604</v>
      </c>
      <c r="I236" s="32"/>
      <c r="J236" s="13"/>
      <c r="K236" s="13" t="s">
        <v>598</v>
      </c>
      <c r="L236" s="33">
        <v>0.22839999999999999</v>
      </c>
      <c r="M236" s="33" t="s">
        <v>27</v>
      </c>
      <c r="N236" s="33">
        <v>0.22839999999999999</v>
      </c>
      <c r="O236" s="33">
        <v>0.22839999999999999</v>
      </c>
      <c r="P236" s="33">
        <v>0.22839999999999999</v>
      </c>
      <c r="Q236" s="33">
        <v>0.22839999999999999</v>
      </c>
      <c r="R236" s="34"/>
      <c r="S236" s="32"/>
      <c r="T236" s="32" t="s">
        <v>28</v>
      </c>
      <c r="U236" s="8">
        <f>IF(T236="Yes",$U$2,0)</f>
        <v>270.40000000000003</v>
      </c>
      <c r="V236" s="8">
        <f>U236</f>
        <v>270.40000000000003</v>
      </c>
    </row>
    <row r="237" spans="1:22" ht="12.75" customHeight="1" outlineLevel="2" x14ac:dyDescent="0.2">
      <c r="A237" s="2"/>
      <c r="C237" s="30" t="s">
        <v>605</v>
      </c>
      <c r="D237" s="30"/>
      <c r="E237" s="30" t="s">
        <v>606</v>
      </c>
      <c r="F237" s="30"/>
      <c r="G237" s="30" t="s">
        <v>603</v>
      </c>
      <c r="H237" s="31" t="s">
        <v>604</v>
      </c>
      <c r="I237" s="32"/>
      <c r="J237" s="13"/>
      <c r="K237" s="13" t="s">
        <v>598</v>
      </c>
      <c r="L237" s="33">
        <v>0.27160000000000001</v>
      </c>
      <c r="M237" s="33" t="s">
        <v>27</v>
      </c>
      <c r="N237" s="33">
        <v>0.27160000000000001</v>
      </c>
      <c r="O237" s="33">
        <v>0.27160000000000001</v>
      </c>
      <c r="P237" s="33">
        <v>0.27160000000000001</v>
      </c>
      <c r="Q237" s="33">
        <v>0.27160000000000001</v>
      </c>
      <c r="R237" s="34"/>
      <c r="S237" s="32"/>
      <c r="T237" s="32" t="s">
        <v>28</v>
      </c>
      <c r="U237" s="8">
        <f>IF(T237="Yes",$U$2,0)</f>
        <v>270.40000000000003</v>
      </c>
      <c r="V237" s="8">
        <f>U237</f>
        <v>270.40000000000003</v>
      </c>
    </row>
    <row r="238" spans="1:22" ht="12.75" customHeight="1" outlineLevel="2" x14ac:dyDescent="0.2">
      <c r="A238" s="2"/>
      <c r="C238" s="30">
        <v>811140340</v>
      </c>
      <c r="D238" s="30"/>
      <c r="E238" s="30" t="s">
        <v>595</v>
      </c>
      <c r="F238" s="30"/>
      <c r="G238" s="30" t="s">
        <v>603</v>
      </c>
      <c r="H238" s="31" t="s">
        <v>604</v>
      </c>
      <c r="I238" s="32"/>
      <c r="J238" s="13"/>
      <c r="K238" s="13" t="s">
        <v>598</v>
      </c>
      <c r="L238" s="33">
        <v>0.22839999999999999</v>
      </c>
      <c r="M238" s="33" t="s">
        <v>27</v>
      </c>
      <c r="N238" s="33">
        <v>0.22839999999999999</v>
      </c>
      <c r="O238" s="33">
        <v>0.22839999999999999</v>
      </c>
      <c r="P238" s="33">
        <v>0.22839999999999999</v>
      </c>
      <c r="Q238" s="33">
        <v>0.22839999999999999</v>
      </c>
      <c r="R238" s="34"/>
      <c r="S238" s="32"/>
      <c r="T238" s="32" t="s">
        <v>28</v>
      </c>
      <c r="U238" s="8">
        <f>IF(T238="Yes",$U$2,0)</f>
        <v>270.40000000000003</v>
      </c>
      <c r="V238" s="8">
        <f>U238</f>
        <v>270.40000000000003</v>
      </c>
    </row>
    <row r="239" spans="1:22" ht="12.75" customHeight="1" outlineLevel="1" x14ac:dyDescent="0.2">
      <c r="A239" s="2"/>
      <c r="C239" s="30"/>
      <c r="D239" s="30"/>
      <c r="E239" s="30"/>
      <c r="F239" s="30"/>
      <c r="G239" s="30"/>
      <c r="H239" s="113" t="s">
        <v>3897</v>
      </c>
      <c r="I239" s="32"/>
      <c r="J239" s="13">
        <f t="shared" ref="J239:O239" si="52">SUBTOTAL(9,J235:J238)</f>
        <v>0</v>
      </c>
      <c r="K239" s="13">
        <f t="shared" si="52"/>
        <v>0</v>
      </c>
      <c r="L239" s="33">
        <f t="shared" si="52"/>
        <v>1</v>
      </c>
      <c r="M239" s="33">
        <f t="shared" si="52"/>
        <v>0</v>
      </c>
      <c r="N239" s="33">
        <f t="shared" si="52"/>
        <v>1</v>
      </c>
      <c r="O239" s="33">
        <f t="shared" si="52"/>
        <v>1</v>
      </c>
      <c r="P239" s="33"/>
      <c r="Q239" s="33"/>
      <c r="R239" s="34"/>
      <c r="S239" s="32">
        <f>SUBTOTAL(9,S235:S238)</f>
        <v>0</v>
      </c>
      <c r="T239" s="32">
        <f>SUBTOTAL(9,T235:T238)</f>
        <v>0</v>
      </c>
      <c r="U239" s="8"/>
    </row>
    <row r="240" spans="1:22" ht="12.75" customHeight="1" outlineLevel="2" x14ac:dyDescent="0.2">
      <c r="A240" s="2"/>
      <c r="C240" s="30" t="s">
        <v>2238</v>
      </c>
      <c r="D240" s="30"/>
      <c r="E240" s="30" t="s">
        <v>2239</v>
      </c>
      <c r="F240" s="30"/>
      <c r="G240" s="30" t="s">
        <v>2240</v>
      </c>
      <c r="H240" s="31" t="s">
        <v>2241</v>
      </c>
      <c r="I240" s="32"/>
      <c r="J240" s="13"/>
      <c r="K240" s="13" t="s">
        <v>2242</v>
      </c>
      <c r="L240" s="33">
        <v>0.2316</v>
      </c>
      <c r="M240" s="33" t="s">
        <v>27</v>
      </c>
      <c r="N240" s="33">
        <v>0.2316</v>
      </c>
      <c r="O240" s="33">
        <v>0.2316</v>
      </c>
      <c r="P240" s="33">
        <v>0.2316</v>
      </c>
      <c r="Q240" s="33">
        <v>0.2316</v>
      </c>
      <c r="R240" s="34"/>
      <c r="S240" s="32"/>
      <c r="T240" s="32" t="s">
        <v>28</v>
      </c>
      <c r="U240" s="8">
        <f>IF(T240="Yes",$U$2,0)</f>
        <v>270.40000000000003</v>
      </c>
      <c r="V240" s="8">
        <f>U240</f>
        <v>270.40000000000003</v>
      </c>
    </row>
    <row r="241" spans="1:22" ht="12.75" customHeight="1" outlineLevel="2" x14ac:dyDescent="0.2">
      <c r="A241" s="2"/>
      <c r="C241" s="30" t="s">
        <v>2243</v>
      </c>
      <c r="D241" s="30"/>
      <c r="E241" s="30" t="s">
        <v>2239</v>
      </c>
      <c r="F241" s="30"/>
      <c r="G241" s="30" t="s">
        <v>2240</v>
      </c>
      <c r="H241" s="31" t="s">
        <v>2241</v>
      </c>
      <c r="I241" s="32"/>
      <c r="J241" s="13"/>
      <c r="K241" s="13" t="s">
        <v>2242</v>
      </c>
      <c r="L241" s="33">
        <v>0.2316</v>
      </c>
      <c r="M241" s="33" t="s">
        <v>27</v>
      </c>
      <c r="N241" s="33">
        <v>0.2316</v>
      </c>
      <c r="O241" s="33">
        <v>0.2316</v>
      </c>
      <c r="P241" s="33">
        <v>0.2316</v>
      </c>
      <c r="Q241" s="33">
        <v>0.2316</v>
      </c>
      <c r="R241" s="34"/>
      <c r="S241" s="32"/>
      <c r="T241" s="32" t="s">
        <v>28</v>
      </c>
      <c r="U241" s="8">
        <f>IF(T241="Yes",$U$2,0)</f>
        <v>270.40000000000003</v>
      </c>
      <c r="V241" s="8">
        <f>U241</f>
        <v>270.40000000000003</v>
      </c>
    </row>
    <row r="242" spans="1:22" ht="12.75" customHeight="1" outlineLevel="2" x14ac:dyDescent="0.2">
      <c r="A242" s="2"/>
      <c r="C242" s="30">
        <v>841120473</v>
      </c>
      <c r="D242" s="30"/>
      <c r="E242" s="30" t="s">
        <v>2244</v>
      </c>
      <c r="F242" s="30"/>
      <c r="G242" s="30" t="s">
        <v>2240</v>
      </c>
      <c r="H242" s="31" t="s">
        <v>2241</v>
      </c>
      <c r="I242" s="32"/>
      <c r="J242" s="13"/>
      <c r="K242" s="13" t="s">
        <v>2242</v>
      </c>
      <c r="L242" s="33">
        <v>0.18279999999999999</v>
      </c>
      <c r="M242" s="33" t="s">
        <v>27</v>
      </c>
      <c r="N242" s="33">
        <v>0.18279999999999999</v>
      </c>
      <c r="O242" s="33">
        <v>0.18279999999999999</v>
      </c>
      <c r="P242" s="33">
        <v>0.18279999999999999</v>
      </c>
      <c r="Q242" s="33">
        <v>0.18279999999999999</v>
      </c>
      <c r="R242" s="34"/>
      <c r="S242" s="32"/>
      <c r="T242" s="32" t="s">
        <v>28</v>
      </c>
      <c r="U242" s="8">
        <f>IF(T242="Yes",$U$2,0)</f>
        <v>270.40000000000003</v>
      </c>
      <c r="V242" s="8">
        <f>U242</f>
        <v>270.40000000000003</v>
      </c>
    </row>
    <row r="243" spans="1:22" ht="12.75" customHeight="1" outlineLevel="2" x14ac:dyDescent="0.2">
      <c r="A243" s="2"/>
      <c r="C243" s="30" t="s">
        <v>2245</v>
      </c>
      <c r="D243" s="30"/>
      <c r="E243" s="30" t="s">
        <v>2239</v>
      </c>
      <c r="F243" s="30"/>
      <c r="G243" s="30" t="s">
        <v>2240</v>
      </c>
      <c r="H243" s="31" t="s">
        <v>2241</v>
      </c>
      <c r="I243" s="32"/>
      <c r="J243" s="13"/>
      <c r="K243" s="13" t="s">
        <v>2242</v>
      </c>
      <c r="L243" s="33">
        <v>0.18279999999999999</v>
      </c>
      <c r="M243" s="33" t="s">
        <v>27</v>
      </c>
      <c r="N243" s="33">
        <v>0.18279999999999999</v>
      </c>
      <c r="O243" s="33">
        <v>0.18279999999999999</v>
      </c>
      <c r="P243" s="33">
        <v>0.18279999999999999</v>
      </c>
      <c r="Q243" s="33">
        <v>0.18279999999999999</v>
      </c>
      <c r="R243" s="34"/>
      <c r="S243" s="32"/>
      <c r="T243" s="32" t="s">
        <v>28</v>
      </c>
      <c r="U243" s="8">
        <f>IF(T243="Yes",$U$2,0)</f>
        <v>270.40000000000003</v>
      </c>
      <c r="V243" s="8">
        <f>U243</f>
        <v>270.40000000000003</v>
      </c>
    </row>
    <row r="244" spans="1:22" ht="12.75" customHeight="1" outlineLevel="2" x14ac:dyDescent="0.2">
      <c r="A244" s="2"/>
      <c r="C244" s="30" t="s">
        <v>2246</v>
      </c>
      <c r="D244" s="30"/>
      <c r="E244" s="30" t="s">
        <v>2239</v>
      </c>
      <c r="F244" s="30"/>
      <c r="G244" s="30" t="s">
        <v>2240</v>
      </c>
      <c r="H244" s="31" t="s">
        <v>2241</v>
      </c>
      <c r="I244" s="32"/>
      <c r="J244" s="13"/>
      <c r="K244" s="13" t="s">
        <v>2242</v>
      </c>
      <c r="L244" s="33">
        <v>0.17119999999999999</v>
      </c>
      <c r="M244" s="33" t="s">
        <v>27</v>
      </c>
      <c r="N244" s="33">
        <v>0.17119999999999999</v>
      </c>
      <c r="O244" s="33">
        <v>0.17119999999999999</v>
      </c>
      <c r="P244" s="33">
        <v>0.17119999999999999</v>
      </c>
      <c r="Q244" s="33">
        <v>0.17119999999999999</v>
      </c>
      <c r="R244" s="34"/>
      <c r="S244" s="32"/>
      <c r="T244" s="32" t="s">
        <v>28</v>
      </c>
      <c r="U244" s="8">
        <f>IF(T244="Yes",$U$2,0)</f>
        <v>270.40000000000003</v>
      </c>
      <c r="V244" s="8">
        <f>U244</f>
        <v>270.40000000000003</v>
      </c>
    </row>
    <row r="245" spans="1:22" ht="12.75" customHeight="1" outlineLevel="1" x14ac:dyDescent="0.2">
      <c r="A245" s="2"/>
      <c r="C245" s="30"/>
      <c r="D245" s="30"/>
      <c r="E245" s="30"/>
      <c r="F245" s="30"/>
      <c r="G245" s="30"/>
      <c r="H245" s="113" t="s">
        <v>4157</v>
      </c>
      <c r="I245" s="32"/>
      <c r="J245" s="13">
        <f t="shared" ref="J245:O245" si="53">SUBTOTAL(9,J240:J244)</f>
        <v>0</v>
      </c>
      <c r="K245" s="13">
        <f t="shared" si="53"/>
        <v>0</v>
      </c>
      <c r="L245" s="33">
        <f t="shared" si="53"/>
        <v>1</v>
      </c>
      <c r="M245" s="33">
        <f t="shared" si="53"/>
        <v>0</v>
      </c>
      <c r="N245" s="33">
        <f t="shared" si="53"/>
        <v>1</v>
      </c>
      <c r="O245" s="33">
        <f t="shared" si="53"/>
        <v>1</v>
      </c>
      <c r="P245" s="33"/>
      <c r="Q245" s="33"/>
      <c r="R245" s="34"/>
      <c r="S245" s="32">
        <f>SUBTOTAL(9,S240:S244)</f>
        <v>0</v>
      </c>
      <c r="T245" s="32">
        <f>SUBTOTAL(9,T240:T244)</f>
        <v>0</v>
      </c>
      <c r="U245" s="8"/>
    </row>
    <row r="246" spans="1:22" ht="12.75" customHeight="1" outlineLevel="2" x14ac:dyDescent="0.2">
      <c r="C246" s="2" t="s">
        <v>3299</v>
      </c>
      <c r="F246" s="30"/>
      <c r="G246" s="2" t="s">
        <v>3740</v>
      </c>
      <c r="H246" s="2" t="str">
        <f>G246</f>
        <v>Benbow Court</v>
      </c>
      <c r="S246" s="32"/>
      <c r="T246" s="4" t="s">
        <v>70</v>
      </c>
      <c r="U246" s="8">
        <f>IF(T246="Yes",$U$2,0)</f>
        <v>0</v>
      </c>
      <c r="V246" s="8">
        <f>U246</f>
        <v>0</v>
      </c>
    </row>
    <row r="247" spans="1:22" ht="12.75" customHeight="1" outlineLevel="2" x14ac:dyDescent="0.2">
      <c r="C247" s="2" t="s">
        <v>3306</v>
      </c>
      <c r="F247" s="30"/>
      <c r="G247" s="2" t="s">
        <v>3740</v>
      </c>
      <c r="H247" s="2" t="str">
        <f>G247</f>
        <v>Benbow Court</v>
      </c>
      <c r="S247" s="32"/>
      <c r="T247" s="4" t="s">
        <v>70</v>
      </c>
      <c r="U247" s="8">
        <f>IF(T247="Yes",$U$2,0)</f>
        <v>0</v>
      </c>
      <c r="V247" s="8">
        <f>U247</f>
        <v>0</v>
      </c>
    </row>
    <row r="248" spans="1:22" ht="12.75" customHeight="1" outlineLevel="1" x14ac:dyDescent="0.25">
      <c r="F248" s="30"/>
      <c r="H248" s="197" t="s">
        <v>4419</v>
      </c>
      <c r="J248" s="6">
        <f t="shared" ref="J248:O248" si="54">SUBTOTAL(9,J246:J247)</f>
        <v>0</v>
      </c>
      <c r="K248" s="6">
        <f t="shared" si="54"/>
        <v>0</v>
      </c>
      <c r="L248" s="6">
        <f t="shared" si="54"/>
        <v>0</v>
      </c>
      <c r="M248" s="6">
        <f t="shared" si="54"/>
        <v>0</v>
      </c>
      <c r="N248" s="6">
        <f t="shared" si="54"/>
        <v>0</v>
      </c>
      <c r="O248" s="6">
        <f t="shared" si="54"/>
        <v>0</v>
      </c>
      <c r="S248" s="32">
        <f>SUBTOTAL(9,S246:S247)</f>
        <v>0</v>
      </c>
      <c r="T248" s="4">
        <f>SUBTOTAL(9,T246:T247)</f>
        <v>0</v>
      </c>
      <c r="U248" s="8"/>
    </row>
    <row r="249" spans="1:22" ht="12.75" customHeight="1" outlineLevel="2" x14ac:dyDescent="0.2">
      <c r="A249" s="2"/>
      <c r="C249" s="30">
        <v>901010010</v>
      </c>
      <c r="D249" s="30"/>
      <c r="E249" s="30" t="s">
        <v>2811</v>
      </c>
      <c r="F249" s="30"/>
      <c r="G249" s="30" t="s">
        <v>2812</v>
      </c>
      <c r="H249" s="31" t="s">
        <v>2813</v>
      </c>
      <c r="I249" s="32"/>
      <c r="J249" s="13"/>
      <c r="K249" s="13" t="s">
        <v>2814</v>
      </c>
      <c r="L249" s="33">
        <v>0.5</v>
      </c>
      <c r="M249" s="33" t="s">
        <v>27</v>
      </c>
      <c r="N249" s="33">
        <v>0.5</v>
      </c>
      <c r="O249" s="33">
        <v>0.5</v>
      </c>
      <c r="P249" s="33">
        <v>0.5</v>
      </c>
      <c r="Q249" s="33">
        <v>0.5</v>
      </c>
      <c r="R249" s="34"/>
      <c r="S249" s="32"/>
      <c r="T249" s="32" t="s">
        <v>70</v>
      </c>
      <c r="U249" s="8">
        <f>IF(T249="Yes",$U$2,0)</f>
        <v>0</v>
      </c>
      <c r="V249" s="8">
        <f>U249</f>
        <v>0</v>
      </c>
    </row>
    <row r="250" spans="1:22" ht="12.75" customHeight="1" outlineLevel="2" x14ac:dyDescent="0.2">
      <c r="A250" s="2"/>
      <c r="C250" s="30">
        <v>901010030</v>
      </c>
      <c r="D250" s="30"/>
      <c r="E250" s="30" t="s">
        <v>2811</v>
      </c>
      <c r="F250" s="30"/>
      <c r="G250" s="30" t="s">
        <v>2812</v>
      </c>
      <c r="H250" s="31" t="s">
        <v>2813</v>
      </c>
      <c r="I250" s="32"/>
      <c r="J250" s="13"/>
      <c r="K250" s="13" t="s">
        <v>2814</v>
      </c>
      <c r="L250" s="33">
        <v>0.5</v>
      </c>
      <c r="M250" s="33" t="s">
        <v>27</v>
      </c>
      <c r="N250" s="33">
        <v>0.5</v>
      </c>
      <c r="O250" s="33">
        <v>0.5</v>
      </c>
      <c r="P250" s="33">
        <v>0.5</v>
      </c>
      <c r="Q250" s="33">
        <v>0.5</v>
      </c>
      <c r="R250" s="34"/>
      <c r="S250" s="32"/>
      <c r="T250" s="32" t="s">
        <v>70</v>
      </c>
      <c r="U250" s="8">
        <f>IF(T250="Yes",$U$2,0)</f>
        <v>0</v>
      </c>
      <c r="V250" s="8">
        <f>U250</f>
        <v>0</v>
      </c>
    </row>
    <row r="251" spans="1:22" ht="12.75" customHeight="1" outlineLevel="1" x14ac:dyDescent="0.2">
      <c r="A251" s="2"/>
      <c r="C251" s="30"/>
      <c r="D251" s="30"/>
      <c r="E251" s="30"/>
      <c r="F251" s="30"/>
      <c r="G251" s="30"/>
      <c r="H251" s="113" t="s">
        <v>4268</v>
      </c>
      <c r="I251" s="32"/>
      <c r="J251" s="13">
        <f t="shared" ref="J251:O251" si="55">SUBTOTAL(9,J249:J250)</f>
        <v>0</v>
      </c>
      <c r="K251" s="13">
        <f t="shared" si="55"/>
        <v>0</v>
      </c>
      <c r="L251" s="33">
        <f t="shared" si="55"/>
        <v>1</v>
      </c>
      <c r="M251" s="33">
        <f t="shared" si="55"/>
        <v>0</v>
      </c>
      <c r="N251" s="33">
        <f t="shared" si="55"/>
        <v>1</v>
      </c>
      <c r="O251" s="33">
        <f t="shared" si="55"/>
        <v>1</v>
      </c>
      <c r="P251" s="33"/>
      <c r="Q251" s="33"/>
      <c r="R251" s="34"/>
      <c r="S251" s="32">
        <f>SUBTOTAL(9,S249:S250)</f>
        <v>0</v>
      </c>
      <c r="T251" s="32">
        <f>SUBTOTAL(9,T249:T250)</f>
        <v>0</v>
      </c>
      <c r="U251" s="8"/>
    </row>
    <row r="252" spans="1:22" ht="12.75" customHeight="1" outlineLevel="2" x14ac:dyDescent="0.2">
      <c r="A252" s="2"/>
      <c r="C252" s="30">
        <v>901010130</v>
      </c>
      <c r="D252" s="30"/>
      <c r="E252" s="30" t="s">
        <v>2811</v>
      </c>
      <c r="F252" s="30"/>
      <c r="G252" s="30" t="s">
        <v>2822</v>
      </c>
      <c r="H252" s="31" t="s">
        <v>2823</v>
      </c>
      <c r="I252" s="32"/>
      <c r="J252" s="13"/>
      <c r="K252" s="13" t="s">
        <v>2814</v>
      </c>
      <c r="L252" s="33">
        <v>0.5</v>
      </c>
      <c r="M252" s="33" t="s">
        <v>27</v>
      </c>
      <c r="N252" s="33">
        <v>0.5</v>
      </c>
      <c r="O252" s="33">
        <v>0.5</v>
      </c>
      <c r="P252" s="33">
        <v>0.5</v>
      </c>
      <c r="Q252" s="33">
        <v>0.5</v>
      </c>
      <c r="R252" s="34"/>
      <c r="S252" s="32"/>
      <c r="T252" s="32" t="s">
        <v>70</v>
      </c>
      <c r="U252" s="8">
        <f>IF(T252="Yes",$U$2,0)</f>
        <v>0</v>
      </c>
      <c r="V252" s="8">
        <f>U252</f>
        <v>0</v>
      </c>
    </row>
    <row r="253" spans="1:22" ht="12.75" customHeight="1" outlineLevel="2" x14ac:dyDescent="0.2">
      <c r="A253" s="2"/>
      <c r="C253" s="30">
        <v>901010150</v>
      </c>
      <c r="D253" s="30"/>
      <c r="E253" s="30" t="s">
        <v>2811</v>
      </c>
      <c r="F253" s="30"/>
      <c r="G253" s="30" t="s">
        <v>2822</v>
      </c>
      <c r="H253" s="31" t="s">
        <v>2823</v>
      </c>
      <c r="I253" s="32"/>
      <c r="J253" s="13"/>
      <c r="K253" s="13" t="s">
        <v>2814</v>
      </c>
      <c r="L253" s="33">
        <v>0.5</v>
      </c>
      <c r="M253" s="33" t="s">
        <v>27</v>
      </c>
      <c r="N253" s="33">
        <v>0.5</v>
      </c>
      <c r="O253" s="33">
        <v>0.5</v>
      </c>
      <c r="P253" s="33">
        <v>0.5</v>
      </c>
      <c r="Q253" s="33">
        <v>0.5</v>
      </c>
      <c r="R253" s="34"/>
      <c r="S253" s="32"/>
      <c r="T253" s="32" t="s">
        <v>70</v>
      </c>
      <c r="U253" s="8">
        <f>IF(T253="Yes",$U$2,0)</f>
        <v>0</v>
      </c>
      <c r="V253" s="8">
        <f>U253</f>
        <v>0</v>
      </c>
    </row>
    <row r="254" spans="1:22" ht="12.75" customHeight="1" outlineLevel="1" x14ac:dyDescent="0.2">
      <c r="A254" s="2"/>
      <c r="C254" s="30"/>
      <c r="D254" s="30"/>
      <c r="E254" s="30"/>
      <c r="F254" s="30"/>
      <c r="G254" s="30"/>
      <c r="H254" s="113" t="s">
        <v>4271</v>
      </c>
      <c r="I254" s="32"/>
      <c r="J254" s="13">
        <f t="shared" ref="J254:O254" si="56">SUBTOTAL(9,J252:J253)</f>
        <v>0</v>
      </c>
      <c r="K254" s="13">
        <f t="shared" si="56"/>
        <v>0</v>
      </c>
      <c r="L254" s="33">
        <f t="shared" si="56"/>
        <v>1</v>
      </c>
      <c r="M254" s="33">
        <f t="shared" si="56"/>
        <v>0</v>
      </c>
      <c r="N254" s="33">
        <f t="shared" si="56"/>
        <v>1</v>
      </c>
      <c r="O254" s="33">
        <f t="shared" si="56"/>
        <v>1</v>
      </c>
      <c r="P254" s="33"/>
      <c r="Q254" s="33"/>
      <c r="R254" s="34"/>
      <c r="S254" s="32">
        <f>SUBTOTAL(9,S252:S253)</f>
        <v>0</v>
      </c>
      <c r="T254" s="32">
        <f>SUBTOTAL(9,T252:T253)</f>
        <v>0</v>
      </c>
      <c r="U254" s="8"/>
    </row>
    <row r="255" spans="1:22" ht="12.75" customHeight="1" outlineLevel="2" x14ac:dyDescent="0.2">
      <c r="A255" s="2"/>
      <c r="C255" s="30">
        <v>901010170</v>
      </c>
      <c r="D255" s="30"/>
      <c r="E255" s="30" t="s">
        <v>2811</v>
      </c>
      <c r="F255" s="30"/>
      <c r="G255" s="30" t="s">
        <v>2824</v>
      </c>
      <c r="H255" s="31" t="s">
        <v>2825</v>
      </c>
      <c r="I255" s="32"/>
      <c r="J255" s="13"/>
      <c r="K255" s="13" t="s">
        <v>2814</v>
      </c>
      <c r="L255" s="33">
        <v>0.5</v>
      </c>
      <c r="M255" s="33" t="s">
        <v>27</v>
      </c>
      <c r="N255" s="33">
        <v>0.5</v>
      </c>
      <c r="O255" s="33">
        <v>0.5</v>
      </c>
      <c r="P255" s="33">
        <v>0.5</v>
      </c>
      <c r="Q255" s="33">
        <v>0.5</v>
      </c>
      <c r="R255" s="34"/>
      <c r="S255" s="32"/>
      <c r="T255" s="32" t="s">
        <v>70</v>
      </c>
      <c r="U255" s="8">
        <f>IF(T255="Yes",$U$2,0)</f>
        <v>0</v>
      </c>
      <c r="V255" s="8">
        <f>U255</f>
        <v>0</v>
      </c>
    </row>
    <row r="256" spans="1:22" ht="12.75" customHeight="1" outlineLevel="2" x14ac:dyDescent="0.2">
      <c r="A256" s="2"/>
      <c r="C256" s="30">
        <v>901010190</v>
      </c>
      <c r="D256" s="30"/>
      <c r="E256" s="30" t="s">
        <v>2811</v>
      </c>
      <c r="F256" s="30"/>
      <c r="G256" s="30" t="s">
        <v>2824</v>
      </c>
      <c r="H256" s="31" t="s">
        <v>2825</v>
      </c>
      <c r="I256" s="32"/>
      <c r="J256" s="13"/>
      <c r="K256" s="13" t="s">
        <v>2814</v>
      </c>
      <c r="L256" s="33">
        <v>0.5</v>
      </c>
      <c r="M256" s="33" t="s">
        <v>27</v>
      </c>
      <c r="N256" s="33">
        <v>0.5</v>
      </c>
      <c r="O256" s="33">
        <v>0.5</v>
      </c>
      <c r="P256" s="33">
        <v>0.5</v>
      </c>
      <c r="Q256" s="33">
        <v>0.5</v>
      </c>
      <c r="R256" s="34"/>
      <c r="S256" s="32"/>
      <c r="T256" s="32" t="s">
        <v>70</v>
      </c>
      <c r="U256" s="8">
        <f>IF(T256="Yes",$U$2,0)</f>
        <v>0</v>
      </c>
      <c r="V256" s="8">
        <f>U256</f>
        <v>0</v>
      </c>
    </row>
    <row r="257" spans="1:22" ht="12.75" customHeight="1" outlineLevel="1" x14ac:dyDescent="0.2">
      <c r="A257" s="2"/>
      <c r="C257" s="30"/>
      <c r="D257" s="30"/>
      <c r="E257" s="30"/>
      <c r="F257" s="30"/>
      <c r="G257" s="30"/>
      <c r="H257" s="113" t="s">
        <v>4272</v>
      </c>
      <c r="I257" s="32"/>
      <c r="J257" s="13">
        <f t="shared" ref="J257:O257" si="57">SUBTOTAL(9,J255:J256)</f>
        <v>0</v>
      </c>
      <c r="K257" s="13">
        <f t="shared" si="57"/>
        <v>0</v>
      </c>
      <c r="L257" s="33">
        <f t="shared" si="57"/>
        <v>1</v>
      </c>
      <c r="M257" s="33">
        <f t="shared" si="57"/>
        <v>0</v>
      </c>
      <c r="N257" s="33">
        <f t="shared" si="57"/>
        <v>1</v>
      </c>
      <c r="O257" s="33">
        <f t="shared" si="57"/>
        <v>1</v>
      </c>
      <c r="P257" s="33"/>
      <c r="Q257" s="33"/>
      <c r="R257" s="34"/>
      <c r="S257" s="32">
        <f>SUBTOTAL(9,S255:S256)</f>
        <v>0</v>
      </c>
      <c r="T257" s="32">
        <f>SUBTOTAL(9,T255:T256)</f>
        <v>0</v>
      </c>
      <c r="U257" s="8"/>
    </row>
    <row r="258" spans="1:22" ht="12.75" customHeight="1" outlineLevel="2" x14ac:dyDescent="0.2">
      <c r="A258" s="2"/>
      <c r="C258" s="30">
        <v>901010050</v>
      </c>
      <c r="D258" s="30"/>
      <c r="E258" s="30" t="s">
        <v>2811</v>
      </c>
      <c r="F258" s="30"/>
      <c r="G258" s="30" t="s">
        <v>2815</v>
      </c>
      <c r="H258" s="31" t="s">
        <v>2816</v>
      </c>
      <c r="I258" s="32"/>
      <c r="J258" s="13"/>
      <c r="K258" s="13" t="s">
        <v>2814</v>
      </c>
      <c r="L258" s="33">
        <v>0.5</v>
      </c>
      <c r="M258" s="33" t="s">
        <v>27</v>
      </c>
      <c r="N258" s="33">
        <v>0.5</v>
      </c>
      <c r="O258" s="33">
        <v>0.5</v>
      </c>
      <c r="P258" s="33">
        <v>0.5</v>
      </c>
      <c r="Q258" s="33">
        <v>0.5</v>
      </c>
      <c r="R258" s="34"/>
      <c r="S258" s="32"/>
      <c r="T258" s="32" t="s">
        <v>70</v>
      </c>
      <c r="U258" s="8">
        <f>IF(T258="Yes",$U$2,0)</f>
        <v>0</v>
      </c>
      <c r="V258" s="8">
        <f>U258</f>
        <v>0</v>
      </c>
    </row>
    <row r="259" spans="1:22" ht="12.75" customHeight="1" outlineLevel="2" x14ac:dyDescent="0.2">
      <c r="A259" s="2"/>
      <c r="C259" s="30" t="s">
        <v>2817</v>
      </c>
      <c r="D259" s="30"/>
      <c r="E259" s="30" t="s">
        <v>2818</v>
      </c>
      <c r="F259" s="30"/>
      <c r="G259" s="30" t="s">
        <v>2815</v>
      </c>
      <c r="H259" s="31" t="s">
        <v>2816</v>
      </c>
      <c r="I259" s="32"/>
      <c r="J259" s="13"/>
      <c r="K259" s="13" t="s">
        <v>2814</v>
      </c>
      <c r="L259" s="33">
        <v>0.5</v>
      </c>
      <c r="M259" s="33" t="s">
        <v>27</v>
      </c>
      <c r="N259" s="33">
        <v>0.5</v>
      </c>
      <c r="O259" s="33">
        <v>0.5</v>
      </c>
      <c r="P259" s="33">
        <v>0.5</v>
      </c>
      <c r="Q259" s="33">
        <v>0.5</v>
      </c>
      <c r="R259" s="34"/>
      <c r="S259" s="32"/>
      <c r="T259" s="32" t="s">
        <v>70</v>
      </c>
      <c r="U259" s="8">
        <f>IF(T259="Yes",$U$2,0)</f>
        <v>0</v>
      </c>
      <c r="V259" s="8">
        <f>U259</f>
        <v>0</v>
      </c>
    </row>
    <row r="260" spans="1:22" ht="12.75" customHeight="1" outlineLevel="1" x14ac:dyDescent="0.2">
      <c r="A260" s="2"/>
      <c r="C260" s="30"/>
      <c r="D260" s="30"/>
      <c r="E260" s="30"/>
      <c r="F260" s="30"/>
      <c r="G260" s="30"/>
      <c r="H260" s="113" t="s">
        <v>4269</v>
      </c>
      <c r="I260" s="32"/>
      <c r="J260" s="13">
        <f t="shared" ref="J260:O260" si="58">SUBTOTAL(9,J258:J259)</f>
        <v>0</v>
      </c>
      <c r="K260" s="13">
        <f t="shared" si="58"/>
        <v>0</v>
      </c>
      <c r="L260" s="33">
        <f t="shared" si="58"/>
        <v>1</v>
      </c>
      <c r="M260" s="33">
        <f t="shared" si="58"/>
        <v>0</v>
      </c>
      <c r="N260" s="33">
        <f t="shared" si="58"/>
        <v>1</v>
      </c>
      <c r="O260" s="33">
        <f t="shared" si="58"/>
        <v>1</v>
      </c>
      <c r="P260" s="33"/>
      <c r="Q260" s="33"/>
      <c r="R260" s="34"/>
      <c r="S260" s="32">
        <f>SUBTOTAL(9,S258:S259)</f>
        <v>0</v>
      </c>
      <c r="T260" s="32">
        <f>SUBTOTAL(9,T258:T259)</f>
        <v>0</v>
      </c>
      <c r="U260" s="8"/>
    </row>
    <row r="261" spans="1:22" ht="12.75" customHeight="1" outlineLevel="2" x14ac:dyDescent="0.2">
      <c r="A261" s="2"/>
      <c r="C261" s="30" t="s">
        <v>2819</v>
      </c>
      <c r="D261" s="30"/>
      <c r="E261" s="30" t="s">
        <v>2811</v>
      </c>
      <c r="F261" s="30"/>
      <c r="G261" s="30" t="s">
        <v>2820</v>
      </c>
      <c r="H261" s="31" t="s">
        <v>2821</v>
      </c>
      <c r="I261" s="32"/>
      <c r="J261" s="13"/>
      <c r="K261" s="13" t="s">
        <v>2814</v>
      </c>
      <c r="L261" s="33">
        <v>0.5</v>
      </c>
      <c r="M261" s="33" t="s">
        <v>27</v>
      </c>
      <c r="N261" s="33">
        <v>0.5</v>
      </c>
      <c r="O261" s="33">
        <v>0.5</v>
      </c>
      <c r="P261" s="33">
        <v>0.5</v>
      </c>
      <c r="Q261" s="33">
        <v>0.5</v>
      </c>
      <c r="R261" s="34"/>
      <c r="S261" s="32"/>
      <c r="T261" s="32" t="s">
        <v>70</v>
      </c>
      <c r="U261" s="8">
        <f>IF(T261="Yes",$U$2,0)</f>
        <v>0</v>
      </c>
      <c r="V261" s="8">
        <f>U261</f>
        <v>0</v>
      </c>
    </row>
    <row r="262" spans="1:22" ht="12.75" customHeight="1" outlineLevel="2" x14ac:dyDescent="0.2">
      <c r="A262" s="2"/>
      <c r="C262" s="30">
        <v>901010110</v>
      </c>
      <c r="D262" s="30"/>
      <c r="E262" s="30" t="s">
        <v>2811</v>
      </c>
      <c r="F262" s="30"/>
      <c r="G262" s="30" t="s">
        <v>2820</v>
      </c>
      <c r="H262" s="31" t="s">
        <v>2821</v>
      </c>
      <c r="I262" s="32"/>
      <c r="J262" s="13"/>
      <c r="K262" s="13" t="s">
        <v>2814</v>
      </c>
      <c r="L262" s="33">
        <v>0.5</v>
      </c>
      <c r="M262" s="33" t="s">
        <v>27</v>
      </c>
      <c r="N262" s="33">
        <v>0.5</v>
      </c>
      <c r="O262" s="33">
        <v>0.5</v>
      </c>
      <c r="P262" s="33">
        <v>0.5</v>
      </c>
      <c r="Q262" s="33">
        <v>0.5</v>
      </c>
      <c r="R262" s="34"/>
      <c r="S262" s="32"/>
      <c r="T262" s="32" t="s">
        <v>70</v>
      </c>
      <c r="U262" s="8">
        <f>IF(T262="Yes",$U$2,0)</f>
        <v>0</v>
      </c>
      <c r="V262" s="8">
        <f>U262</f>
        <v>0</v>
      </c>
    </row>
    <row r="263" spans="1:22" ht="12.75" customHeight="1" outlineLevel="1" x14ac:dyDescent="0.2">
      <c r="A263" s="2"/>
      <c r="C263" s="30"/>
      <c r="D263" s="30"/>
      <c r="E263" s="30"/>
      <c r="F263" s="30"/>
      <c r="G263" s="30"/>
      <c r="H263" s="113" t="s">
        <v>4270</v>
      </c>
      <c r="I263" s="32"/>
      <c r="J263" s="13">
        <f t="shared" ref="J263:O263" si="59">SUBTOTAL(9,J261:J262)</f>
        <v>0</v>
      </c>
      <c r="K263" s="13">
        <f t="shared" si="59"/>
        <v>0</v>
      </c>
      <c r="L263" s="33">
        <f t="shared" si="59"/>
        <v>1</v>
      </c>
      <c r="M263" s="33">
        <f t="shared" si="59"/>
        <v>0</v>
      </c>
      <c r="N263" s="33">
        <f t="shared" si="59"/>
        <v>1</v>
      </c>
      <c r="O263" s="33">
        <f t="shared" si="59"/>
        <v>1</v>
      </c>
      <c r="P263" s="33"/>
      <c r="Q263" s="33"/>
      <c r="R263" s="34"/>
      <c r="S263" s="32">
        <f>SUBTOTAL(9,S261:S262)</f>
        <v>0</v>
      </c>
      <c r="T263" s="32">
        <f>SUBTOTAL(9,T261:T262)</f>
        <v>0</v>
      </c>
      <c r="U263" s="8"/>
    </row>
    <row r="264" spans="1:22" ht="12.75" customHeight="1" outlineLevel="2" x14ac:dyDescent="0.2">
      <c r="A264" s="2"/>
      <c r="C264" s="68">
        <v>840170021</v>
      </c>
      <c r="D264" s="30"/>
      <c r="E264" s="30" t="s">
        <v>1720</v>
      </c>
      <c r="F264" s="30"/>
      <c r="G264" s="68" t="s">
        <v>1721</v>
      </c>
      <c r="H264" s="69" t="s">
        <v>1722</v>
      </c>
      <c r="I264" s="70"/>
      <c r="J264" s="56"/>
      <c r="K264" s="56" t="s">
        <v>1713</v>
      </c>
      <c r="L264" s="71">
        <v>7.3700000000000002E-2</v>
      </c>
      <c r="M264" s="33" t="s">
        <v>27</v>
      </c>
      <c r="N264" s="71">
        <v>7.3700000000000002E-2</v>
      </c>
      <c r="O264" s="71">
        <v>7.3700000000000002E-2</v>
      </c>
      <c r="P264" s="71">
        <v>7.3700000000000002E-2</v>
      </c>
      <c r="Q264" s="71">
        <v>7.3700000000000002E-2</v>
      </c>
      <c r="R264" s="72"/>
      <c r="S264" s="32"/>
      <c r="T264" s="32" t="s">
        <v>28</v>
      </c>
      <c r="U264" s="8">
        <f t="shared" ref="U264:U275" si="60">IF(T264="Yes",$U$2,0)</f>
        <v>270.40000000000003</v>
      </c>
      <c r="V264" s="8">
        <f t="shared" ref="V264:V275" si="61">U264</f>
        <v>270.40000000000003</v>
      </c>
    </row>
    <row r="265" spans="1:22" ht="12.75" customHeight="1" outlineLevel="2" x14ac:dyDescent="0.2">
      <c r="A265" s="2"/>
      <c r="C265" s="68">
        <v>840170022</v>
      </c>
      <c r="D265" s="30"/>
      <c r="E265" s="30" t="s">
        <v>1720</v>
      </c>
      <c r="F265" s="30"/>
      <c r="G265" s="68" t="s">
        <v>1721</v>
      </c>
      <c r="H265" s="69" t="s">
        <v>1722</v>
      </c>
      <c r="I265" s="70"/>
      <c r="J265" s="56"/>
      <c r="K265" s="56" t="s">
        <v>1713</v>
      </c>
      <c r="L265" s="71">
        <v>9.2899999999999996E-2</v>
      </c>
      <c r="M265" s="33" t="s">
        <v>27</v>
      </c>
      <c r="N265" s="71">
        <v>9.2899999999999996E-2</v>
      </c>
      <c r="O265" s="71">
        <v>9.2899999999999996E-2</v>
      </c>
      <c r="P265" s="71">
        <v>9.2899999999999996E-2</v>
      </c>
      <c r="Q265" s="71">
        <v>9.2899999999999996E-2</v>
      </c>
      <c r="R265" s="72"/>
      <c r="S265" s="32"/>
      <c r="T265" s="32" t="s">
        <v>28</v>
      </c>
      <c r="U265" s="8">
        <f t="shared" si="60"/>
        <v>270.40000000000003</v>
      </c>
      <c r="V265" s="8">
        <f t="shared" si="61"/>
        <v>270.40000000000003</v>
      </c>
    </row>
    <row r="266" spans="1:22" ht="12.75" customHeight="1" outlineLevel="2" x14ac:dyDescent="0.2">
      <c r="A266" s="2"/>
      <c r="C266" s="68">
        <v>840170023</v>
      </c>
      <c r="D266" s="30"/>
      <c r="E266" s="30" t="s">
        <v>1720</v>
      </c>
      <c r="F266" s="30"/>
      <c r="G266" s="68" t="s">
        <v>1721</v>
      </c>
      <c r="H266" s="69" t="s">
        <v>1722</v>
      </c>
      <c r="I266" s="70"/>
      <c r="J266" s="56"/>
      <c r="K266" s="56" t="s">
        <v>1713</v>
      </c>
      <c r="L266" s="71">
        <v>7.3700000000000002E-2</v>
      </c>
      <c r="M266" s="33" t="s">
        <v>27</v>
      </c>
      <c r="N266" s="71">
        <v>7.3700000000000002E-2</v>
      </c>
      <c r="O266" s="71">
        <v>7.3700000000000002E-2</v>
      </c>
      <c r="P266" s="71">
        <v>7.3700000000000002E-2</v>
      </c>
      <c r="Q266" s="71">
        <v>7.3700000000000002E-2</v>
      </c>
      <c r="R266" s="72"/>
      <c r="S266" s="32"/>
      <c r="T266" s="32" t="s">
        <v>28</v>
      </c>
      <c r="U266" s="8">
        <f t="shared" si="60"/>
        <v>270.40000000000003</v>
      </c>
      <c r="V266" s="8">
        <f t="shared" si="61"/>
        <v>270.40000000000003</v>
      </c>
    </row>
    <row r="267" spans="1:22" ht="12.75" customHeight="1" outlineLevel="2" x14ac:dyDescent="0.2">
      <c r="A267" s="2"/>
      <c r="C267" s="68">
        <v>840170024</v>
      </c>
      <c r="D267" s="30"/>
      <c r="E267" s="30" t="s">
        <v>1720</v>
      </c>
      <c r="F267" s="30"/>
      <c r="G267" s="68" t="s">
        <v>1721</v>
      </c>
      <c r="H267" s="69" t="s">
        <v>1722</v>
      </c>
      <c r="I267" s="70"/>
      <c r="J267" s="56"/>
      <c r="K267" s="56" t="s">
        <v>1713</v>
      </c>
      <c r="L267" s="71">
        <v>9.2899999999999996E-2</v>
      </c>
      <c r="M267" s="33" t="s">
        <v>27</v>
      </c>
      <c r="N267" s="71">
        <v>9.2899999999999996E-2</v>
      </c>
      <c r="O267" s="71">
        <v>9.2899999999999996E-2</v>
      </c>
      <c r="P267" s="71">
        <v>9.2899999999999996E-2</v>
      </c>
      <c r="Q267" s="71">
        <v>9.2899999999999996E-2</v>
      </c>
      <c r="R267" s="72"/>
      <c r="S267" s="32"/>
      <c r="T267" s="32" t="s">
        <v>28</v>
      </c>
      <c r="U267" s="8">
        <f t="shared" si="60"/>
        <v>270.40000000000003</v>
      </c>
      <c r="V267" s="8">
        <f t="shared" si="61"/>
        <v>270.40000000000003</v>
      </c>
    </row>
    <row r="268" spans="1:22" ht="12.75" customHeight="1" outlineLevel="2" x14ac:dyDescent="0.2">
      <c r="A268" s="2"/>
      <c r="C268" s="30">
        <v>840170041</v>
      </c>
      <c r="D268" s="30"/>
      <c r="E268" s="30" t="s">
        <v>1720</v>
      </c>
      <c r="F268" s="30"/>
      <c r="G268" s="30" t="s">
        <v>1721</v>
      </c>
      <c r="H268" s="31" t="s">
        <v>1722</v>
      </c>
      <c r="I268" s="32"/>
      <c r="J268" s="13"/>
      <c r="K268" s="13" t="s">
        <v>1713</v>
      </c>
      <c r="L268" s="33">
        <v>7.3700000000000002E-2</v>
      </c>
      <c r="M268" s="33" t="s">
        <v>27</v>
      </c>
      <c r="N268" s="33">
        <v>7.3700000000000002E-2</v>
      </c>
      <c r="O268" s="33">
        <v>7.3700000000000002E-2</v>
      </c>
      <c r="P268" s="33">
        <v>7.3700000000000002E-2</v>
      </c>
      <c r="Q268" s="33">
        <v>7.3700000000000002E-2</v>
      </c>
      <c r="R268" s="34"/>
      <c r="S268" s="32"/>
      <c r="T268" s="32" t="s">
        <v>28</v>
      </c>
      <c r="U268" s="8">
        <f t="shared" si="60"/>
        <v>270.40000000000003</v>
      </c>
      <c r="V268" s="8">
        <f t="shared" si="61"/>
        <v>270.40000000000003</v>
      </c>
    </row>
    <row r="269" spans="1:22" ht="12.75" customHeight="1" outlineLevel="2" x14ac:dyDescent="0.2">
      <c r="A269" s="2"/>
      <c r="C269" s="30" t="s">
        <v>1723</v>
      </c>
      <c r="D269" s="30"/>
      <c r="E269" s="30" t="s">
        <v>1720</v>
      </c>
      <c r="F269" s="30"/>
      <c r="G269" s="30" t="s">
        <v>1721</v>
      </c>
      <c r="H269" s="31" t="s">
        <v>1722</v>
      </c>
      <c r="I269" s="32"/>
      <c r="J269" s="13"/>
      <c r="K269" s="13" t="s">
        <v>1713</v>
      </c>
      <c r="L269" s="33">
        <v>9.2899999999999996E-2</v>
      </c>
      <c r="M269" s="33" t="s">
        <v>27</v>
      </c>
      <c r="N269" s="33">
        <v>9.2899999999999996E-2</v>
      </c>
      <c r="O269" s="33">
        <v>9.2899999999999996E-2</v>
      </c>
      <c r="P269" s="33">
        <v>9.2899999999999996E-2</v>
      </c>
      <c r="Q269" s="33">
        <v>9.2899999999999996E-2</v>
      </c>
      <c r="R269" s="34"/>
      <c r="S269" s="32"/>
      <c r="T269" s="32" t="s">
        <v>28</v>
      </c>
      <c r="U269" s="8">
        <f t="shared" si="60"/>
        <v>270.40000000000003</v>
      </c>
      <c r="V269" s="8">
        <f t="shared" si="61"/>
        <v>270.40000000000003</v>
      </c>
    </row>
    <row r="270" spans="1:22" ht="12.75" customHeight="1" outlineLevel="2" x14ac:dyDescent="0.2">
      <c r="A270" s="2"/>
      <c r="C270" s="30" t="s">
        <v>1724</v>
      </c>
      <c r="D270" s="30"/>
      <c r="E270" s="30" t="s">
        <v>1725</v>
      </c>
      <c r="F270" s="30"/>
      <c r="G270" s="30" t="s">
        <v>1721</v>
      </c>
      <c r="H270" s="31" t="s">
        <v>1722</v>
      </c>
      <c r="I270" s="32"/>
      <c r="J270" s="13"/>
      <c r="K270" s="13" t="s">
        <v>1713</v>
      </c>
      <c r="L270" s="33">
        <v>7.3700000000000002E-2</v>
      </c>
      <c r="M270" s="33" t="s">
        <v>27</v>
      </c>
      <c r="N270" s="33">
        <v>7.3700000000000002E-2</v>
      </c>
      <c r="O270" s="33">
        <v>7.3700000000000002E-2</v>
      </c>
      <c r="P270" s="33">
        <v>7.3700000000000002E-2</v>
      </c>
      <c r="Q270" s="33">
        <v>7.3700000000000002E-2</v>
      </c>
      <c r="R270" s="34"/>
      <c r="S270" s="32"/>
      <c r="T270" s="32" t="s">
        <v>28</v>
      </c>
      <c r="U270" s="8">
        <f t="shared" si="60"/>
        <v>270.40000000000003</v>
      </c>
      <c r="V270" s="8">
        <f t="shared" si="61"/>
        <v>270.40000000000003</v>
      </c>
    </row>
    <row r="271" spans="1:22" ht="12.75" customHeight="1" outlineLevel="2" x14ac:dyDescent="0.2">
      <c r="A271" s="2"/>
      <c r="C271" s="30" t="s">
        <v>1726</v>
      </c>
      <c r="D271" s="30"/>
      <c r="E271" s="30" t="s">
        <v>1725</v>
      </c>
      <c r="F271" s="30"/>
      <c r="G271" s="30" t="s">
        <v>1721</v>
      </c>
      <c r="H271" s="31" t="s">
        <v>1722</v>
      </c>
      <c r="I271" s="32"/>
      <c r="J271" s="13"/>
      <c r="K271" s="13" t="s">
        <v>1713</v>
      </c>
      <c r="L271" s="33">
        <v>9.2899999999999996E-2</v>
      </c>
      <c r="M271" s="33" t="s">
        <v>27</v>
      </c>
      <c r="N271" s="33">
        <v>9.2899999999999996E-2</v>
      </c>
      <c r="O271" s="33">
        <v>9.2899999999999996E-2</v>
      </c>
      <c r="P271" s="33">
        <v>9.2899999999999996E-2</v>
      </c>
      <c r="Q271" s="33">
        <v>9.2899999999999996E-2</v>
      </c>
      <c r="R271" s="34"/>
      <c r="S271" s="32"/>
      <c r="T271" s="32" t="s">
        <v>28</v>
      </c>
      <c r="U271" s="8">
        <f t="shared" si="60"/>
        <v>270.40000000000003</v>
      </c>
      <c r="V271" s="8">
        <f t="shared" si="61"/>
        <v>270.40000000000003</v>
      </c>
    </row>
    <row r="272" spans="1:22" ht="12.75" customHeight="1" outlineLevel="2" x14ac:dyDescent="0.2">
      <c r="A272" s="2"/>
      <c r="C272" s="30">
        <v>840170061</v>
      </c>
      <c r="D272" s="30"/>
      <c r="E272" s="30" t="s">
        <v>1720</v>
      </c>
      <c r="F272" s="30"/>
      <c r="G272" s="30" t="s">
        <v>1721</v>
      </c>
      <c r="H272" s="31" t="s">
        <v>1722</v>
      </c>
      <c r="I272" s="32"/>
      <c r="J272" s="13"/>
      <c r="K272" s="13" t="s">
        <v>1713</v>
      </c>
      <c r="L272" s="33">
        <v>7.3700000000000002E-2</v>
      </c>
      <c r="M272" s="33" t="s">
        <v>27</v>
      </c>
      <c r="N272" s="33">
        <v>7.3700000000000002E-2</v>
      </c>
      <c r="O272" s="33">
        <v>7.3700000000000002E-2</v>
      </c>
      <c r="P272" s="33">
        <v>7.3700000000000002E-2</v>
      </c>
      <c r="Q272" s="33">
        <v>7.3700000000000002E-2</v>
      </c>
      <c r="R272" s="34"/>
      <c r="S272" s="32"/>
      <c r="T272" s="32" t="s">
        <v>28</v>
      </c>
      <c r="U272" s="8">
        <f t="shared" si="60"/>
        <v>270.40000000000003</v>
      </c>
      <c r="V272" s="8">
        <f t="shared" si="61"/>
        <v>270.40000000000003</v>
      </c>
    </row>
    <row r="273" spans="1:22" ht="12.75" customHeight="1" outlineLevel="2" x14ac:dyDescent="0.2">
      <c r="A273" s="2"/>
      <c r="C273" s="30" t="s">
        <v>1727</v>
      </c>
      <c r="D273" s="30"/>
      <c r="E273" s="30" t="s">
        <v>1725</v>
      </c>
      <c r="F273" s="30"/>
      <c r="G273" s="30" t="s">
        <v>1721</v>
      </c>
      <c r="H273" s="31" t="s">
        <v>1722</v>
      </c>
      <c r="I273" s="32"/>
      <c r="J273" s="13"/>
      <c r="K273" s="13" t="s">
        <v>1713</v>
      </c>
      <c r="L273" s="33">
        <v>9.2899999999999996E-2</v>
      </c>
      <c r="M273" s="33" t="s">
        <v>27</v>
      </c>
      <c r="N273" s="33">
        <v>9.2899999999999996E-2</v>
      </c>
      <c r="O273" s="33">
        <v>9.2899999999999996E-2</v>
      </c>
      <c r="P273" s="33">
        <v>9.2899999999999996E-2</v>
      </c>
      <c r="Q273" s="33">
        <v>9.2899999999999996E-2</v>
      </c>
      <c r="R273" s="34"/>
      <c r="S273" s="32"/>
      <c r="T273" s="32" t="s">
        <v>28</v>
      </c>
      <c r="U273" s="8">
        <f t="shared" si="60"/>
        <v>270.40000000000003</v>
      </c>
      <c r="V273" s="8">
        <f t="shared" si="61"/>
        <v>270.40000000000003</v>
      </c>
    </row>
    <row r="274" spans="1:22" ht="12.75" customHeight="1" outlineLevel="2" x14ac:dyDescent="0.2">
      <c r="A274" s="2"/>
      <c r="C274" s="30">
        <v>840170063</v>
      </c>
      <c r="D274" s="30"/>
      <c r="E274" s="30" t="s">
        <v>1720</v>
      </c>
      <c r="F274" s="30"/>
      <c r="G274" s="30" t="s">
        <v>1721</v>
      </c>
      <c r="H274" s="31" t="s">
        <v>1722</v>
      </c>
      <c r="I274" s="32"/>
      <c r="J274" s="13"/>
      <c r="K274" s="13" t="s">
        <v>1713</v>
      </c>
      <c r="L274" s="33">
        <v>7.3700000000000002E-2</v>
      </c>
      <c r="M274" s="33" t="s">
        <v>27</v>
      </c>
      <c r="N274" s="33">
        <v>7.3700000000000002E-2</v>
      </c>
      <c r="O274" s="33">
        <v>7.3700000000000002E-2</v>
      </c>
      <c r="P274" s="33">
        <v>7.3700000000000002E-2</v>
      </c>
      <c r="Q274" s="33">
        <v>7.3700000000000002E-2</v>
      </c>
      <c r="R274" s="34"/>
      <c r="S274" s="32"/>
      <c r="T274" s="32" t="s">
        <v>28</v>
      </c>
      <c r="U274" s="8">
        <f t="shared" si="60"/>
        <v>270.40000000000003</v>
      </c>
      <c r="V274" s="8">
        <f t="shared" si="61"/>
        <v>270.40000000000003</v>
      </c>
    </row>
    <row r="275" spans="1:22" ht="12.75" customHeight="1" outlineLevel="2" x14ac:dyDescent="0.2">
      <c r="A275" s="2"/>
      <c r="C275" s="30">
        <v>840170064</v>
      </c>
      <c r="D275" s="30"/>
      <c r="E275" s="30" t="s">
        <v>1720</v>
      </c>
      <c r="F275" s="30"/>
      <c r="G275" s="30" t="s">
        <v>1721</v>
      </c>
      <c r="H275" s="31" t="s">
        <v>1722</v>
      </c>
      <c r="I275" s="32"/>
      <c r="J275" s="13"/>
      <c r="K275" s="13" t="s">
        <v>1713</v>
      </c>
      <c r="L275" s="33">
        <v>9.2899999999999996E-2</v>
      </c>
      <c r="M275" s="33" t="s">
        <v>27</v>
      </c>
      <c r="N275" s="33">
        <v>9.2899999999999996E-2</v>
      </c>
      <c r="O275" s="33">
        <v>9.2899999999999996E-2</v>
      </c>
      <c r="P275" s="33">
        <v>9.2899999999999996E-2</v>
      </c>
      <c r="Q275" s="33">
        <v>9.2899999999999996E-2</v>
      </c>
      <c r="R275" s="34"/>
      <c r="S275" s="32"/>
      <c r="T275" s="32" t="s">
        <v>28</v>
      </c>
      <c r="U275" s="8">
        <f t="shared" si="60"/>
        <v>270.40000000000003</v>
      </c>
      <c r="V275" s="8">
        <f t="shared" si="61"/>
        <v>270.40000000000003</v>
      </c>
    </row>
    <row r="276" spans="1:22" ht="12.75" customHeight="1" outlineLevel="1" x14ac:dyDescent="0.2">
      <c r="A276" s="2"/>
      <c r="C276" s="30"/>
      <c r="D276" s="30"/>
      <c r="E276" s="30"/>
      <c r="F276" s="30"/>
      <c r="G276" s="30"/>
      <c r="H276" s="113" t="s">
        <v>4084</v>
      </c>
      <c r="I276" s="32"/>
      <c r="J276" s="13">
        <f t="shared" ref="J276:O276" si="62">SUBTOTAL(9,J264:J275)</f>
        <v>0</v>
      </c>
      <c r="K276" s="13">
        <f t="shared" si="62"/>
        <v>0</v>
      </c>
      <c r="L276" s="33">
        <f t="shared" si="62"/>
        <v>0.99959999999999993</v>
      </c>
      <c r="M276" s="33">
        <f t="shared" si="62"/>
        <v>0</v>
      </c>
      <c r="N276" s="33">
        <f t="shared" si="62"/>
        <v>0.99959999999999993</v>
      </c>
      <c r="O276" s="33">
        <f t="shared" si="62"/>
        <v>0.99959999999999993</v>
      </c>
      <c r="P276" s="33"/>
      <c r="Q276" s="33"/>
      <c r="R276" s="34"/>
      <c r="S276" s="32">
        <f>SUBTOTAL(9,S264:S275)</f>
        <v>0</v>
      </c>
      <c r="T276" s="32">
        <f>SUBTOTAL(9,T264:T275)</f>
        <v>0</v>
      </c>
      <c r="U276" s="8"/>
    </row>
    <row r="277" spans="1:22" ht="12.75" customHeight="1" outlineLevel="2" x14ac:dyDescent="0.2">
      <c r="A277" s="2"/>
      <c r="C277" s="30">
        <v>840170271</v>
      </c>
      <c r="D277" s="30"/>
      <c r="E277" s="30" t="s">
        <v>1710</v>
      </c>
      <c r="F277" s="30"/>
      <c r="G277" s="30" t="s">
        <v>1728</v>
      </c>
      <c r="H277" s="31" t="s">
        <v>1729</v>
      </c>
      <c r="I277" s="74"/>
      <c r="J277" s="13"/>
      <c r="K277" s="13" t="s">
        <v>1713</v>
      </c>
      <c r="L277" s="33">
        <v>7.6100000000000001E-2</v>
      </c>
      <c r="M277" s="33" t="s">
        <v>27</v>
      </c>
      <c r="N277" s="33">
        <v>7.6100000000000001E-2</v>
      </c>
      <c r="O277" s="33">
        <v>7.6100000000000001E-2</v>
      </c>
      <c r="P277" s="33">
        <v>7.6100000000000001E-2</v>
      </c>
      <c r="Q277" s="33">
        <v>7.6100000000000001E-2</v>
      </c>
      <c r="R277" s="34"/>
      <c r="S277" s="32"/>
      <c r="T277" s="32" t="s">
        <v>28</v>
      </c>
      <c r="U277" s="8">
        <f t="shared" ref="U277:U288" si="63">IF(T277="Yes",$U$2,0)</f>
        <v>270.40000000000003</v>
      </c>
      <c r="V277" s="8">
        <f t="shared" ref="V277:V288" si="64">U277</f>
        <v>270.40000000000003</v>
      </c>
    </row>
    <row r="278" spans="1:22" ht="12.75" customHeight="1" outlineLevel="2" x14ac:dyDescent="0.2">
      <c r="A278" s="2"/>
      <c r="C278" s="30">
        <v>840170272</v>
      </c>
      <c r="D278" s="30"/>
      <c r="E278" s="30" t="s">
        <v>1710</v>
      </c>
      <c r="F278" s="30"/>
      <c r="G278" s="30" t="s">
        <v>1728</v>
      </c>
      <c r="H278" s="31" t="s">
        <v>1729</v>
      </c>
      <c r="I278" s="32"/>
      <c r="J278" s="13"/>
      <c r="K278" s="13" t="s">
        <v>1713</v>
      </c>
      <c r="L278" s="33">
        <v>7.6100000000000001E-2</v>
      </c>
      <c r="M278" s="33" t="s">
        <v>27</v>
      </c>
      <c r="N278" s="33">
        <v>7.6100000000000001E-2</v>
      </c>
      <c r="O278" s="33">
        <v>7.6100000000000001E-2</v>
      </c>
      <c r="P278" s="33">
        <v>7.6100000000000001E-2</v>
      </c>
      <c r="Q278" s="33">
        <v>7.6100000000000001E-2</v>
      </c>
      <c r="R278" s="34"/>
      <c r="S278" s="32"/>
      <c r="T278" s="32" t="s">
        <v>28</v>
      </c>
      <c r="U278" s="8">
        <f t="shared" si="63"/>
        <v>270.40000000000003</v>
      </c>
      <c r="V278" s="8">
        <f t="shared" si="64"/>
        <v>270.40000000000003</v>
      </c>
    </row>
    <row r="279" spans="1:22" ht="12.75" customHeight="1" outlineLevel="2" x14ac:dyDescent="0.2">
      <c r="A279" s="2"/>
      <c r="C279" s="30">
        <v>840170273</v>
      </c>
      <c r="D279" s="30"/>
      <c r="E279" s="30" t="s">
        <v>1710</v>
      </c>
      <c r="F279" s="30"/>
      <c r="G279" s="30" t="s">
        <v>1728</v>
      </c>
      <c r="H279" s="31" t="s">
        <v>1729</v>
      </c>
      <c r="I279" s="32"/>
      <c r="J279" s="13"/>
      <c r="K279" s="13" t="s">
        <v>1713</v>
      </c>
      <c r="L279" s="33">
        <v>9.5100000000000004E-2</v>
      </c>
      <c r="M279" s="33" t="s">
        <v>27</v>
      </c>
      <c r="N279" s="33">
        <v>9.5100000000000004E-2</v>
      </c>
      <c r="O279" s="33">
        <v>9.5100000000000004E-2</v>
      </c>
      <c r="P279" s="33">
        <v>9.5100000000000004E-2</v>
      </c>
      <c r="Q279" s="33">
        <v>9.5100000000000004E-2</v>
      </c>
      <c r="R279" s="34"/>
      <c r="S279" s="32"/>
      <c r="T279" s="32" t="s">
        <v>28</v>
      </c>
      <c r="U279" s="8">
        <f t="shared" si="63"/>
        <v>270.40000000000003</v>
      </c>
      <c r="V279" s="8">
        <f t="shared" si="64"/>
        <v>270.40000000000003</v>
      </c>
    </row>
    <row r="280" spans="1:22" ht="12.75" customHeight="1" outlineLevel="2" x14ac:dyDescent="0.2">
      <c r="A280" s="2"/>
      <c r="C280" s="30" t="s">
        <v>1730</v>
      </c>
      <c r="D280" s="30"/>
      <c r="E280" s="30" t="s">
        <v>1715</v>
      </c>
      <c r="F280" s="30"/>
      <c r="G280" s="30" t="s">
        <v>1728</v>
      </c>
      <c r="H280" s="31" t="s">
        <v>1729</v>
      </c>
      <c r="I280" s="32"/>
      <c r="J280" s="13"/>
      <c r="K280" s="13" t="s">
        <v>1713</v>
      </c>
      <c r="L280" s="33">
        <v>7.8799999999999995E-2</v>
      </c>
      <c r="M280" s="33" t="s">
        <v>27</v>
      </c>
      <c r="N280" s="33">
        <v>7.8799999999999995E-2</v>
      </c>
      <c r="O280" s="33">
        <v>7.8799999999999995E-2</v>
      </c>
      <c r="P280" s="33">
        <v>7.8799999999999995E-2</v>
      </c>
      <c r="Q280" s="33">
        <v>7.8799999999999995E-2</v>
      </c>
      <c r="R280" s="34"/>
      <c r="S280" s="32"/>
      <c r="T280" s="32" t="s">
        <v>28</v>
      </c>
      <c r="U280" s="8">
        <f t="shared" si="63"/>
        <v>270.40000000000003</v>
      </c>
      <c r="V280" s="8">
        <f t="shared" si="64"/>
        <v>270.40000000000003</v>
      </c>
    </row>
    <row r="281" spans="1:22" ht="12.75" customHeight="1" outlineLevel="2" x14ac:dyDescent="0.2">
      <c r="A281" s="2"/>
      <c r="C281" s="30">
        <v>840170275</v>
      </c>
      <c r="D281" s="30"/>
      <c r="E281" s="30" t="s">
        <v>1710</v>
      </c>
      <c r="F281" s="30"/>
      <c r="G281" s="30" t="s">
        <v>1728</v>
      </c>
      <c r="H281" s="31" t="s">
        <v>1729</v>
      </c>
      <c r="I281" s="32"/>
      <c r="J281" s="13"/>
      <c r="K281" s="13" t="s">
        <v>1713</v>
      </c>
      <c r="L281" s="33">
        <v>9.5100000000000004E-2</v>
      </c>
      <c r="M281" s="33" t="s">
        <v>27</v>
      </c>
      <c r="N281" s="33">
        <v>9.5100000000000004E-2</v>
      </c>
      <c r="O281" s="33">
        <v>9.5100000000000004E-2</v>
      </c>
      <c r="P281" s="33">
        <v>9.5100000000000004E-2</v>
      </c>
      <c r="Q281" s="33">
        <v>9.5100000000000004E-2</v>
      </c>
      <c r="R281" s="34"/>
      <c r="S281" s="32"/>
      <c r="T281" s="32" t="s">
        <v>28</v>
      </c>
      <c r="U281" s="8">
        <f t="shared" si="63"/>
        <v>270.40000000000003</v>
      </c>
      <c r="V281" s="8">
        <f t="shared" si="64"/>
        <v>270.40000000000003</v>
      </c>
    </row>
    <row r="282" spans="1:22" ht="12.75" customHeight="1" outlineLevel="2" x14ac:dyDescent="0.2">
      <c r="A282" s="2"/>
      <c r="C282" s="30">
        <v>840170276</v>
      </c>
      <c r="D282" s="30"/>
      <c r="E282" s="30" t="s">
        <v>1710</v>
      </c>
      <c r="F282" s="30"/>
      <c r="G282" s="30" t="s">
        <v>1728</v>
      </c>
      <c r="H282" s="31" t="s">
        <v>1729</v>
      </c>
      <c r="I282" s="32"/>
      <c r="J282" s="13"/>
      <c r="K282" s="13" t="s">
        <v>1713</v>
      </c>
      <c r="L282" s="33">
        <v>7.8799999999999995E-2</v>
      </c>
      <c r="M282" s="33" t="s">
        <v>27</v>
      </c>
      <c r="N282" s="33">
        <v>7.8799999999999995E-2</v>
      </c>
      <c r="O282" s="33">
        <v>7.8799999999999995E-2</v>
      </c>
      <c r="P282" s="33">
        <v>7.8799999999999995E-2</v>
      </c>
      <c r="Q282" s="33">
        <v>7.8799999999999995E-2</v>
      </c>
      <c r="R282" s="34"/>
      <c r="S282" s="32"/>
      <c r="T282" s="32" t="s">
        <v>28</v>
      </c>
      <c r="U282" s="8">
        <f t="shared" si="63"/>
        <v>270.40000000000003</v>
      </c>
      <c r="V282" s="8">
        <f t="shared" si="64"/>
        <v>270.40000000000003</v>
      </c>
    </row>
    <row r="283" spans="1:22" ht="12.75" customHeight="1" outlineLevel="2" x14ac:dyDescent="0.2">
      <c r="A283" s="2"/>
      <c r="C283" s="30">
        <v>840160291</v>
      </c>
      <c r="D283" s="30"/>
      <c r="E283" s="30" t="s">
        <v>1731</v>
      </c>
      <c r="F283" s="30"/>
      <c r="G283" s="30" t="s">
        <v>1728</v>
      </c>
      <c r="H283" s="31" t="s">
        <v>1729</v>
      </c>
      <c r="I283" s="32"/>
      <c r="J283" s="13"/>
      <c r="K283" s="13" t="s">
        <v>1713</v>
      </c>
      <c r="L283" s="33">
        <v>7.6100000000000001E-2</v>
      </c>
      <c r="M283" s="33" t="s">
        <v>27</v>
      </c>
      <c r="N283" s="33">
        <v>7.6100000000000001E-2</v>
      </c>
      <c r="O283" s="33">
        <v>7.6100000000000001E-2</v>
      </c>
      <c r="P283" s="33">
        <v>7.6100000000000001E-2</v>
      </c>
      <c r="Q283" s="33">
        <v>7.6100000000000001E-2</v>
      </c>
      <c r="R283" s="34"/>
      <c r="S283" s="32"/>
      <c r="T283" s="32" t="s">
        <v>28</v>
      </c>
      <c r="U283" s="8">
        <f t="shared" si="63"/>
        <v>270.40000000000003</v>
      </c>
      <c r="V283" s="8">
        <f t="shared" si="64"/>
        <v>270.40000000000003</v>
      </c>
    </row>
    <row r="284" spans="1:22" ht="12.75" customHeight="1" outlineLevel="2" x14ac:dyDescent="0.2">
      <c r="A284" s="2"/>
      <c r="C284" s="30">
        <v>840160292</v>
      </c>
      <c r="D284" s="30"/>
      <c r="E284" s="30" t="s">
        <v>1731</v>
      </c>
      <c r="F284" s="30"/>
      <c r="G284" s="30" t="s">
        <v>1728</v>
      </c>
      <c r="H284" s="31" t="s">
        <v>1729</v>
      </c>
      <c r="I284" s="32"/>
      <c r="J284" s="13"/>
      <c r="K284" s="13" t="s">
        <v>1713</v>
      </c>
      <c r="L284" s="33">
        <v>7.6100000000000001E-2</v>
      </c>
      <c r="M284" s="33" t="s">
        <v>27</v>
      </c>
      <c r="N284" s="33">
        <v>7.6100000000000001E-2</v>
      </c>
      <c r="O284" s="33">
        <v>7.6100000000000001E-2</v>
      </c>
      <c r="P284" s="33">
        <v>7.6100000000000001E-2</v>
      </c>
      <c r="Q284" s="33">
        <v>7.6100000000000001E-2</v>
      </c>
      <c r="R284" s="34"/>
      <c r="S284" s="32"/>
      <c r="T284" s="32" t="s">
        <v>28</v>
      </c>
      <c r="U284" s="8">
        <f t="shared" si="63"/>
        <v>270.40000000000003</v>
      </c>
      <c r="V284" s="8">
        <f t="shared" si="64"/>
        <v>270.40000000000003</v>
      </c>
    </row>
    <row r="285" spans="1:22" ht="12.75" customHeight="1" outlineLevel="2" x14ac:dyDescent="0.2">
      <c r="A285" s="2"/>
      <c r="C285" s="30" t="s">
        <v>1732</v>
      </c>
      <c r="D285" s="30"/>
      <c r="E285" s="30" t="s">
        <v>1733</v>
      </c>
      <c r="F285" s="30"/>
      <c r="G285" s="30" t="s">
        <v>1728</v>
      </c>
      <c r="H285" s="31" t="s">
        <v>1729</v>
      </c>
      <c r="I285" s="32"/>
      <c r="J285" s="13"/>
      <c r="K285" s="13" t="s">
        <v>1713</v>
      </c>
      <c r="L285" s="33">
        <v>7.8799999999999995E-2</v>
      </c>
      <c r="M285" s="33" t="s">
        <v>27</v>
      </c>
      <c r="N285" s="33">
        <v>7.8799999999999995E-2</v>
      </c>
      <c r="O285" s="33">
        <v>7.8799999999999995E-2</v>
      </c>
      <c r="P285" s="33">
        <v>7.8799999999999995E-2</v>
      </c>
      <c r="Q285" s="33">
        <v>7.8799999999999995E-2</v>
      </c>
      <c r="R285" s="34"/>
      <c r="S285" s="32"/>
      <c r="T285" s="32" t="s">
        <v>28</v>
      </c>
      <c r="U285" s="8">
        <f t="shared" si="63"/>
        <v>270.40000000000003</v>
      </c>
      <c r="V285" s="8">
        <f t="shared" si="64"/>
        <v>270.40000000000003</v>
      </c>
    </row>
    <row r="286" spans="1:22" ht="12.75" customHeight="1" outlineLevel="2" x14ac:dyDescent="0.2">
      <c r="A286" s="2"/>
      <c r="C286" s="30">
        <v>840160294</v>
      </c>
      <c r="D286" s="30"/>
      <c r="E286" s="30" t="s">
        <v>1733</v>
      </c>
      <c r="F286" s="30"/>
      <c r="G286" s="30" t="s">
        <v>1728</v>
      </c>
      <c r="H286" s="31" t="s">
        <v>1729</v>
      </c>
      <c r="I286" s="73"/>
      <c r="J286" s="13"/>
      <c r="K286" s="13" t="s">
        <v>1713</v>
      </c>
      <c r="L286" s="33">
        <v>9.5100000000000004E-2</v>
      </c>
      <c r="M286" s="33" t="s">
        <v>27</v>
      </c>
      <c r="N286" s="33">
        <v>9.5100000000000004E-2</v>
      </c>
      <c r="O286" s="33">
        <v>9.5100000000000004E-2</v>
      </c>
      <c r="P286" s="33">
        <v>9.5100000000000004E-2</v>
      </c>
      <c r="Q286" s="33">
        <v>9.5100000000000004E-2</v>
      </c>
      <c r="R286" s="34"/>
      <c r="S286" s="32"/>
      <c r="T286" s="32" t="s">
        <v>28</v>
      </c>
      <c r="U286" s="8">
        <f t="shared" si="63"/>
        <v>270.40000000000003</v>
      </c>
      <c r="V286" s="8">
        <f t="shared" si="64"/>
        <v>270.40000000000003</v>
      </c>
    </row>
    <row r="287" spans="1:22" ht="12.75" customHeight="1" outlineLevel="2" x14ac:dyDescent="0.2">
      <c r="A287" s="2"/>
      <c r="C287" s="30" t="s">
        <v>1734</v>
      </c>
      <c r="D287" s="30"/>
      <c r="E287" s="30" t="s">
        <v>1733</v>
      </c>
      <c r="F287" s="30"/>
      <c r="G287" s="30" t="s">
        <v>1728</v>
      </c>
      <c r="H287" s="31" t="s">
        <v>1729</v>
      </c>
      <c r="I287" s="32"/>
      <c r="J287" s="13"/>
      <c r="K287" s="13" t="s">
        <v>1713</v>
      </c>
      <c r="L287" s="33">
        <v>7.8799999999999995E-2</v>
      </c>
      <c r="M287" s="33" t="s">
        <v>27</v>
      </c>
      <c r="N287" s="33">
        <v>7.8799999999999995E-2</v>
      </c>
      <c r="O287" s="33">
        <v>7.8799999999999995E-2</v>
      </c>
      <c r="P287" s="33">
        <v>7.8799999999999995E-2</v>
      </c>
      <c r="Q287" s="33">
        <v>7.8799999999999995E-2</v>
      </c>
      <c r="R287" s="34"/>
      <c r="S287" s="32"/>
      <c r="T287" s="32" t="s">
        <v>28</v>
      </c>
      <c r="U287" s="8">
        <f t="shared" si="63"/>
        <v>270.40000000000003</v>
      </c>
      <c r="V287" s="8">
        <f t="shared" si="64"/>
        <v>270.40000000000003</v>
      </c>
    </row>
    <row r="288" spans="1:22" ht="12.75" customHeight="1" outlineLevel="2" x14ac:dyDescent="0.2">
      <c r="A288" s="2"/>
      <c r="C288" s="13">
        <v>840150296</v>
      </c>
      <c r="D288" s="30"/>
      <c r="E288" s="30" t="s">
        <v>1731</v>
      </c>
      <c r="F288" s="30"/>
      <c r="G288" s="30" t="s">
        <v>1728</v>
      </c>
      <c r="H288" s="31" t="s">
        <v>1729</v>
      </c>
      <c r="I288" s="73"/>
      <c r="J288" s="13"/>
      <c r="K288" s="13" t="s">
        <v>1713</v>
      </c>
      <c r="L288" s="33">
        <v>9.5100000000000004E-2</v>
      </c>
      <c r="M288" s="33" t="s">
        <v>27</v>
      </c>
      <c r="N288" s="33">
        <v>9.5100000000000004E-2</v>
      </c>
      <c r="O288" s="33">
        <v>9.5100000000000004E-2</v>
      </c>
      <c r="P288" s="33">
        <v>9.5100000000000004E-2</v>
      </c>
      <c r="Q288" s="33">
        <v>9.5100000000000004E-2</v>
      </c>
      <c r="R288" s="34"/>
      <c r="S288" s="32"/>
      <c r="T288" s="32" t="s">
        <v>28</v>
      </c>
      <c r="U288" s="8">
        <f t="shared" si="63"/>
        <v>270.40000000000003</v>
      </c>
      <c r="V288" s="8">
        <f t="shared" si="64"/>
        <v>270.40000000000003</v>
      </c>
    </row>
    <row r="289" spans="1:25" ht="12.75" customHeight="1" outlineLevel="1" x14ac:dyDescent="0.2">
      <c r="A289" s="2"/>
      <c r="C289" s="13"/>
      <c r="D289" s="30"/>
      <c r="E289" s="30"/>
      <c r="F289" s="30"/>
      <c r="G289" s="30"/>
      <c r="H289" s="113" t="s">
        <v>4085</v>
      </c>
      <c r="I289" s="73"/>
      <c r="J289" s="13">
        <f t="shared" ref="J289:O289" si="65">SUBTOTAL(9,J277:J288)</f>
        <v>0</v>
      </c>
      <c r="K289" s="13">
        <f t="shared" si="65"/>
        <v>0</v>
      </c>
      <c r="L289" s="33">
        <f t="shared" si="65"/>
        <v>1</v>
      </c>
      <c r="M289" s="33">
        <f t="shared" si="65"/>
        <v>0</v>
      </c>
      <c r="N289" s="33">
        <f t="shared" si="65"/>
        <v>1</v>
      </c>
      <c r="O289" s="33">
        <f t="shared" si="65"/>
        <v>1</v>
      </c>
      <c r="P289" s="33"/>
      <c r="Q289" s="33"/>
      <c r="R289" s="34"/>
      <c r="S289" s="32">
        <f>SUBTOTAL(9,S277:S288)</f>
        <v>0</v>
      </c>
      <c r="T289" s="32">
        <f>SUBTOTAL(9,T277:T288)</f>
        <v>0</v>
      </c>
      <c r="U289" s="8"/>
    </row>
    <row r="290" spans="1:25" ht="12.75" customHeight="1" outlineLevel="2" x14ac:dyDescent="0.2">
      <c r="A290" s="2"/>
      <c r="C290" s="30" t="s">
        <v>1747</v>
      </c>
      <c r="D290" s="30"/>
      <c r="E290" s="30" t="s">
        <v>1740</v>
      </c>
      <c r="F290" s="30"/>
      <c r="G290" s="30" t="s">
        <v>1748</v>
      </c>
      <c r="H290" s="31" t="s">
        <v>1749</v>
      </c>
      <c r="I290" s="32"/>
      <c r="J290" s="13"/>
      <c r="K290" s="13" t="s">
        <v>1713</v>
      </c>
      <c r="L290" s="33">
        <v>0.155</v>
      </c>
      <c r="M290" s="33" t="s">
        <v>27</v>
      </c>
      <c r="N290" s="33">
        <v>0.155</v>
      </c>
      <c r="O290" s="33">
        <v>0.155</v>
      </c>
      <c r="P290" s="33">
        <v>0.155</v>
      </c>
      <c r="Q290" s="33">
        <v>0.155</v>
      </c>
      <c r="R290" s="34"/>
      <c r="S290" s="32"/>
      <c r="T290" s="32" t="s">
        <v>28</v>
      </c>
      <c r="U290" s="8">
        <f t="shared" ref="U290:U295" si="66">IF(T290="Yes",$U$2,0)</f>
        <v>270.40000000000003</v>
      </c>
      <c r="V290" s="8">
        <f t="shared" ref="V290:V295" si="67">U290</f>
        <v>270.40000000000003</v>
      </c>
    </row>
    <row r="291" spans="1:25" ht="12.75" customHeight="1" outlineLevel="2" x14ac:dyDescent="0.2">
      <c r="A291" s="2"/>
      <c r="C291" s="30" t="s">
        <v>1750</v>
      </c>
      <c r="D291" s="30"/>
      <c r="E291" s="30" t="s">
        <v>1740</v>
      </c>
      <c r="F291" s="30"/>
      <c r="G291" s="30" t="s">
        <v>1748</v>
      </c>
      <c r="H291" s="31" t="s">
        <v>1749</v>
      </c>
      <c r="I291" s="32"/>
      <c r="J291" s="13"/>
      <c r="K291" s="13" t="s">
        <v>1713</v>
      </c>
      <c r="L291" s="33">
        <v>0.155</v>
      </c>
      <c r="M291" s="33" t="s">
        <v>27</v>
      </c>
      <c r="N291" s="33">
        <v>0.155</v>
      </c>
      <c r="O291" s="33">
        <v>0.155</v>
      </c>
      <c r="P291" s="33">
        <v>0.155</v>
      </c>
      <c r="Q291" s="33">
        <v>0.155</v>
      </c>
      <c r="R291" s="34"/>
      <c r="S291" s="32"/>
      <c r="T291" s="32" t="s">
        <v>28</v>
      </c>
      <c r="U291" s="8">
        <f t="shared" si="66"/>
        <v>270.40000000000003</v>
      </c>
      <c r="V291" s="8">
        <f t="shared" si="67"/>
        <v>270.40000000000003</v>
      </c>
    </row>
    <row r="292" spans="1:25" ht="12.75" customHeight="1" outlineLevel="2" x14ac:dyDescent="0.2">
      <c r="A292" s="2"/>
      <c r="C292" s="30">
        <v>840170563</v>
      </c>
      <c r="D292" s="30"/>
      <c r="E292" s="30" t="s">
        <v>1735</v>
      </c>
      <c r="F292" s="30"/>
      <c r="G292" s="30" t="s">
        <v>1748</v>
      </c>
      <c r="H292" s="31" t="s">
        <v>1749</v>
      </c>
      <c r="I292" s="32"/>
      <c r="J292" s="13"/>
      <c r="K292" s="13" t="s">
        <v>1713</v>
      </c>
      <c r="L292" s="33">
        <v>0.155</v>
      </c>
      <c r="M292" s="33" t="s">
        <v>27</v>
      </c>
      <c r="N292" s="33">
        <v>0.155</v>
      </c>
      <c r="O292" s="33">
        <v>0.155</v>
      </c>
      <c r="P292" s="33">
        <v>0.155</v>
      </c>
      <c r="Q292" s="33">
        <v>0.155</v>
      </c>
      <c r="R292" s="34"/>
      <c r="S292" s="32"/>
      <c r="T292" s="32" t="s">
        <v>28</v>
      </c>
      <c r="U292" s="8">
        <f t="shared" si="66"/>
        <v>270.40000000000003</v>
      </c>
      <c r="V292" s="8">
        <f t="shared" si="67"/>
        <v>270.40000000000003</v>
      </c>
    </row>
    <row r="293" spans="1:25" ht="12.75" customHeight="1" outlineLevel="2" x14ac:dyDescent="0.2">
      <c r="A293" s="2"/>
      <c r="C293" s="30">
        <v>840170565</v>
      </c>
      <c r="D293" s="30"/>
      <c r="E293" s="30" t="s">
        <v>1735</v>
      </c>
      <c r="F293" s="30"/>
      <c r="G293" s="30" t="s">
        <v>1748</v>
      </c>
      <c r="H293" s="31" t="s">
        <v>1749</v>
      </c>
      <c r="I293" s="32"/>
      <c r="J293" s="13"/>
      <c r="K293" s="13" t="s">
        <v>1713</v>
      </c>
      <c r="L293" s="33">
        <v>0.155</v>
      </c>
      <c r="M293" s="33" t="s">
        <v>27</v>
      </c>
      <c r="N293" s="33">
        <v>0.155</v>
      </c>
      <c r="O293" s="33">
        <v>0.155</v>
      </c>
      <c r="P293" s="33">
        <v>0.155</v>
      </c>
      <c r="Q293" s="33">
        <v>0.155</v>
      </c>
      <c r="R293" s="34"/>
      <c r="S293" s="32"/>
      <c r="T293" s="32" t="s">
        <v>28</v>
      </c>
      <c r="U293" s="8">
        <f t="shared" si="66"/>
        <v>270.40000000000003</v>
      </c>
      <c r="V293" s="8">
        <f t="shared" si="67"/>
        <v>270.40000000000003</v>
      </c>
    </row>
    <row r="294" spans="1:25" ht="12.75" customHeight="1" outlineLevel="2" x14ac:dyDescent="0.2">
      <c r="A294" s="2"/>
      <c r="C294" s="30" t="s">
        <v>1751</v>
      </c>
      <c r="D294" s="30"/>
      <c r="E294" s="30" t="s">
        <v>1740</v>
      </c>
      <c r="F294" s="30"/>
      <c r="G294" s="30" t="s">
        <v>1748</v>
      </c>
      <c r="H294" s="31" t="s">
        <v>1749</v>
      </c>
      <c r="I294" s="32"/>
      <c r="J294" s="13"/>
      <c r="K294" s="13" t="s">
        <v>1713</v>
      </c>
      <c r="L294" s="33">
        <v>0.19</v>
      </c>
      <c r="M294" s="33" t="s">
        <v>27</v>
      </c>
      <c r="N294" s="33">
        <v>0.19</v>
      </c>
      <c r="O294" s="33">
        <v>0.19</v>
      </c>
      <c r="P294" s="33">
        <v>0.19</v>
      </c>
      <c r="Q294" s="33">
        <v>0.19</v>
      </c>
      <c r="R294" s="34"/>
      <c r="S294" s="32"/>
      <c r="T294" s="32" t="s">
        <v>28</v>
      </c>
      <c r="U294" s="8">
        <f t="shared" si="66"/>
        <v>270.40000000000003</v>
      </c>
      <c r="V294" s="8">
        <f t="shared" si="67"/>
        <v>270.40000000000003</v>
      </c>
    </row>
    <row r="295" spans="1:25" ht="12.75" customHeight="1" outlineLevel="2" x14ac:dyDescent="0.2">
      <c r="A295" s="2"/>
      <c r="C295" s="30" t="s">
        <v>1752</v>
      </c>
      <c r="D295" s="30"/>
      <c r="E295" s="30" t="s">
        <v>1740</v>
      </c>
      <c r="F295" s="30"/>
      <c r="G295" s="30" t="s">
        <v>1748</v>
      </c>
      <c r="H295" s="31" t="s">
        <v>1749</v>
      </c>
      <c r="I295" s="32"/>
      <c r="J295" s="13"/>
      <c r="K295" s="13" t="s">
        <v>1713</v>
      </c>
      <c r="L295" s="33">
        <v>0.19</v>
      </c>
      <c r="M295" s="33" t="s">
        <v>27</v>
      </c>
      <c r="N295" s="33">
        <v>0.19</v>
      </c>
      <c r="O295" s="33">
        <v>0.19</v>
      </c>
      <c r="P295" s="33">
        <v>0.19</v>
      </c>
      <c r="Q295" s="33">
        <v>0.19</v>
      </c>
      <c r="R295" s="34"/>
      <c r="S295" s="32"/>
      <c r="T295" s="32" t="s">
        <v>28</v>
      </c>
      <c r="U295" s="8">
        <f t="shared" si="66"/>
        <v>270.40000000000003</v>
      </c>
      <c r="V295" s="8">
        <f t="shared" si="67"/>
        <v>270.40000000000003</v>
      </c>
    </row>
    <row r="296" spans="1:25" ht="12.75" customHeight="1" outlineLevel="1" x14ac:dyDescent="0.2">
      <c r="A296" s="2"/>
      <c r="C296" s="30"/>
      <c r="D296" s="30"/>
      <c r="E296" s="30"/>
      <c r="F296" s="30"/>
      <c r="G296" s="30"/>
      <c r="H296" s="113" t="s">
        <v>4087</v>
      </c>
      <c r="I296" s="32"/>
      <c r="J296" s="13">
        <f t="shared" ref="J296:O296" si="68">SUBTOTAL(9,J290:J295)</f>
        <v>0</v>
      </c>
      <c r="K296" s="13">
        <f t="shared" si="68"/>
        <v>0</v>
      </c>
      <c r="L296" s="33">
        <f t="shared" si="68"/>
        <v>1</v>
      </c>
      <c r="M296" s="33">
        <f t="shared" si="68"/>
        <v>0</v>
      </c>
      <c r="N296" s="33">
        <f t="shared" si="68"/>
        <v>1</v>
      </c>
      <c r="O296" s="33">
        <f t="shared" si="68"/>
        <v>1</v>
      </c>
      <c r="P296" s="33"/>
      <c r="Q296" s="33"/>
      <c r="R296" s="34"/>
      <c r="S296" s="32">
        <f>SUBTOTAL(9,S290:S295)</f>
        <v>0</v>
      </c>
      <c r="T296" s="32">
        <f>SUBTOTAL(9,T290:T295)</f>
        <v>0</v>
      </c>
      <c r="U296" s="8"/>
    </row>
    <row r="297" spans="1:25" ht="12.75" customHeight="1" outlineLevel="2" x14ac:dyDescent="0.2">
      <c r="A297" s="2"/>
      <c r="C297" s="30">
        <v>960130570</v>
      </c>
      <c r="D297" s="30"/>
      <c r="E297" s="30" t="s">
        <v>1000</v>
      </c>
      <c r="F297" s="30"/>
      <c r="G297" s="30" t="s">
        <v>1009</v>
      </c>
      <c r="H297" s="31" t="s">
        <v>1010</v>
      </c>
      <c r="I297" s="32"/>
      <c r="J297" s="13"/>
      <c r="K297" s="13" t="s">
        <v>1003</v>
      </c>
      <c r="L297" s="33">
        <v>0.25</v>
      </c>
      <c r="M297" s="33" t="s">
        <v>27</v>
      </c>
      <c r="N297" s="33">
        <v>0.25</v>
      </c>
      <c r="O297" s="33">
        <v>0.25</v>
      </c>
      <c r="P297" s="33">
        <v>0.25</v>
      </c>
      <c r="Q297" s="33">
        <v>0.25</v>
      </c>
      <c r="R297" s="34"/>
      <c r="S297" s="32"/>
      <c r="T297" s="32" t="s">
        <v>70</v>
      </c>
      <c r="U297" s="8">
        <f>IF(T297="Yes",$U$2,0)</f>
        <v>0</v>
      </c>
      <c r="V297" s="8">
        <f>U297</f>
        <v>0</v>
      </c>
    </row>
    <row r="298" spans="1:25" s="46" customFormat="1" ht="12.75" customHeight="1" outlineLevel="2" x14ac:dyDescent="0.2">
      <c r="A298" s="2"/>
      <c r="B298" s="2"/>
      <c r="C298" s="30">
        <v>960130590</v>
      </c>
      <c r="D298" s="30"/>
      <c r="E298" s="30" t="s">
        <v>1000</v>
      </c>
      <c r="F298" s="30"/>
      <c r="G298" s="30" t="s">
        <v>1009</v>
      </c>
      <c r="H298" s="31" t="s">
        <v>1010</v>
      </c>
      <c r="I298" s="32"/>
      <c r="J298" s="13"/>
      <c r="K298" s="13" t="s">
        <v>1003</v>
      </c>
      <c r="L298" s="33">
        <v>0.25</v>
      </c>
      <c r="M298" s="33" t="s">
        <v>27</v>
      </c>
      <c r="N298" s="33">
        <v>0.25</v>
      </c>
      <c r="O298" s="33">
        <v>0.25</v>
      </c>
      <c r="P298" s="33">
        <v>0.25</v>
      </c>
      <c r="Q298" s="33">
        <v>0.25</v>
      </c>
      <c r="R298" s="34"/>
      <c r="S298" s="32"/>
      <c r="T298" s="32" t="s">
        <v>70</v>
      </c>
      <c r="U298" s="8">
        <f>IF(T298="Yes",$U$2,0)</f>
        <v>0</v>
      </c>
      <c r="V298" s="8">
        <f>U298</f>
        <v>0</v>
      </c>
      <c r="W298" s="6"/>
      <c r="X298" s="6"/>
      <c r="Y298" s="6"/>
    </row>
    <row r="299" spans="1:25" s="46" customFormat="1" ht="12.75" customHeight="1" outlineLevel="2" x14ac:dyDescent="0.2">
      <c r="A299" s="2"/>
      <c r="B299" s="2"/>
      <c r="C299" s="30" t="s">
        <v>1011</v>
      </c>
      <c r="D299" s="30"/>
      <c r="E299" s="30" t="s">
        <v>1000</v>
      </c>
      <c r="F299" s="30"/>
      <c r="G299" s="30" t="s">
        <v>1009</v>
      </c>
      <c r="H299" s="31" t="s">
        <v>1010</v>
      </c>
      <c r="I299" s="32"/>
      <c r="J299" s="13"/>
      <c r="K299" s="13" t="s">
        <v>1003</v>
      </c>
      <c r="L299" s="33">
        <v>0.25</v>
      </c>
      <c r="M299" s="33" t="s">
        <v>27</v>
      </c>
      <c r="N299" s="33">
        <v>0.25</v>
      </c>
      <c r="O299" s="33">
        <v>0.25</v>
      </c>
      <c r="P299" s="33">
        <v>0.25</v>
      </c>
      <c r="Q299" s="33">
        <v>0.25</v>
      </c>
      <c r="R299" s="34"/>
      <c r="S299" s="32"/>
      <c r="T299" s="32" t="s">
        <v>70</v>
      </c>
      <c r="U299" s="8">
        <f>IF(T299="Yes",$U$2,0)</f>
        <v>0</v>
      </c>
      <c r="V299" s="8">
        <f>U299</f>
        <v>0</v>
      </c>
      <c r="W299" s="6"/>
      <c r="X299" s="6"/>
      <c r="Y299" s="6"/>
    </row>
    <row r="300" spans="1:25" ht="12.75" customHeight="1" outlineLevel="2" x14ac:dyDescent="0.2">
      <c r="A300" s="2"/>
      <c r="C300" s="30">
        <v>960130630</v>
      </c>
      <c r="D300" s="30"/>
      <c r="E300" s="30" t="s">
        <v>1000</v>
      </c>
      <c r="F300" s="30"/>
      <c r="G300" s="30" t="s">
        <v>1009</v>
      </c>
      <c r="H300" s="31" t="s">
        <v>1010</v>
      </c>
      <c r="I300" s="32"/>
      <c r="J300" s="13"/>
      <c r="K300" s="13" t="s">
        <v>1003</v>
      </c>
      <c r="L300" s="33">
        <v>0.25</v>
      </c>
      <c r="M300" s="33" t="s">
        <v>27</v>
      </c>
      <c r="N300" s="33">
        <v>0.25</v>
      </c>
      <c r="O300" s="33">
        <v>0.25</v>
      </c>
      <c r="P300" s="33">
        <v>0.25</v>
      </c>
      <c r="Q300" s="33">
        <v>0.25</v>
      </c>
      <c r="R300" s="34"/>
      <c r="S300" s="32"/>
      <c r="T300" s="32" t="s">
        <v>70</v>
      </c>
      <c r="U300" s="8">
        <f>IF(T300="Yes",$U$2,0)</f>
        <v>0</v>
      </c>
      <c r="V300" s="8">
        <f>U300</f>
        <v>0</v>
      </c>
    </row>
    <row r="301" spans="1:25" ht="12.75" customHeight="1" outlineLevel="1" x14ac:dyDescent="0.2">
      <c r="A301" s="2"/>
      <c r="C301" s="30"/>
      <c r="D301" s="30"/>
      <c r="E301" s="30"/>
      <c r="F301" s="30"/>
      <c r="G301" s="30"/>
      <c r="H301" s="113" t="s">
        <v>3989</v>
      </c>
      <c r="I301" s="32"/>
      <c r="J301" s="13">
        <f t="shared" ref="J301:O301" si="69">SUBTOTAL(9,J297:J300)</f>
        <v>0</v>
      </c>
      <c r="K301" s="13">
        <f t="shared" si="69"/>
        <v>0</v>
      </c>
      <c r="L301" s="33">
        <f t="shared" si="69"/>
        <v>1</v>
      </c>
      <c r="M301" s="33">
        <f t="shared" si="69"/>
        <v>0</v>
      </c>
      <c r="N301" s="33">
        <f t="shared" si="69"/>
        <v>1</v>
      </c>
      <c r="O301" s="33">
        <f t="shared" si="69"/>
        <v>1</v>
      </c>
      <c r="P301" s="33"/>
      <c r="Q301" s="33"/>
      <c r="R301" s="34"/>
      <c r="S301" s="32">
        <f>SUBTOTAL(9,S297:S300)</f>
        <v>0</v>
      </c>
      <c r="T301" s="32">
        <f>SUBTOTAL(9,T297:T300)</f>
        <v>0</v>
      </c>
      <c r="U301" s="8"/>
    </row>
    <row r="302" spans="1:25" ht="12.75" customHeight="1" outlineLevel="2" x14ac:dyDescent="0.2">
      <c r="A302" s="2"/>
      <c r="C302" s="30">
        <v>960130170</v>
      </c>
      <c r="D302" s="30"/>
      <c r="E302" s="30" t="s">
        <v>1000</v>
      </c>
      <c r="F302" s="30"/>
      <c r="G302" s="30" t="s">
        <v>1001</v>
      </c>
      <c r="H302" s="31" t="s">
        <v>1002</v>
      </c>
      <c r="I302" s="32"/>
      <c r="J302" s="13"/>
      <c r="K302" s="13" t="s">
        <v>1003</v>
      </c>
      <c r="L302" s="33">
        <v>0.125</v>
      </c>
      <c r="M302" s="33" t="s">
        <v>27</v>
      </c>
      <c r="N302" s="33">
        <v>0.125</v>
      </c>
      <c r="O302" s="33">
        <v>0.125</v>
      </c>
      <c r="P302" s="33">
        <v>0.125</v>
      </c>
      <c r="Q302" s="33">
        <v>0.125</v>
      </c>
      <c r="R302" s="34"/>
      <c r="S302" s="32"/>
      <c r="T302" s="32" t="s">
        <v>70</v>
      </c>
      <c r="U302" s="8">
        <f t="shared" ref="U302:U309" si="70">IF(T302="Yes",$U$2,0)</f>
        <v>0</v>
      </c>
      <c r="V302" s="8">
        <f t="shared" ref="V302:V309" si="71">U302</f>
        <v>0</v>
      </c>
    </row>
    <row r="303" spans="1:25" ht="12.75" customHeight="1" outlineLevel="2" x14ac:dyDescent="0.2">
      <c r="A303" s="2"/>
      <c r="C303" s="30">
        <v>960130190</v>
      </c>
      <c r="D303" s="30"/>
      <c r="E303" s="30" t="s">
        <v>1000</v>
      </c>
      <c r="F303" s="30"/>
      <c r="G303" s="30" t="s">
        <v>1001</v>
      </c>
      <c r="H303" s="31" t="s">
        <v>1002</v>
      </c>
      <c r="I303" s="32"/>
      <c r="J303" s="13"/>
      <c r="K303" s="13" t="s">
        <v>1003</v>
      </c>
      <c r="L303" s="33">
        <v>0.125</v>
      </c>
      <c r="M303" s="33" t="s">
        <v>27</v>
      </c>
      <c r="N303" s="33">
        <v>0.125</v>
      </c>
      <c r="O303" s="33">
        <v>0.125</v>
      </c>
      <c r="P303" s="33">
        <v>0.125</v>
      </c>
      <c r="Q303" s="33">
        <v>0.125</v>
      </c>
      <c r="R303" s="34"/>
      <c r="S303" s="32"/>
      <c r="T303" s="32" t="s">
        <v>70</v>
      </c>
      <c r="U303" s="8">
        <f t="shared" si="70"/>
        <v>0</v>
      </c>
      <c r="V303" s="8">
        <f t="shared" si="71"/>
        <v>0</v>
      </c>
    </row>
    <row r="304" spans="1:25" ht="12.75" customHeight="1" outlineLevel="2" x14ac:dyDescent="0.2">
      <c r="A304" s="2"/>
      <c r="C304" s="30">
        <v>960130210</v>
      </c>
      <c r="D304" s="30"/>
      <c r="E304" s="30" t="s">
        <v>1000</v>
      </c>
      <c r="F304" s="30"/>
      <c r="G304" s="30" t="s">
        <v>1001</v>
      </c>
      <c r="H304" s="31" t="s">
        <v>1002</v>
      </c>
      <c r="I304" s="32"/>
      <c r="J304" s="13"/>
      <c r="K304" s="13" t="s">
        <v>1003</v>
      </c>
      <c r="L304" s="33">
        <v>0.125</v>
      </c>
      <c r="M304" s="33" t="s">
        <v>27</v>
      </c>
      <c r="N304" s="33">
        <v>0.125</v>
      </c>
      <c r="O304" s="33">
        <v>0.125</v>
      </c>
      <c r="P304" s="33">
        <v>0.125</v>
      </c>
      <c r="Q304" s="33">
        <v>0.125</v>
      </c>
      <c r="R304" s="34"/>
      <c r="S304" s="32"/>
      <c r="T304" s="32" t="s">
        <v>70</v>
      </c>
      <c r="U304" s="8">
        <f t="shared" si="70"/>
        <v>0</v>
      </c>
      <c r="V304" s="8">
        <f t="shared" si="71"/>
        <v>0</v>
      </c>
    </row>
    <row r="305" spans="1:22" ht="12.75" customHeight="1" outlineLevel="2" x14ac:dyDescent="0.2">
      <c r="A305" s="2"/>
      <c r="C305" s="30">
        <v>960130230</v>
      </c>
      <c r="D305" s="30"/>
      <c r="E305" s="30" t="s">
        <v>1000</v>
      </c>
      <c r="F305" s="30"/>
      <c r="G305" s="30" t="s">
        <v>1001</v>
      </c>
      <c r="H305" s="31" t="s">
        <v>1002</v>
      </c>
      <c r="I305" s="32"/>
      <c r="J305" s="13"/>
      <c r="K305" s="13" t="s">
        <v>1003</v>
      </c>
      <c r="L305" s="33">
        <v>0.125</v>
      </c>
      <c r="M305" s="33" t="s">
        <v>27</v>
      </c>
      <c r="N305" s="33">
        <v>0.125</v>
      </c>
      <c r="O305" s="33">
        <v>0.125</v>
      </c>
      <c r="P305" s="33">
        <v>0.125</v>
      </c>
      <c r="Q305" s="33">
        <v>0.125</v>
      </c>
      <c r="R305" s="34"/>
      <c r="S305" s="32"/>
      <c r="T305" s="32" t="s">
        <v>70</v>
      </c>
      <c r="U305" s="8">
        <f t="shared" si="70"/>
        <v>0</v>
      </c>
      <c r="V305" s="8">
        <f t="shared" si="71"/>
        <v>0</v>
      </c>
    </row>
    <row r="306" spans="1:22" ht="12.75" customHeight="1" outlineLevel="2" x14ac:dyDescent="0.2">
      <c r="A306" s="2"/>
      <c r="C306" s="30">
        <v>960130250</v>
      </c>
      <c r="D306" s="30"/>
      <c r="E306" s="30" t="s">
        <v>1000</v>
      </c>
      <c r="F306" s="30"/>
      <c r="G306" s="30" t="s">
        <v>1001</v>
      </c>
      <c r="H306" s="31" t="s">
        <v>1002</v>
      </c>
      <c r="I306" s="32"/>
      <c r="J306" s="13"/>
      <c r="K306" s="13" t="s">
        <v>1003</v>
      </c>
      <c r="L306" s="33">
        <v>0.125</v>
      </c>
      <c r="M306" s="33" t="s">
        <v>27</v>
      </c>
      <c r="N306" s="33">
        <v>0.125</v>
      </c>
      <c r="O306" s="33">
        <v>0.125</v>
      </c>
      <c r="P306" s="33">
        <v>0.125</v>
      </c>
      <c r="Q306" s="33">
        <v>0.125</v>
      </c>
      <c r="R306" s="34"/>
      <c r="S306" s="32"/>
      <c r="T306" s="32" t="s">
        <v>70</v>
      </c>
      <c r="U306" s="8">
        <f t="shared" si="70"/>
        <v>0</v>
      </c>
      <c r="V306" s="8">
        <f t="shared" si="71"/>
        <v>0</v>
      </c>
    </row>
    <row r="307" spans="1:22" ht="12.75" customHeight="1" outlineLevel="2" x14ac:dyDescent="0.2">
      <c r="A307" s="2"/>
      <c r="C307" s="30">
        <v>960130270</v>
      </c>
      <c r="D307" s="30"/>
      <c r="E307" s="30" t="s">
        <v>1000</v>
      </c>
      <c r="F307" s="30"/>
      <c r="G307" s="30" t="s">
        <v>1001</v>
      </c>
      <c r="H307" s="31" t="s">
        <v>1002</v>
      </c>
      <c r="I307" s="32"/>
      <c r="J307" s="13"/>
      <c r="K307" s="13" t="s">
        <v>1003</v>
      </c>
      <c r="L307" s="33">
        <v>0.125</v>
      </c>
      <c r="M307" s="33" t="s">
        <v>27</v>
      </c>
      <c r="N307" s="33">
        <v>0.125</v>
      </c>
      <c r="O307" s="33">
        <v>0.125</v>
      </c>
      <c r="P307" s="33">
        <v>0.125</v>
      </c>
      <c r="Q307" s="33">
        <v>0.125</v>
      </c>
      <c r="R307" s="34"/>
      <c r="S307" s="32"/>
      <c r="T307" s="32" t="s">
        <v>70</v>
      </c>
      <c r="U307" s="8">
        <f t="shared" si="70"/>
        <v>0</v>
      </c>
      <c r="V307" s="8">
        <f t="shared" si="71"/>
        <v>0</v>
      </c>
    </row>
    <row r="308" spans="1:22" ht="12.75" customHeight="1" outlineLevel="2" x14ac:dyDescent="0.2">
      <c r="A308" s="2"/>
      <c r="C308" s="30">
        <v>960130290</v>
      </c>
      <c r="D308" s="30"/>
      <c r="E308" s="30" t="s">
        <v>1000</v>
      </c>
      <c r="F308" s="30"/>
      <c r="G308" s="30" t="s">
        <v>1001</v>
      </c>
      <c r="H308" s="31" t="s">
        <v>1002</v>
      </c>
      <c r="I308" s="32"/>
      <c r="J308" s="13"/>
      <c r="K308" s="13" t="s">
        <v>1003</v>
      </c>
      <c r="L308" s="33">
        <v>0.125</v>
      </c>
      <c r="M308" s="33" t="s">
        <v>27</v>
      </c>
      <c r="N308" s="33">
        <v>0.125</v>
      </c>
      <c r="O308" s="33">
        <v>0.125</v>
      </c>
      <c r="P308" s="33">
        <v>0.125</v>
      </c>
      <c r="Q308" s="33">
        <v>0.125</v>
      </c>
      <c r="R308" s="34"/>
      <c r="S308" s="32"/>
      <c r="T308" s="32" t="s">
        <v>70</v>
      </c>
      <c r="U308" s="8">
        <f t="shared" si="70"/>
        <v>0</v>
      </c>
      <c r="V308" s="8">
        <f t="shared" si="71"/>
        <v>0</v>
      </c>
    </row>
    <row r="309" spans="1:22" ht="12.75" customHeight="1" outlineLevel="2" x14ac:dyDescent="0.2">
      <c r="A309" s="2"/>
      <c r="C309" s="30">
        <v>960130310</v>
      </c>
      <c r="D309" s="30"/>
      <c r="E309" s="30" t="s">
        <v>1000</v>
      </c>
      <c r="F309" s="30"/>
      <c r="G309" s="30" t="s">
        <v>1001</v>
      </c>
      <c r="H309" s="31" t="s">
        <v>1002</v>
      </c>
      <c r="I309" s="32"/>
      <c r="J309" s="13"/>
      <c r="K309" s="13" t="s">
        <v>1003</v>
      </c>
      <c r="L309" s="33">
        <v>0.125</v>
      </c>
      <c r="M309" s="33" t="s">
        <v>27</v>
      </c>
      <c r="N309" s="33">
        <v>0.125</v>
      </c>
      <c r="O309" s="33">
        <v>0.125</v>
      </c>
      <c r="P309" s="33">
        <v>0.125</v>
      </c>
      <c r="Q309" s="33">
        <v>0.125</v>
      </c>
      <c r="R309" s="34"/>
      <c r="S309" s="32"/>
      <c r="T309" s="32" t="s">
        <v>70</v>
      </c>
      <c r="U309" s="8">
        <f t="shared" si="70"/>
        <v>0</v>
      </c>
      <c r="V309" s="8">
        <f t="shared" si="71"/>
        <v>0</v>
      </c>
    </row>
    <row r="310" spans="1:22" ht="12.75" customHeight="1" outlineLevel="1" x14ac:dyDescent="0.2">
      <c r="A310" s="2"/>
      <c r="C310" s="30"/>
      <c r="D310" s="30"/>
      <c r="E310" s="30"/>
      <c r="F310" s="30"/>
      <c r="G310" s="30"/>
      <c r="H310" s="113" t="s">
        <v>3986</v>
      </c>
      <c r="I310" s="32"/>
      <c r="J310" s="13">
        <f t="shared" ref="J310:O310" si="72">SUBTOTAL(9,J302:J309)</f>
        <v>0</v>
      </c>
      <c r="K310" s="13">
        <f t="shared" si="72"/>
        <v>0</v>
      </c>
      <c r="L310" s="33">
        <f t="shared" si="72"/>
        <v>1</v>
      </c>
      <c r="M310" s="33">
        <f t="shared" si="72"/>
        <v>0</v>
      </c>
      <c r="N310" s="33">
        <f t="shared" si="72"/>
        <v>1</v>
      </c>
      <c r="O310" s="33">
        <f t="shared" si="72"/>
        <v>1</v>
      </c>
      <c r="P310" s="33"/>
      <c r="Q310" s="33"/>
      <c r="R310" s="34"/>
      <c r="S310" s="32">
        <f>SUBTOTAL(9,S302:S309)</f>
        <v>0</v>
      </c>
      <c r="T310" s="32">
        <f>SUBTOTAL(9,T302:T309)</f>
        <v>0</v>
      </c>
      <c r="U310" s="8"/>
    </row>
    <row r="311" spans="1:22" ht="12.75" customHeight="1" outlineLevel="2" x14ac:dyDescent="0.2">
      <c r="A311" s="2"/>
      <c r="C311" s="30">
        <v>960130330</v>
      </c>
      <c r="D311" s="30"/>
      <c r="E311" s="30" t="s">
        <v>1000</v>
      </c>
      <c r="F311" s="30"/>
      <c r="G311" s="30" t="s">
        <v>1004</v>
      </c>
      <c r="H311" s="31" t="s">
        <v>1005</v>
      </c>
      <c r="I311" s="32"/>
      <c r="J311" s="13"/>
      <c r="K311" s="13" t="s">
        <v>1003</v>
      </c>
      <c r="L311" s="33">
        <v>0.25</v>
      </c>
      <c r="M311" s="33" t="s">
        <v>27</v>
      </c>
      <c r="N311" s="33">
        <v>0.25</v>
      </c>
      <c r="O311" s="33">
        <v>0.25</v>
      </c>
      <c r="P311" s="33">
        <v>0.25</v>
      </c>
      <c r="Q311" s="33">
        <v>0.25</v>
      </c>
      <c r="R311" s="34"/>
      <c r="S311" s="32"/>
      <c r="T311" s="32" t="s">
        <v>70</v>
      </c>
      <c r="U311" s="8">
        <f>IF(T311="Yes",$U$2,0)</f>
        <v>0</v>
      </c>
      <c r="V311" s="8">
        <f>U311</f>
        <v>0</v>
      </c>
    </row>
    <row r="312" spans="1:22" ht="12.75" customHeight="1" outlineLevel="2" x14ac:dyDescent="0.2">
      <c r="A312" s="2"/>
      <c r="C312" s="30">
        <v>960130350</v>
      </c>
      <c r="D312" s="30"/>
      <c r="E312" s="30" t="s">
        <v>1000</v>
      </c>
      <c r="F312" s="30"/>
      <c r="G312" s="30" t="s">
        <v>1004</v>
      </c>
      <c r="H312" s="31" t="s">
        <v>1005</v>
      </c>
      <c r="I312" s="32"/>
      <c r="J312" s="13"/>
      <c r="K312" s="13" t="s">
        <v>1003</v>
      </c>
      <c r="L312" s="33">
        <v>0.25</v>
      </c>
      <c r="M312" s="33" t="s">
        <v>27</v>
      </c>
      <c r="N312" s="33">
        <v>0.25</v>
      </c>
      <c r="O312" s="33">
        <v>0.25</v>
      </c>
      <c r="P312" s="33">
        <v>0.25</v>
      </c>
      <c r="Q312" s="33">
        <v>0.25</v>
      </c>
      <c r="R312" s="34"/>
      <c r="S312" s="32"/>
      <c r="T312" s="32" t="s">
        <v>70</v>
      </c>
      <c r="U312" s="8">
        <f>IF(T312="Yes",$U$2,0)</f>
        <v>0</v>
      </c>
      <c r="V312" s="8">
        <f>U312</f>
        <v>0</v>
      </c>
    </row>
    <row r="313" spans="1:22" ht="12.75" customHeight="1" outlineLevel="2" x14ac:dyDescent="0.2">
      <c r="A313" s="2"/>
      <c r="C313" s="30">
        <v>960130370</v>
      </c>
      <c r="D313" s="30"/>
      <c r="E313" s="30" t="s">
        <v>1000</v>
      </c>
      <c r="F313" s="30"/>
      <c r="G313" s="30" t="s">
        <v>1004</v>
      </c>
      <c r="H313" s="31" t="s">
        <v>1005</v>
      </c>
      <c r="I313" s="32"/>
      <c r="J313" s="13"/>
      <c r="K313" s="13" t="s">
        <v>1003</v>
      </c>
      <c r="L313" s="33">
        <v>0.25</v>
      </c>
      <c r="M313" s="33" t="s">
        <v>27</v>
      </c>
      <c r="N313" s="33">
        <v>0.25</v>
      </c>
      <c r="O313" s="33">
        <v>0.25</v>
      </c>
      <c r="P313" s="33">
        <v>0.25</v>
      </c>
      <c r="Q313" s="33">
        <v>0.25</v>
      </c>
      <c r="R313" s="34"/>
      <c r="S313" s="32"/>
      <c r="T313" s="32" t="s">
        <v>70</v>
      </c>
      <c r="U313" s="8">
        <f>IF(T313="Yes",$U$2,0)</f>
        <v>0</v>
      </c>
      <c r="V313" s="8">
        <f>U313</f>
        <v>0</v>
      </c>
    </row>
    <row r="314" spans="1:22" ht="12.75" customHeight="1" outlineLevel="2" x14ac:dyDescent="0.2">
      <c r="A314" s="2"/>
      <c r="C314" s="30">
        <v>960130390</v>
      </c>
      <c r="D314" s="30"/>
      <c r="E314" s="30" t="s">
        <v>1000</v>
      </c>
      <c r="F314" s="30"/>
      <c r="G314" s="30" t="s">
        <v>1004</v>
      </c>
      <c r="H314" s="31" t="s">
        <v>1005</v>
      </c>
      <c r="I314" s="32"/>
      <c r="J314" s="13"/>
      <c r="K314" s="13" t="s">
        <v>1003</v>
      </c>
      <c r="L314" s="33">
        <v>0.25</v>
      </c>
      <c r="M314" s="33" t="s">
        <v>27</v>
      </c>
      <c r="N314" s="33">
        <v>0.25</v>
      </c>
      <c r="O314" s="33">
        <v>0.25</v>
      </c>
      <c r="P314" s="33">
        <v>0.25</v>
      </c>
      <c r="Q314" s="33">
        <v>0.25</v>
      </c>
      <c r="R314" s="34"/>
      <c r="S314" s="32"/>
      <c r="T314" s="32" t="s">
        <v>70</v>
      </c>
      <c r="U314" s="8">
        <f>IF(T314="Yes",$U$2,0)</f>
        <v>0</v>
      </c>
      <c r="V314" s="8">
        <f>U314</f>
        <v>0</v>
      </c>
    </row>
    <row r="315" spans="1:22" ht="12.75" customHeight="1" outlineLevel="1" x14ac:dyDescent="0.2">
      <c r="A315" s="2"/>
      <c r="C315" s="30"/>
      <c r="D315" s="30"/>
      <c r="E315" s="30"/>
      <c r="F315" s="30"/>
      <c r="G315" s="30"/>
      <c r="H315" s="113" t="s">
        <v>3987</v>
      </c>
      <c r="I315" s="32"/>
      <c r="J315" s="13">
        <f t="shared" ref="J315:O315" si="73">SUBTOTAL(9,J311:J314)</f>
        <v>0</v>
      </c>
      <c r="K315" s="13">
        <f t="shared" si="73"/>
        <v>0</v>
      </c>
      <c r="L315" s="33">
        <f t="shared" si="73"/>
        <v>1</v>
      </c>
      <c r="M315" s="33">
        <f t="shared" si="73"/>
        <v>0</v>
      </c>
      <c r="N315" s="33">
        <f t="shared" si="73"/>
        <v>1</v>
      </c>
      <c r="O315" s="33">
        <f t="shared" si="73"/>
        <v>1</v>
      </c>
      <c r="P315" s="33"/>
      <c r="Q315" s="33"/>
      <c r="R315" s="34"/>
      <c r="S315" s="32">
        <f>SUBTOTAL(9,S311:S314)</f>
        <v>0</v>
      </c>
      <c r="T315" s="32">
        <f>SUBTOTAL(9,T311:T314)</f>
        <v>0</v>
      </c>
      <c r="U315" s="8"/>
    </row>
    <row r="316" spans="1:22" ht="12.75" customHeight="1" outlineLevel="2" x14ac:dyDescent="0.2">
      <c r="A316" s="2"/>
      <c r="C316" s="30">
        <v>960130410</v>
      </c>
      <c r="D316" s="30"/>
      <c r="E316" s="30" t="s">
        <v>1000</v>
      </c>
      <c r="F316" s="30"/>
      <c r="G316" s="30" t="s">
        <v>1006</v>
      </c>
      <c r="H316" s="31" t="s">
        <v>1007</v>
      </c>
      <c r="I316" s="32"/>
      <c r="J316" s="13"/>
      <c r="K316" s="13" t="s">
        <v>1003</v>
      </c>
      <c r="L316" s="33">
        <v>0.125</v>
      </c>
      <c r="M316" s="33" t="s">
        <v>27</v>
      </c>
      <c r="N316" s="33">
        <v>0.125</v>
      </c>
      <c r="O316" s="33">
        <v>0.125</v>
      </c>
      <c r="P316" s="33">
        <v>0.125</v>
      </c>
      <c r="Q316" s="33">
        <v>0.125</v>
      </c>
      <c r="R316" s="34"/>
      <c r="S316" s="32"/>
      <c r="T316" s="32" t="s">
        <v>70</v>
      </c>
      <c r="U316" s="8">
        <f t="shared" ref="U316:U323" si="74">IF(T316="Yes",$U$2,0)</f>
        <v>0</v>
      </c>
      <c r="V316" s="8">
        <f t="shared" ref="V316:V323" si="75">U316</f>
        <v>0</v>
      </c>
    </row>
    <row r="317" spans="1:22" ht="12.75" customHeight="1" outlineLevel="2" x14ac:dyDescent="0.2">
      <c r="A317" s="2"/>
      <c r="C317" s="30">
        <v>960130430</v>
      </c>
      <c r="D317" s="30"/>
      <c r="E317" s="30" t="s">
        <v>1000</v>
      </c>
      <c r="F317" s="30"/>
      <c r="G317" s="30" t="s">
        <v>1006</v>
      </c>
      <c r="H317" s="31" t="s">
        <v>1007</v>
      </c>
      <c r="I317" s="32"/>
      <c r="J317" s="13"/>
      <c r="K317" s="13" t="s">
        <v>1003</v>
      </c>
      <c r="L317" s="33">
        <v>0.125</v>
      </c>
      <c r="M317" s="33" t="s">
        <v>27</v>
      </c>
      <c r="N317" s="33">
        <v>0.125</v>
      </c>
      <c r="O317" s="33">
        <v>0.125</v>
      </c>
      <c r="P317" s="33">
        <v>0.125</v>
      </c>
      <c r="Q317" s="33">
        <v>0.125</v>
      </c>
      <c r="R317" s="34"/>
      <c r="S317" s="32"/>
      <c r="T317" s="32" t="s">
        <v>70</v>
      </c>
      <c r="U317" s="8">
        <f t="shared" si="74"/>
        <v>0</v>
      </c>
      <c r="V317" s="8">
        <f t="shared" si="75"/>
        <v>0</v>
      </c>
    </row>
    <row r="318" spans="1:22" ht="12.75" customHeight="1" outlineLevel="2" x14ac:dyDescent="0.2">
      <c r="A318" s="2"/>
      <c r="C318" s="30">
        <v>960130450</v>
      </c>
      <c r="D318" s="30"/>
      <c r="E318" s="30" t="s">
        <v>1000</v>
      </c>
      <c r="F318" s="30"/>
      <c r="G318" s="30" t="s">
        <v>1006</v>
      </c>
      <c r="H318" s="31" t="s">
        <v>1007</v>
      </c>
      <c r="I318" s="32"/>
      <c r="J318" s="13"/>
      <c r="K318" s="13" t="s">
        <v>1003</v>
      </c>
      <c r="L318" s="33">
        <v>0.125</v>
      </c>
      <c r="M318" s="33" t="s">
        <v>27</v>
      </c>
      <c r="N318" s="33">
        <v>0.125</v>
      </c>
      <c r="O318" s="33">
        <v>0.125</v>
      </c>
      <c r="P318" s="33">
        <v>0.125</v>
      </c>
      <c r="Q318" s="33">
        <v>0.125</v>
      </c>
      <c r="R318" s="34"/>
      <c r="S318" s="32"/>
      <c r="T318" s="32" t="s">
        <v>70</v>
      </c>
      <c r="U318" s="8">
        <f t="shared" si="74"/>
        <v>0</v>
      </c>
      <c r="V318" s="8">
        <f t="shared" si="75"/>
        <v>0</v>
      </c>
    </row>
    <row r="319" spans="1:22" ht="12.75" customHeight="1" outlineLevel="2" x14ac:dyDescent="0.2">
      <c r="A319" s="2"/>
      <c r="C319" s="30">
        <v>960130470</v>
      </c>
      <c r="D319" s="30"/>
      <c r="E319" s="30" t="s">
        <v>1000</v>
      </c>
      <c r="F319" s="30"/>
      <c r="G319" s="30" t="s">
        <v>1006</v>
      </c>
      <c r="H319" s="31" t="s">
        <v>1007</v>
      </c>
      <c r="I319" s="32"/>
      <c r="J319" s="13"/>
      <c r="K319" s="13" t="s">
        <v>1003</v>
      </c>
      <c r="L319" s="33">
        <v>0.125</v>
      </c>
      <c r="M319" s="33" t="s">
        <v>27</v>
      </c>
      <c r="N319" s="33">
        <v>0.125</v>
      </c>
      <c r="O319" s="33">
        <v>0.125</v>
      </c>
      <c r="P319" s="33">
        <v>0.125</v>
      </c>
      <c r="Q319" s="33">
        <v>0.125</v>
      </c>
      <c r="R319" s="34"/>
      <c r="S319" s="32"/>
      <c r="T319" s="32" t="s">
        <v>70</v>
      </c>
      <c r="U319" s="8">
        <f t="shared" si="74"/>
        <v>0</v>
      </c>
      <c r="V319" s="8">
        <f t="shared" si="75"/>
        <v>0</v>
      </c>
    </row>
    <row r="320" spans="1:22" ht="12.75" customHeight="1" outlineLevel="2" x14ac:dyDescent="0.2">
      <c r="A320" s="2"/>
      <c r="C320" s="30">
        <v>960130490</v>
      </c>
      <c r="D320" s="30"/>
      <c r="E320" s="30" t="s">
        <v>1000</v>
      </c>
      <c r="F320" s="30"/>
      <c r="G320" s="30" t="s">
        <v>1006</v>
      </c>
      <c r="H320" s="31" t="s">
        <v>1007</v>
      </c>
      <c r="I320" s="32"/>
      <c r="J320" s="13"/>
      <c r="K320" s="13" t="s">
        <v>1003</v>
      </c>
      <c r="L320" s="33">
        <v>0.125</v>
      </c>
      <c r="M320" s="33" t="s">
        <v>27</v>
      </c>
      <c r="N320" s="33">
        <v>0.125</v>
      </c>
      <c r="O320" s="33">
        <v>0.125</v>
      </c>
      <c r="P320" s="33">
        <v>0.125</v>
      </c>
      <c r="Q320" s="33">
        <v>0.125</v>
      </c>
      <c r="R320" s="34"/>
      <c r="S320" s="32"/>
      <c r="T320" s="32" t="s">
        <v>70</v>
      </c>
      <c r="U320" s="8">
        <f t="shared" si="74"/>
        <v>0</v>
      </c>
      <c r="V320" s="8">
        <f t="shared" si="75"/>
        <v>0</v>
      </c>
    </row>
    <row r="321" spans="1:22" ht="12.75" customHeight="1" outlineLevel="2" x14ac:dyDescent="0.2">
      <c r="A321" s="2"/>
      <c r="C321" s="30">
        <v>960130510</v>
      </c>
      <c r="D321" s="30"/>
      <c r="E321" s="30" t="s">
        <v>1000</v>
      </c>
      <c r="F321" s="30"/>
      <c r="G321" s="30" t="s">
        <v>1006</v>
      </c>
      <c r="H321" s="31" t="s">
        <v>1007</v>
      </c>
      <c r="I321" s="32"/>
      <c r="J321" s="13"/>
      <c r="K321" s="13" t="s">
        <v>1003</v>
      </c>
      <c r="L321" s="33">
        <v>0.125</v>
      </c>
      <c r="M321" s="33" t="s">
        <v>27</v>
      </c>
      <c r="N321" s="33">
        <v>0.125</v>
      </c>
      <c r="O321" s="33">
        <v>0.125</v>
      </c>
      <c r="P321" s="33">
        <v>0.125</v>
      </c>
      <c r="Q321" s="33">
        <v>0.125</v>
      </c>
      <c r="R321" s="34"/>
      <c r="S321" s="32"/>
      <c r="T321" s="32" t="s">
        <v>70</v>
      </c>
      <c r="U321" s="8">
        <f t="shared" si="74"/>
        <v>0</v>
      </c>
      <c r="V321" s="8">
        <f t="shared" si="75"/>
        <v>0</v>
      </c>
    </row>
    <row r="322" spans="1:22" ht="12.75" customHeight="1" outlineLevel="2" x14ac:dyDescent="0.2">
      <c r="A322" s="2"/>
      <c r="C322" s="30" t="s">
        <v>1008</v>
      </c>
      <c r="D322" s="30"/>
      <c r="E322" s="30" t="s">
        <v>1000</v>
      </c>
      <c r="F322" s="30"/>
      <c r="G322" s="30" t="s">
        <v>1006</v>
      </c>
      <c r="H322" s="31" t="s">
        <v>1007</v>
      </c>
      <c r="I322" s="32"/>
      <c r="J322" s="13"/>
      <c r="K322" s="13" t="s">
        <v>1003</v>
      </c>
      <c r="L322" s="33">
        <v>0.125</v>
      </c>
      <c r="M322" s="33" t="s">
        <v>27</v>
      </c>
      <c r="N322" s="33">
        <v>0.125</v>
      </c>
      <c r="O322" s="33">
        <v>0.125</v>
      </c>
      <c r="P322" s="33">
        <v>0.125</v>
      </c>
      <c r="Q322" s="33">
        <v>0.125</v>
      </c>
      <c r="R322" s="34"/>
      <c r="S322" s="32"/>
      <c r="T322" s="32" t="s">
        <v>70</v>
      </c>
      <c r="U322" s="8">
        <f t="shared" si="74"/>
        <v>0</v>
      </c>
      <c r="V322" s="8">
        <f t="shared" si="75"/>
        <v>0</v>
      </c>
    </row>
    <row r="323" spans="1:22" ht="12.75" customHeight="1" outlineLevel="2" x14ac:dyDescent="0.2">
      <c r="A323" s="2"/>
      <c r="C323" s="30">
        <v>960130550</v>
      </c>
      <c r="D323" s="30"/>
      <c r="E323" s="30" t="s">
        <v>1000</v>
      </c>
      <c r="F323" s="30"/>
      <c r="G323" s="30" t="s">
        <v>1006</v>
      </c>
      <c r="H323" s="31" t="s">
        <v>1007</v>
      </c>
      <c r="I323" s="32"/>
      <c r="J323" s="13"/>
      <c r="K323" s="13" t="s">
        <v>1003</v>
      </c>
      <c r="L323" s="33">
        <v>0.125</v>
      </c>
      <c r="M323" s="33" t="s">
        <v>27</v>
      </c>
      <c r="N323" s="33">
        <v>0.125</v>
      </c>
      <c r="O323" s="33">
        <v>0.125</v>
      </c>
      <c r="P323" s="33">
        <v>0.125</v>
      </c>
      <c r="Q323" s="33">
        <v>0.125</v>
      </c>
      <c r="R323" s="34"/>
      <c r="S323" s="32"/>
      <c r="T323" s="32" t="s">
        <v>70</v>
      </c>
      <c r="U323" s="8">
        <f t="shared" si="74"/>
        <v>0</v>
      </c>
      <c r="V323" s="8">
        <f t="shared" si="75"/>
        <v>0</v>
      </c>
    </row>
    <row r="324" spans="1:22" ht="12.75" customHeight="1" outlineLevel="1" x14ac:dyDescent="0.2">
      <c r="A324" s="2"/>
      <c r="C324" s="30"/>
      <c r="D324" s="30"/>
      <c r="E324" s="30"/>
      <c r="F324" s="30"/>
      <c r="G324" s="30"/>
      <c r="H324" s="113" t="s">
        <v>3988</v>
      </c>
      <c r="I324" s="32"/>
      <c r="J324" s="13">
        <f t="shared" ref="J324:O324" si="76">SUBTOTAL(9,J316:J323)</f>
        <v>0</v>
      </c>
      <c r="K324" s="13">
        <f t="shared" si="76"/>
        <v>0</v>
      </c>
      <c r="L324" s="33">
        <f t="shared" si="76"/>
        <v>1</v>
      </c>
      <c r="M324" s="33">
        <f t="shared" si="76"/>
        <v>0</v>
      </c>
      <c r="N324" s="33">
        <f t="shared" si="76"/>
        <v>1</v>
      </c>
      <c r="O324" s="33">
        <f t="shared" si="76"/>
        <v>1</v>
      </c>
      <c r="P324" s="33"/>
      <c r="Q324" s="33"/>
      <c r="R324" s="34"/>
      <c r="S324" s="32">
        <f>SUBTOTAL(9,S316:S323)</f>
        <v>0</v>
      </c>
      <c r="T324" s="32">
        <f>SUBTOTAL(9,T316:T323)</f>
        <v>0</v>
      </c>
      <c r="U324" s="8"/>
    </row>
    <row r="325" spans="1:22" ht="12.75" customHeight="1" outlineLevel="2" x14ac:dyDescent="0.2">
      <c r="A325" s="2"/>
      <c r="C325" s="30" t="s">
        <v>731</v>
      </c>
      <c r="D325" s="30"/>
      <c r="E325" s="30" t="s">
        <v>732</v>
      </c>
      <c r="F325" s="30"/>
      <c r="G325" s="30" t="s">
        <v>733</v>
      </c>
      <c r="H325" s="31" t="s">
        <v>734</v>
      </c>
      <c r="I325" s="32"/>
      <c r="J325" s="13"/>
      <c r="K325" s="13" t="s">
        <v>724</v>
      </c>
      <c r="L325" s="33">
        <v>0.13500000000000001</v>
      </c>
      <c r="M325" s="33" t="s">
        <v>27</v>
      </c>
      <c r="N325" s="33">
        <v>0.13500000000000001</v>
      </c>
      <c r="O325" s="33">
        <v>0.13500000000000001</v>
      </c>
      <c r="P325" s="33">
        <v>0.13500000000000001</v>
      </c>
      <c r="Q325" s="33">
        <v>0.13500000000000001</v>
      </c>
      <c r="R325" s="34"/>
      <c r="S325" s="32"/>
      <c r="T325" s="32" t="s">
        <v>70</v>
      </c>
      <c r="U325" s="8">
        <f t="shared" ref="U325:U330" si="77">IF(T325="Yes",$U$2,0)</f>
        <v>0</v>
      </c>
      <c r="V325" s="8">
        <f t="shared" ref="V325:V330" si="78">U325</f>
        <v>0</v>
      </c>
    </row>
    <row r="326" spans="1:22" ht="12.75" customHeight="1" outlineLevel="2" x14ac:dyDescent="0.2">
      <c r="A326" s="2"/>
      <c r="C326" s="30">
        <v>810580220</v>
      </c>
      <c r="D326" s="30"/>
      <c r="E326" s="30" t="s">
        <v>732</v>
      </c>
      <c r="F326" s="30"/>
      <c r="G326" s="30" t="s">
        <v>733</v>
      </c>
      <c r="H326" s="31" t="s">
        <v>734</v>
      </c>
      <c r="I326" s="32"/>
      <c r="J326" s="13"/>
      <c r="K326" s="13" t="s">
        <v>724</v>
      </c>
      <c r="L326" s="33">
        <v>0.13500000000000001</v>
      </c>
      <c r="M326" s="33" t="s">
        <v>27</v>
      </c>
      <c r="N326" s="33">
        <v>0.13500000000000001</v>
      </c>
      <c r="O326" s="33">
        <v>0.13500000000000001</v>
      </c>
      <c r="P326" s="33">
        <v>0.13500000000000001</v>
      </c>
      <c r="Q326" s="33">
        <v>0.13500000000000001</v>
      </c>
      <c r="R326" s="34"/>
      <c r="S326" s="32"/>
      <c r="T326" s="32" t="s">
        <v>70</v>
      </c>
      <c r="U326" s="8">
        <f t="shared" si="77"/>
        <v>0</v>
      </c>
      <c r="V326" s="8">
        <f t="shared" si="78"/>
        <v>0</v>
      </c>
    </row>
    <row r="327" spans="1:22" ht="12.75" customHeight="1" outlineLevel="2" x14ac:dyDescent="0.2">
      <c r="A327" s="2"/>
      <c r="C327" s="30">
        <v>810580250</v>
      </c>
      <c r="D327" s="30"/>
      <c r="E327" s="30" t="s">
        <v>732</v>
      </c>
      <c r="F327" s="30"/>
      <c r="G327" s="30" t="s">
        <v>733</v>
      </c>
      <c r="H327" s="31" t="s">
        <v>734</v>
      </c>
      <c r="I327" s="32"/>
      <c r="J327" s="13"/>
      <c r="K327" s="13" t="s">
        <v>724</v>
      </c>
      <c r="L327" s="33">
        <v>0.13500000000000001</v>
      </c>
      <c r="M327" s="33" t="s">
        <v>27</v>
      </c>
      <c r="N327" s="33">
        <v>0.13500000000000001</v>
      </c>
      <c r="O327" s="33">
        <v>0.13500000000000001</v>
      </c>
      <c r="P327" s="33">
        <v>0.13500000000000001</v>
      </c>
      <c r="Q327" s="33">
        <v>0.13500000000000001</v>
      </c>
      <c r="R327" s="34"/>
      <c r="S327" s="32"/>
      <c r="T327" s="32" t="s">
        <v>70</v>
      </c>
      <c r="U327" s="8">
        <f t="shared" si="77"/>
        <v>0</v>
      </c>
      <c r="V327" s="8">
        <f t="shared" si="78"/>
        <v>0</v>
      </c>
    </row>
    <row r="328" spans="1:22" ht="12.75" customHeight="1" outlineLevel="2" x14ac:dyDescent="0.2">
      <c r="A328" s="2"/>
      <c r="C328" s="30">
        <v>810580230</v>
      </c>
      <c r="D328" s="30"/>
      <c r="E328" s="30" t="s">
        <v>732</v>
      </c>
      <c r="F328" s="30"/>
      <c r="G328" s="30" t="s">
        <v>733</v>
      </c>
      <c r="H328" s="31" t="s">
        <v>734</v>
      </c>
      <c r="I328" s="32"/>
      <c r="J328" s="13"/>
      <c r="K328" s="13" t="s">
        <v>724</v>
      </c>
      <c r="L328" s="33">
        <v>0.21199999999999999</v>
      </c>
      <c r="M328" s="33" t="s">
        <v>27</v>
      </c>
      <c r="N328" s="33">
        <v>0.21199999999999999</v>
      </c>
      <c r="O328" s="33">
        <v>0.21199999999999999</v>
      </c>
      <c r="P328" s="33">
        <v>0.21199999999999999</v>
      </c>
      <c r="Q328" s="33">
        <v>0.21199999999999999</v>
      </c>
      <c r="R328" s="34"/>
      <c r="S328" s="32"/>
      <c r="T328" s="32" t="s">
        <v>70</v>
      </c>
      <c r="U328" s="8">
        <f t="shared" si="77"/>
        <v>0</v>
      </c>
      <c r="V328" s="8">
        <f t="shared" si="78"/>
        <v>0</v>
      </c>
    </row>
    <row r="329" spans="1:22" ht="12.75" customHeight="1" outlineLevel="2" x14ac:dyDescent="0.2">
      <c r="A329" s="2"/>
      <c r="C329" s="30" t="s">
        <v>735</v>
      </c>
      <c r="D329" s="30"/>
      <c r="E329" s="30" t="s">
        <v>732</v>
      </c>
      <c r="F329" s="30"/>
      <c r="G329" s="30" t="s">
        <v>733</v>
      </c>
      <c r="H329" s="31" t="s">
        <v>734</v>
      </c>
      <c r="I329" s="32"/>
      <c r="J329" s="13"/>
      <c r="K329" s="13" t="s">
        <v>724</v>
      </c>
      <c r="L329" s="33">
        <v>0.21199999999999999</v>
      </c>
      <c r="M329" s="33" t="s">
        <v>27</v>
      </c>
      <c r="N329" s="33">
        <v>0.21199999999999999</v>
      </c>
      <c r="O329" s="33">
        <v>0.21199999999999999</v>
      </c>
      <c r="P329" s="33">
        <v>0.21199999999999999</v>
      </c>
      <c r="Q329" s="33">
        <v>0.21199999999999999</v>
      </c>
      <c r="R329" s="34"/>
      <c r="S329" s="32"/>
      <c r="T329" s="32" t="s">
        <v>70</v>
      </c>
      <c r="U329" s="8">
        <f t="shared" si="77"/>
        <v>0</v>
      </c>
      <c r="V329" s="8">
        <f t="shared" si="78"/>
        <v>0</v>
      </c>
    </row>
    <row r="330" spans="1:22" ht="12.75" customHeight="1" outlineLevel="2" x14ac:dyDescent="0.2">
      <c r="A330" s="2"/>
      <c r="C330" s="30" t="s">
        <v>736</v>
      </c>
      <c r="D330" s="30"/>
      <c r="E330" s="30" t="s">
        <v>732</v>
      </c>
      <c r="F330" s="30"/>
      <c r="G330" s="30" t="s">
        <v>733</v>
      </c>
      <c r="H330" s="31" t="s">
        <v>734</v>
      </c>
      <c r="I330" s="32"/>
      <c r="J330" s="13"/>
      <c r="K330" s="13" t="s">
        <v>724</v>
      </c>
      <c r="L330" s="33">
        <v>0.17100000000000001</v>
      </c>
      <c r="M330" s="33" t="s">
        <v>27</v>
      </c>
      <c r="N330" s="33">
        <v>0.17100000000000001</v>
      </c>
      <c r="O330" s="33">
        <v>0.17100000000000001</v>
      </c>
      <c r="P330" s="33">
        <v>0.17100000000000001</v>
      </c>
      <c r="Q330" s="33">
        <v>0.17100000000000001</v>
      </c>
      <c r="R330" s="34"/>
      <c r="S330" s="32"/>
      <c r="T330" s="32" t="s">
        <v>70</v>
      </c>
      <c r="U330" s="8">
        <f t="shared" si="77"/>
        <v>0</v>
      </c>
      <c r="V330" s="8">
        <f t="shared" si="78"/>
        <v>0</v>
      </c>
    </row>
    <row r="331" spans="1:22" ht="12.75" customHeight="1" outlineLevel="1" x14ac:dyDescent="0.2">
      <c r="A331" s="2"/>
      <c r="C331" s="30"/>
      <c r="D331" s="30"/>
      <c r="E331" s="30"/>
      <c r="F331" s="30"/>
      <c r="G331" s="30"/>
      <c r="H331" s="113" t="s">
        <v>3929</v>
      </c>
      <c r="I331" s="32"/>
      <c r="J331" s="13">
        <f t="shared" ref="J331:O331" si="79">SUBTOTAL(9,J325:J330)</f>
        <v>0</v>
      </c>
      <c r="K331" s="13">
        <f t="shared" si="79"/>
        <v>0</v>
      </c>
      <c r="L331" s="33">
        <f t="shared" si="79"/>
        <v>1</v>
      </c>
      <c r="M331" s="33">
        <f t="shared" si="79"/>
        <v>0</v>
      </c>
      <c r="N331" s="33">
        <f t="shared" si="79"/>
        <v>1</v>
      </c>
      <c r="O331" s="33">
        <f t="shared" si="79"/>
        <v>1</v>
      </c>
      <c r="P331" s="33"/>
      <c r="Q331" s="33"/>
      <c r="R331" s="34"/>
      <c r="S331" s="32">
        <f>SUBTOTAL(9,S325:S330)</f>
        <v>0</v>
      </c>
      <c r="T331" s="32">
        <f>SUBTOTAL(9,T325:T330)</f>
        <v>0</v>
      </c>
      <c r="U331" s="8"/>
    </row>
    <row r="332" spans="1:22" ht="12.75" customHeight="1" outlineLevel="2" x14ac:dyDescent="0.2">
      <c r="A332" s="2"/>
      <c r="C332" s="30">
        <v>810580470</v>
      </c>
      <c r="D332" s="30"/>
      <c r="E332" s="30" t="s">
        <v>732</v>
      </c>
      <c r="F332" s="30"/>
      <c r="G332" s="30" t="s">
        <v>737</v>
      </c>
      <c r="H332" s="31" t="s">
        <v>738</v>
      </c>
      <c r="I332" s="32"/>
      <c r="J332" s="13"/>
      <c r="K332" s="13" t="s">
        <v>724</v>
      </c>
      <c r="L332" s="33">
        <v>0.13500000000000001</v>
      </c>
      <c r="M332" s="33" t="s">
        <v>27</v>
      </c>
      <c r="N332" s="33">
        <v>0.13500000000000001</v>
      </c>
      <c r="O332" s="33">
        <v>0.13500000000000001</v>
      </c>
      <c r="P332" s="33">
        <v>0.13500000000000001</v>
      </c>
      <c r="Q332" s="33">
        <v>0.13500000000000001</v>
      </c>
      <c r="R332" s="34"/>
      <c r="S332" s="32"/>
      <c r="T332" s="32" t="s">
        <v>70</v>
      </c>
      <c r="U332" s="8">
        <f t="shared" ref="U332:U337" si="80">IF(T332="Yes",$U$2,0)</f>
        <v>0</v>
      </c>
      <c r="V332" s="8">
        <f t="shared" ref="V332:V337" si="81">U332</f>
        <v>0</v>
      </c>
    </row>
    <row r="333" spans="1:22" ht="12.75" customHeight="1" outlineLevel="2" x14ac:dyDescent="0.2">
      <c r="A333" s="2"/>
      <c r="C333" s="30" t="s">
        <v>739</v>
      </c>
      <c r="D333" s="30"/>
      <c r="E333" s="30" t="s">
        <v>732</v>
      </c>
      <c r="F333" s="30"/>
      <c r="G333" s="30" t="s">
        <v>737</v>
      </c>
      <c r="H333" s="31" t="s">
        <v>738</v>
      </c>
      <c r="I333" s="32"/>
      <c r="J333" s="13"/>
      <c r="K333" s="13" t="s">
        <v>724</v>
      </c>
      <c r="L333" s="33">
        <v>0.13500000000000001</v>
      </c>
      <c r="M333" s="33" t="s">
        <v>27</v>
      </c>
      <c r="N333" s="33">
        <v>0.13500000000000001</v>
      </c>
      <c r="O333" s="33">
        <v>0.13500000000000001</v>
      </c>
      <c r="P333" s="33">
        <v>0.13500000000000001</v>
      </c>
      <c r="Q333" s="33">
        <v>0.13500000000000001</v>
      </c>
      <c r="R333" s="34"/>
      <c r="S333" s="32"/>
      <c r="T333" s="32" t="s">
        <v>70</v>
      </c>
      <c r="U333" s="8">
        <f t="shared" si="80"/>
        <v>0</v>
      </c>
      <c r="V333" s="8">
        <f t="shared" si="81"/>
        <v>0</v>
      </c>
    </row>
    <row r="334" spans="1:22" ht="12.75" customHeight="1" outlineLevel="2" x14ac:dyDescent="0.2">
      <c r="A334" s="2"/>
      <c r="C334" s="30">
        <v>810580510</v>
      </c>
      <c r="D334" s="30"/>
      <c r="E334" s="30" t="s">
        <v>732</v>
      </c>
      <c r="F334" s="30"/>
      <c r="G334" s="30" t="s">
        <v>737</v>
      </c>
      <c r="H334" s="31" t="s">
        <v>738</v>
      </c>
      <c r="I334" s="32"/>
      <c r="J334" s="13"/>
      <c r="K334" s="13" t="s">
        <v>724</v>
      </c>
      <c r="L334" s="33">
        <v>0.13500000000000001</v>
      </c>
      <c r="M334" s="33" t="s">
        <v>27</v>
      </c>
      <c r="N334" s="33">
        <v>0.13500000000000001</v>
      </c>
      <c r="O334" s="33">
        <v>0.13500000000000001</v>
      </c>
      <c r="P334" s="33">
        <v>0.13500000000000001</v>
      </c>
      <c r="Q334" s="33">
        <v>0.13500000000000001</v>
      </c>
      <c r="R334" s="34"/>
      <c r="S334" s="32"/>
      <c r="T334" s="32" t="s">
        <v>70</v>
      </c>
      <c r="U334" s="8">
        <f t="shared" si="80"/>
        <v>0</v>
      </c>
      <c r="V334" s="8">
        <f t="shared" si="81"/>
        <v>0</v>
      </c>
    </row>
    <row r="335" spans="1:22" ht="12.75" customHeight="1" outlineLevel="2" x14ac:dyDescent="0.2">
      <c r="A335" s="2"/>
      <c r="C335" s="30">
        <v>810580490</v>
      </c>
      <c r="D335" s="30"/>
      <c r="E335" s="30" t="s">
        <v>732</v>
      </c>
      <c r="F335" s="30"/>
      <c r="G335" s="30" t="s">
        <v>737</v>
      </c>
      <c r="H335" s="31" t="s">
        <v>738</v>
      </c>
      <c r="I335" s="32"/>
      <c r="J335" s="13"/>
      <c r="K335" s="13" t="s">
        <v>724</v>
      </c>
      <c r="L335" s="33">
        <v>0.21199999999999999</v>
      </c>
      <c r="M335" s="33" t="s">
        <v>27</v>
      </c>
      <c r="N335" s="33">
        <v>0.21199999999999999</v>
      </c>
      <c r="O335" s="33">
        <v>0.21199999999999999</v>
      </c>
      <c r="P335" s="33">
        <v>0.21199999999999999</v>
      </c>
      <c r="Q335" s="33">
        <v>0.21199999999999999</v>
      </c>
      <c r="R335" s="34"/>
      <c r="S335" s="32"/>
      <c r="T335" s="32" t="s">
        <v>70</v>
      </c>
      <c r="U335" s="8">
        <f t="shared" si="80"/>
        <v>0</v>
      </c>
      <c r="V335" s="8">
        <f t="shared" si="81"/>
        <v>0</v>
      </c>
    </row>
    <row r="336" spans="1:22" ht="12.75" customHeight="1" outlineLevel="2" x14ac:dyDescent="0.2">
      <c r="A336" s="2"/>
      <c r="C336" s="30">
        <v>810580500</v>
      </c>
      <c r="D336" s="30"/>
      <c r="E336" s="30" t="s">
        <v>732</v>
      </c>
      <c r="F336" s="30"/>
      <c r="G336" s="30" t="s">
        <v>737</v>
      </c>
      <c r="H336" s="31" t="s">
        <v>738</v>
      </c>
      <c r="I336" s="32"/>
      <c r="J336" s="13"/>
      <c r="K336" s="13" t="s">
        <v>724</v>
      </c>
      <c r="L336" s="33">
        <v>0.21199999999999999</v>
      </c>
      <c r="M336" s="33" t="s">
        <v>27</v>
      </c>
      <c r="N336" s="33">
        <v>0.21199999999999999</v>
      </c>
      <c r="O336" s="33">
        <v>0.21199999999999999</v>
      </c>
      <c r="P336" s="33">
        <v>0.21199999999999999</v>
      </c>
      <c r="Q336" s="33">
        <v>0.21199999999999999</v>
      </c>
      <c r="R336" s="34"/>
      <c r="S336" s="32"/>
      <c r="T336" s="32" t="s">
        <v>70</v>
      </c>
      <c r="U336" s="8">
        <f t="shared" si="80"/>
        <v>0</v>
      </c>
      <c r="V336" s="8">
        <f t="shared" si="81"/>
        <v>0</v>
      </c>
    </row>
    <row r="337" spans="1:22" ht="12.75" customHeight="1" outlineLevel="2" x14ac:dyDescent="0.2">
      <c r="A337" s="2"/>
      <c r="C337" s="30" t="s">
        <v>740</v>
      </c>
      <c r="D337" s="30"/>
      <c r="E337" s="30" t="s">
        <v>732</v>
      </c>
      <c r="F337" s="30"/>
      <c r="G337" s="30" t="s">
        <v>737</v>
      </c>
      <c r="H337" s="31" t="s">
        <v>738</v>
      </c>
      <c r="I337" s="32"/>
      <c r="J337" s="13"/>
      <c r="K337" s="13" t="s">
        <v>724</v>
      </c>
      <c r="L337" s="33">
        <v>0.17100000000000001</v>
      </c>
      <c r="M337" s="33" t="s">
        <v>27</v>
      </c>
      <c r="N337" s="33">
        <v>0.17100000000000001</v>
      </c>
      <c r="O337" s="33">
        <v>0.17100000000000001</v>
      </c>
      <c r="P337" s="33">
        <v>0.17100000000000001</v>
      </c>
      <c r="Q337" s="33">
        <v>0.17100000000000001</v>
      </c>
      <c r="R337" s="34"/>
      <c r="S337" s="32"/>
      <c r="T337" s="32" t="s">
        <v>70</v>
      </c>
      <c r="U337" s="8">
        <f t="shared" si="80"/>
        <v>0</v>
      </c>
      <c r="V337" s="8">
        <f t="shared" si="81"/>
        <v>0</v>
      </c>
    </row>
    <row r="338" spans="1:22" ht="12.75" customHeight="1" outlineLevel="1" x14ac:dyDescent="0.2">
      <c r="A338" s="2"/>
      <c r="C338" s="30"/>
      <c r="D338" s="30"/>
      <c r="E338" s="30"/>
      <c r="F338" s="30"/>
      <c r="G338" s="30"/>
      <c r="H338" s="113" t="s">
        <v>3930</v>
      </c>
      <c r="I338" s="32"/>
      <c r="J338" s="13">
        <f t="shared" ref="J338:O338" si="82">SUBTOTAL(9,J332:J337)</f>
        <v>0</v>
      </c>
      <c r="K338" s="13">
        <f t="shared" si="82"/>
        <v>0</v>
      </c>
      <c r="L338" s="33">
        <f t="shared" si="82"/>
        <v>1</v>
      </c>
      <c r="M338" s="33">
        <f t="shared" si="82"/>
        <v>0</v>
      </c>
      <c r="N338" s="33">
        <f t="shared" si="82"/>
        <v>1</v>
      </c>
      <c r="O338" s="33">
        <f t="shared" si="82"/>
        <v>1</v>
      </c>
      <c r="P338" s="33"/>
      <c r="Q338" s="33"/>
      <c r="R338" s="34"/>
      <c r="S338" s="32">
        <f>SUBTOTAL(9,S332:S337)</f>
        <v>0</v>
      </c>
      <c r="T338" s="32">
        <f>SUBTOTAL(9,T332:T337)</f>
        <v>0</v>
      </c>
      <c r="U338" s="8"/>
    </row>
    <row r="339" spans="1:22" ht="12.75" customHeight="1" outlineLevel="2" x14ac:dyDescent="0.2">
      <c r="A339" s="2"/>
      <c r="C339" s="30" t="s">
        <v>122</v>
      </c>
      <c r="D339" s="30"/>
      <c r="E339" s="30"/>
      <c r="F339" s="30" t="s">
        <v>69</v>
      </c>
      <c r="G339" s="30" t="s">
        <v>841</v>
      </c>
      <c r="H339" s="31" t="s">
        <v>842</v>
      </c>
      <c r="I339" s="32"/>
      <c r="J339" s="13"/>
      <c r="K339" s="13" t="s">
        <v>724</v>
      </c>
      <c r="L339" s="33" t="s">
        <v>29</v>
      </c>
      <c r="M339" s="33" t="s">
        <v>27</v>
      </c>
      <c r="N339" s="33" t="s">
        <v>29</v>
      </c>
      <c r="O339" s="33" t="s">
        <v>29</v>
      </c>
      <c r="P339" s="33" t="s">
        <v>29</v>
      </c>
      <c r="Q339" s="33" t="s">
        <v>29</v>
      </c>
      <c r="R339" s="34"/>
      <c r="S339" s="32"/>
      <c r="T339" s="32" t="s">
        <v>70</v>
      </c>
      <c r="U339" s="8">
        <f t="shared" ref="U339:U350" si="83">IF(T339="Yes",$U$2,0)</f>
        <v>0</v>
      </c>
      <c r="V339" s="8">
        <f t="shared" ref="V339:V350" si="84">U339</f>
        <v>0</v>
      </c>
    </row>
    <row r="340" spans="1:22" ht="12.75" customHeight="1" outlineLevel="2" x14ac:dyDescent="0.2">
      <c r="A340" s="2"/>
      <c r="C340" s="30" t="s">
        <v>122</v>
      </c>
      <c r="D340" s="30"/>
      <c r="E340" s="30"/>
      <c r="F340" s="30" t="s">
        <v>69</v>
      </c>
      <c r="G340" s="30" t="s">
        <v>841</v>
      </c>
      <c r="H340" s="31" t="s">
        <v>842</v>
      </c>
      <c r="I340" s="32"/>
      <c r="J340" s="13"/>
      <c r="K340" s="13" t="s">
        <v>724</v>
      </c>
      <c r="L340" s="33" t="s">
        <v>29</v>
      </c>
      <c r="M340" s="33" t="s">
        <v>27</v>
      </c>
      <c r="N340" s="33" t="s">
        <v>29</v>
      </c>
      <c r="O340" s="33" t="s">
        <v>29</v>
      </c>
      <c r="P340" s="33" t="s">
        <v>29</v>
      </c>
      <c r="Q340" s="33" t="s">
        <v>29</v>
      </c>
      <c r="R340" s="34"/>
      <c r="S340" s="32"/>
      <c r="T340" s="32" t="s">
        <v>70</v>
      </c>
      <c r="U340" s="8">
        <f t="shared" si="83"/>
        <v>0</v>
      </c>
      <c r="V340" s="8">
        <f t="shared" si="84"/>
        <v>0</v>
      </c>
    </row>
    <row r="341" spans="1:22" ht="12.75" customHeight="1" outlineLevel="2" x14ac:dyDescent="0.2">
      <c r="A341" s="2"/>
      <c r="C341" s="30" t="s">
        <v>122</v>
      </c>
      <c r="D341" s="30"/>
      <c r="E341" s="30"/>
      <c r="F341" s="30" t="s">
        <v>69</v>
      </c>
      <c r="G341" s="30" t="s">
        <v>841</v>
      </c>
      <c r="H341" s="31" t="s">
        <v>842</v>
      </c>
      <c r="I341" s="32"/>
      <c r="J341" s="13"/>
      <c r="K341" s="13" t="s">
        <v>724</v>
      </c>
      <c r="L341" s="33" t="s">
        <v>29</v>
      </c>
      <c r="M341" s="33" t="s">
        <v>27</v>
      </c>
      <c r="N341" s="33" t="s">
        <v>29</v>
      </c>
      <c r="O341" s="33" t="s">
        <v>29</v>
      </c>
      <c r="P341" s="33" t="s">
        <v>29</v>
      </c>
      <c r="Q341" s="33" t="s">
        <v>29</v>
      </c>
      <c r="R341" s="34"/>
      <c r="S341" s="32"/>
      <c r="T341" s="32" t="s">
        <v>70</v>
      </c>
      <c r="U341" s="8">
        <f t="shared" si="83"/>
        <v>0</v>
      </c>
      <c r="V341" s="8">
        <f t="shared" si="84"/>
        <v>0</v>
      </c>
    </row>
    <row r="342" spans="1:22" ht="12.75" customHeight="1" outlineLevel="2" x14ac:dyDescent="0.2">
      <c r="A342" s="2"/>
      <c r="C342" s="30" t="s">
        <v>122</v>
      </c>
      <c r="D342" s="30"/>
      <c r="E342" s="30"/>
      <c r="F342" s="30" t="s">
        <v>69</v>
      </c>
      <c r="G342" s="30" t="s">
        <v>841</v>
      </c>
      <c r="H342" s="31" t="s">
        <v>842</v>
      </c>
      <c r="I342" s="32"/>
      <c r="J342" s="13"/>
      <c r="K342" s="13" t="s">
        <v>724</v>
      </c>
      <c r="L342" s="33" t="s">
        <v>29</v>
      </c>
      <c r="M342" s="33" t="s">
        <v>27</v>
      </c>
      <c r="N342" s="33" t="s">
        <v>29</v>
      </c>
      <c r="O342" s="33" t="s">
        <v>29</v>
      </c>
      <c r="P342" s="33" t="s">
        <v>29</v>
      </c>
      <c r="Q342" s="33" t="s">
        <v>29</v>
      </c>
      <c r="R342" s="34"/>
      <c r="S342" s="32"/>
      <c r="T342" s="32" t="s">
        <v>70</v>
      </c>
      <c r="U342" s="8">
        <f t="shared" si="83"/>
        <v>0</v>
      </c>
      <c r="V342" s="8">
        <f t="shared" si="84"/>
        <v>0</v>
      </c>
    </row>
    <row r="343" spans="1:22" ht="12.75" customHeight="1" outlineLevel="2" x14ac:dyDescent="0.2">
      <c r="A343" s="2"/>
      <c r="C343" s="30" t="s">
        <v>122</v>
      </c>
      <c r="D343" s="30"/>
      <c r="E343" s="30"/>
      <c r="F343" s="30" t="s">
        <v>69</v>
      </c>
      <c r="G343" s="30" t="s">
        <v>841</v>
      </c>
      <c r="H343" s="31" t="s">
        <v>842</v>
      </c>
      <c r="I343" s="32"/>
      <c r="J343" s="13"/>
      <c r="K343" s="13" t="s">
        <v>724</v>
      </c>
      <c r="L343" s="33" t="s">
        <v>29</v>
      </c>
      <c r="M343" s="33" t="s">
        <v>27</v>
      </c>
      <c r="N343" s="33" t="s">
        <v>29</v>
      </c>
      <c r="O343" s="33" t="s">
        <v>29</v>
      </c>
      <c r="P343" s="33" t="s">
        <v>29</v>
      </c>
      <c r="Q343" s="33" t="s">
        <v>29</v>
      </c>
      <c r="R343" s="34"/>
      <c r="S343" s="32"/>
      <c r="T343" s="32" t="s">
        <v>70</v>
      </c>
      <c r="U343" s="8">
        <f t="shared" si="83"/>
        <v>0</v>
      </c>
      <c r="V343" s="8">
        <f t="shared" si="84"/>
        <v>0</v>
      </c>
    </row>
    <row r="344" spans="1:22" ht="12.75" customHeight="1" outlineLevel="2" x14ac:dyDescent="0.2">
      <c r="A344" s="2"/>
      <c r="C344" s="30" t="s">
        <v>122</v>
      </c>
      <c r="D344" s="30"/>
      <c r="E344" s="30"/>
      <c r="F344" s="30" t="s">
        <v>69</v>
      </c>
      <c r="G344" s="30" t="s">
        <v>841</v>
      </c>
      <c r="H344" s="31" t="s">
        <v>842</v>
      </c>
      <c r="I344" s="32"/>
      <c r="J344" s="13"/>
      <c r="K344" s="13" t="s">
        <v>724</v>
      </c>
      <c r="L344" s="33" t="s">
        <v>843</v>
      </c>
      <c r="M344" s="33" t="s">
        <v>27</v>
      </c>
      <c r="N344" s="33" t="s">
        <v>29</v>
      </c>
      <c r="O344" s="33" t="s">
        <v>29</v>
      </c>
      <c r="P344" s="33" t="s">
        <v>29</v>
      </c>
      <c r="Q344" s="33" t="s">
        <v>29</v>
      </c>
      <c r="R344" s="34"/>
      <c r="S344" s="32"/>
      <c r="T344" s="32" t="s">
        <v>70</v>
      </c>
      <c r="U344" s="8">
        <f t="shared" si="83"/>
        <v>0</v>
      </c>
      <c r="V344" s="8">
        <f t="shared" si="84"/>
        <v>0</v>
      </c>
    </row>
    <row r="345" spans="1:22" ht="12.75" customHeight="1" outlineLevel="2" x14ac:dyDescent="0.2">
      <c r="A345" s="2"/>
      <c r="C345" s="30" t="s">
        <v>122</v>
      </c>
      <c r="D345" s="30"/>
      <c r="E345" s="30"/>
      <c r="F345" s="30" t="s">
        <v>69</v>
      </c>
      <c r="G345" s="30" t="s">
        <v>841</v>
      </c>
      <c r="H345" s="31" t="s">
        <v>842</v>
      </c>
      <c r="I345" s="32"/>
      <c r="J345" s="13"/>
      <c r="K345" s="13" t="s">
        <v>724</v>
      </c>
      <c r="L345" s="33" t="s">
        <v>29</v>
      </c>
      <c r="M345" s="33" t="s">
        <v>27</v>
      </c>
      <c r="N345" s="33" t="s">
        <v>29</v>
      </c>
      <c r="O345" s="33" t="s">
        <v>29</v>
      </c>
      <c r="P345" s="33" t="s">
        <v>29</v>
      </c>
      <c r="Q345" s="33" t="s">
        <v>29</v>
      </c>
      <c r="R345" s="34"/>
      <c r="S345" s="32"/>
      <c r="T345" s="32" t="s">
        <v>70</v>
      </c>
      <c r="U345" s="8">
        <f t="shared" si="83"/>
        <v>0</v>
      </c>
      <c r="V345" s="8">
        <f t="shared" si="84"/>
        <v>0</v>
      </c>
    </row>
    <row r="346" spans="1:22" ht="12.75" customHeight="1" outlineLevel="2" x14ac:dyDescent="0.2">
      <c r="A346" s="2"/>
      <c r="C346" s="30" t="s">
        <v>122</v>
      </c>
      <c r="D346" s="30"/>
      <c r="E346" s="30"/>
      <c r="F346" s="30" t="s">
        <v>69</v>
      </c>
      <c r="G346" s="30" t="s">
        <v>841</v>
      </c>
      <c r="H346" s="31" t="s">
        <v>842</v>
      </c>
      <c r="I346" s="32"/>
      <c r="J346" s="13"/>
      <c r="K346" s="13" t="s">
        <v>724</v>
      </c>
      <c r="L346" s="33" t="s">
        <v>29</v>
      </c>
      <c r="M346" s="33" t="s">
        <v>27</v>
      </c>
      <c r="N346" s="33" t="s">
        <v>29</v>
      </c>
      <c r="O346" s="33" t="s">
        <v>29</v>
      </c>
      <c r="P346" s="33" t="s">
        <v>29</v>
      </c>
      <c r="Q346" s="33" t="s">
        <v>29</v>
      </c>
      <c r="R346" s="34"/>
      <c r="S346" s="32"/>
      <c r="T346" s="32" t="s">
        <v>70</v>
      </c>
      <c r="U346" s="8">
        <f t="shared" si="83"/>
        <v>0</v>
      </c>
      <c r="V346" s="8">
        <f t="shared" si="84"/>
        <v>0</v>
      </c>
    </row>
    <row r="347" spans="1:22" ht="12.75" customHeight="1" outlineLevel="2" x14ac:dyDescent="0.2">
      <c r="A347" s="2"/>
      <c r="C347" s="30" t="s">
        <v>122</v>
      </c>
      <c r="D347" s="30"/>
      <c r="E347" s="30"/>
      <c r="F347" s="30" t="s">
        <v>69</v>
      </c>
      <c r="G347" s="30" t="s">
        <v>841</v>
      </c>
      <c r="H347" s="31" t="s">
        <v>842</v>
      </c>
      <c r="I347" s="32"/>
      <c r="J347" s="13"/>
      <c r="K347" s="13" t="s">
        <v>724</v>
      </c>
      <c r="L347" s="33" t="s">
        <v>29</v>
      </c>
      <c r="M347" s="33" t="s">
        <v>27</v>
      </c>
      <c r="N347" s="33" t="s">
        <v>29</v>
      </c>
      <c r="O347" s="33" t="s">
        <v>29</v>
      </c>
      <c r="P347" s="33" t="s">
        <v>29</v>
      </c>
      <c r="Q347" s="33" t="s">
        <v>29</v>
      </c>
      <c r="R347" s="34"/>
      <c r="S347" s="32"/>
      <c r="T347" s="32" t="s">
        <v>70</v>
      </c>
      <c r="U347" s="8">
        <f t="shared" si="83"/>
        <v>0</v>
      </c>
      <c r="V347" s="8">
        <f t="shared" si="84"/>
        <v>0</v>
      </c>
    </row>
    <row r="348" spans="1:22" ht="12.75" customHeight="1" outlineLevel="2" x14ac:dyDescent="0.2">
      <c r="A348" s="2"/>
      <c r="C348" s="30" t="s">
        <v>122</v>
      </c>
      <c r="D348" s="30"/>
      <c r="E348" s="30"/>
      <c r="F348" s="30" t="s">
        <v>69</v>
      </c>
      <c r="G348" s="30" t="s">
        <v>841</v>
      </c>
      <c r="H348" s="31" t="s">
        <v>842</v>
      </c>
      <c r="I348" s="32"/>
      <c r="J348" s="13"/>
      <c r="K348" s="13" t="s">
        <v>724</v>
      </c>
      <c r="L348" s="33" t="s">
        <v>844</v>
      </c>
      <c r="M348" s="33" t="s">
        <v>27</v>
      </c>
      <c r="N348" s="33" t="s">
        <v>29</v>
      </c>
      <c r="O348" s="33" t="s">
        <v>29</v>
      </c>
      <c r="P348" s="33" t="s">
        <v>29</v>
      </c>
      <c r="Q348" s="33" t="s">
        <v>29</v>
      </c>
      <c r="R348" s="34"/>
      <c r="S348" s="32"/>
      <c r="T348" s="32" t="s">
        <v>70</v>
      </c>
      <c r="U348" s="8">
        <f t="shared" si="83"/>
        <v>0</v>
      </c>
      <c r="V348" s="8">
        <f t="shared" si="84"/>
        <v>0</v>
      </c>
    </row>
    <row r="349" spans="1:22" ht="12.75" customHeight="1" outlineLevel="2" x14ac:dyDescent="0.2">
      <c r="A349" s="2"/>
      <c r="C349" s="30" t="s">
        <v>122</v>
      </c>
      <c r="D349" s="30"/>
      <c r="E349" s="30"/>
      <c r="F349" s="30" t="s">
        <v>69</v>
      </c>
      <c r="G349" s="30" t="s">
        <v>841</v>
      </c>
      <c r="H349" s="31" t="s">
        <v>842</v>
      </c>
      <c r="I349" s="32"/>
      <c r="J349" s="13"/>
      <c r="K349" s="13" t="s">
        <v>724</v>
      </c>
      <c r="L349" s="33" t="s">
        <v>29</v>
      </c>
      <c r="M349" s="33" t="s">
        <v>27</v>
      </c>
      <c r="N349" s="33" t="s">
        <v>29</v>
      </c>
      <c r="O349" s="33" t="s">
        <v>29</v>
      </c>
      <c r="P349" s="33" t="s">
        <v>29</v>
      </c>
      <c r="Q349" s="33" t="s">
        <v>29</v>
      </c>
      <c r="R349" s="34"/>
      <c r="S349" s="32"/>
      <c r="T349" s="32" t="s">
        <v>70</v>
      </c>
      <c r="U349" s="8">
        <f t="shared" si="83"/>
        <v>0</v>
      </c>
      <c r="V349" s="8">
        <f t="shared" si="84"/>
        <v>0</v>
      </c>
    </row>
    <row r="350" spans="1:22" ht="12.75" customHeight="1" outlineLevel="2" x14ac:dyDescent="0.2">
      <c r="A350" s="2"/>
      <c r="C350" s="30" t="s">
        <v>122</v>
      </c>
      <c r="D350" s="30"/>
      <c r="E350" s="30"/>
      <c r="F350" s="30" t="s">
        <v>69</v>
      </c>
      <c r="G350" s="30" t="s">
        <v>841</v>
      </c>
      <c r="H350" s="31" t="s">
        <v>842</v>
      </c>
      <c r="I350" s="32"/>
      <c r="J350" s="13"/>
      <c r="K350" s="13" t="s">
        <v>724</v>
      </c>
      <c r="L350" s="33" t="s">
        <v>29</v>
      </c>
      <c r="M350" s="33" t="s">
        <v>27</v>
      </c>
      <c r="N350" s="33" t="s">
        <v>29</v>
      </c>
      <c r="O350" s="33" t="s">
        <v>29</v>
      </c>
      <c r="P350" s="33" t="s">
        <v>29</v>
      </c>
      <c r="Q350" s="33" t="s">
        <v>29</v>
      </c>
      <c r="R350" s="34"/>
      <c r="S350" s="32"/>
      <c r="T350" s="32" t="s">
        <v>70</v>
      </c>
      <c r="U350" s="8">
        <f t="shared" si="83"/>
        <v>0</v>
      </c>
      <c r="V350" s="8">
        <f t="shared" si="84"/>
        <v>0</v>
      </c>
    </row>
    <row r="351" spans="1:22" ht="12.75" customHeight="1" outlineLevel="1" x14ac:dyDescent="0.2">
      <c r="A351" s="2"/>
      <c r="C351" s="30"/>
      <c r="D351" s="30"/>
      <c r="E351" s="30"/>
      <c r="F351" s="30"/>
      <c r="G351" s="30"/>
      <c r="H351" s="113" t="s">
        <v>3951</v>
      </c>
      <c r="I351" s="32"/>
      <c r="J351" s="13">
        <f t="shared" ref="J351:O351" si="85">SUBTOTAL(9,J339:J350)</f>
        <v>0</v>
      </c>
      <c r="K351" s="13">
        <f t="shared" si="85"/>
        <v>0</v>
      </c>
      <c r="L351" s="33">
        <f t="shared" si="85"/>
        <v>0</v>
      </c>
      <c r="M351" s="33">
        <f t="shared" si="85"/>
        <v>0</v>
      </c>
      <c r="N351" s="33">
        <f t="shared" si="85"/>
        <v>0</v>
      </c>
      <c r="O351" s="33">
        <f t="shared" si="85"/>
        <v>0</v>
      </c>
      <c r="P351" s="33"/>
      <c r="Q351" s="33"/>
      <c r="R351" s="34"/>
      <c r="S351" s="32">
        <f>SUBTOTAL(9,S339:S350)</f>
        <v>0</v>
      </c>
      <c r="T351" s="32">
        <f>SUBTOTAL(9,T339:T350)</f>
        <v>0</v>
      </c>
      <c r="U351" s="8"/>
    </row>
    <row r="352" spans="1:22" ht="12.75" customHeight="1" outlineLevel="2" x14ac:dyDescent="0.2">
      <c r="A352" s="2"/>
      <c r="C352" s="30" t="s">
        <v>122</v>
      </c>
      <c r="D352" s="30"/>
      <c r="E352" s="30"/>
      <c r="F352" s="30" t="s">
        <v>69</v>
      </c>
      <c r="G352" s="30" t="s">
        <v>845</v>
      </c>
      <c r="H352" s="31" t="s">
        <v>846</v>
      </c>
      <c r="I352" s="32"/>
      <c r="J352" s="13"/>
      <c r="K352" s="13" t="s">
        <v>724</v>
      </c>
      <c r="L352" s="33" t="s">
        <v>29</v>
      </c>
      <c r="M352" s="33" t="s">
        <v>27</v>
      </c>
      <c r="N352" s="33" t="s">
        <v>29</v>
      </c>
      <c r="O352" s="33" t="s">
        <v>29</v>
      </c>
      <c r="P352" s="33" t="s">
        <v>29</v>
      </c>
      <c r="Q352" s="33" t="s">
        <v>29</v>
      </c>
      <c r="R352" s="34"/>
      <c r="S352" s="32"/>
      <c r="T352" s="32" t="s">
        <v>70</v>
      </c>
      <c r="U352" s="8">
        <f t="shared" ref="U352:U363" si="86">IF(T352="Yes",$U$2,0)</f>
        <v>0</v>
      </c>
      <c r="V352" s="8">
        <f t="shared" ref="V352:V363" si="87">U352</f>
        <v>0</v>
      </c>
    </row>
    <row r="353" spans="1:25" ht="12.75" customHeight="1" outlineLevel="2" x14ac:dyDescent="0.2">
      <c r="A353" s="2"/>
      <c r="C353" s="30" t="s">
        <v>122</v>
      </c>
      <c r="D353" s="30"/>
      <c r="E353" s="30"/>
      <c r="F353" s="30" t="s">
        <v>69</v>
      </c>
      <c r="G353" s="30" t="s">
        <v>845</v>
      </c>
      <c r="H353" s="31" t="s">
        <v>846</v>
      </c>
      <c r="I353" s="32"/>
      <c r="J353" s="13"/>
      <c r="K353" s="13" t="s">
        <v>724</v>
      </c>
      <c r="L353" s="33" t="s">
        <v>29</v>
      </c>
      <c r="M353" s="33" t="s">
        <v>27</v>
      </c>
      <c r="N353" s="33" t="s">
        <v>29</v>
      </c>
      <c r="O353" s="33" t="s">
        <v>29</v>
      </c>
      <c r="P353" s="33" t="s">
        <v>29</v>
      </c>
      <c r="Q353" s="33" t="s">
        <v>29</v>
      </c>
      <c r="R353" s="34"/>
      <c r="S353" s="32"/>
      <c r="T353" s="32" t="s">
        <v>70</v>
      </c>
      <c r="U353" s="8">
        <f t="shared" si="86"/>
        <v>0</v>
      </c>
      <c r="V353" s="8">
        <f t="shared" si="87"/>
        <v>0</v>
      </c>
    </row>
    <row r="354" spans="1:25" ht="12.75" customHeight="1" outlineLevel="2" x14ac:dyDescent="0.2">
      <c r="A354" s="2"/>
      <c r="C354" s="30" t="s">
        <v>122</v>
      </c>
      <c r="D354" s="30"/>
      <c r="E354" s="30"/>
      <c r="F354" s="30" t="s">
        <v>69</v>
      </c>
      <c r="G354" s="30" t="s">
        <v>845</v>
      </c>
      <c r="H354" s="31" t="s">
        <v>846</v>
      </c>
      <c r="I354" s="32"/>
      <c r="J354" s="13"/>
      <c r="K354" s="13" t="s">
        <v>724</v>
      </c>
      <c r="L354" s="33" t="s">
        <v>29</v>
      </c>
      <c r="M354" s="33" t="s">
        <v>27</v>
      </c>
      <c r="N354" s="33" t="s">
        <v>29</v>
      </c>
      <c r="O354" s="33" t="s">
        <v>29</v>
      </c>
      <c r="P354" s="33" t="s">
        <v>29</v>
      </c>
      <c r="Q354" s="33" t="s">
        <v>29</v>
      </c>
      <c r="R354" s="34"/>
      <c r="S354" s="32"/>
      <c r="T354" s="32" t="s">
        <v>70</v>
      </c>
      <c r="U354" s="8">
        <f t="shared" si="86"/>
        <v>0</v>
      </c>
      <c r="V354" s="8">
        <f t="shared" si="87"/>
        <v>0</v>
      </c>
    </row>
    <row r="355" spans="1:25" ht="12.75" customHeight="1" outlineLevel="2" x14ac:dyDescent="0.2">
      <c r="A355" s="2"/>
      <c r="C355" s="30" t="s">
        <v>122</v>
      </c>
      <c r="D355" s="30"/>
      <c r="E355" s="30"/>
      <c r="F355" s="30" t="s">
        <v>69</v>
      </c>
      <c r="G355" s="30" t="s">
        <v>845</v>
      </c>
      <c r="H355" s="31" t="s">
        <v>846</v>
      </c>
      <c r="I355" s="32"/>
      <c r="J355" s="13"/>
      <c r="K355" s="13" t="s">
        <v>724</v>
      </c>
      <c r="L355" s="33" t="s">
        <v>29</v>
      </c>
      <c r="M355" s="33" t="s">
        <v>27</v>
      </c>
      <c r="N355" s="33" t="s">
        <v>29</v>
      </c>
      <c r="O355" s="33" t="s">
        <v>29</v>
      </c>
      <c r="P355" s="33" t="s">
        <v>29</v>
      </c>
      <c r="Q355" s="33" t="s">
        <v>29</v>
      </c>
      <c r="R355" s="34"/>
      <c r="S355" s="32"/>
      <c r="T355" s="32" t="s">
        <v>70</v>
      </c>
      <c r="U355" s="8">
        <f t="shared" si="86"/>
        <v>0</v>
      </c>
      <c r="V355" s="8">
        <f t="shared" si="87"/>
        <v>0</v>
      </c>
    </row>
    <row r="356" spans="1:25" ht="12.75" customHeight="1" outlineLevel="2" x14ac:dyDescent="0.2">
      <c r="A356" s="2"/>
      <c r="C356" s="30" t="s">
        <v>122</v>
      </c>
      <c r="D356" s="30"/>
      <c r="E356" s="30"/>
      <c r="F356" s="30" t="s">
        <v>69</v>
      </c>
      <c r="G356" s="30" t="s">
        <v>845</v>
      </c>
      <c r="H356" s="31" t="s">
        <v>846</v>
      </c>
      <c r="I356" s="32"/>
      <c r="J356" s="13"/>
      <c r="K356" s="13" t="s">
        <v>724</v>
      </c>
      <c r="L356" s="33" t="s">
        <v>29</v>
      </c>
      <c r="M356" s="33" t="s">
        <v>27</v>
      </c>
      <c r="N356" s="33" t="s">
        <v>29</v>
      </c>
      <c r="O356" s="33" t="s">
        <v>29</v>
      </c>
      <c r="P356" s="33" t="s">
        <v>29</v>
      </c>
      <c r="Q356" s="33" t="s">
        <v>29</v>
      </c>
      <c r="R356" s="34"/>
      <c r="S356" s="32"/>
      <c r="T356" s="32" t="s">
        <v>70</v>
      </c>
      <c r="U356" s="8">
        <f t="shared" si="86"/>
        <v>0</v>
      </c>
      <c r="V356" s="8">
        <f t="shared" si="87"/>
        <v>0</v>
      </c>
    </row>
    <row r="357" spans="1:25" ht="12.75" customHeight="1" outlineLevel="2" x14ac:dyDescent="0.2">
      <c r="A357" s="2"/>
      <c r="C357" s="30" t="s">
        <v>122</v>
      </c>
      <c r="D357" s="30"/>
      <c r="E357" s="30"/>
      <c r="F357" s="30" t="s">
        <v>69</v>
      </c>
      <c r="G357" s="30" t="s">
        <v>845</v>
      </c>
      <c r="H357" s="31" t="s">
        <v>846</v>
      </c>
      <c r="I357" s="32"/>
      <c r="J357" s="13"/>
      <c r="K357" s="13" t="s">
        <v>724</v>
      </c>
      <c r="L357" s="33" t="s">
        <v>29</v>
      </c>
      <c r="M357" s="33" t="s">
        <v>27</v>
      </c>
      <c r="N357" s="33" t="s">
        <v>29</v>
      </c>
      <c r="O357" s="33" t="s">
        <v>29</v>
      </c>
      <c r="P357" s="33" t="s">
        <v>29</v>
      </c>
      <c r="Q357" s="33" t="s">
        <v>29</v>
      </c>
      <c r="R357" s="34"/>
      <c r="S357" s="32"/>
      <c r="T357" s="32" t="s">
        <v>70</v>
      </c>
      <c r="U357" s="8">
        <f t="shared" si="86"/>
        <v>0</v>
      </c>
      <c r="V357" s="8">
        <f t="shared" si="87"/>
        <v>0</v>
      </c>
    </row>
    <row r="358" spans="1:25" ht="12.75" customHeight="1" outlineLevel="2" x14ac:dyDescent="0.2">
      <c r="A358" s="2"/>
      <c r="C358" s="30" t="s">
        <v>122</v>
      </c>
      <c r="D358" s="30"/>
      <c r="E358" s="30"/>
      <c r="F358" s="30" t="s">
        <v>69</v>
      </c>
      <c r="G358" s="30" t="s">
        <v>845</v>
      </c>
      <c r="H358" s="31" t="s">
        <v>846</v>
      </c>
      <c r="I358" s="32"/>
      <c r="J358" s="13"/>
      <c r="K358" s="13" t="s">
        <v>724</v>
      </c>
      <c r="L358" s="33" t="s">
        <v>29</v>
      </c>
      <c r="M358" s="33" t="s">
        <v>27</v>
      </c>
      <c r="N358" s="33" t="s">
        <v>29</v>
      </c>
      <c r="O358" s="33" t="s">
        <v>29</v>
      </c>
      <c r="P358" s="33" t="s">
        <v>29</v>
      </c>
      <c r="Q358" s="33" t="s">
        <v>29</v>
      </c>
      <c r="R358" s="34"/>
      <c r="S358" s="32"/>
      <c r="T358" s="32" t="s">
        <v>70</v>
      </c>
      <c r="U358" s="8">
        <f t="shared" si="86"/>
        <v>0</v>
      </c>
      <c r="V358" s="8">
        <f t="shared" si="87"/>
        <v>0</v>
      </c>
    </row>
    <row r="359" spans="1:25" ht="12.75" customHeight="1" outlineLevel="2" x14ac:dyDescent="0.2">
      <c r="A359" s="2"/>
      <c r="C359" s="30" t="s">
        <v>122</v>
      </c>
      <c r="D359" s="30"/>
      <c r="E359" s="30"/>
      <c r="F359" s="30" t="s">
        <v>69</v>
      </c>
      <c r="G359" s="30" t="s">
        <v>845</v>
      </c>
      <c r="H359" s="31" t="s">
        <v>846</v>
      </c>
      <c r="I359" s="32"/>
      <c r="J359" s="13"/>
      <c r="K359" s="13" t="s">
        <v>724</v>
      </c>
      <c r="L359" s="33" t="s">
        <v>29</v>
      </c>
      <c r="M359" s="33" t="s">
        <v>27</v>
      </c>
      <c r="N359" s="33" t="s">
        <v>29</v>
      </c>
      <c r="O359" s="33" t="s">
        <v>29</v>
      </c>
      <c r="P359" s="33" t="s">
        <v>29</v>
      </c>
      <c r="Q359" s="33" t="s">
        <v>29</v>
      </c>
      <c r="R359" s="34"/>
      <c r="S359" s="32"/>
      <c r="T359" s="32" t="s">
        <v>70</v>
      </c>
      <c r="U359" s="8">
        <f t="shared" si="86"/>
        <v>0</v>
      </c>
      <c r="V359" s="8">
        <f t="shared" si="87"/>
        <v>0</v>
      </c>
    </row>
    <row r="360" spans="1:25" s="66" customFormat="1" ht="12.75" customHeight="1" outlineLevel="2" x14ac:dyDescent="0.2">
      <c r="A360" s="2"/>
      <c r="B360" s="2"/>
      <c r="C360" s="30" t="s">
        <v>122</v>
      </c>
      <c r="D360" s="30"/>
      <c r="E360" s="30"/>
      <c r="F360" s="30" t="s">
        <v>69</v>
      </c>
      <c r="G360" s="30" t="s">
        <v>845</v>
      </c>
      <c r="H360" s="31" t="s">
        <v>846</v>
      </c>
      <c r="I360" s="32"/>
      <c r="J360" s="13"/>
      <c r="K360" s="13" t="s">
        <v>724</v>
      </c>
      <c r="L360" s="33" t="s">
        <v>29</v>
      </c>
      <c r="M360" s="33" t="s">
        <v>27</v>
      </c>
      <c r="N360" s="33" t="s">
        <v>29</v>
      </c>
      <c r="O360" s="33" t="s">
        <v>29</v>
      </c>
      <c r="P360" s="33" t="s">
        <v>29</v>
      </c>
      <c r="Q360" s="33" t="s">
        <v>29</v>
      </c>
      <c r="R360" s="34"/>
      <c r="S360" s="32"/>
      <c r="T360" s="32" t="s">
        <v>70</v>
      </c>
      <c r="U360" s="8">
        <f t="shared" si="86"/>
        <v>0</v>
      </c>
      <c r="V360" s="8">
        <f t="shared" si="87"/>
        <v>0</v>
      </c>
      <c r="W360" s="6"/>
      <c r="X360" s="6"/>
      <c r="Y360" s="6"/>
    </row>
    <row r="361" spans="1:25" s="66" customFormat="1" ht="12.75" customHeight="1" outlineLevel="2" x14ac:dyDescent="0.2">
      <c r="A361" s="2"/>
      <c r="B361" s="2"/>
      <c r="C361" s="30" t="s">
        <v>122</v>
      </c>
      <c r="D361" s="30"/>
      <c r="E361" s="30"/>
      <c r="F361" s="30" t="s">
        <v>69</v>
      </c>
      <c r="G361" s="30" t="s">
        <v>845</v>
      </c>
      <c r="H361" s="31" t="s">
        <v>846</v>
      </c>
      <c r="I361" s="32"/>
      <c r="J361" s="13"/>
      <c r="K361" s="13" t="s">
        <v>724</v>
      </c>
      <c r="L361" s="33" t="s">
        <v>847</v>
      </c>
      <c r="M361" s="33" t="s">
        <v>27</v>
      </c>
      <c r="N361" s="33" t="s">
        <v>29</v>
      </c>
      <c r="O361" s="33" t="s">
        <v>29</v>
      </c>
      <c r="P361" s="33" t="s">
        <v>29</v>
      </c>
      <c r="Q361" s="33" t="s">
        <v>29</v>
      </c>
      <c r="R361" s="34"/>
      <c r="S361" s="32"/>
      <c r="T361" s="32" t="s">
        <v>70</v>
      </c>
      <c r="U361" s="8">
        <f t="shared" si="86"/>
        <v>0</v>
      </c>
      <c r="V361" s="8">
        <f t="shared" si="87"/>
        <v>0</v>
      </c>
      <c r="W361" s="6"/>
      <c r="X361" s="6"/>
      <c r="Y361" s="6"/>
    </row>
    <row r="362" spans="1:25" s="66" customFormat="1" ht="12.75" customHeight="1" outlineLevel="2" x14ac:dyDescent="0.2">
      <c r="A362" s="2"/>
      <c r="B362" s="2"/>
      <c r="C362" s="30" t="s">
        <v>122</v>
      </c>
      <c r="D362" s="30"/>
      <c r="E362" s="30"/>
      <c r="F362" s="30" t="s">
        <v>69</v>
      </c>
      <c r="G362" s="30" t="s">
        <v>845</v>
      </c>
      <c r="H362" s="31" t="s">
        <v>846</v>
      </c>
      <c r="I362" s="32"/>
      <c r="J362" s="13"/>
      <c r="K362" s="13" t="s">
        <v>724</v>
      </c>
      <c r="L362" s="33" t="s">
        <v>29</v>
      </c>
      <c r="M362" s="33" t="s">
        <v>27</v>
      </c>
      <c r="N362" s="33" t="s">
        <v>29</v>
      </c>
      <c r="O362" s="33" t="s">
        <v>29</v>
      </c>
      <c r="P362" s="33" t="s">
        <v>29</v>
      </c>
      <c r="Q362" s="33" t="s">
        <v>29</v>
      </c>
      <c r="R362" s="34"/>
      <c r="S362" s="32"/>
      <c r="T362" s="32" t="s">
        <v>70</v>
      </c>
      <c r="U362" s="8">
        <f t="shared" si="86"/>
        <v>0</v>
      </c>
      <c r="V362" s="8">
        <f t="shared" si="87"/>
        <v>0</v>
      </c>
      <c r="W362" s="6"/>
      <c r="X362" s="6"/>
      <c r="Y362" s="6"/>
    </row>
    <row r="363" spans="1:25" s="66" customFormat="1" ht="12.75" customHeight="1" outlineLevel="2" x14ac:dyDescent="0.2">
      <c r="A363" s="2"/>
      <c r="B363" s="2"/>
      <c r="C363" s="30" t="s">
        <v>122</v>
      </c>
      <c r="D363" s="30"/>
      <c r="E363" s="30"/>
      <c r="F363" s="30" t="s">
        <v>69</v>
      </c>
      <c r="G363" s="30" t="s">
        <v>845</v>
      </c>
      <c r="H363" s="31" t="s">
        <v>846</v>
      </c>
      <c r="I363" s="32"/>
      <c r="J363" s="13"/>
      <c r="K363" s="13" t="s">
        <v>724</v>
      </c>
      <c r="L363" s="33" t="s">
        <v>848</v>
      </c>
      <c r="M363" s="33" t="s">
        <v>27</v>
      </c>
      <c r="N363" s="33" t="s">
        <v>29</v>
      </c>
      <c r="O363" s="33" t="s">
        <v>29</v>
      </c>
      <c r="P363" s="33" t="s">
        <v>29</v>
      </c>
      <c r="Q363" s="33" t="s">
        <v>29</v>
      </c>
      <c r="R363" s="34"/>
      <c r="S363" s="32"/>
      <c r="T363" s="32" t="s">
        <v>70</v>
      </c>
      <c r="U363" s="8">
        <f t="shared" si="86"/>
        <v>0</v>
      </c>
      <c r="V363" s="8">
        <f t="shared" si="87"/>
        <v>0</v>
      </c>
      <c r="W363" s="6"/>
      <c r="X363" s="6"/>
      <c r="Y363" s="6"/>
    </row>
    <row r="364" spans="1:25" s="66" customFormat="1" ht="12.75" customHeight="1" outlineLevel="1" x14ac:dyDescent="0.2">
      <c r="A364" s="2"/>
      <c r="B364" s="2"/>
      <c r="C364" s="30"/>
      <c r="D364" s="30"/>
      <c r="E364" s="30"/>
      <c r="F364" s="30"/>
      <c r="G364" s="30"/>
      <c r="H364" s="113" t="s">
        <v>3952</v>
      </c>
      <c r="I364" s="32"/>
      <c r="J364" s="13">
        <f t="shared" ref="J364:O364" si="88">SUBTOTAL(9,J352:J363)</f>
        <v>0</v>
      </c>
      <c r="K364" s="13">
        <f t="shared" si="88"/>
        <v>0</v>
      </c>
      <c r="L364" s="33">
        <f t="shared" si="88"/>
        <v>0</v>
      </c>
      <c r="M364" s="33">
        <f t="shared" si="88"/>
        <v>0</v>
      </c>
      <c r="N364" s="33">
        <f t="shared" si="88"/>
        <v>0</v>
      </c>
      <c r="O364" s="33">
        <f t="shared" si="88"/>
        <v>0</v>
      </c>
      <c r="P364" s="33"/>
      <c r="Q364" s="33"/>
      <c r="R364" s="34"/>
      <c r="S364" s="32">
        <f>SUBTOTAL(9,S352:S363)</f>
        <v>0</v>
      </c>
      <c r="T364" s="32">
        <f>SUBTOTAL(9,T352:T363)</f>
        <v>0</v>
      </c>
      <c r="U364" s="8"/>
      <c r="V364" s="8"/>
      <c r="W364" s="6"/>
      <c r="X364" s="6"/>
      <c r="Y364" s="6"/>
    </row>
    <row r="365" spans="1:25" s="66" customFormat="1" ht="12.75" customHeight="1" outlineLevel="2" x14ac:dyDescent="0.2">
      <c r="A365" s="6"/>
      <c r="B365" s="2"/>
      <c r="C365" s="2" t="s">
        <v>3289</v>
      </c>
      <c r="D365" s="2"/>
      <c r="E365" s="2"/>
      <c r="F365" s="30"/>
      <c r="G365" s="2" t="s">
        <v>3733</v>
      </c>
      <c r="H365" s="2" t="str">
        <f>G365</f>
        <v>Bow Road</v>
      </c>
      <c r="I365" s="4"/>
      <c r="J365" s="6"/>
      <c r="K365" s="6"/>
      <c r="L365" s="6"/>
      <c r="M365" s="6"/>
      <c r="N365" s="6"/>
      <c r="O365" s="6"/>
      <c r="P365" s="6"/>
      <c r="Q365" s="6"/>
      <c r="R365" s="6"/>
      <c r="S365" s="32"/>
      <c r="T365" s="4" t="s">
        <v>28</v>
      </c>
      <c r="U365" s="8">
        <f>IF(T365="Yes",$U$2,0)</f>
        <v>270.40000000000003</v>
      </c>
      <c r="V365" s="8">
        <f>U365</f>
        <v>270.40000000000003</v>
      </c>
      <c r="W365" s="6"/>
      <c r="X365" s="6"/>
      <c r="Y365" s="6"/>
    </row>
    <row r="366" spans="1:25" s="66" customFormat="1" ht="12.75" customHeight="1" outlineLevel="1" x14ac:dyDescent="0.25">
      <c r="A366" s="6"/>
      <c r="B366" s="2"/>
      <c r="C366" s="2"/>
      <c r="D366" s="2"/>
      <c r="E366" s="2"/>
      <c r="F366" s="30"/>
      <c r="G366" s="2"/>
      <c r="H366" s="197" t="s">
        <v>4412</v>
      </c>
      <c r="I366" s="4"/>
      <c r="J366" s="6">
        <f t="shared" ref="J366:O366" si="89">SUBTOTAL(9,J365:J365)</f>
        <v>0</v>
      </c>
      <c r="K366" s="6">
        <f t="shared" si="89"/>
        <v>0</v>
      </c>
      <c r="L366" s="6">
        <f t="shared" si="89"/>
        <v>0</v>
      </c>
      <c r="M366" s="6">
        <f t="shared" si="89"/>
        <v>0</v>
      </c>
      <c r="N366" s="6">
        <f t="shared" si="89"/>
        <v>0</v>
      </c>
      <c r="O366" s="6">
        <f t="shared" si="89"/>
        <v>0</v>
      </c>
      <c r="P366" s="6"/>
      <c r="Q366" s="6"/>
      <c r="R366" s="6"/>
      <c r="S366" s="32">
        <f>SUBTOTAL(9,S365:S365)</f>
        <v>0</v>
      </c>
      <c r="T366" s="4">
        <f>SUBTOTAL(9,T365:T365)</f>
        <v>0</v>
      </c>
      <c r="U366" s="8"/>
      <c r="V366" s="8"/>
      <c r="W366" s="6"/>
      <c r="X366" s="6"/>
      <c r="Y366" s="6"/>
    </row>
    <row r="367" spans="1:25" s="66" customFormat="1" ht="12.75" customHeight="1" outlineLevel="2" x14ac:dyDescent="0.2">
      <c r="A367" s="6"/>
      <c r="B367" s="2"/>
      <c r="C367" s="2" t="s">
        <v>3293</v>
      </c>
      <c r="D367" s="2"/>
      <c r="E367" s="2"/>
      <c r="F367" s="30"/>
      <c r="G367" s="2" t="s">
        <v>3737</v>
      </c>
      <c r="H367" s="2" t="str">
        <f>G367</f>
        <v>Bowling Green Close</v>
      </c>
      <c r="I367" s="4"/>
      <c r="J367" s="6"/>
      <c r="K367" s="6"/>
      <c r="L367" s="6"/>
      <c r="M367" s="6"/>
      <c r="N367" s="6"/>
      <c r="O367" s="6"/>
      <c r="P367" s="6"/>
      <c r="Q367" s="6"/>
      <c r="R367" s="6"/>
      <c r="S367" s="32"/>
      <c r="T367" s="4" t="s">
        <v>28</v>
      </c>
      <c r="U367" s="8">
        <f>IF(T367="Yes",$U$2,0)</f>
        <v>270.40000000000003</v>
      </c>
      <c r="V367" s="8">
        <f>U367</f>
        <v>270.40000000000003</v>
      </c>
      <c r="W367" s="6"/>
      <c r="X367" s="6"/>
      <c r="Y367" s="6"/>
    </row>
    <row r="368" spans="1:25" s="66" customFormat="1" ht="12.75" customHeight="1" outlineLevel="1" x14ac:dyDescent="0.25">
      <c r="A368" s="6"/>
      <c r="B368" s="2"/>
      <c r="C368" s="2"/>
      <c r="D368" s="2"/>
      <c r="E368" s="2"/>
      <c r="F368" s="30"/>
      <c r="G368" s="2"/>
      <c r="H368" s="197" t="s">
        <v>4416</v>
      </c>
      <c r="I368" s="4"/>
      <c r="J368" s="6">
        <f t="shared" ref="J368:O368" si="90">SUBTOTAL(9,J367:J367)</f>
        <v>0</v>
      </c>
      <c r="K368" s="6">
        <f t="shared" si="90"/>
        <v>0</v>
      </c>
      <c r="L368" s="6">
        <f t="shared" si="90"/>
        <v>0</v>
      </c>
      <c r="M368" s="6">
        <f t="shared" si="90"/>
        <v>0</v>
      </c>
      <c r="N368" s="6">
        <f t="shared" si="90"/>
        <v>0</v>
      </c>
      <c r="O368" s="6">
        <f t="shared" si="90"/>
        <v>0</v>
      </c>
      <c r="P368" s="6"/>
      <c r="Q368" s="6"/>
      <c r="R368" s="6"/>
      <c r="S368" s="32">
        <f>SUBTOTAL(9,S367:S367)</f>
        <v>0</v>
      </c>
      <c r="T368" s="4">
        <f>SUBTOTAL(9,T367:T367)</f>
        <v>0</v>
      </c>
      <c r="U368" s="8"/>
      <c r="V368" s="8"/>
      <c r="W368" s="6"/>
      <c r="X368" s="6"/>
      <c r="Y368" s="6"/>
    </row>
    <row r="369" spans="1:25" s="66" customFormat="1" ht="12.75" customHeight="1" outlineLevel="2" x14ac:dyDescent="0.2">
      <c r="A369" s="2"/>
      <c r="B369" s="2"/>
      <c r="C369" s="30">
        <v>833600010</v>
      </c>
      <c r="D369" s="30"/>
      <c r="E369" s="30" t="s">
        <v>197</v>
      </c>
      <c r="F369" s="30"/>
      <c r="G369" s="30" t="s">
        <v>198</v>
      </c>
      <c r="H369" s="31" t="s">
        <v>199</v>
      </c>
      <c r="I369" s="32"/>
      <c r="J369" s="13"/>
      <c r="K369" s="13" t="s">
        <v>186</v>
      </c>
      <c r="L369" s="33">
        <v>0.5</v>
      </c>
      <c r="M369" s="33" t="s">
        <v>27</v>
      </c>
      <c r="N369" s="33">
        <v>0.5</v>
      </c>
      <c r="O369" s="33">
        <v>0.5</v>
      </c>
      <c r="P369" s="33">
        <v>0.5</v>
      </c>
      <c r="Q369" s="33">
        <v>0.5</v>
      </c>
      <c r="R369" s="34"/>
      <c r="S369" s="32"/>
      <c r="T369" s="32" t="s">
        <v>70</v>
      </c>
      <c r="U369" s="8">
        <f>IF(T369="Yes",$U$2,0)</f>
        <v>0</v>
      </c>
      <c r="V369" s="8">
        <f>U369</f>
        <v>0</v>
      </c>
      <c r="W369" s="6"/>
      <c r="X369" s="6"/>
      <c r="Y369" s="6"/>
    </row>
    <row r="370" spans="1:25" ht="12.75" customHeight="1" outlineLevel="2" x14ac:dyDescent="0.2">
      <c r="A370" s="2"/>
      <c r="C370" s="30" t="s">
        <v>200</v>
      </c>
      <c r="D370" s="30"/>
      <c r="E370" s="30" t="s">
        <v>197</v>
      </c>
      <c r="F370" s="30"/>
      <c r="G370" s="30" t="s">
        <v>198</v>
      </c>
      <c r="H370" s="31" t="s">
        <v>199</v>
      </c>
      <c r="I370" s="32"/>
      <c r="J370" s="13"/>
      <c r="K370" s="13" t="s">
        <v>186</v>
      </c>
      <c r="L370" s="33">
        <v>0.5</v>
      </c>
      <c r="M370" s="33" t="s">
        <v>27</v>
      </c>
      <c r="N370" s="33">
        <v>0.5</v>
      </c>
      <c r="O370" s="33">
        <v>0.5</v>
      </c>
      <c r="P370" s="33">
        <v>0.5</v>
      </c>
      <c r="Q370" s="33">
        <v>0.5</v>
      </c>
      <c r="R370" s="34"/>
      <c r="S370" s="32"/>
      <c r="T370" s="32" t="s">
        <v>70</v>
      </c>
      <c r="U370" s="8">
        <f>IF(T370="Yes",$U$2,0)</f>
        <v>0</v>
      </c>
      <c r="V370" s="8">
        <f>U370</f>
        <v>0</v>
      </c>
    </row>
    <row r="371" spans="1:25" ht="12.75" customHeight="1" outlineLevel="1" x14ac:dyDescent="0.2">
      <c r="A371" s="2"/>
      <c r="C371" s="30"/>
      <c r="D371" s="30"/>
      <c r="E371" s="30"/>
      <c r="F371" s="30"/>
      <c r="G371" s="30"/>
      <c r="H371" s="113" t="s">
        <v>3782</v>
      </c>
      <c r="I371" s="32"/>
      <c r="J371" s="13">
        <f t="shared" ref="J371:O371" si="91">SUBTOTAL(9,J369:J370)</f>
        <v>0</v>
      </c>
      <c r="K371" s="13">
        <f t="shared" si="91"/>
        <v>0</v>
      </c>
      <c r="L371" s="33">
        <f t="shared" si="91"/>
        <v>1</v>
      </c>
      <c r="M371" s="33">
        <f t="shared" si="91"/>
        <v>0</v>
      </c>
      <c r="N371" s="33">
        <f t="shared" si="91"/>
        <v>1</v>
      </c>
      <c r="O371" s="33">
        <f t="shared" si="91"/>
        <v>1</v>
      </c>
      <c r="P371" s="33"/>
      <c r="Q371" s="33"/>
      <c r="R371" s="34"/>
      <c r="S371" s="32">
        <f>SUBTOTAL(9,S369:S370)</f>
        <v>0</v>
      </c>
      <c r="T371" s="32">
        <f>SUBTOTAL(9,T369:T370)</f>
        <v>0</v>
      </c>
      <c r="U371" s="8"/>
    </row>
    <row r="372" spans="1:25" ht="12.75" customHeight="1" outlineLevel="2" x14ac:dyDescent="0.2">
      <c r="A372" s="2"/>
      <c r="C372" s="30">
        <v>833600130</v>
      </c>
      <c r="D372" s="30"/>
      <c r="E372" s="30" t="s">
        <v>197</v>
      </c>
      <c r="F372" s="30"/>
      <c r="G372" s="30" t="s">
        <v>203</v>
      </c>
      <c r="H372" s="31" t="s">
        <v>204</v>
      </c>
      <c r="I372" s="32"/>
      <c r="J372" s="13"/>
      <c r="K372" s="13" t="s">
        <v>186</v>
      </c>
      <c r="L372" s="33">
        <v>0.5</v>
      </c>
      <c r="M372" s="33" t="s">
        <v>27</v>
      </c>
      <c r="N372" s="33">
        <v>0.5</v>
      </c>
      <c r="O372" s="33">
        <v>0.5</v>
      </c>
      <c r="P372" s="33">
        <v>0.5</v>
      </c>
      <c r="Q372" s="33">
        <v>0.5</v>
      </c>
      <c r="R372" s="34"/>
      <c r="S372" s="32"/>
      <c r="T372" s="32" t="s">
        <v>70</v>
      </c>
      <c r="U372" s="8">
        <f>IF(T372="Yes",$U$2,0)</f>
        <v>0</v>
      </c>
      <c r="V372" s="8">
        <f>U372</f>
        <v>0</v>
      </c>
    </row>
    <row r="373" spans="1:25" ht="12.75" customHeight="1" outlineLevel="2" x14ac:dyDescent="0.2">
      <c r="A373" s="2"/>
      <c r="C373" s="30">
        <v>833600140</v>
      </c>
      <c r="D373" s="30"/>
      <c r="E373" s="30" t="s">
        <v>197</v>
      </c>
      <c r="F373" s="30"/>
      <c r="G373" s="30" t="s">
        <v>203</v>
      </c>
      <c r="H373" s="31" t="s">
        <v>204</v>
      </c>
      <c r="I373" s="32"/>
      <c r="J373" s="13"/>
      <c r="K373" s="13" t="s">
        <v>186</v>
      </c>
      <c r="L373" s="33">
        <v>0.5</v>
      </c>
      <c r="M373" s="33" t="s">
        <v>27</v>
      </c>
      <c r="N373" s="33">
        <v>0.5</v>
      </c>
      <c r="O373" s="33">
        <v>0.5</v>
      </c>
      <c r="P373" s="33">
        <v>0.5</v>
      </c>
      <c r="Q373" s="33">
        <v>0.5</v>
      </c>
      <c r="R373" s="34"/>
      <c r="S373" s="32"/>
      <c r="T373" s="32" t="s">
        <v>70</v>
      </c>
      <c r="U373" s="8">
        <f>IF(T373="Yes",$U$2,0)</f>
        <v>0</v>
      </c>
      <c r="V373" s="8">
        <f>U373</f>
        <v>0</v>
      </c>
    </row>
    <row r="374" spans="1:25" ht="12.75" customHeight="1" outlineLevel="1" x14ac:dyDescent="0.2">
      <c r="A374" s="2"/>
      <c r="C374" s="30"/>
      <c r="D374" s="30"/>
      <c r="E374" s="30"/>
      <c r="F374" s="30"/>
      <c r="G374" s="30"/>
      <c r="H374" s="113" t="s">
        <v>3784</v>
      </c>
      <c r="I374" s="32"/>
      <c r="J374" s="13">
        <f t="shared" ref="J374:O374" si="92">SUBTOTAL(9,J372:J373)</f>
        <v>0</v>
      </c>
      <c r="K374" s="13">
        <f t="shared" si="92"/>
        <v>0</v>
      </c>
      <c r="L374" s="33">
        <f t="shared" si="92"/>
        <v>1</v>
      </c>
      <c r="M374" s="33">
        <f t="shared" si="92"/>
        <v>0</v>
      </c>
      <c r="N374" s="33">
        <f t="shared" si="92"/>
        <v>1</v>
      </c>
      <c r="O374" s="33">
        <f t="shared" si="92"/>
        <v>1</v>
      </c>
      <c r="P374" s="33"/>
      <c r="Q374" s="33"/>
      <c r="R374" s="34"/>
      <c r="S374" s="32">
        <f>SUBTOTAL(9,S372:S373)</f>
        <v>0</v>
      </c>
      <c r="T374" s="32">
        <f>SUBTOTAL(9,T372:T373)</f>
        <v>0</v>
      </c>
      <c r="U374" s="8"/>
    </row>
    <row r="375" spans="1:25" ht="12.75" customHeight="1" outlineLevel="2" x14ac:dyDescent="0.2">
      <c r="A375" s="2"/>
      <c r="C375" s="30" t="s">
        <v>205</v>
      </c>
      <c r="D375" s="30"/>
      <c r="E375" s="30" t="s">
        <v>197</v>
      </c>
      <c r="F375" s="30"/>
      <c r="G375" s="30" t="s">
        <v>206</v>
      </c>
      <c r="H375" s="31" t="s">
        <v>207</v>
      </c>
      <c r="I375" s="32"/>
      <c r="J375" s="13"/>
      <c r="K375" s="13" t="s">
        <v>186</v>
      </c>
      <c r="L375" s="33">
        <v>0.5</v>
      </c>
      <c r="M375" s="33" t="s">
        <v>27</v>
      </c>
      <c r="N375" s="33">
        <v>0.5</v>
      </c>
      <c r="O375" s="33">
        <v>0.5</v>
      </c>
      <c r="P375" s="33">
        <v>0.5</v>
      </c>
      <c r="Q375" s="33">
        <v>0.5</v>
      </c>
      <c r="R375" s="34"/>
      <c r="S375" s="32"/>
      <c r="T375" s="32" t="s">
        <v>70</v>
      </c>
      <c r="U375" s="8">
        <f>IF(T375="Yes",$U$2,0)</f>
        <v>0</v>
      </c>
      <c r="V375" s="8">
        <f>U375</f>
        <v>0</v>
      </c>
    </row>
    <row r="376" spans="1:25" ht="12.75" customHeight="1" outlineLevel="2" x14ac:dyDescent="0.2">
      <c r="A376" s="2"/>
      <c r="C376" s="30" t="s">
        <v>208</v>
      </c>
      <c r="D376" s="30"/>
      <c r="E376" s="30" t="s">
        <v>197</v>
      </c>
      <c r="F376" s="30"/>
      <c r="G376" s="30" t="s">
        <v>206</v>
      </c>
      <c r="H376" s="31" t="s">
        <v>207</v>
      </c>
      <c r="I376" s="32"/>
      <c r="J376" s="13"/>
      <c r="K376" s="13" t="s">
        <v>186</v>
      </c>
      <c r="L376" s="33">
        <v>0.5</v>
      </c>
      <c r="M376" s="33" t="s">
        <v>27</v>
      </c>
      <c r="N376" s="33">
        <v>0.5</v>
      </c>
      <c r="O376" s="33">
        <v>0.5</v>
      </c>
      <c r="P376" s="33">
        <v>0.5</v>
      </c>
      <c r="Q376" s="33">
        <v>0.5</v>
      </c>
      <c r="R376" s="34"/>
      <c r="S376" s="32"/>
      <c r="T376" s="32" t="s">
        <v>70</v>
      </c>
      <c r="U376" s="8">
        <f>IF(T376="Yes",$U$2,0)</f>
        <v>0</v>
      </c>
      <c r="V376" s="8">
        <f>U376</f>
        <v>0</v>
      </c>
    </row>
    <row r="377" spans="1:25" ht="12.75" customHeight="1" outlineLevel="1" x14ac:dyDescent="0.2">
      <c r="A377" s="2"/>
      <c r="C377" s="30"/>
      <c r="D377" s="30"/>
      <c r="E377" s="30"/>
      <c r="F377" s="30"/>
      <c r="G377" s="30"/>
      <c r="H377" s="113" t="s">
        <v>3785</v>
      </c>
      <c r="I377" s="32"/>
      <c r="J377" s="13">
        <f t="shared" ref="J377:O377" si="93">SUBTOTAL(9,J375:J376)</f>
        <v>0</v>
      </c>
      <c r="K377" s="13">
        <f t="shared" si="93"/>
        <v>0</v>
      </c>
      <c r="L377" s="33">
        <f t="shared" si="93"/>
        <v>1</v>
      </c>
      <c r="M377" s="33">
        <f t="shared" si="93"/>
        <v>0</v>
      </c>
      <c r="N377" s="33">
        <f t="shared" si="93"/>
        <v>1</v>
      </c>
      <c r="O377" s="33">
        <f t="shared" si="93"/>
        <v>1</v>
      </c>
      <c r="P377" s="33"/>
      <c r="Q377" s="33"/>
      <c r="R377" s="34"/>
      <c r="S377" s="32">
        <f>SUBTOTAL(9,S375:S376)</f>
        <v>0</v>
      </c>
      <c r="T377" s="32">
        <f>SUBTOTAL(9,T375:T376)</f>
        <v>0</v>
      </c>
      <c r="U377" s="8"/>
    </row>
    <row r="378" spans="1:25" ht="12.75" customHeight="1" outlineLevel="2" x14ac:dyDescent="0.2">
      <c r="A378" s="2"/>
      <c r="C378" s="30" t="s">
        <v>209</v>
      </c>
      <c r="D378" s="30"/>
      <c r="E378" s="30" t="s">
        <v>197</v>
      </c>
      <c r="F378" s="30"/>
      <c r="G378" s="30" t="s">
        <v>210</v>
      </c>
      <c r="H378" s="31" t="s">
        <v>211</v>
      </c>
      <c r="I378" s="32"/>
      <c r="J378" s="13"/>
      <c r="K378" s="13" t="s">
        <v>186</v>
      </c>
      <c r="L378" s="33">
        <v>0.5</v>
      </c>
      <c r="M378" s="33" t="s">
        <v>27</v>
      </c>
      <c r="N378" s="33">
        <v>0.5</v>
      </c>
      <c r="O378" s="33">
        <v>0.5</v>
      </c>
      <c r="P378" s="33">
        <v>0.5</v>
      </c>
      <c r="Q378" s="33">
        <v>0.5</v>
      </c>
      <c r="R378" s="34"/>
      <c r="S378" s="32"/>
      <c r="T378" s="32" t="s">
        <v>70</v>
      </c>
      <c r="U378" s="8">
        <f>IF(T378="Yes",$U$2,0)</f>
        <v>0</v>
      </c>
      <c r="V378" s="8">
        <f>U378</f>
        <v>0</v>
      </c>
    </row>
    <row r="379" spans="1:25" ht="12.75" customHeight="1" outlineLevel="2" x14ac:dyDescent="0.2">
      <c r="A379" s="2"/>
      <c r="C379" s="30">
        <v>833600270</v>
      </c>
      <c r="D379" s="30"/>
      <c r="E379" s="30" t="s">
        <v>197</v>
      </c>
      <c r="F379" s="30"/>
      <c r="G379" s="30" t="s">
        <v>210</v>
      </c>
      <c r="H379" s="31" t="s">
        <v>211</v>
      </c>
      <c r="I379" s="32"/>
      <c r="J379" s="13"/>
      <c r="K379" s="13" t="s">
        <v>186</v>
      </c>
      <c r="L379" s="33">
        <v>0.5</v>
      </c>
      <c r="M379" s="33" t="s">
        <v>27</v>
      </c>
      <c r="N379" s="33">
        <v>0.5</v>
      </c>
      <c r="O379" s="33">
        <v>0.5</v>
      </c>
      <c r="P379" s="33">
        <v>0.5</v>
      </c>
      <c r="Q379" s="33">
        <v>0.5</v>
      </c>
      <c r="R379" s="34"/>
      <c r="S379" s="32"/>
      <c r="T379" s="32" t="s">
        <v>70</v>
      </c>
      <c r="U379" s="8">
        <f>IF(T379="Yes",$U$2,0)</f>
        <v>0</v>
      </c>
      <c r="V379" s="8">
        <f>U379</f>
        <v>0</v>
      </c>
    </row>
    <row r="380" spans="1:25" ht="12.75" customHeight="1" outlineLevel="1" x14ac:dyDescent="0.2">
      <c r="A380" s="2"/>
      <c r="C380" s="30"/>
      <c r="D380" s="30"/>
      <c r="E380" s="30"/>
      <c r="F380" s="30"/>
      <c r="G380" s="30"/>
      <c r="H380" s="113" t="s">
        <v>3786</v>
      </c>
      <c r="I380" s="32"/>
      <c r="J380" s="13">
        <f t="shared" ref="J380:O380" si="94">SUBTOTAL(9,J378:J379)</f>
        <v>0</v>
      </c>
      <c r="K380" s="13">
        <f t="shared" si="94"/>
        <v>0</v>
      </c>
      <c r="L380" s="33">
        <f t="shared" si="94"/>
        <v>1</v>
      </c>
      <c r="M380" s="33">
        <f t="shared" si="94"/>
        <v>0</v>
      </c>
      <c r="N380" s="33">
        <f t="shared" si="94"/>
        <v>1</v>
      </c>
      <c r="O380" s="33">
        <f t="shared" si="94"/>
        <v>1</v>
      </c>
      <c r="P380" s="33"/>
      <c r="Q380" s="33"/>
      <c r="R380" s="34"/>
      <c r="S380" s="32">
        <f>SUBTOTAL(9,S378:S379)</f>
        <v>0</v>
      </c>
      <c r="T380" s="32">
        <f>SUBTOTAL(9,T378:T379)</f>
        <v>0</v>
      </c>
      <c r="U380" s="8"/>
    </row>
    <row r="381" spans="1:25" ht="12.75" customHeight="1" outlineLevel="2" x14ac:dyDescent="0.2">
      <c r="A381" s="2"/>
      <c r="C381" s="30" t="s">
        <v>212</v>
      </c>
      <c r="D381" s="30"/>
      <c r="E381" s="30" t="s">
        <v>197</v>
      </c>
      <c r="F381" s="30"/>
      <c r="G381" s="30" t="s">
        <v>213</v>
      </c>
      <c r="H381" s="31" t="s">
        <v>214</v>
      </c>
      <c r="I381" s="32"/>
      <c r="J381" s="13"/>
      <c r="K381" s="13" t="s">
        <v>186</v>
      </c>
      <c r="L381" s="33">
        <v>0.5</v>
      </c>
      <c r="M381" s="33" t="s">
        <v>27</v>
      </c>
      <c r="N381" s="33">
        <v>0.5</v>
      </c>
      <c r="O381" s="33">
        <v>0.5</v>
      </c>
      <c r="P381" s="33">
        <v>0.5</v>
      </c>
      <c r="Q381" s="33">
        <v>0.5</v>
      </c>
      <c r="R381" s="34"/>
      <c r="S381" s="32"/>
      <c r="T381" s="32" t="s">
        <v>70</v>
      </c>
      <c r="U381" s="8">
        <f>IF(T381="Yes",$U$2,0)</f>
        <v>0</v>
      </c>
      <c r="V381" s="8">
        <f>U381</f>
        <v>0</v>
      </c>
    </row>
    <row r="382" spans="1:25" ht="12.75" customHeight="1" outlineLevel="2" x14ac:dyDescent="0.2">
      <c r="A382" s="2"/>
      <c r="C382" s="30">
        <v>833600380</v>
      </c>
      <c r="D382" s="30"/>
      <c r="E382" s="30" t="s">
        <v>197</v>
      </c>
      <c r="F382" s="30"/>
      <c r="G382" s="30" t="s">
        <v>213</v>
      </c>
      <c r="H382" s="31" t="s">
        <v>214</v>
      </c>
      <c r="I382" s="32"/>
      <c r="J382" s="13"/>
      <c r="K382" s="13" t="s">
        <v>186</v>
      </c>
      <c r="L382" s="33">
        <v>0.5</v>
      </c>
      <c r="M382" s="33" t="s">
        <v>27</v>
      </c>
      <c r="N382" s="33">
        <v>0.5</v>
      </c>
      <c r="O382" s="33">
        <v>0.5</v>
      </c>
      <c r="P382" s="33">
        <v>0.5</v>
      </c>
      <c r="Q382" s="33">
        <v>0.5</v>
      </c>
      <c r="R382" s="34"/>
      <c r="S382" s="32"/>
      <c r="T382" s="32" t="s">
        <v>70</v>
      </c>
      <c r="U382" s="8">
        <f>IF(T382="Yes",$U$2,0)</f>
        <v>0</v>
      </c>
      <c r="V382" s="8">
        <f>U382</f>
        <v>0</v>
      </c>
    </row>
    <row r="383" spans="1:25" ht="12.75" customHeight="1" outlineLevel="1" x14ac:dyDescent="0.2">
      <c r="A383" s="2"/>
      <c r="C383" s="30"/>
      <c r="D383" s="30"/>
      <c r="E383" s="30"/>
      <c r="F383" s="30"/>
      <c r="G383" s="30"/>
      <c r="H383" s="113" t="s">
        <v>3787</v>
      </c>
      <c r="I383" s="32"/>
      <c r="J383" s="13">
        <f t="shared" ref="J383:O383" si="95">SUBTOTAL(9,J381:J382)</f>
        <v>0</v>
      </c>
      <c r="K383" s="13">
        <f t="shared" si="95"/>
        <v>0</v>
      </c>
      <c r="L383" s="33">
        <f t="shared" si="95"/>
        <v>1</v>
      </c>
      <c r="M383" s="33">
        <f t="shared" si="95"/>
        <v>0</v>
      </c>
      <c r="N383" s="33">
        <f t="shared" si="95"/>
        <v>1</v>
      </c>
      <c r="O383" s="33">
        <f t="shared" si="95"/>
        <v>1</v>
      </c>
      <c r="P383" s="33"/>
      <c r="Q383" s="33"/>
      <c r="R383" s="34"/>
      <c r="S383" s="32">
        <f>SUBTOTAL(9,S381:S382)</f>
        <v>0</v>
      </c>
      <c r="T383" s="32">
        <f>SUBTOTAL(9,T381:T382)</f>
        <v>0</v>
      </c>
      <c r="U383" s="8"/>
    </row>
    <row r="384" spans="1:25" ht="12.75" customHeight="1" outlineLevel="2" x14ac:dyDescent="0.2">
      <c r="A384" s="2"/>
      <c r="C384" s="30">
        <v>833600040</v>
      </c>
      <c r="D384" s="30"/>
      <c r="E384" s="30" t="s">
        <v>197</v>
      </c>
      <c r="F384" s="30"/>
      <c r="G384" s="30" t="s">
        <v>201</v>
      </c>
      <c r="H384" s="31" t="s">
        <v>202</v>
      </c>
      <c r="I384" s="32"/>
      <c r="J384" s="13"/>
      <c r="K384" s="13" t="s">
        <v>186</v>
      </c>
      <c r="L384" s="33">
        <v>0.5</v>
      </c>
      <c r="M384" s="33" t="s">
        <v>27</v>
      </c>
      <c r="N384" s="33">
        <v>0.5</v>
      </c>
      <c r="O384" s="33">
        <v>0.5</v>
      </c>
      <c r="P384" s="33">
        <v>0.5</v>
      </c>
      <c r="Q384" s="33">
        <v>0.5</v>
      </c>
      <c r="R384" s="34"/>
      <c r="S384" s="32"/>
      <c r="T384" s="32" t="s">
        <v>70</v>
      </c>
      <c r="U384" s="8">
        <f>IF(T384="Yes",$U$2,0)</f>
        <v>0</v>
      </c>
      <c r="V384" s="8">
        <f>U384</f>
        <v>0</v>
      </c>
    </row>
    <row r="385" spans="1:22" ht="12.75" customHeight="1" outlineLevel="2" x14ac:dyDescent="0.2">
      <c r="A385" s="2"/>
      <c r="C385" s="30">
        <v>833600050</v>
      </c>
      <c r="D385" s="30"/>
      <c r="E385" s="30" t="s">
        <v>197</v>
      </c>
      <c r="F385" s="30"/>
      <c r="G385" s="30" t="s">
        <v>201</v>
      </c>
      <c r="H385" s="31" t="s">
        <v>202</v>
      </c>
      <c r="I385" s="32"/>
      <c r="J385" s="13"/>
      <c r="K385" s="13" t="s">
        <v>186</v>
      </c>
      <c r="L385" s="33">
        <v>0.5</v>
      </c>
      <c r="M385" s="33" t="s">
        <v>27</v>
      </c>
      <c r="N385" s="33">
        <v>0.5</v>
      </c>
      <c r="O385" s="33">
        <v>0.5</v>
      </c>
      <c r="P385" s="33">
        <v>0.5</v>
      </c>
      <c r="Q385" s="33">
        <v>0.5</v>
      </c>
      <c r="R385" s="34"/>
      <c r="S385" s="32"/>
      <c r="T385" s="32" t="s">
        <v>70</v>
      </c>
      <c r="U385" s="8">
        <f>IF(T385="Yes",$U$2,0)</f>
        <v>0</v>
      </c>
      <c r="V385" s="8">
        <f>U385</f>
        <v>0</v>
      </c>
    </row>
    <row r="386" spans="1:22" ht="12.75" customHeight="1" outlineLevel="1" x14ac:dyDescent="0.2">
      <c r="A386" s="2"/>
      <c r="C386" s="30"/>
      <c r="D386" s="30"/>
      <c r="E386" s="30"/>
      <c r="F386" s="30"/>
      <c r="G386" s="30"/>
      <c r="H386" s="113" t="s">
        <v>3783</v>
      </c>
      <c r="I386" s="32"/>
      <c r="J386" s="13">
        <f t="shared" ref="J386:O386" si="96">SUBTOTAL(9,J384:J385)</f>
        <v>0</v>
      </c>
      <c r="K386" s="13">
        <f t="shared" si="96"/>
        <v>0</v>
      </c>
      <c r="L386" s="33">
        <f t="shared" si="96"/>
        <v>1</v>
      </c>
      <c r="M386" s="33">
        <f t="shared" si="96"/>
        <v>0</v>
      </c>
      <c r="N386" s="33">
        <f t="shared" si="96"/>
        <v>1</v>
      </c>
      <c r="O386" s="33">
        <f t="shared" si="96"/>
        <v>1</v>
      </c>
      <c r="P386" s="33"/>
      <c r="Q386" s="33"/>
      <c r="R386" s="34"/>
      <c r="S386" s="32">
        <f>SUBTOTAL(9,S384:S385)</f>
        <v>0</v>
      </c>
      <c r="T386" s="32">
        <f>SUBTOTAL(9,T384:T385)</f>
        <v>0</v>
      </c>
      <c r="U386" s="8"/>
    </row>
    <row r="387" spans="1:22" ht="12.75" customHeight="1" outlineLevel="2" x14ac:dyDescent="0.2">
      <c r="A387" s="2"/>
      <c r="C387" s="30" t="s">
        <v>1347</v>
      </c>
      <c r="D387" s="30"/>
      <c r="E387" s="30" t="s">
        <v>1348</v>
      </c>
      <c r="F387" s="30"/>
      <c r="G387" s="30" t="s">
        <v>1349</v>
      </c>
      <c r="H387" s="31" t="s">
        <v>1350</v>
      </c>
      <c r="I387" s="32"/>
      <c r="J387" s="13"/>
      <c r="K387" s="13" t="s">
        <v>1351</v>
      </c>
      <c r="L387" s="33">
        <v>0.16666</v>
      </c>
      <c r="M387" s="33">
        <v>0.16666</v>
      </c>
      <c r="N387" s="33">
        <v>0.16666</v>
      </c>
      <c r="O387" s="33">
        <v>0.16666</v>
      </c>
      <c r="P387" s="33">
        <v>0.16666</v>
      </c>
      <c r="Q387" s="33">
        <v>0.16666</v>
      </c>
      <c r="R387" s="34"/>
      <c r="S387" s="32"/>
      <c r="T387" s="32" t="s">
        <v>28</v>
      </c>
      <c r="U387" s="8">
        <f t="shared" ref="U387:U392" si="97">IF(T387="Yes",$U$2,0)</f>
        <v>270.40000000000003</v>
      </c>
      <c r="V387" s="8">
        <f t="shared" ref="V387:V392" si="98">U387</f>
        <v>270.40000000000003</v>
      </c>
    </row>
    <row r="388" spans="1:22" ht="12.75" customHeight="1" outlineLevel="2" x14ac:dyDescent="0.2">
      <c r="A388" s="2"/>
      <c r="C388" s="30" t="s">
        <v>1352</v>
      </c>
      <c r="D388" s="30"/>
      <c r="E388" s="30" t="s">
        <v>1348</v>
      </c>
      <c r="F388" s="30"/>
      <c r="G388" s="30" t="s">
        <v>1349</v>
      </c>
      <c r="H388" s="31" t="s">
        <v>1350</v>
      </c>
      <c r="I388" s="32"/>
      <c r="J388" s="13"/>
      <c r="K388" s="13" t="s">
        <v>1351</v>
      </c>
      <c r="L388" s="33">
        <v>0.16666</v>
      </c>
      <c r="M388" s="33">
        <v>0.16666</v>
      </c>
      <c r="N388" s="33">
        <v>0.16666</v>
      </c>
      <c r="O388" s="33">
        <v>0.16666</v>
      </c>
      <c r="P388" s="33">
        <v>0.16666</v>
      </c>
      <c r="Q388" s="33">
        <v>0.16666</v>
      </c>
      <c r="R388" s="34"/>
      <c r="S388" s="32"/>
      <c r="T388" s="32" t="s">
        <v>28</v>
      </c>
      <c r="U388" s="8">
        <f t="shared" si="97"/>
        <v>270.40000000000003</v>
      </c>
      <c r="V388" s="8">
        <f t="shared" si="98"/>
        <v>270.40000000000003</v>
      </c>
    </row>
    <row r="389" spans="1:22" ht="12.75" customHeight="1" outlineLevel="2" x14ac:dyDescent="0.2">
      <c r="A389" s="2"/>
      <c r="C389" s="30" t="s">
        <v>1353</v>
      </c>
      <c r="D389" s="30"/>
      <c r="E389" s="30" t="s">
        <v>1348</v>
      </c>
      <c r="F389" s="30"/>
      <c r="G389" s="30" t="s">
        <v>1349</v>
      </c>
      <c r="H389" s="31" t="s">
        <v>1350</v>
      </c>
      <c r="I389" s="32"/>
      <c r="J389" s="13"/>
      <c r="K389" s="13" t="s">
        <v>1351</v>
      </c>
      <c r="L389" s="33">
        <v>0.16666</v>
      </c>
      <c r="M389" s="33">
        <v>0.16666</v>
      </c>
      <c r="N389" s="33">
        <v>0.16666</v>
      </c>
      <c r="O389" s="33">
        <v>0.16666</v>
      </c>
      <c r="P389" s="33">
        <v>0.16666</v>
      </c>
      <c r="Q389" s="33">
        <v>0.16666</v>
      </c>
      <c r="R389" s="34"/>
      <c r="S389" s="32"/>
      <c r="T389" s="32" t="s">
        <v>28</v>
      </c>
      <c r="U389" s="8">
        <f t="shared" si="97"/>
        <v>270.40000000000003</v>
      </c>
      <c r="V389" s="8">
        <f t="shared" si="98"/>
        <v>270.40000000000003</v>
      </c>
    </row>
    <row r="390" spans="1:22" ht="12.75" customHeight="1" outlineLevel="2" x14ac:dyDescent="0.2">
      <c r="A390" s="2"/>
      <c r="C390" s="30" t="s">
        <v>1354</v>
      </c>
      <c r="D390" s="30"/>
      <c r="E390" s="30" t="s">
        <v>1348</v>
      </c>
      <c r="F390" s="30"/>
      <c r="G390" s="30" t="s">
        <v>1349</v>
      </c>
      <c r="H390" s="31" t="s">
        <v>1350</v>
      </c>
      <c r="I390" s="32"/>
      <c r="J390" s="13"/>
      <c r="K390" s="13" t="s">
        <v>1351</v>
      </c>
      <c r="L390" s="33">
        <v>0.16666</v>
      </c>
      <c r="M390" s="33">
        <v>0.16666</v>
      </c>
      <c r="N390" s="33">
        <v>0.16666</v>
      </c>
      <c r="O390" s="33">
        <v>0.16666</v>
      </c>
      <c r="P390" s="33">
        <v>0.16666</v>
      </c>
      <c r="Q390" s="33">
        <v>0.16666</v>
      </c>
      <c r="R390" s="34"/>
      <c r="S390" s="32"/>
      <c r="T390" s="32" t="s">
        <v>28</v>
      </c>
      <c r="U390" s="8">
        <f t="shared" si="97"/>
        <v>270.40000000000003</v>
      </c>
      <c r="V390" s="8">
        <f t="shared" si="98"/>
        <v>270.40000000000003</v>
      </c>
    </row>
    <row r="391" spans="1:22" ht="12.75" customHeight="1" outlineLevel="2" x14ac:dyDescent="0.2">
      <c r="A391" s="2"/>
      <c r="C391" s="30" t="s">
        <v>1355</v>
      </c>
      <c r="D391" s="30"/>
      <c r="E391" s="30" t="s">
        <v>1348</v>
      </c>
      <c r="F391" s="30"/>
      <c r="G391" s="30" t="s">
        <v>1349</v>
      </c>
      <c r="H391" s="31" t="s">
        <v>1350</v>
      </c>
      <c r="I391" s="32"/>
      <c r="J391" s="13"/>
      <c r="K391" s="13" t="s">
        <v>1351</v>
      </c>
      <c r="L391" s="33">
        <v>0.16666</v>
      </c>
      <c r="M391" s="33">
        <v>0.16666</v>
      </c>
      <c r="N391" s="33">
        <v>0.16666</v>
      </c>
      <c r="O391" s="33">
        <v>0.16666</v>
      </c>
      <c r="P391" s="33">
        <v>0.16666</v>
      </c>
      <c r="Q391" s="33">
        <v>0.16666</v>
      </c>
      <c r="R391" s="34"/>
      <c r="S391" s="32"/>
      <c r="T391" s="32" t="s">
        <v>28</v>
      </c>
      <c r="U391" s="8">
        <f t="shared" si="97"/>
        <v>270.40000000000003</v>
      </c>
      <c r="V391" s="8">
        <f t="shared" si="98"/>
        <v>270.40000000000003</v>
      </c>
    </row>
    <row r="392" spans="1:22" ht="12.75" customHeight="1" outlineLevel="2" x14ac:dyDescent="0.2">
      <c r="A392" s="2"/>
      <c r="C392" s="30" t="s">
        <v>1356</v>
      </c>
      <c r="D392" s="30"/>
      <c r="E392" s="30" t="s">
        <v>1348</v>
      </c>
      <c r="F392" s="30"/>
      <c r="G392" s="30" t="s">
        <v>1349</v>
      </c>
      <c r="H392" s="31" t="s">
        <v>1350</v>
      </c>
      <c r="I392" s="32"/>
      <c r="J392" s="13"/>
      <c r="K392" s="13" t="s">
        <v>1351</v>
      </c>
      <c r="L392" s="33">
        <v>0.16666</v>
      </c>
      <c r="M392" s="33">
        <v>0.16666</v>
      </c>
      <c r="N392" s="33">
        <v>0.16666</v>
      </c>
      <c r="O392" s="33">
        <v>0.16666</v>
      </c>
      <c r="P392" s="33">
        <v>0.16666</v>
      </c>
      <c r="Q392" s="33">
        <v>0.16666</v>
      </c>
      <c r="R392" s="34"/>
      <c r="S392" s="32"/>
      <c r="T392" s="32" t="s">
        <v>28</v>
      </c>
      <c r="U392" s="8">
        <f t="shared" si="97"/>
        <v>270.40000000000003</v>
      </c>
      <c r="V392" s="8">
        <f t="shared" si="98"/>
        <v>270.40000000000003</v>
      </c>
    </row>
    <row r="393" spans="1:22" ht="12.75" customHeight="1" outlineLevel="1" x14ac:dyDescent="0.2">
      <c r="A393" s="2"/>
      <c r="C393" s="30"/>
      <c r="D393" s="30"/>
      <c r="E393" s="30"/>
      <c r="F393" s="30"/>
      <c r="G393" s="30"/>
      <c r="H393" s="113" t="s">
        <v>4032</v>
      </c>
      <c r="I393" s="32"/>
      <c r="J393" s="13">
        <f t="shared" ref="J393:O393" si="99">SUBTOTAL(9,J387:J392)</f>
        <v>0</v>
      </c>
      <c r="K393" s="13">
        <f t="shared" si="99"/>
        <v>0</v>
      </c>
      <c r="L393" s="33">
        <f t="shared" si="99"/>
        <v>0.99996000000000007</v>
      </c>
      <c r="M393" s="33">
        <f t="shared" si="99"/>
        <v>0.99996000000000007</v>
      </c>
      <c r="N393" s="33">
        <f t="shared" si="99"/>
        <v>0.99996000000000007</v>
      </c>
      <c r="O393" s="33">
        <f t="shared" si="99"/>
        <v>0.99996000000000007</v>
      </c>
      <c r="P393" s="33"/>
      <c r="Q393" s="33"/>
      <c r="R393" s="34"/>
      <c r="S393" s="32">
        <f>SUBTOTAL(9,S387:S392)</f>
        <v>0</v>
      </c>
      <c r="T393" s="32">
        <f>SUBTOTAL(9,T387:T392)</f>
        <v>0</v>
      </c>
      <c r="U393" s="8"/>
    </row>
    <row r="394" spans="1:22" ht="12.75" customHeight="1" outlineLevel="2" x14ac:dyDescent="0.2">
      <c r="A394" s="2"/>
      <c r="C394" s="30" t="s">
        <v>97</v>
      </c>
      <c r="D394" s="30"/>
      <c r="E394" s="30"/>
      <c r="F394" s="30"/>
      <c r="G394" s="47" t="s">
        <v>1357</v>
      </c>
      <c r="H394" s="48" t="s">
        <v>1358</v>
      </c>
      <c r="I394" s="49"/>
      <c r="J394" s="50"/>
      <c r="K394" s="50" t="s">
        <v>1351</v>
      </c>
      <c r="L394" s="51">
        <v>0.16666</v>
      </c>
      <c r="M394" s="33">
        <v>0.16666</v>
      </c>
      <c r="N394" s="51">
        <v>0.16666</v>
      </c>
      <c r="O394" s="51">
        <v>0.16666</v>
      </c>
      <c r="P394" s="51">
        <v>0.16666</v>
      </c>
      <c r="Q394" s="51">
        <v>0.16666</v>
      </c>
      <c r="R394" s="52"/>
      <c r="S394" s="30"/>
      <c r="T394" s="32" t="s">
        <v>70</v>
      </c>
      <c r="U394" s="8">
        <f t="shared" ref="U394:U399" si="100">IF(T394="Yes",$U$2,0)</f>
        <v>0</v>
      </c>
      <c r="V394" s="8">
        <f t="shared" ref="V394:V399" si="101">U394</f>
        <v>0</v>
      </c>
    </row>
    <row r="395" spans="1:22" ht="12.75" customHeight="1" outlineLevel="2" x14ac:dyDescent="0.2">
      <c r="A395" s="2"/>
      <c r="C395" s="30">
        <v>830110362</v>
      </c>
      <c r="D395" s="30"/>
      <c r="E395" s="30" t="s">
        <v>1359</v>
      </c>
      <c r="F395" s="30"/>
      <c r="G395" s="47" t="s">
        <v>1357</v>
      </c>
      <c r="H395" s="48" t="s">
        <v>1358</v>
      </c>
      <c r="I395" s="49"/>
      <c r="J395" s="50"/>
      <c r="K395" s="50" t="s">
        <v>1351</v>
      </c>
      <c r="L395" s="51">
        <v>0.16666</v>
      </c>
      <c r="M395" s="33">
        <v>0.16666</v>
      </c>
      <c r="N395" s="51">
        <v>0.16666</v>
      </c>
      <c r="O395" s="51">
        <v>0.16666</v>
      </c>
      <c r="P395" s="51">
        <v>0.16666</v>
      </c>
      <c r="Q395" s="51">
        <v>0.16666</v>
      </c>
      <c r="R395" s="52"/>
      <c r="S395" s="32"/>
      <c r="T395" s="32" t="s">
        <v>70</v>
      </c>
      <c r="U395" s="8">
        <f t="shared" si="100"/>
        <v>0</v>
      </c>
      <c r="V395" s="8">
        <f t="shared" si="101"/>
        <v>0</v>
      </c>
    </row>
    <row r="396" spans="1:22" ht="12.75" customHeight="1" outlineLevel="2" x14ac:dyDescent="0.2">
      <c r="A396" s="2"/>
      <c r="C396" s="30" t="s">
        <v>97</v>
      </c>
      <c r="D396" s="30"/>
      <c r="E396" s="30"/>
      <c r="F396" s="30"/>
      <c r="G396" s="47" t="s">
        <v>1357</v>
      </c>
      <c r="H396" s="48" t="s">
        <v>1358</v>
      </c>
      <c r="I396" s="49"/>
      <c r="J396" s="50"/>
      <c r="K396" s="50" t="s">
        <v>1351</v>
      </c>
      <c r="L396" s="51">
        <v>0.16666</v>
      </c>
      <c r="M396" s="33">
        <v>0.16666</v>
      </c>
      <c r="N396" s="51">
        <v>0.16666</v>
      </c>
      <c r="O396" s="51">
        <v>0.16666</v>
      </c>
      <c r="P396" s="51">
        <v>0.16666</v>
      </c>
      <c r="Q396" s="51">
        <v>0.16666</v>
      </c>
      <c r="R396" s="52"/>
      <c r="S396" s="30"/>
      <c r="T396" s="32" t="s">
        <v>70</v>
      </c>
      <c r="U396" s="8">
        <f t="shared" si="100"/>
        <v>0</v>
      </c>
      <c r="V396" s="8">
        <f t="shared" si="101"/>
        <v>0</v>
      </c>
    </row>
    <row r="397" spans="1:22" ht="12.75" customHeight="1" outlineLevel="2" x14ac:dyDescent="0.2">
      <c r="A397" s="2"/>
      <c r="C397" s="30" t="s">
        <v>97</v>
      </c>
      <c r="D397" s="30"/>
      <c r="E397" s="30"/>
      <c r="F397" s="30"/>
      <c r="G397" s="47" t="s">
        <v>1357</v>
      </c>
      <c r="H397" s="48" t="s">
        <v>1358</v>
      </c>
      <c r="I397" s="49"/>
      <c r="J397" s="50"/>
      <c r="K397" s="50" t="s">
        <v>1351</v>
      </c>
      <c r="L397" s="51">
        <v>0.16666</v>
      </c>
      <c r="M397" s="33">
        <v>0.16666</v>
      </c>
      <c r="N397" s="51">
        <v>0.16666</v>
      </c>
      <c r="O397" s="51">
        <v>0.16666</v>
      </c>
      <c r="P397" s="51">
        <v>0.16666</v>
      </c>
      <c r="Q397" s="51">
        <v>0.16666</v>
      </c>
      <c r="R397" s="52"/>
      <c r="S397" s="30"/>
      <c r="T397" s="32" t="s">
        <v>70</v>
      </c>
      <c r="U397" s="8">
        <f t="shared" si="100"/>
        <v>0</v>
      </c>
      <c r="V397" s="8">
        <f t="shared" si="101"/>
        <v>0</v>
      </c>
    </row>
    <row r="398" spans="1:22" ht="12.75" customHeight="1" outlineLevel="2" x14ac:dyDescent="0.2">
      <c r="A398" s="2"/>
      <c r="C398" s="30" t="s">
        <v>97</v>
      </c>
      <c r="D398" s="30"/>
      <c r="E398" s="30"/>
      <c r="F398" s="30"/>
      <c r="G398" s="47" t="s">
        <v>1357</v>
      </c>
      <c r="H398" s="48" t="s">
        <v>1358</v>
      </c>
      <c r="I398" s="49"/>
      <c r="J398" s="50"/>
      <c r="K398" s="50" t="s">
        <v>1351</v>
      </c>
      <c r="L398" s="51">
        <v>0.16666</v>
      </c>
      <c r="M398" s="33">
        <v>0.16666</v>
      </c>
      <c r="N398" s="51">
        <v>0.16666</v>
      </c>
      <c r="O398" s="51">
        <v>0.16666</v>
      </c>
      <c r="P398" s="51">
        <v>0.16666</v>
      </c>
      <c r="Q398" s="51">
        <v>0.16666</v>
      </c>
      <c r="R398" s="52"/>
      <c r="S398" s="30"/>
      <c r="T398" s="32" t="s">
        <v>70</v>
      </c>
      <c r="U398" s="8">
        <f t="shared" si="100"/>
        <v>0</v>
      </c>
      <c r="V398" s="8">
        <f t="shared" si="101"/>
        <v>0</v>
      </c>
    </row>
    <row r="399" spans="1:22" ht="12.75" customHeight="1" outlineLevel="2" x14ac:dyDescent="0.2">
      <c r="A399" s="2"/>
      <c r="C399" s="30" t="s">
        <v>97</v>
      </c>
      <c r="D399" s="30"/>
      <c r="E399" s="30"/>
      <c r="F399" s="30"/>
      <c r="G399" s="47" t="s">
        <v>1357</v>
      </c>
      <c r="H399" s="48" t="s">
        <v>1358</v>
      </c>
      <c r="I399" s="49"/>
      <c r="J399" s="50"/>
      <c r="K399" s="50" t="s">
        <v>1351</v>
      </c>
      <c r="L399" s="51">
        <v>0.16666</v>
      </c>
      <c r="M399" s="33">
        <v>0.16666</v>
      </c>
      <c r="N399" s="51">
        <v>0.16666</v>
      </c>
      <c r="O399" s="51">
        <v>0.16666</v>
      </c>
      <c r="P399" s="51">
        <v>0.16666</v>
      </c>
      <c r="Q399" s="51">
        <v>0.16666</v>
      </c>
      <c r="R399" s="52"/>
      <c r="S399" s="30"/>
      <c r="T399" s="32" t="s">
        <v>70</v>
      </c>
      <c r="U399" s="8">
        <f t="shared" si="100"/>
        <v>0</v>
      </c>
      <c r="V399" s="8">
        <f t="shared" si="101"/>
        <v>0</v>
      </c>
    </row>
    <row r="400" spans="1:22" ht="12.75" customHeight="1" outlineLevel="1" x14ac:dyDescent="0.2">
      <c r="A400" s="2"/>
      <c r="C400" s="30"/>
      <c r="D400" s="30"/>
      <c r="E400" s="30"/>
      <c r="F400" s="30"/>
      <c r="G400" s="47"/>
      <c r="H400" s="48" t="s">
        <v>4033</v>
      </c>
      <c r="I400" s="49"/>
      <c r="J400" s="50">
        <f t="shared" ref="J400:O400" si="102">SUBTOTAL(9,J394:J399)</f>
        <v>0</v>
      </c>
      <c r="K400" s="50">
        <f t="shared" si="102"/>
        <v>0</v>
      </c>
      <c r="L400" s="51">
        <f t="shared" si="102"/>
        <v>0.99996000000000007</v>
      </c>
      <c r="M400" s="33">
        <f t="shared" si="102"/>
        <v>0.99996000000000007</v>
      </c>
      <c r="N400" s="51">
        <f t="shared" si="102"/>
        <v>0.99996000000000007</v>
      </c>
      <c r="O400" s="51">
        <f t="shared" si="102"/>
        <v>0.99996000000000007</v>
      </c>
      <c r="P400" s="51"/>
      <c r="Q400" s="51"/>
      <c r="R400" s="52"/>
      <c r="S400" s="30">
        <f>SUBTOTAL(9,S394:S399)</f>
        <v>0</v>
      </c>
      <c r="T400" s="32">
        <f>SUBTOTAL(9,T394:T399)</f>
        <v>0</v>
      </c>
      <c r="U400" s="8"/>
    </row>
    <row r="401" spans="1:22" ht="12.75" customHeight="1" outlineLevel="2" x14ac:dyDescent="0.2">
      <c r="A401" s="2"/>
      <c r="C401" s="30">
        <v>830110961</v>
      </c>
      <c r="D401" s="30"/>
      <c r="E401" s="30" t="s">
        <v>1359</v>
      </c>
      <c r="F401" s="30"/>
      <c r="G401" s="30" t="s">
        <v>1360</v>
      </c>
      <c r="H401" s="31" t="s">
        <v>1361</v>
      </c>
      <c r="I401" s="32"/>
      <c r="J401" s="13"/>
      <c r="K401" s="13" t="s">
        <v>1351</v>
      </c>
      <c r="L401" s="33">
        <v>0.16666</v>
      </c>
      <c r="M401" s="33">
        <v>0.16666</v>
      </c>
      <c r="N401" s="33">
        <v>0.16666</v>
      </c>
      <c r="O401" s="33">
        <v>0.16666</v>
      </c>
      <c r="P401" s="33">
        <v>0.16666</v>
      </c>
      <c r="Q401" s="33">
        <v>0.16666</v>
      </c>
      <c r="R401" s="34"/>
      <c r="S401" s="32"/>
      <c r="T401" s="32" t="s">
        <v>28</v>
      </c>
      <c r="U401" s="8">
        <f t="shared" ref="U401:U406" si="103">IF(T401="Yes",$U$2,0)</f>
        <v>270.40000000000003</v>
      </c>
      <c r="V401" s="8">
        <f t="shared" ref="V401:V406" si="104">U401</f>
        <v>270.40000000000003</v>
      </c>
    </row>
    <row r="402" spans="1:22" ht="12.75" customHeight="1" outlineLevel="2" x14ac:dyDescent="0.2">
      <c r="A402" s="2"/>
      <c r="C402" s="13">
        <v>830110965</v>
      </c>
      <c r="D402" s="30"/>
      <c r="E402" s="30" t="s">
        <v>1359</v>
      </c>
      <c r="F402" s="30"/>
      <c r="G402" s="30" t="s">
        <v>1360</v>
      </c>
      <c r="H402" s="31" t="s">
        <v>1361</v>
      </c>
      <c r="I402" s="32"/>
      <c r="J402" s="13"/>
      <c r="K402" s="13" t="s">
        <v>1351</v>
      </c>
      <c r="L402" s="33">
        <v>0.16666</v>
      </c>
      <c r="M402" s="33">
        <v>0.16666</v>
      </c>
      <c r="N402" s="33">
        <v>0.16666</v>
      </c>
      <c r="O402" s="33">
        <v>0.16666</v>
      </c>
      <c r="P402" s="33">
        <v>0.16666</v>
      </c>
      <c r="Q402" s="33">
        <v>0.16666</v>
      </c>
      <c r="R402" s="34"/>
      <c r="S402" s="32"/>
      <c r="T402" s="32" t="s">
        <v>28</v>
      </c>
      <c r="U402" s="8">
        <f t="shared" si="103"/>
        <v>270.40000000000003</v>
      </c>
      <c r="V402" s="8">
        <f t="shared" si="104"/>
        <v>270.40000000000003</v>
      </c>
    </row>
    <row r="403" spans="1:22" ht="12.75" customHeight="1" outlineLevel="2" x14ac:dyDescent="0.2">
      <c r="A403" s="2"/>
      <c r="C403" s="30">
        <v>830110963</v>
      </c>
      <c r="D403" s="30"/>
      <c r="E403" s="30" t="s">
        <v>1359</v>
      </c>
      <c r="F403" s="30"/>
      <c r="G403" s="30" t="s">
        <v>1360</v>
      </c>
      <c r="H403" s="31" t="s">
        <v>1361</v>
      </c>
      <c r="I403" s="32"/>
      <c r="J403" s="13"/>
      <c r="K403" s="13" t="s">
        <v>1351</v>
      </c>
      <c r="L403" s="33">
        <v>0.16666</v>
      </c>
      <c r="M403" s="33">
        <v>0.16666</v>
      </c>
      <c r="N403" s="33">
        <v>0.16666</v>
      </c>
      <c r="O403" s="33">
        <v>0.16666</v>
      </c>
      <c r="P403" s="33">
        <v>0.16666</v>
      </c>
      <c r="Q403" s="33">
        <v>0.16666</v>
      </c>
      <c r="R403" s="34"/>
      <c r="S403" s="32"/>
      <c r="T403" s="32" t="s">
        <v>28</v>
      </c>
      <c r="U403" s="8">
        <f t="shared" si="103"/>
        <v>270.40000000000003</v>
      </c>
      <c r="V403" s="8">
        <f t="shared" si="104"/>
        <v>270.40000000000003</v>
      </c>
    </row>
    <row r="404" spans="1:22" ht="12.75" customHeight="1" outlineLevel="2" x14ac:dyDescent="0.2">
      <c r="A404" s="2"/>
      <c r="C404" s="30">
        <v>830110981</v>
      </c>
      <c r="D404" s="30"/>
      <c r="E404" s="30" t="s">
        <v>1359</v>
      </c>
      <c r="F404" s="30"/>
      <c r="G404" s="30" t="s">
        <v>1360</v>
      </c>
      <c r="H404" s="31" t="s">
        <v>1361</v>
      </c>
      <c r="I404" s="32"/>
      <c r="J404" s="13"/>
      <c r="K404" s="13" t="s">
        <v>1351</v>
      </c>
      <c r="L404" s="33">
        <v>0.16666</v>
      </c>
      <c r="M404" s="33">
        <v>0.16666</v>
      </c>
      <c r="N404" s="33">
        <v>0.16666</v>
      </c>
      <c r="O404" s="33">
        <v>0.16666</v>
      </c>
      <c r="P404" s="33">
        <v>0.16666</v>
      </c>
      <c r="Q404" s="33">
        <v>0.16666</v>
      </c>
      <c r="R404" s="34"/>
      <c r="S404" s="32"/>
      <c r="T404" s="32" t="s">
        <v>28</v>
      </c>
      <c r="U404" s="8">
        <f t="shared" si="103"/>
        <v>270.40000000000003</v>
      </c>
      <c r="V404" s="8">
        <f t="shared" si="104"/>
        <v>270.40000000000003</v>
      </c>
    </row>
    <row r="405" spans="1:22" ht="12.75" customHeight="1" outlineLevel="2" x14ac:dyDescent="0.2">
      <c r="A405" s="2"/>
      <c r="C405" s="30" t="s">
        <v>1362</v>
      </c>
      <c r="D405" s="30"/>
      <c r="E405" s="30" t="s">
        <v>1359</v>
      </c>
      <c r="F405" s="30"/>
      <c r="G405" s="30" t="s">
        <v>1360</v>
      </c>
      <c r="H405" s="31" t="s">
        <v>1361</v>
      </c>
      <c r="I405" s="32"/>
      <c r="J405" s="13"/>
      <c r="K405" s="13" t="s">
        <v>1351</v>
      </c>
      <c r="L405" s="33">
        <v>8.3299999999999999E-2</v>
      </c>
      <c r="M405" s="33" t="s">
        <v>1363</v>
      </c>
      <c r="N405" s="33">
        <v>0.16666</v>
      </c>
      <c r="O405" s="33">
        <v>0.16666</v>
      </c>
      <c r="P405" s="33">
        <v>0.16666</v>
      </c>
      <c r="Q405" s="33">
        <v>0.16666</v>
      </c>
      <c r="R405" s="34"/>
      <c r="S405" s="32"/>
      <c r="T405" s="32" t="s">
        <v>28</v>
      </c>
      <c r="U405" s="8">
        <f t="shared" si="103"/>
        <v>270.40000000000003</v>
      </c>
      <c r="V405" s="8">
        <f t="shared" si="104"/>
        <v>270.40000000000003</v>
      </c>
    </row>
    <row r="406" spans="1:22" ht="12.75" customHeight="1" outlineLevel="2" x14ac:dyDescent="0.2">
      <c r="A406" s="2"/>
      <c r="C406" s="30">
        <v>830110983</v>
      </c>
      <c r="D406" s="30"/>
      <c r="E406" s="30" t="s">
        <v>1359</v>
      </c>
      <c r="F406" s="30"/>
      <c r="G406" s="30" t="s">
        <v>1360</v>
      </c>
      <c r="H406" s="31" t="s">
        <v>1361</v>
      </c>
      <c r="I406" s="32"/>
      <c r="J406" s="13"/>
      <c r="K406" s="13" t="s">
        <v>1351</v>
      </c>
      <c r="L406" s="33">
        <v>0.16666</v>
      </c>
      <c r="M406" s="33">
        <v>0.16666</v>
      </c>
      <c r="N406" s="33">
        <v>0.16666</v>
      </c>
      <c r="O406" s="33">
        <v>0.16666</v>
      </c>
      <c r="P406" s="33">
        <v>0.16666</v>
      </c>
      <c r="Q406" s="33">
        <v>0.16666</v>
      </c>
      <c r="R406" s="34"/>
      <c r="S406" s="32"/>
      <c r="T406" s="32" t="s">
        <v>28</v>
      </c>
      <c r="U406" s="8">
        <f t="shared" si="103"/>
        <v>270.40000000000003</v>
      </c>
      <c r="V406" s="8">
        <f t="shared" si="104"/>
        <v>270.40000000000003</v>
      </c>
    </row>
    <row r="407" spans="1:22" ht="12.75" customHeight="1" outlineLevel="1" x14ac:dyDescent="0.2">
      <c r="A407" s="2"/>
      <c r="C407" s="30"/>
      <c r="D407" s="30"/>
      <c r="E407" s="30"/>
      <c r="F407" s="30"/>
      <c r="G407" s="30"/>
      <c r="H407" s="113" t="s">
        <v>4034</v>
      </c>
      <c r="I407" s="32"/>
      <c r="J407" s="13">
        <f t="shared" ref="J407:O407" si="105">SUBTOTAL(9,J401:J406)</f>
        <v>0</v>
      </c>
      <c r="K407" s="13">
        <f t="shared" si="105"/>
        <v>0</v>
      </c>
      <c r="L407" s="33">
        <f t="shared" si="105"/>
        <v>0.91660000000000008</v>
      </c>
      <c r="M407" s="33">
        <f t="shared" si="105"/>
        <v>0.83330000000000004</v>
      </c>
      <c r="N407" s="33">
        <f t="shared" si="105"/>
        <v>0.99996000000000007</v>
      </c>
      <c r="O407" s="33">
        <f t="shared" si="105"/>
        <v>0.99996000000000007</v>
      </c>
      <c r="P407" s="33"/>
      <c r="Q407" s="33"/>
      <c r="R407" s="34"/>
      <c r="S407" s="32">
        <f>SUBTOTAL(9,S401:S406)</f>
        <v>0</v>
      </c>
      <c r="T407" s="32">
        <f>SUBTOTAL(9,T401:T406)</f>
        <v>0</v>
      </c>
      <c r="U407" s="8"/>
    </row>
    <row r="408" spans="1:22" ht="12.75" customHeight="1" outlineLevel="2" x14ac:dyDescent="0.2">
      <c r="A408" s="2"/>
      <c r="C408" s="30" t="s">
        <v>97</v>
      </c>
      <c r="D408" s="30"/>
      <c r="E408" s="30"/>
      <c r="F408" s="30"/>
      <c r="G408" s="47" t="s">
        <v>98</v>
      </c>
      <c r="H408" s="48" t="s">
        <v>99</v>
      </c>
      <c r="I408" s="49"/>
      <c r="J408" s="50"/>
      <c r="K408" s="50" t="s">
        <v>100</v>
      </c>
      <c r="L408" s="51">
        <v>0.5</v>
      </c>
      <c r="M408" s="33" t="s">
        <v>27</v>
      </c>
      <c r="N408" s="51">
        <v>0.5</v>
      </c>
      <c r="O408" s="51">
        <v>0.5</v>
      </c>
      <c r="P408" s="51">
        <v>0.5</v>
      </c>
      <c r="Q408" s="51">
        <v>0.5</v>
      </c>
      <c r="R408" s="52"/>
      <c r="S408" s="32"/>
      <c r="T408" s="32" t="s">
        <v>70</v>
      </c>
      <c r="U408" s="8">
        <f>IF(T408="Yes",$U$2,0)</f>
        <v>0</v>
      </c>
      <c r="V408" s="8">
        <f>U408</f>
        <v>0</v>
      </c>
    </row>
    <row r="409" spans="1:22" ht="12.75" customHeight="1" outlineLevel="2" x14ac:dyDescent="0.2">
      <c r="A409" s="2"/>
      <c r="C409" s="30" t="s">
        <v>97</v>
      </c>
      <c r="D409" s="30"/>
      <c r="E409" s="30"/>
      <c r="F409" s="30"/>
      <c r="G409" s="47" t="s">
        <v>98</v>
      </c>
      <c r="H409" s="48" t="s">
        <v>99</v>
      </c>
      <c r="I409" s="49"/>
      <c r="J409" s="50"/>
      <c r="K409" s="50" t="s">
        <v>100</v>
      </c>
      <c r="L409" s="51">
        <v>0.5</v>
      </c>
      <c r="M409" s="33" t="s">
        <v>27</v>
      </c>
      <c r="N409" s="51">
        <v>0.5</v>
      </c>
      <c r="O409" s="51">
        <v>0.5</v>
      </c>
      <c r="P409" s="51">
        <v>0.5</v>
      </c>
      <c r="Q409" s="51">
        <v>0.5</v>
      </c>
      <c r="R409" s="52"/>
      <c r="S409" s="32"/>
      <c r="T409" s="32" t="s">
        <v>70</v>
      </c>
      <c r="U409" s="8">
        <f>IF(T409="Yes",$U$2,0)</f>
        <v>0</v>
      </c>
      <c r="V409" s="8">
        <f>U409</f>
        <v>0</v>
      </c>
    </row>
    <row r="410" spans="1:22" ht="12.75" customHeight="1" outlineLevel="1" x14ac:dyDescent="0.2">
      <c r="A410" s="2"/>
      <c r="C410" s="30"/>
      <c r="D410" s="30"/>
      <c r="E410" s="30"/>
      <c r="F410" s="30"/>
      <c r="G410" s="47"/>
      <c r="H410" s="48" t="s">
        <v>3759</v>
      </c>
      <c r="I410" s="49"/>
      <c r="J410" s="50">
        <f t="shared" ref="J410:O410" si="106">SUBTOTAL(9,J408:J409)</f>
        <v>0</v>
      </c>
      <c r="K410" s="50">
        <f t="shared" si="106"/>
        <v>0</v>
      </c>
      <c r="L410" s="51">
        <f t="shared" si="106"/>
        <v>1</v>
      </c>
      <c r="M410" s="33">
        <f t="shared" si="106"/>
        <v>0</v>
      </c>
      <c r="N410" s="51">
        <f t="shared" si="106"/>
        <v>1</v>
      </c>
      <c r="O410" s="51">
        <f t="shared" si="106"/>
        <v>1</v>
      </c>
      <c r="P410" s="51"/>
      <c r="Q410" s="51"/>
      <c r="R410" s="52"/>
      <c r="S410" s="32">
        <f>SUBTOTAL(9,S408:S409)</f>
        <v>0</v>
      </c>
      <c r="T410" s="32">
        <f>SUBTOTAL(9,T408:T409)</f>
        <v>0</v>
      </c>
      <c r="U410" s="8"/>
    </row>
    <row r="411" spans="1:22" ht="12.75" customHeight="1" outlineLevel="2" x14ac:dyDescent="0.2">
      <c r="A411" s="2"/>
      <c r="C411" s="77">
        <v>810730140</v>
      </c>
      <c r="D411" s="30"/>
      <c r="E411" s="30" t="s">
        <v>996</v>
      </c>
      <c r="F411" s="30"/>
      <c r="G411" s="77" t="s">
        <v>997</v>
      </c>
      <c r="H411" s="78" t="s">
        <v>998</v>
      </c>
      <c r="I411" s="79"/>
      <c r="J411" s="80"/>
      <c r="K411" s="80" t="s">
        <v>995</v>
      </c>
      <c r="L411" s="81">
        <v>8.6099999999999996E-2</v>
      </c>
      <c r="M411" s="33" t="s">
        <v>27</v>
      </c>
      <c r="N411" s="81">
        <v>8.6099999999999996E-2</v>
      </c>
      <c r="O411" s="81">
        <v>8.6099999999999996E-2</v>
      </c>
      <c r="P411" s="81">
        <v>8.6099999999999996E-2</v>
      </c>
      <c r="Q411" s="81">
        <v>8.6099999999999996E-2</v>
      </c>
      <c r="R411" s="82"/>
      <c r="S411" s="30"/>
      <c r="T411" s="32" t="s">
        <v>70</v>
      </c>
      <c r="U411" s="8">
        <f t="shared" ref="U411:U422" si="107">IF(T411="Yes",$U$2,0)</f>
        <v>0</v>
      </c>
      <c r="V411" s="8">
        <f t="shared" ref="V411:V422" si="108">U411</f>
        <v>0</v>
      </c>
    </row>
    <row r="412" spans="1:22" ht="12.75" customHeight="1" outlineLevel="2" x14ac:dyDescent="0.2">
      <c r="A412" s="2"/>
      <c r="C412" s="77" t="s">
        <v>999</v>
      </c>
      <c r="D412" s="30"/>
      <c r="E412" s="30" t="s">
        <v>996</v>
      </c>
      <c r="F412" s="30"/>
      <c r="G412" s="77" t="s">
        <v>997</v>
      </c>
      <c r="H412" s="78" t="s">
        <v>998</v>
      </c>
      <c r="I412" s="79"/>
      <c r="J412" s="80"/>
      <c r="K412" s="80" t="s">
        <v>995</v>
      </c>
      <c r="L412" s="81">
        <v>8.6099999999999996E-2</v>
      </c>
      <c r="M412" s="33" t="s">
        <v>27</v>
      </c>
      <c r="N412" s="81">
        <v>8.6099999999999996E-2</v>
      </c>
      <c r="O412" s="81">
        <v>8.6099999999999996E-2</v>
      </c>
      <c r="P412" s="81">
        <v>8.6099999999999996E-2</v>
      </c>
      <c r="Q412" s="81">
        <v>8.6099999999999996E-2</v>
      </c>
      <c r="R412" s="82"/>
      <c r="S412" s="30"/>
      <c r="T412" s="32" t="s">
        <v>70</v>
      </c>
      <c r="U412" s="8">
        <f t="shared" si="107"/>
        <v>0</v>
      </c>
      <c r="V412" s="8">
        <f t="shared" si="108"/>
        <v>0</v>
      </c>
    </row>
    <row r="413" spans="1:22" ht="12.75" customHeight="1" outlineLevel="2" x14ac:dyDescent="0.2">
      <c r="A413" s="2"/>
      <c r="C413" s="77">
        <v>810730160</v>
      </c>
      <c r="D413" s="30"/>
      <c r="E413" s="30" t="s">
        <v>996</v>
      </c>
      <c r="F413" s="30"/>
      <c r="G413" s="77" t="s">
        <v>997</v>
      </c>
      <c r="H413" s="78" t="s">
        <v>998</v>
      </c>
      <c r="I413" s="79"/>
      <c r="J413" s="80"/>
      <c r="K413" s="80" t="s">
        <v>995</v>
      </c>
      <c r="L413" s="81">
        <v>8.0600000000000005E-2</v>
      </c>
      <c r="M413" s="33" t="s">
        <v>27</v>
      </c>
      <c r="N413" s="81">
        <v>8.0600000000000005E-2</v>
      </c>
      <c r="O413" s="81">
        <v>8.0600000000000005E-2</v>
      </c>
      <c r="P413" s="81">
        <v>8.0600000000000005E-2</v>
      </c>
      <c r="Q413" s="81">
        <v>8.0600000000000005E-2</v>
      </c>
      <c r="R413" s="82"/>
      <c r="S413" s="30"/>
      <c r="T413" s="32" t="s">
        <v>70</v>
      </c>
      <c r="U413" s="8">
        <f t="shared" si="107"/>
        <v>0</v>
      </c>
      <c r="V413" s="8">
        <f t="shared" si="108"/>
        <v>0</v>
      </c>
    </row>
    <row r="414" spans="1:22" ht="12.75" customHeight="1" outlineLevel="2" x14ac:dyDescent="0.2">
      <c r="A414" s="2"/>
      <c r="C414" s="77">
        <v>810730170</v>
      </c>
      <c r="D414" s="30"/>
      <c r="E414" s="30" t="s">
        <v>996</v>
      </c>
      <c r="F414" s="30"/>
      <c r="G414" s="77" t="s">
        <v>997</v>
      </c>
      <c r="H414" s="78" t="s">
        <v>998</v>
      </c>
      <c r="I414" s="79"/>
      <c r="J414" s="80"/>
      <c r="K414" s="80" t="s">
        <v>995</v>
      </c>
      <c r="L414" s="81">
        <v>8.0600000000000005E-2</v>
      </c>
      <c r="M414" s="33" t="s">
        <v>27</v>
      </c>
      <c r="N414" s="81">
        <v>8.0600000000000005E-2</v>
      </c>
      <c r="O414" s="81">
        <v>8.0600000000000005E-2</v>
      </c>
      <c r="P414" s="81">
        <v>8.0600000000000005E-2</v>
      </c>
      <c r="Q414" s="81">
        <v>8.0600000000000005E-2</v>
      </c>
      <c r="R414" s="82"/>
      <c r="S414" s="30"/>
      <c r="T414" s="32" t="s">
        <v>70</v>
      </c>
      <c r="U414" s="8">
        <f t="shared" si="107"/>
        <v>0</v>
      </c>
      <c r="V414" s="8">
        <f t="shared" si="108"/>
        <v>0</v>
      </c>
    </row>
    <row r="415" spans="1:22" ht="12.75" customHeight="1" outlineLevel="2" x14ac:dyDescent="0.2">
      <c r="A415" s="2"/>
      <c r="C415" s="77">
        <v>810730180</v>
      </c>
      <c r="D415" s="30"/>
      <c r="E415" s="30" t="s">
        <v>996</v>
      </c>
      <c r="F415" s="30"/>
      <c r="G415" s="77" t="s">
        <v>997</v>
      </c>
      <c r="H415" s="78" t="s">
        <v>998</v>
      </c>
      <c r="I415" s="79"/>
      <c r="J415" s="80"/>
      <c r="K415" s="80" t="s">
        <v>995</v>
      </c>
      <c r="L415" s="81">
        <v>8.6099999999999996E-2</v>
      </c>
      <c r="M415" s="33" t="s">
        <v>27</v>
      </c>
      <c r="N415" s="81">
        <v>8.6099999999999996E-2</v>
      </c>
      <c r="O415" s="81">
        <v>8.6099999999999996E-2</v>
      </c>
      <c r="P415" s="81">
        <v>8.6099999999999996E-2</v>
      </c>
      <c r="Q415" s="81">
        <v>8.6099999999999996E-2</v>
      </c>
      <c r="R415" s="82"/>
      <c r="S415" s="30"/>
      <c r="T415" s="32" t="s">
        <v>70</v>
      </c>
      <c r="U415" s="8">
        <f t="shared" si="107"/>
        <v>0</v>
      </c>
      <c r="V415" s="8">
        <f t="shared" si="108"/>
        <v>0</v>
      </c>
    </row>
    <row r="416" spans="1:22" ht="12.75" customHeight="1" outlineLevel="2" x14ac:dyDescent="0.2">
      <c r="A416" s="2"/>
      <c r="C416" s="77">
        <v>810730190</v>
      </c>
      <c r="D416" s="30"/>
      <c r="E416" s="30" t="s">
        <v>996</v>
      </c>
      <c r="F416" s="30"/>
      <c r="G416" s="77" t="s">
        <v>997</v>
      </c>
      <c r="H416" s="78" t="s">
        <v>998</v>
      </c>
      <c r="I416" s="79"/>
      <c r="J416" s="80"/>
      <c r="K416" s="80" t="s">
        <v>995</v>
      </c>
      <c r="L416" s="81">
        <v>8.6099999999999996E-2</v>
      </c>
      <c r="M416" s="33" t="s">
        <v>27</v>
      </c>
      <c r="N416" s="81">
        <v>8.6099999999999996E-2</v>
      </c>
      <c r="O416" s="81">
        <v>8.6099999999999996E-2</v>
      </c>
      <c r="P416" s="81">
        <v>8.6099999999999996E-2</v>
      </c>
      <c r="Q416" s="81">
        <v>8.6099999999999996E-2</v>
      </c>
      <c r="R416" s="82"/>
      <c r="S416" s="30"/>
      <c r="T416" s="32" t="s">
        <v>70</v>
      </c>
      <c r="U416" s="8">
        <f t="shared" si="107"/>
        <v>0</v>
      </c>
      <c r="V416" s="8">
        <f t="shared" si="108"/>
        <v>0</v>
      </c>
    </row>
    <row r="417" spans="1:22" ht="12.75" customHeight="1" outlineLevel="2" x14ac:dyDescent="0.2">
      <c r="A417" s="2"/>
      <c r="C417" s="77">
        <v>810730200</v>
      </c>
      <c r="D417" s="30"/>
      <c r="E417" s="30" t="s">
        <v>996</v>
      </c>
      <c r="F417" s="30"/>
      <c r="G417" s="77" t="s">
        <v>997</v>
      </c>
      <c r="H417" s="78" t="s">
        <v>998</v>
      </c>
      <c r="I417" s="79"/>
      <c r="J417" s="80"/>
      <c r="K417" s="80" t="s">
        <v>995</v>
      </c>
      <c r="L417" s="81">
        <v>8.0600000000000005E-2</v>
      </c>
      <c r="M417" s="33" t="s">
        <v>27</v>
      </c>
      <c r="N417" s="81">
        <v>8.0600000000000005E-2</v>
      </c>
      <c r="O417" s="81">
        <v>8.0600000000000005E-2</v>
      </c>
      <c r="P417" s="81">
        <v>8.0600000000000005E-2</v>
      </c>
      <c r="Q417" s="81">
        <v>8.0600000000000005E-2</v>
      </c>
      <c r="R417" s="82"/>
      <c r="S417" s="30"/>
      <c r="T417" s="32" t="s">
        <v>70</v>
      </c>
      <c r="U417" s="8">
        <f t="shared" si="107"/>
        <v>0</v>
      </c>
      <c r="V417" s="8">
        <f t="shared" si="108"/>
        <v>0</v>
      </c>
    </row>
    <row r="418" spans="1:22" ht="12.75" customHeight="1" outlineLevel="2" x14ac:dyDescent="0.2">
      <c r="A418" s="2"/>
      <c r="C418" s="77">
        <v>810730210</v>
      </c>
      <c r="D418" s="30"/>
      <c r="E418" s="30" t="s">
        <v>996</v>
      </c>
      <c r="F418" s="30"/>
      <c r="G418" s="77" t="s">
        <v>997</v>
      </c>
      <c r="H418" s="78" t="s">
        <v>998</v>
      </c>
      <c r="I418" s="79"/>
      <c r="J418" s="80"/>
      <c r="K418" s="80" t="s">
        <v>995</v>
      </c>
      <c r="L418" s="81">
        <v>8.0600000000000005E-2</v>
      </c>
      <c r="M418" s="33" t="s">
        <v>27</v>
      </c>
      <c r="N418" s="81">
        <v>8.0600000000000005E-2</v>
      </c>
      <c r="O418" s="81">
        <v>8.0600000000000005E-2</v>
      </c>
      <c r="P418" s="81">
        <v>8.0600000000000005E-2</v>
      </c>
      <c r="Q418" s="81">
        <v>8.0600000000000005E-2</v>
      </c>
      <c r="R418" s="82"/>
      <c r="S418" s="30"/>
      <c r="T418" s="32" t="s">
        <v>70</v>
      </c>
      <c r="U418" s="8">
        <f t="shared" si="107"/>
        <v>0</v>
      </c>
      <c r="V418" s="8">
        <f t="shared" si="108"/>
        <v>0</v>
      </c>
    </row>
    <row r="419" spans="1:22" ht="12.75" customHeight="1" outlineLevel="2" x14ac:dyDescent="0.2">
      <c r="A419" s="2"/>
      <c r="C419" s="77">
        <v>810730220</v>
      </c>
      <c r="D419" s="30"/>
      <c r="E419" s="30" t="s">
        <v>996</v>
      </c>
      <c r="F419" s="30"/>
      <c r="G419" s="77" t="s">
        <v>997</v>
      </c>
      <c r="H419" s="78" t="s">
        <v>998</v>
      </c>
      <c r="I419" s="79"/>
      <c r="J419" s="80"/>
      <c r="K419" s="80" t="s">
        <v>995</v>
      </c>
      <c r="L419" s="81">
        <v>8.6099999999999996E-2</v>
      </c>
      <c r="M419" s="33" t="s">
        <v>27</v>
      </c>
      <c r="N419" s="81">
        <v>8.6099999999999996E-2</v>
      </c>
      <c r="O419" s="81">
        <v>8.6099999999999996E-2</v>
      </c>
      <c r="P419" s="81">
        <v>8.6099999999999996E-2</v>
      </c>
      <c r="Q419" s="81">
        <v>8.6099999999999996E-2</v>
      </c>
      <c r="R419" s="82"/>
      <c r="S419" s="30"/>
      <c r="T419" s="32" t="s">
        <v>70</v>
      </c>
      <c r="U419" s="8">
        <f t="shared" si="107"/>
        <v>0</v>
      </c>
      <c r="V419" s="8">
        <f t="shared" si="108"/>
        <v>0</v>
      </c>
    </row>
    <row r="420" spans="1:22" ht="12.75" customHeight="1" outlineLevel="2" x14ac:dyDescent="0.2">
      <c r="A420" s="2"/>
      <c r="C420" s="77">
        <v>810730230</v>
      </c>
      <c r="D420" s="30"/>
      <c r="E420" s="30" t="s">
        <v>996</v>
      </c>
      <c r="F420" s="30"/>
      <c r="G420" s="77" t="s">
        <v>997</v>
      </c>
      <c r="H420" s="78" t="s">
        <v>998</v>
      </c>
      <c r="I420" s="79"/>
      <c r="J420" s="80"/>
      <c r="K420" s="80" t="s">
        <v>995</v>
      </c>
      <c r="L420" s="81">
        <v>8.6099999999999996E-2</v>
      </c>
      <c r="M420" s="33" t="s">
        <v>27</v>
      </c>
      <c r="N420" s="81">
        <v>8.6099999999999996E-2</v>
      </c>
      <c r="O420" s="81">
        <v>8.6099999999999996E-2</v>
      </c>
      <c r="P420" s="81">
        <v>8.6099999999999996E-2</v>
      </c>
      <c r="Q420" s="81">
        <v>8.6099999999999996E-2</v>
      </c>
      <c r="R420" s="82"/>
      <c r="S420" s="30"/>
      <c r="T420" s="32" t="s">
        <v>70</v>
      </c>
      <c r="U420" s="8">
        <f t="shared" si="107"/>
        <v>0</v>
      </c>
      <c r="V420" s="8">
        <f t="shared" si="108"/>
        <v>0</v>
      </c>
    </row>
    <row r="421" spans="1:22" ht="12.75" customHeight="1" outlineLevel="2" x14ac:dyDescent="0.2">
      <c r="A421" s="2"/>
      <c r="C421" s="77">
        <v>810730240</v>
      </c>
      <c r="D421" s="30"/>
      <c r="E421" s="30" t="s">
        <v>996</v>
      </c>
      <c r="F421" s="30"/>
      <c r="G421" s="77" t="s">
        <v>997</v>
      </c>
      <c r="H421" s="78" t="s">
        <v>998</v>
      </c>
      <c r="I421" s="79"/>
      <c r="J421" s="80"/>
      <c r="K421" s="80" t="s">
        <v>995</v>
      </c>
      <c r="L421" s="81">
        <v>8.0600000000000005E-2</v>
      </c>
      <c r="M421" s="33" t="s">
        <v>27</v>
      </c>
      <c r="N421" s="81">
        <v>8.0600000000000005E-2</v>
      </c>
      <c r="O421" s="81">
        <v>8.0600000000000005E-2</v>
      </c>
      <c r="P421" s="81">
        <v>8.0600000000000005E-2</v>
      </c>
      <c r="Q421" s="81">
        <v>8.0600000000000005E-2</v>
      </c>
      <c r="R421" s="82"/>
      <c r="S421" s="30"/>
      <c r="T421" s="32" t="s">
        <v>70</v>
      </c>
      <c r="U421" s="8">
        <f t="shared" si="107"/>
        <v>0</v>
      </c>
      <c r="V421" s="8">
        <f t="shared" si="108"/>
        <v>0</v>
      </c>
    </row>
    <row r="422" spans="1:22" ht="12.75" customHeight="1" outlineLevel="2" x14ac:dyDescent="0.2">
      <c r="A422" s="2"/>
      <c r="C422" s="77">
        <v>810730250</v>
      </c>
      <c r="D422" s="30"/>
      <c r="E422" s="30" t="s">
        <v>996</v>
      </c>
      <c r="F422" s="30"/>
      <c r="G422" s="77" t="s">
        <v>997</v>
      </c>
      <c r="H422" s="78" t="s">
        <v>998</v>
      </c>
      <c r="I422" s="79"/>
      <c r="J422" s="80"/>
      <c r="K422" s="80" t="s">
        <v>995</v>
      </c>
      <c r="L422" s="81">
        <v>8.0600000000000005E-2</v>
      </c>
      <c r="M422" s="33" t="s">
        <v>27</v>
      </c>
      <c r="N422" s="81">
        <v>8.0600000000000005E-2</v>
      </c>
      <c r="O422" s="81">
        <v>8.0600000000000005E-2</v>
      </c>
      <c r="P422" s="81">
        <v>8.0600000000000005E-2</v>
      </c>
      <c r="Q422" s="81">
        <v>8.0600000000000005E-2</v>
      </c>
      <c r="R422" s="82"/>
      <c r="S422" s="30"/>
      <c r="T422" s="32" t="s">
        <v>70</v>
      </c>
      <c r="U422" s="8">
        <f t="shared" si="107"/>
        <v>0</v>
      </c>
      <c r="V422" s="8">
        <f t="shared" si="108"/>
        <v>0</v>
      </c>
    </row>
    <row r="423" spans="1:22" ht="12.75" customHeight="1" outlineLevel="1" x14ac:dyDescent="0.2">
      <c r="A423" s="2"/>
      <c r="C423" s="77"/>
      <c r="D423" s="30"/>
      <c r="E423" s="30"/>
      <c r="F423" s="30"/>
      <c r="G423" s="77"/>
      <c r="H423" s="78" t="s">
        <v>3985</v>
      </c>
      <c r="I423" s="79"/>
      <c r="J423" s="80">
        <f t="shared" ref="J423:O423" si="109">SUBTOTAL(9,J411:J422)</f>
        <v>0</v>
      </c>
      <c r="K423" s="80">
        <f t="shared" si="109"/>
        <v>0</v>
      </c>
      <c r="L423" s="81">
        <f t="shared" si="109"/>
        <v>1.0002</v>
      </c>
      <c r="M423" s="33">
        <f t="shared" si="109"/>
        <v>0</v>
      </c>
      <c r="N423" s="81">
        <f t="shared" si="109"/>
        <v>1.0002</v>
      </c>
      <c r="O423" s="81">
        <f t="shared" si="109"/>
        <v>1.0002</v>
      </c>
      <c r="P423" s="81"/>
      <c r="Q423" s="81"/>
      <c r="R423" s="82"/>
      <c r="S423" s="30">
        <f>SUBTOTAL(9,S411:S422)</f>
        <v>0</v>
      </c>
      <c r="T423" s="32">
        <f>SUBTOTAL(9,T411:T422)</f>
        <v>0</v>
      </c>
      <c r="U423" s="8"/>
    </row>
    <row r="424" spans="1:22" ht="12.75" customHeight="1" outlineLevel="2" x14ac:dyDescent="0.2">
      <c r="A424" s="2"/>
      <c r="C424" s="30" t="s">
        <v>992</v>
      </c>
      <c r="D424" s="30"/>
      <c r="E424" s="30"/>
      <c r="F424" s="30"/>
      <c r="G424" s="30" t="s">
        <v>993</v>
      </c>
      <c r="H424" s="31" t="s">
        <v>994</v>
      </c>
      <c r="I424" s="32"/>
      <c r="J424" s="13"/>
      <c r="K424" s="13" t="s">
        <v>995</v>
      </c>
      <c r="L424" s="33">
        <v>8.6099999999999996E-2</v>
      </c>
      <c r="M424" s="33" t="s">
        <v>27</v>
      </c>
      <c r="N424" s="33">
        <v>8.6099999999999996E-2</v>
      </c>
      <c r="O424" s="33">
        <v>8.6099999999999996E-2</v>
      </c>
      <c r="P424" s="33">
        <v>8.6099999999999996E-2</v>
      </c>
      <c r="Q424" s="33">
        <v>8.6099999999999996E-2</v>
      </c>
      <c r="R424" s="34"/>
      <c r="S424" s="30"/>
      <c r="T424" s="32" t="s">
        <v>70</v>
      </c>
      <c r="U424" s="8">
        <f t="shared" ref="U424:U435" si="110">IF(T424="Yes",$U$2,0)</f>
        <v>0</v>
      </c>
      <c r="V424" s="8">
        <f t="shared" ref="V424:V435" si="111">U424</f>
        <v>0</v>
      </c>
    </row>
    <row r="425" spans="1:22" ht="12.75" customHeight="1" outlineLevel="2" x14ac:dyDescent="0.2">
      <c r="A425" s="2"/>
      <c r="C425" s="30" t="s">
        <v>992</v>
      </c>
      <c r="D425" s="30"/>
      <c r="E425" s="30"/>
      <c r="F425" s="30"/>
      <c r="G425" s="30" t="s">
        <v>993</v>
      </c>
      <c r="H425" s="31" t="s">
        <v>994</v>
      </c>
      <c r="I425" s="32"/>
      <c r="J425" s="13"/>
      <c r="K425" s="13" t="s">
        <v>995</v>
      </c>
      <c r="L425" s="33">
        <v>8.6099999999999996E-2</v>
      </c>
      <c r="M425" s="33" t="s">
        <v>27</v>
      </c>
      <c r="N425" s="33">
        <v>8.6099999999999996E-2</v>
      </c>
      <c r="O425" s="33">
        <v>8.6099999999999996E-2</v>
      </c>
      <c r="P425" s="33">
        <v>8.6099999999999996E-2</v>
      </c>
      <c r="Q425" s="33">
        <v>8.6099999999999996E-2</v>
      </c>
      <c r="R425" s="34"/>
      <c r="S425" s="30"/>
      <c r="T425" s="32" t="s">
        <v>70</v>
      </c>
      <c r="U425" s="8">
        <f t="shared" si="110"/>
        <v>0</v>
      </c>
      <c r="V425" s="8">
        <f t="shared" si="111"/>
        <v>0</v>
      </c>
    </row>
    <row r="426" spans="1:22" ht="12.75" customHeight="1" outlineLevel="2" x14ac:dyDescent="0.2">
      <c r="A426" s="2"/>
      <c r="C426" s="30" t="s">
        <v>992</v>
      </c>
      <c r="D426" s="30"/>
      <c r="E426" s="30"/>
      <c r="F426" s="30"/>
      <c r="G426" s="30" t="s">
        <v>993</v>
      </c>
      <c r="H426" s="31" t="s">
        <v>994</v>
      </c>
      <c r="I426" s="32"/>
      <c r="J426" s="13"/>
      <c r="K426" s="13" t="s">
        <v>995</v>
      </c>
      <c r="L426" s="33">
        <v>8.0600000000000005E-2</v>
      </c>
      <c r="M426" s="33" t="s">
        <v>27</v>
      </c>
      <c r="N426" s="33">
        <v>8.0600000000000005E-2</v>
      </c>
      <c r="O426" s="33">
        <v>8.0600000000000005E-2</v>
      </c>
      <c r="P426" s="33">
        <v>8.0600000000000005E-2</v>
      </c>
      <c r="Q426" s="33">
        <v>8.0600000000000005E-2</v>
      </c>
      <c r="R426" s="34"/>
      <c r="S426" s="30"/>
      <c r="T426" s="32" t="s">
        <v>70</v>
      </c>
      <c r="U426" s="8">
        <f t="shared" si="110"/>
        <v>0</v>
      </c>
      <c r="V426" s="8">
        <f t="shared" si="111"/>
        <v>0</v>
      </c>
    </row>
    <row r="427" spans="1:22" ht="12.75" customHeight="1" outlineLevel="2" x14ac:dyDescent="0.2">
      <c r="A427" s="2"/>
      <c r="C427" s="30" t="s">
        <v>992</v>
      </c>
      <c r="D427" s="30"/>
      <c r="E427" s="30"/>
      <c r="F427" s="30"/>
      <c r="G427" s="30" t="s">
        <v>993</v>
      </c>
      <c r="H427" s="31" t="s">
        <v>994</v>
      </c>
      <c r="I427" s="32"/>
      <c r="J427" s="13"/>
      <c r="K427" s="13" t="s">
        <v>995</v>
      </c>
      <c r="L427" s="33">
        <v>8.0600000000000005E-2</v>
      </c>
      <c r="M427" s="33" t="s">
        <v>27</v>
      </c>
      <c r="N427" s="33">
        <v>8.0600000000000005E-2</v>
      </c>
      <c r="O427" s="33">
        <v>8.0600000000000005E-2</v>
      </c>
      <c r="P427" s="33">
        <v>8.0600000000000005E-2</v>
      </c>
      <c r="Q427" s="33">
        <v>8.0600000000000005E-2</v>
      </c>
      <c r="R427" s="34"/>
      <c r="S427" s="30"/>
      <c r="T427" s="32" t="s">
        <v>70</v>
      </c>
      <c r="U427" s="8">
        <f t="shared" si="110"/>
        <v>0</v>
      </c>
      <c r="V427" s="8">
        <f t="shared" si="111"/>
        <v>0</v>
      </c>
    </row>
    <row r="428" spans="1:22" ht="12.75" customHeight="1" outlineLevel="2" x14ac:dyDescent="0.2">
      <c r="A428" s="2"/>
      <c r="C428" s="30" t="s">
        <v>992</v>
      </c>
      <c r="D428" s="30"/>
      <c r="E428" s="30"/>
      <c r="F428" s="30"/>
      <c r="G428" s="30" t="s">
        <v>993</v>
      </c>
      <c r="H428" s="31" t="s">
        <v>994</v>
      </c>
      <c r="I428" s="32"/>
      <c r="J428" s="13"/>
      <c r="K428" s="13" t="s">
        <v>995</v>
      </c>
      <c r="L428" s="33">
        <v>8.6099999999999996E-2</v>
      </c>
      <c r="M428" s="33" t="s">
        <v>27</v>
      </c>
      <c r="N428" s="33">
        <v>8.6099999999999996E-2</v>
      </c>
      <c r="O428" s="33">
        <v>8.6099999999999996E-2</v>
      </c>
      <c r="P428" s="33">
        <v>8.6099999999999996E-2</v>
      </c>
      <c r="Q428" s="33">
        <v>8.6099999999999996E-2</v>
      </c>
      <c r="R428" s="34"/>
      <c r="S428" s="30"/>
      <c r="T428" s="32" t="s">
        <v>70</v>
      </c>
      <c r="U428" s="8">
        <f t="shared" si="110"/>
        <v>0</v>
      </c>
      <c r="V428" s="8">
        <f t="shared" si="111"/>
        <v>0</v>
      </c>
    </row>
    <row r="429" spans="1:22" ht="12.75" customHeight="1" outlineLevel="2" x14ac:dyDescent="0.2">
      <c r="A429" s="2"/>
      <c r="C429" s="30" t="s">
        <v>992</v>
      </c>
      <c r="D429" s="30"/>
      <c r="E429" s="30"/>
      <c r="F429" s="30"/>
      <c r="G429" s="30" t="s">
        <v>993</v>
      </c>
      <c r="H429" s="31" t="s">
        <v>994</v>
      </c>
      <c r="I429" s="32"/>
      <c r="J429" s="13"/>
      <c r="K429" s="13" t="s">
        <v>995</v>
      </c>
      <c r="L429" s="33">
        <v>8.6099999999999996E-2</v>
      </c>
      <c r="M429" s="33" t="s">
        <v>27</v>
      </c>
      <c r="N429" s="33">
        <v>8.6099999999999996E-2</v>
      </c>
      <c r="O429" s="33">
        <v>8.6099999999999996E-2</v>
      </c>
      <c r="P429" s="33">
        <v>8.6099999999999996E-2</v>
      </c>
      <c r="Q429" s="33">
        <v>8.6099999999999996E-2</v>
      </c>
      <c r="R429" s="34"/>
      <c r="S429" s="30"/>
      <c r="T429" s="32" t="s">
        <v>70</v>
      </c>
      <c r="U429" s="8">
        <f t="shared" si="110"/>
        <v>0</v>
      </c>
      <c r="V429" s="8">
        <f t="shared" si="111"/>
        <v>0</v>
      </c>
    </row>
    <row r="430" spans="1:22" ht="12.75" customHeight="1" outlineLevel="2" x14ac:dyDescent="0.2">
      <c r="A430" s="2"/>
      <c r="C430" s="30" t="s">
        <v>992</v>
      </c>
      <c r="D430" s="30"/>
      <c r="E430" s="30"/>
      <c r="F430" s="30"/>
      <c r="G430" s="30" t="s">
        <v>993</v>
      </c>
      <c r="H430" s="31" t="s">
        <v>994</v>
      </c>
      <c r="I430" s="32"/>
      <c r="J430" s="13"/>
      <c r="K430" s="13" t="s">
        <v>995</v>
      </c>
      <c r="L430" s="33">
        <v>8.0600000000000005E-2</v>
      </c>
      <c r="M430" s="33" t="s">
        <v>27</v>
      </c>
      <c r="N430" s="33">
        <v>8.0600000000000005E-2</v>
      </c>
      <c r="O430" s="33">
        <v>8.0600000000000005E-2</v>
      </c>
      <c r="P430" s="33">
        <v>8.0600000000000005E-2</v>
      </c>
      <c r="Q430" s="33">
        <v>8.0600000000000005E-2</v>
      </c>
      <c r="R430" s="34"/>
      <c r="S430" s="30"/>
      <c r="T430" s="32" t="s">
        <v>70</v>
      </c>
      <c r="U430" s="8">
        <f t="shared" si="110"/>
        <v>0</v>
      </c>
      <c r="V430" s="8">
        <f t="shared" si="111"/>
        <v>0</v>
      </c>
    </row>
    <row r="431" spans="1:22" ht="12.75" customHeight="1" outlineLevel="2" x14ac:dyDescent="0.2">
      <c r="A431" s="2"/>
      <c r="C431" s="30">
        <v>810730090</v>
      </c>
      <c r="D431" s="30"/>
      <c r="E431" s="30" t="s">
        <v>996</v>
      </c>
      <c r="F431" s="30"/>
      <c r="G431" s="30" t="s">
        <v>993</v>
      </c>
      <c r="H431" s="31" t="s">
        <v>994</v>
      </c>
      <c r="I431" s="32"/>
      <c r="J431" s="13"/>
      <c r="K431" s="13" t="s">
        <v>995</v>
      </c>
      <c r="L431" s="33">
        <v>8.0600000000000005E-2</v>
      </c>
      <c r="M431" s="33" t="s">
        <v>27</v>
      </c>
      <c r="N431" s="33">
        <v>8.0600000000000005E-2</v>
      </c>
      <c r="O431" s="33">
        <v>8.0600000000000005E-2</v>
      </c>
      <c r="P431" s="33">
        <v>8.0600000000000005E-2</v>
      </c>
      <c r="Q431" s="33">
        <v>8.0600000000000005E-2</v>
      </c>
      <c r="R431" s="34"/>
      <c r="S431" s="30"/>
      <c r="T431" s="32" t="s">
        <v>70</v>
      </c>
      <c r="U431" s="8">
        <f t="shared" si="110"/>
        <v>0</v>
      </c>
      <c r="V431" s="8">
        <f t="shared" si="111"/>
        <v>0</v>
      </c>
    </row>
    <row r="432" spans="1:22" ht="12.75" customHeight="1" outlineLevel="2" x14ac:dyDescent="0.2">
      <c r="A432" s="2"/>
      <c r="C432" s="30">
        <v>810730100</v>
      </c>
      <c r="D432" s="30"/>
      <c r="E432" s="30" t="s">
        <v>996</v>
      </c>
      <c r="F432" s="30"/>
      <c r="G432" s="30" t="s">
        <v>993</v>
      </c>
      <c r="H432" s="31" t="s">
        <v>994</v>
      </c>
      <c r="I432" s="32"/>
      <c r="J432" s="13"/>
      <c r="K432" s="13" t="s">
        <v>995</v>
      </c>
      <c r="L432" s="33">
        <v>8.6099999999999996E-2</v>
      </c>
      <c r="M432" s="33" t="s">
        <v>27</v>
      </c>
      <c r="N432" s="33">
        <v>8.6099999999999996E-2</v>
      </c>
      <c r="O432" s="33">
        <v>8.6099999999999996E-2</v>
      </c>
      <c r="P432" s="33">
        <v>8.6099999999999996E-2</v>
      </c>
      <c r="Q432" s="33">
        <v>8.6099999999999996E-2</v>
      </c>
      <c r="R432" s="34"/>
      <c r="S432" s="30"/>
      <c r="T432" s="32" t="s">
        <v>70</v>
      </c>
      <c r="U432" s="8">
        <f t="shared" si="110"/>
        <v>0</v>
      </c>
      <c r="V432" s="8">
        <f t="shared" si="111"/>
        <v>0</v>
      </c>
    </row>
    <row r="433" spans="1:25" ht="12.75" customHeight="1" outlineLevel="2" x14ac:dyDescent="0.2">
      <c r="A433" s="2"/>
      <c r="C433" s="30">
        <v>810730110</v>
      </c>
      <c r="D433" s="30"/>
      <c r="E433" s="30" t="s">
        <v>996</v>
      </c>
      <c r="F433" s="30"/>
      <c r="G433" s="30" t="s">
        <v>993</v>
      </c>
      <c r="H433" s="31" t="s">
        <v>994</v>
      </c>
      <c r="I433" s="32"/>
      <c r="J433" s="13"/>
      <c r="K433" s="13" t="s">
        <v>995</v>
      </c>
      <c r="L433" s="33">
        <v>8.6099999999999996E-2</v>
      </c>
      <c r="M433" s="33" t="s">
        <v>27</v>
      </c>
      <c r="N433" s="33">
        <v>8.6099999999999996E-2</v>
      </c>
      <c r="O433" s="33">
        <v>8.6099999999999996E-2</v>
      </c>
      <c r="P433" s="33">
        <v>8.6099999999999996E-2</v>
      </c>
      <c r="Q433" s="33">
        <v>8.6099999999999996E-2</v>
      </c>
      <c r="R433" s="34"/>
      <c r="S433" s="30"/>
      <c r="T433" s="32" t="s">
        <v>70</v>
      </c>
      <c r="U433" s="8">
        <f t="shared" si="110"/>
        <v>0</v>
      </c>
      <c r="V433" s="8">
        <f t="shared" si="111"/>
        <v>0</v>
      </c>
    </row>
    <row r="434" spans="1:25" s="66" customFormat="1" ht="12.75" customHeight="1" outlineLevel="2" x14ac:dyDescent="0.2">
      <c r="A434" s="2"/>
      <c r="B434" s="2"/>
      <c r="C434" s="30">
        <v>810730120</v>
      </c>
      <c r="D434" s="30"/>
      <c r="E434" s="30" t="s">
        <v>996</v>
      </c>
      <c r="F434" s="30"/>
      <c r="G434" s="30" t="s">
        <v>993</v>
      </c>
      <c r="H434" s="31" t="s">
        <v>994</v>
      </c>
      <c r="I434" s="32"/>
      <c r="J434" s="13"/>
      <c r="K434" s="13" t="s">
        <v>995</v>
      </c>
      <c r="L434" s="33">
        <v>8.0600000000000005E-2</v>
      </c>
      <c r="M434" s="33" t="s">
        <v>27</v>
      </c>
      <c r="N434" s="33">
        <v>8.0600000000000005E-2</v>
      </c>
      <c r="O434" s="33">
        <v>8.0600000000000005E-2</v>
      </c>
      <c r="P434" s="33">
        <v>8.0600000000000005E-2</v>
      </c>
      <c r="Q434" s="33">
        <v>8.0600000000000005E-2</v>
      </c>
      <c r="R434" s="34"/>
      <c r="S434" s="30"/>
      <c r="T434" s="32" t="s">
        <v>70</v>
      </c>
      <c r="U434" s="8">
        <f t="shared" si="110"/>
        <v>0</v>
      </c>
      <c r="V434" s="8">
        <f t="shared" si="111"/>
        <v>0</v>
      </c>
      <c r="W434" s="6"/>
      <c r="X434" s="6"/>
      <c r="Y434" s="6"/>
    </row>
    <row r="435" spans="1:25" s="66" customFormat="1" ht="12.75" customHeight="1" outlineLevel="2" x14ac:dyDescent="0.2">
      <c r="A435" s="2"/>
      <c r="B435" s="2"/>
      <c r="C435" s="30">
        <v>810730130</v>
      </c>
      <c r="D435" s="30"/>
      <c r="E435" s="30" t="s">
        <v>996</v>
      </c>
      <c r="F435" s="30"/>
      <c r="G435" s="30" t="s">
        <v>993</v>
      </c>
      <c r="H435" s="31" t="s">
        <v>994</v>
      </c>
      <c r="I435" s="32"/>
      <c r="J435" s="13"/>
      <c r="K435" s="13" t="s">
        <v>995</v>
      </c>
      <c r="L435" s="33">
        <v>8.0600000000000005E-2</v>
      </c>
      <c r="M435" s="33" t="s">
        <v>27</v>
      </c>
      <c r="N435" s="33">
        <v>8.0600000000000005E-2</v>
      </c>
      <c r="O435" s="33">
        <v>8.0600000000000005E-2</v>
      </c>
      <c r="P435" s="33">
        <v>8.0600000000000005E-2</v>
      </c>
      <c r="Q435" s="33">
        <v>8.0600000000000005E-2</v>
      </c>
      <c r="R435" s="34"/>
      <c r="S435" s="30"/>
      <c r="T435" s="32" t="s">
        <v>70</v>
      </c>
      <c r="U435" s="8">
        <f t="shared" si="110"/>
        <v>0</v>
      </c>
      <c r="V435" s="8">
        <f t="shared" si="111"/>
        <v>0</v>
      </c>
      <c r="W435" s="6"/>
      <c r="X435" s="6"/>
      <c r="Y435" s="6"/>
    </row>
    <row r="436" spans="1:25" s="66" customFormat="1" ht="12.75" customHeight="1" outlineLevel="1" x14ac:dyDescent="0.2">
      <c r="A436" s="2"/>
      <c r="B436" s="2"/>
      <c r="C436" s="30"/>
      <c r="D436" s="30"/>
      <c r="E436" s="30"/>
      <c r="F436" s="30"/>
      <c r="G436" s="30"/>
      <c r="H436" s="113" t="s">
        <v>3984</v>
      </c>
      <c r="I436" s="32"/>
      <c r="J436" s="13">
        <f t="shared" ref="J436:O436" si="112">SUBTOTAL(9,J424:J435)</f>
        <v>0</v>
      </c>
      <c r="K436" s="13">
        <f t="shared" si="112"/>
        <v>0</v>
      </c>
      <c r="L436" s="33">
        <f t="shared" si="112"/>
        <v>1.0002</v>
      </c>
      <c r="M436" s="33">
        <f t="shared" si="112"/>
        <v>0</v>
      </c>
      <c r="N436" s="33">
        <f t="shared" si="112"/>
        <v>1.0002</v>
      </c>
      <c r="O436" s="33">
        <f t="shared" si="112"/>
        <v>1.0002</v>
      </c>
      <c r="P436" s="33"/>
      <c r="Q436" s="33"/>
      <c r="R436" s="34"/>
      <c r="S436" s="30">
        <f>SUBTOTAL(9,S424:S435)</f>
        <v>0</v>
      </c>
      <c r="T436" s="32">
        <f>SUBTOTAL(9,T424:T435)</f>
        <v>0</v>
      </c>
      <c r="U436" s="8"/>
      <c r="V436" s="8"/>
      <c r="W436" s="6"/>
      <c r="X436" s="6"/>
      <c r="Y436" s="6"/>
    </row>
    <row r="437" spans="1:25" s="66" customFormat="1" ht="12.75" customHeight="1" outlineLevel="2" x14ac:dyDescent="0.2">
      <c r="A437" s="2"/>
      <c r="B437" s="2"/>
      <c r="C437" s="30" t="s">
        <v>2098</v>
      </c>
      <c r="D437" s="30"/>
      <c r="E437" s="30" t="s">
        <v>2096</v>
      </c>
      <c r="F437" s="30"/>
      <c r="G437" s="30" t="s">
        <v>2099</v>
      </c>
      <c r="H437" s="89" t="s">
        <v>2100</v>
      </c>
      <c r="I437" s="32"/>
      <c r="J437" s="13"/>
      <c r="K437" s="13" t="s">
        <v>2082</v>
      </c>
      <c r="L437" s="33">
        <v>0.224</v>
      </c>
      <c r="M437" s="33" t="s">
        <v>27</v>
      </c>
      <c r="N437" s="33">
        <v>0.224</v>
      </c>
      <c r="O437" s="33">
        <v>0.224</v>
      </c>
      <c r="P437" s="33">
        <v>0.224</v>
      </c>
      <c r="Q437" s="33">
        <v>0.224</v>
      </c>
      <c r="R437" s="34"/>
      <c r="S437" s="32"/>
      <c r="T437" s="32" t="s">
        <v>28</v>
      </c>
      <c r="U437" s="8">
        <f>IF(T437="Yes",$U$2,0)</f>
        <v>270.40000000000003</v>
      </c>
      <c r="V437" s="8">
        <f>U437</f>
        <v>270.40000000000003</v>
      </c>
      <c r="W437" s="6"/>
      <c r="X437" s="6"/>
      <c r="Y437" s="6"/>
    </row>
    <row r="438" spans="1:25" s="66" customFormat="1" ht="12.75" customHeight="1" outlineLevel="2" x14ac:dyDescent="0.2">
      <c r="A438" s="2"/>
      <c r="B438" s="2"/>
      <c r="C438" s="30" t="s">
        <v>2101</v>
      </c>
      <c r="D438" s="30"/>
      <c r="E438" s="30" t="s">
        <v>2096</v>
      </c>
      <c r="F438" s="30"/>
      <c r="G438" s="30" t="s">
        <v>2099</v>
      </c>
      <c r="H438" s="89" t="s">
        <v>2100</v>
      </c>
      <c r="I438" s="32"/>
      <c r="J438" s="13"/>
      <c r="K438" s="13" t="s">
        <v>2082</v>
      </c>
      <c r="L438" s="33">
        <v>0.224</v>
      </c>
      <c r="M438" s="33" t="s">
        <v>27</v>
      </c>
      <c r="N438" s="33">
        <v>0.224</v>
      </c>
      <c r="O438" s="33">
        <v>0.224</v>
      </c>
      <c r="P438" s="33">
        <v>0.224</v>
      </c>
      <c r="Q438" s="33">
        <v>0.224</v>
      </c>
      <c r="R438" s="34"/>
      <c r="S438" s="32"/>
      <c r="T438" s="32" t="s">
        <v>28</v>
      </c>
      <c r="U438" s="8">
        <f>IF(T438="Yes",$U$2,0)</f>
        <v>270.40000000000003</v>
      </c>
      <c r="V438" s="8">
        <f>U438</f>
        <v>270.40000000000003</v>
      </c>
      <c r="W438" s="6"/>
      <c r="X438" s="6"/>
      <c r="Y438" s="6"/>
    </row>
    <row r="439" spans="1:25" s="66" customFormat="1" ht="12.75" customHeight="1" outlineLevel="2" x14ac:dyDescent="0.2">
      <c r="A439" s="2"/>
      <c r="B439" s="2"/>
      <c r="C439" s="30">
        <v>842070490</v>
      </c>
      <c r="D439" s="30"/>
      <c r="E439" s="30" t="s">
        <v>2097</v>
      </c>
      <c r="F439" s="30"/>
      <c r="G439" s="30" t="s">
        <v>2099</v>
      </c>
      <c r="H439" s="89" t="s">
        <v>2100</v>
      </c>
      <c r="I439" s="32"/>
      <c r="J439" s="13"/>
      <c r="K439" s="13" t="s">
        <v>2082</v>
      </c>
      <c r="L439" s="33">
        <v>0.27600000000000002</v>
      </c>
      <c r="M439" s="33" t="s">
        <v>27</v>
      </c>
      <c r="N439" s="33">
        <v>0.27600000000000002</v>
      </c>
      <c r="O439" s="33">
        <v>0.27600000000000002</v>
      </c>
      <c r="P439" s="33">
        <v>0.27600000000000002</v>
      </c>
      <c r="Q439" s="33">
        <v>0.27600000000000002</v>
      </c>
      <c r="R439" s="34"/>
      <c r="S439" s="32"/>
      <c r="T439" s="32" t="s">
        <v>28</v>
      </c>
      <c r="U439" s="8">
        <f>IF(T439="Yes",$U$2,0)</f>
        <v>270.40000000000003</v>
      </c>
      <c r="V439" s="8">
        <f>U439</f>
        <v>270.40000000000003</v>
      </c>
      <c r="W439" s="6"/>
      <c r="X439" s="6"/>
      <c r="Y439" s="6"/>
    </row>
    <row r="440" spans="1:25" s="66" customFormat="1" ht="12.75" customHeight="1" outlineLevel="2" x14ac:dyDescent="0.2">
      <c r="A440" s="2"/>
      <c r="B440" s="2"/>
      <c r="C440" s="13">
        <v>842070501</v>
      </c>
      <c r="D440" s="30"/>
      <c r="E440" s="30" t="s">
        <v>2102</v>
      </c>
      <c r="F440" s="30"/>
      <c r="G440" s="30" t="s">
        <v>2099</v>
      </c>
      <c r="H440" s="89" t="s">
        <v>2100</v>
      </c>
      <c r="I440" s="32"/>
      <c r="J440" s="13"/>
      <c r="K440" s="13" t="s">
        <v>2082</v>
      </c>
      <c r="L440" s="33">
        <v>0.27600000000000002</v>
      </c>
      <c r="M440" s="33" t="s">
        <v>27</v>
      </c>
      <c r="N440" s="33">
        <v>0.27600000000000002</v>
      </c>
      <c r="O440" s="33">
        <v>0.27600000000000002</v>
      </c>
      <c r="P440" s="33">
        <v>0.27600000000000002</v>
      </c>
      <c r="Q440" s="33">
        <v>0.27600000000000002</v>
      </c>
      <c r="R440" s="34"/>
      <c r="S440" s="32"/>
      <c r="T440" s="32" t="s">
        <v>28</v>
      </c>
      <c r="U440" s="8">
        <f>IF(T440="Yes",$U$2,0)</f>
        <v>270.40000000000003</v>
      </c>
      <c r="V440" s="8">
        <f>U440</f>
        <v>270.40000000000003</v>
      </c>
      <c r="W440" s="6"/>
      <c r="X440" s="6"/>
      <c r="Y440" s="6"/>
    </row>
    <row r="441" spans="1:25" s="66" customFormat="1" ht="12.75" customHeight="1" outlineLevel="1" x14ac:dyDescent="0.2">
      <c r="A441" s="2"/>
      <c r="B441" s="2"/>
      <c r="C441" s="13"/>
      <c r="D441" s="30"/>
      <c r="E441" s="30"/>
      <c r="F441" s="30"/>
      <c r="G441" s="30"/>
      <c r="H441" s="195" t="s">
        <v>4137</v>
      </c>
      <c r="I441" s="32"/>
      <c r="J441" s="13">
        <f t="shared" ref="J441:O441" si="113">SUBTOTAL(9,J437:J440)</f>
        <v>0</v>
      </c>
      <c r="K441" s="13">
        <f t="shared" si="113"/>
        <v>0</v>
      </c>
      <c r="L441" s="33">
        <f t="shared" si="113"/>
        <v>1</v>
      </c>
      <c r="M441" s="33">
        <f t="shared" si="113"/>
        <v>0</v>
      </c>
      <c r="N441" s="33">
        <f t="shared" si="113"/>
        <v>1</v>
      </c>
      <c r="O441" s="33">
        <f t="shared" si="113"/>
        <v>1</v>
      </c>
      <c r="P441" s="33"/>
      <c r="Q441" s="33"/>
      <c r="R441" s="34"/>
      <c r="S441" s="32">
        <f>SUBTOTAL(9,S437:S440)</f>
        <v>0</v>
      </c>
      <c r="T441" s="32">
        <f>SUBTOTAL(9,T437:T440)</f>
        <v>0</v>
      </c>
      <c r="U441" s="8"/>
      <c r="V441" s="8"/>
      <c r="W441" s="6"/>
      <c r="X441" s="6"/>
      <c r="Y441" s="6"/>
    </row>
    <row r="442" spans="1:25" s="66" customFormat="1" ht="12.75" customHeight="1" outlineLevel="2" x14ac:dyDescent="0.2">
      <c r="A442" s="2"/>
      <c r="B442" s="2"/>
      <c r="C442" s="30">
        <v>962120210</v>
      </c>
      <c r="D442" s="30"/>
      <c r="E442" s="30" t="s">
        <v>387</v>
      </c>
      <c r="F442" s="30"/>
      <c r="G442" s="30" t="s">
        <v>390</v>
      </c>
      <c r="H442" s="31" t="s">
        <v>391</v>
      </c>
      <c r="I442" s="32"/>
      <c r="J442" s="13"/>
      <c r="K442" s="13" t="s">
        <v>386</v>
      </c>
      <c r="L442" s="33">
        <v>0.1</v>
      </c>
      <c r="M442" s="33" t="s">
        <v>27</v>
      </c>
      <c r="N442" s="33">
        <v>0.1</v>
      </c>
      <c r="O442" s="33">
        <v>0.1</v>
      </c>
      <c r="P442" s="33">
        <v>0.1</v>
      </c>
      <c r="Q442" s="33">
        <v>0.1</v>
      </c>
      <c r="R442" s="34"/>
      <c r="S442" s="32"/>
      <c r="T442" s="32" t="s">
        <v>70</v>
      </c>
      <c r="U442" s="8">
        <f t="shared" ref="U442:U451" si="114">IF(T442="Yes",$U$2,0)</f>
        <v>0</v>
      </c>
      <c r="V442" s="8">
        <f t="shared" ref="V442:V451" si="115">U442</f>
        <v>0</v>
      </c>
      <c r="W442" s="6"/>
      <c r="X442" s="6"/>
      <c r="Y442" s="6"/>
    </row>
    <row r="443" spans="1:25" ht="12.75" customHeight="1" outlineLevel="2" x14ac:dyDescent="0.2">
      <c r="A443" s="2"/>
      <c r="C443" s="30">
        <v>962120230</v>
      </c>
      <c r="D443" s="30"/>
      <c r="E443" s="30" t="s">
        <v>387</v>
      </c>
      <c r="F443" s="30"/>
      <c r="G443" s="30" t="s">
        <v>390</v>
      </c>
      <c r="H443" s="31" t="s">
        <v>391</v>
      </c>
      <c r="I443" s="32"/>
      <c r="J443" s="13"/>
      <c r="K443" s="13" t="s">
        <v>386</v>
      </c>
      <c r="L443" s="33">
        <v>0.1</v>
      </c>
      <c r="M443" s="33" t="s">
        <v>27</v>
      </c>
      <c r="N443" s="33">
        <v>0.1</v>
      </c>
      <c r="O443" s="33">
        <v>0.1</v>
      </c>
      <c r="P443" s="33">
        <v>0.1</v>
      </c>
      <c r="Q443" s="33">
        <v>0.1</v>
      </c>
      <c r="R443" s="34"/>
      <c r="S443" s="32"/>
      <c r="T443" s="32" t="s">
        <v>70</v>
      </c>
      <c r="U443" s="8">
        <f t="shared" si="114"/>
        <v>0</v>
      </c>
      <c r="V443" s="8">
        <f t="shared" si="115"/>
        <v>0</v>
      </c>
    </row>
    <row r="444" spans="1:25" ht="12.75" customHeight="1" outlineLevel="2" x14ac:dyDescent="0.2">
      <c r="A444" s="2"/>
      <c r="C444" s="30">
        <v>962120220</v>
      </c>
      <c r="D444" s="30"/>
      <c r="E444" s="30" t="s">
        <v>387</v>
      </c>
      <c r="F444" s="30"/>
      <c r="G444" s="30" t="s">
        <v>390</v>
      </c>
      <c r="H444" s="31" t="s">
        <v>391</v>
      </c>
      <c r="I444" s="32"/>
      <c r="J444" s="13"/>
      <c r="K444" s="13" t="s">
        <v>386</v>
      </c>
      <c r="L444" s="33">
        <v>0.1</v>
      </c>
      <c r="M444" s="33" t="s">
        <v>27</v>
      </c>
      <c r="N444" s="33">
        <v>0.1</v>
      </c>
      <c r="O444" s="33">
        <v>0.1</v>
      </c>
      <c r="P444" s="33">
        <v>0.1</v>
      </c>
      <c r="Q444" s="33">
        <v>0.1</v>
      </c>
      <c r="R444" s="34"/>
      <c r="S444" s="32"/>
      <c r="T444" s="32" t="s">
        <v>70</v>
      </c>
      <c r="U444" s="8">
        <f t="shared" si="114"/>
        <v>0</v>
      </c>
      <c r="V444" s="8">
        <f t="shared" si="115"/>
        <v>0</v>
      </c>
    </row>
    <row r="445" spans="1:25" ht="12.75" customHeight="1" outlineLevel="2" x14ac:dyDescent="0.2">
      <c r="A445" s="2"/>
      <c r="C445" s="30">
        <v>962120240</v>
      </c>
      <c r="D445" s="30"/>
      <c r="E445" s="30" t="s">
        <v>387</v>
      </c>
      <c r="F445" s="30"/>
      <c r="G445" s="30" t="s">
        <v>390</v>
      </c>
      <c r="H445" s="31" t="s">
        <v>391</v>
      </c>
      <c r="I445" s="32"/>
      <c r="J445" s="13"/>
      <c r="K445" s="13" t="s">
        <v>386</v>
      </c>
      <c r="L445" s="33">
        <v>0.1</v>
      </c>
      <c r="M445" s="33" t="s">
        <v>27</v>
      </c>
      <c r="N445" s="33">
        <v>0.1</v>
      </c>
      <c r="O445" s="33">
        <v>0.1</v>
      </c>
      <c r="P445" s="33">
        <v>0.1</v>
      </c>
      <c r="Q445" s="33">
        <v>0.1</v>
      </c>
      <c r="R445" s="34"/>
      <c r="S445" s="32"/>
      <c r="T445" s="32" t="s">
        <v>70</v>
      </c>
      <c r="U445" s="8">
        <f t="shared" si="114"/>
        <v>0</v>
      </c>
      <c r="V445" s="8">
        <f t="shared" si="115"/>
        <v>0</v>
      </c>
    </row>
    <row r="446" spans="1:25" ht="12.75" customHeight="1" outlineLevel="2" x14ac:dyDescent="0.2">
      <c r="A446" s="2"/>
      <c r="C446" s="30">
        <v>962120250</v>
      </c>
      <c r="D446" s="30"/>
      <c r="E446" s="30" t="s">
        <v>387</v>
      </c>
      <c r="F446" s="30"/>
      <c r="G446" s="30" t="s">
        <v>390</v>
      </c>
      <c r="H446" s="31" t="s">
        <v>391</v>
      </c>
      <c r="I446" s="32"/>
      <c r="J446" s="13"/>
      <c r="K446" s="13" t="s">
        <v>386</v>
      </c>
      <c r="L446" s="33">
        <v>0.1</v>
      </c>
      <c r="M446" s="33" t="s">
        <v>27</v>
      </c>
      <c r="N446" s="33">
        <v>0.1</v>
      </c>
      <c r="O446" s="33">
        <v>0.1</v>
      </c>
      <c r="P446" s="33">
        <v>0.1</v>
      </c>
      <c r="Q446" s="33">
        <v>0.1</v>
      </c>
      <c r="R446" s="34"/>
      <c r="S446" s="32"/>
      <c r="T446" s="32" t="s">
        <v>70</v>
      </c>
      <c r="U446" s="8">
        <f t="shared" si="114"/>
        <v>0</v>
      </c>
      <c r="V446" s="8">
        <f t="shared" si="115"/>
        <v>0</v>
      </c>
    </row>
    <row r="447" spans="1:25" ht="12.75" customHeight="1" outlineLevel="2" x14ac:dyDescent="0.2">
      <c r="A447" s="2"/>
      <c r="C447" s="30" t="s">
        <v>392</v>
      </c>
      <c r="D447" s="30"/>
      <c r="E447" s="30" t="s">
        <v>387</v>
      </c>
      <c r="F447" s="30"/>
      <c r="G447" s="30" t="s">
        <v>390</v>
      </c>
      <c r="H447" s="31" t="s">
        <v>391</v>
      </c>
      <c r="I447" s="32"/>
      <c r="J447" s="13"/>
      <c r="K447" s="13" t="s">
        <v>386</v>
      </c>
      <c r="L447" s="33">
        <v>0.1</v>
      </c>
      <c r="M447" s="33" t="s">
        <v>27</v>
      </c>
      <c r="N447" s="33">
        <v>0.1</v>
      </c>
      <c r="O447" s="33">
        <v>0.1</v>
      </c>
      <c r="P447" s="33">
        <v>0.1</v>
      </c>
      <c r="Q447" s="33">
        <v>0.1</v>
      </c>
      <c r="R447" s="34"/>
      <c r="S447" s="32"/>
      <c r="T447" s="32" t="s">
        <v>70</v>
      </c>
      <c r="U447" s="8">
        <f t="shared" si="114"/>
        <v>0</v>
      </c>
      <c r="V447" s="8">
        <f t="shared" si="115"/>
        <v>0</v>
      </c>
    </row>
    <row r="448" spans="1:25" ht="12.75" customHeight="1" outlineLevel="2" x14ac:dyDescent="0.2">
      <c r="A448" s="2"/>
      <c r="C448" s="30">
        <v>962120270</v>
      </c>
      <c r="D448" s="30"/>
      <c r="E448" s="30" t="s">
        <v>387</v>
      </c>
      <c r="F448" s="30"/>
      <c r="G448" s="30" t="s">
        <v>390</v>
      </c>
      <c r="H448" s="31" t="s">
        <v>391</v>
      </c>
      <c r="I448" s="32"/>
      <c r="J448" s="13"/>
      <c r="K448" s="13" t="s">
        <v>386</v>
      </c>
      <c r="L448" s="33">
        <v>0.1</v>
      </c>
      <c r="M448" s="33" t="s">
        <v>27</v>
      </c>
      <c r="N448" s="33">
        <v>0.1</v>
      </c>
      <c r="O448" s="33">
        <v>0.1</v>
      </c>
      <c r="P448" s="33">
        <v>0.1</v>
      </c>
      <c r="Q448" s="33">
        <v>0.1</v>
      </c>
      <c r="R448" s="34"/>
      <c r="S448" s="32"/>
      <c r="T448" s="32" t="s">
        <v>70</v>
      </c>
      <c r="U448" s="8">
        <f t="shared" si="114"/>
        <v>0</v>
      </c>
      <c r="V448" s="8">
        <f t="shared" si="115"/>
        <v>0</v>
      </c>
    </row>
    <row r="449" spans="1:22" ht="12.75" customHeight="1" outlineLevel="2" x14ac:dyDescent="0.2">
      <c r="A449" s="2"/>
      <c r="C449" s="30" t="s">
        <v>393</v>
      </c>
      <c r="D449" s="30"/>
      <c r="E449" s="30" t="s">
        <v>387</v>
      </c>
      <c r="F449" s="30"/>
      <c r="G449" s="30" t="s">
        <v>390</v>
      </c>
      <c r="H449" s="31" t="s">
        <v>391</v>
      </c>
      <c r="I449" s="32"/>
      <c r="J449" s="13"/>
      <c r="K449" s="13" t="s">
        <v>386</v>
      </c>
      <c r="L449" s="33">
        <v>0.1</v>
      </c>
      <c r="M449" s="33" t="s">
        <v>27</v>
      </c>
      <c r="N449" s="33">
        <v>0.1</v>
      </c>
      <c r="O449" s="33">
        <v>0.1</v>
      </c>
      <c r="P449" s="33">
        <v>0.1</v>
      </c>
      <c r="Q449" s="33">
        <v>0.1</v>
      </c>
      <c r="R449" s="34"/>
      <c r="S449" s="32"/>
      <c r="T449" s="32" t="s">
        <v>70</v>
      </c>
      <c r="U449" s="8">
        <f t="shared" si="114"/>
        <v>0</v>
      </c>
      <c r="V449" s="8">
        <f t="shared" si="115"/>
        <v>0</v>
      </c>
    </row>
    <row r="450" spans="1:22" ht="12.75" customHeight="1" outlineLevel="2" x14ac:dyDescent="0.2">
      <c r="A450" s="2"/>
      <c r="C450" s="30">
        <v>962120290</v>
      </c>
      <c r="D450" s="30"/>
      <c r="E450" s="30" t="s">
        <v>387</v>
      </c>
      <c r="F450" s="30"/>
      <c r="G450" s="30" t="s">
        <v>390</v>
      </c>
      <c r="H450" s="31" t="s">
        <v>391</v>
      </c>
      <c r="I450" s="32"/>
      <c r="J450" s="13"/>
      <c r="K450" s="13" t="s">
        <v>386</v>
      </c>
      <c r="L450" s="33">
        <v>0.1</v>
      </c>
      <c r="M450" s="33" t="s">
        <v>27</v>
      </c>
      <c r="N450" s="33">
        <v>0.1</v>
      </c>
      <c r="O450" s="33">
        <v>0.1</v>
      </c>
      <c r="P450" s="33">
        <v>0.1</v>
      </c>
      <c r="Q450" s="33">
        <v>0.1</v>
      </c>
      <c r="R450" s="34"/>
      <c r="S450" s="32"/>
      <c r="T450" s="32" t="s">
        <v>70</v>
      </c>
      <c r="U450" s="8">
        <f t="shared" si="114"/>
        <v>0</v>
      </c>
      <c r="V450" s="8">
        <f t="shared" si="115"/>
        <v>0</v>
      </c>
    </row>
    <row r="451" spans="1:22" ht="12.75" customHeight="1" outlineLevel="2" x14ac:dyDescent="0.2">
      <c r="A451" s="2"/>
      <c r="C451" s="30">
        <v>962120300</v>
      </c>
      <c r="D451" s="30"/>
      <c r="E451" s="30" t="s">
        <v>387</v>
      </c>
      <c r="F451" s="30"/>
      <c r="G451" s="30" t="s">
        <v>390</v>
      </c>
      <c r="H451" s="31" t="s">
        <v>391</v>
      </c>
      <c r="I451" s="32"/>
      <c r="J451" s="13"/>
      <c r="K451" s="13" t="s">
        <v>386</v>
      </c>
      <c r="L451" s="33">
        <v>0.1</v>
      </c>
      <c r="M451" s="33" t="s">
        <v>27</v>
      </c>
      <c r="N451" s="33">
        <v>0.1</v>
      </c>
      <c r="O451" s="33">
        <v>0.1</v>
      </c>
      <c r="P451" s="33">
        <v>0.1</v>
      </c>
      <c r="Q451" s="33">
        <v>0.1</v>
      </c>
      <c r="R451" s="34"/>
      <c r="S451" s="32"/>
      <c r="T451" s="32" t="s">
        <v>70</v>
      </c>
      <c r="U451" s="8">
        <f t="shared" si="114"/>
        <v>0</v>
      </c>
      <c r="V451" s="8">
        <f t="shared" si="115"/>
        <v>0</v>
      </c>
    </row>
    <row r="452" spans="1:22" ht="12.75" customHeight="1" outlineLevel="1" x14ac:dyDescent="0.2">
      <c r="A452" s="2"/>
      <c r="C452" s="30"/>
      <c r="D452" s="30"/>
      <c r="E452" s="30"/>
      <c r="F452" s="30"/>
      <c r="G452" s="30"/>
      <c r="H452" s="113" t="s">
        <v>3840</v>
      </c>
      <c r="I452" s="32"/>
      <c r="J452" s="13">
        <f t="shared" ref="J452:O452" si="116">SUBTOTAL(9,J442:J451)</f>
        <v>0</v>
      </c>
      <c r="K452" s="13">
        <f t="shared" si="116"/>
        <v>0</v>
      </c>
      <c r="L452" s="33">
        <f t="shared" si="116"/>
        <v>0.99999999999999989</v>
      </c>
      <c r="M452" s="33">
        <f t="shared" si="116"/>
        <v>0</v>
      </c>
      <c r="N452" s="33">
        <f t="shared" si="116"/>
        <v>0.99999999999999989</v>
      </c>
      <c r="O452" s="33">
        <f t="shared" si="116"/>
        <v>0.99999999999999989</v>
      </c>
      <c r="P452" s="33"/>
      <c r="Q452" s="33"/>
      <c r="R452" s="34"/>
      <c r="S452" s="32">
        <f>SUBTOTAL(9,S442:S451)</f>
        <v>0</v>
      </c>
      <c r="T452" s="32">
        <f>SUBTOTAL(9,T442:T451)</f>
        <v>0</v>
      </c>
      <c r="U452" s="8"/>
    </row>
    <row r="453" spans="1:22" ht="12.75" customHeight="1" outlineLevel="2" x14ac:dyDescent="0.2">
      <c r="A453" s="2"/>
      <c r="C453" s="30">
        <v>962120310</v>
      </c>
      <c r="D453" s="30"/>
      <c r="E453" s="30" t="s">
        <v>387</v>
      </c>
      <c r="F453" s="30"/>
      <c r="G453" s="30" t="s">
        <v>394</v>
      </c>
      <c r="H453" s="31" t="s">
        <v>395</v>
      </c>
      <c r="I453" s="32"/>
      <c r="J453" s="13"/>
      <c r="K453" s="13" t="s">
        <v>386</v>
      </c>
      <c r="L453" s="33">
        <v>0.11111</v>
      </c>
      <c r="M453" s="33" t="s">
        <v>27</v>
      </c>
      <c r="N453" s="33">
        <v>0.11111</v>
      </c>
      <c r="O453" s="33">
        <v>0.11111</v>
      </c>
      <c r="P453" s="33">
        <v>0.11111</v>
      </c>
      <c r="Q453" s="33">
        <v>0.11111</v>
      </c>
      <c r="R453" s="34"/>
      <c r="S453" s="32"/>
      <c r="T453" s="32" t="s">
        <v>28</v>
      </c>
      <c r="U453" s="8">
        <f t="shared" ref="U453:U461" si="117">IF(T453="Yes",$U$2,0)</f>
        <v>270.40000000000003</v>
      </c>
      <c r="V453" s="8">
        <f t="shared" ref="V453:V461" si="118">U453</f>
        <v>270.40000000000003</v>
      </c>
    </row>
    <row r="454" spans="1:22" ht="12.75" customHeight="1" outlineLevel="2" x14ac:dyDescent="0.2">
      <c r="A454" s="2"/>
      <c r="C454" s="30">
        <v>962120320</v>
      </c>
      <c r="D454" s="30"/>
      <c r="E454" s="30" t="s">
        <v>387</v>
      </c>
      <c r="F454" s="30"/>
      <c r="G454" s="30" t="s">
        <v>394</v>
      </c>
      <c r="H454" s="31" t="s">
        <v>395</v>
      </c>
      <c r="I454" s="32"/>
      <c r="J454" s="13"/>
      <c r="K454" s="13" t="s">
        <v>386</v>
      </c>
      <c r="L454" s="33">
        <v>0.11111</v>
      </c>
      <c r="M454" s="33" t="s">
        <v>27</v>
      </c>
      <c r="N454" s="33">
        <v>0.11111</v>
      </c>
      <c r="O454" s="33">
        <v>0.11111</v>
      </c>
      <c r="P454" s="33">
        <v>0.11111</v>
      </c>
      <c r="Q454" s="33">
        <v>0.11111</v>
      </c>
      <c r="R454" s="34"/>
      <c r="S454" s="32"/>
      <c r="T454" s="32" t="s">
        <v>28</v>
      </c>
      <c r="U454" s="8">
        <f t="shared" si="117"/>
        <v>270.40000000000003</v>
      </c>
      <c r="V454" s="8">
        <f t="shared" si="118"/>
        <v>270.40000000000003</v>
      </c>
    </row>
    <row r="455" spans="1:22" ht="12.75" customHeight="1" outlineLevel="2" x14ac:dyDescent="0.2">
      <c r="A455" s="2"/>
      <c r="C455" s="30">
        <v>962120330</v>
      </c>
      <c r="D455" s="30"/>
      <c r="E455" s="30" t="s">
        <v>387</v>
      </c>
      <c r="F455" s="30"/>
      <c r="G455" s="30" t="s">
        <v>394</v>
      </c>
      <c r="H455" s="31" t="s">
        <v>395</v>
      </c>
      <c r="I455" s="32"/>
      <c r="J455" s="13"/>
      <c r="K455" s="13" t="s">
        <v>386</v>
      </c>
      <c r="L455" s="33">
        <v>0.11111</v>
      </c>
      <c r="M455" s="33" t="s">
        <v>27</v>
      </c>
      <c r="N455" s="33">
        <v>0.11111</v>
      </c>
      <c r="O455" s="33">
        <v>0.11111</v>
      </c>
      <c r="P455" s="33">
        <v>0.11111</v>
      </c>
      <c r="Q455" s="33">
        <v>0.11111</v>
      </c>
      <c r="R455" s="34"/>
      <c r="S455" s="32"/>
      <c r="T455" s="32" t="s">
        <v>28</v>
      </c>
      <c r="U455" s="8">
        <f t="shared" si="117"/>
        <v>270.40000000000003</v>
      </c>
      <c r="V455" s="8">
        <f t="shared" si="118"/>
        <v>270.40000000000003</v>
      </c>
    </row>
    <row r="456" spans="1:22" ht="12.75" customHeight="1" outlineLevel="2" x14ac:dyDescent="0.2">
      <c r="A456" s="2"/>
      <c r="C456" s="30">
        <v>962120340</v>
      </c>
      <c r="D456" s="30"/>
      <c r="E456" s="30" t="s">
        <v>387</v>
      </c>
      <c r="F456" s="30"/>
      <c r="G456" s="30" t="s">
        <v>394</v>
      </c>
      <c r="H456" s="31" t="s">
        <v>395</v>
      </c>
      <c r="I456" s="32"/>
      <c r="J456" s="13"/>
      <c r="K456" s="13" t="s">
        <v>386</v>
      </c>
      <c r="L456" s="33">
        <v>0.11111</v>
      </c>
      <c r="M456" s="33" t="s">
        <v>27</v>
      </c>
      <c r="N456" s="33">
        <v>0.11111</v>
      </c>
      <c r="O456" s="33">
        <v>0.11111</v>
      </c>
      <c r="P456" s="33">
        <v>0.11111</v>
      </c>
      <c r="Q456" s="33">
        <v>0.11111</v>
      </c>
      <c r="R456" s="34"/>
      <c r="S456" s="32"/>
      <c r="T456" s="32" t="s">
        <v>28</v>
      </c>
      <c r="U456" s="8">
        <f t="shared" si="117"/>
        <v>270.40000000000003</v>
      </c>
      <c r="V456" s="8">
        <f t="shared" si="118"/>
        <v>270.40000000000003</v>
      </c>
    </row>
    <row r="457" spans="1:22" ht="12.75" customHeight="1" outlineLevel="2" x14ac:dyDescent="0.2">
      <c r="A457" s="2"/>
      <c r="C457" s="30">
        <v>962120350</v>
      </c>
      <c r="D457" s="30"/>
      <c r="E457" s="30" t="s">
        <v>387</v>
      </c>
      <c r="F457" s="30"/>
      <c r="G457" s="30" t="s">
        <v>394</v>
      </c>
      <c r="H457" s="31" t="s">
        <v>395</v>
      </c>
      <c r="I457" s="32"/>
      <c r="J457" s="13"/>
      <c r="K457" s="13" t="s">
        <v>386</v>
      </c>
      <c r="L457" s="33">
        <v>0.11111</v>
      </c>
      <c r="M457" s="33" t="s">
        <v>27</v>
      </c>
      <c r="N457" s="33">
        <v>0.11111</v>
      </c>
      <c r="O457" s="33">
        <v>0.11111</v>
      </c>
      <c r="P457" s="33">
        <v>0.11111</v>
      </c>
      <c r="Q457" s="33">
        <v>0.11111</v>
      </c>
      <c r="R457" s="34"/>
      <c r="S457" s="32"/>
      <c r="T457" s="32" t="s">
        <v>28</v>
      </c>
      <c r="U457" s="8">
        <f t="shared" si="117"/>
        <v>270.40000000000003</v>
      </c>
      <c r="V457" s="8">
        <f t="shared" si="118"/>
        <v>270.40000000000003</v>
      </c>
    </row>
    <row r="458" spans="1:22" ht="12.75" customHeight="1" outlineLevel="2" x14ac:dyDescent="0.2">
      <c r="A458" s="2"/>
      <c r="C458" s="30">
        <v>962120360</v>
      </c>
      <c r="D458" s="30"/>
      <c r="E458" s="30" t="s">
        <v>387</v>
      </c>
      <c r="F458" s="30"/>
      <c r="G458" s="30" t="s">
        <v>394</v>
      </c>
      <c r="H458" s="31" t="s">
        <v>395</v>
      </c>
      <c r="I458" s="32"/>
      <c r="J458" s="13"/>
      <c r="K458" s="13" t="s">
        <v>386</v>
      </c>
      <c r="L458" s="33">
        <v>0.11111</v>
      </c>
      <c r="M458" s="33" t="s">
        <v>27</v>
      </c>
      <c r="N458" s="33">
        <v>0.11111</v>
      </c>
      <c r="O458" s="33">
        <v>0.11111</v>
      </c>
      <c r="P458" s="33">
        <v>0.11111</v>
      </c>
      <c r="Q458" s="33">
        <v>0.11111</v>
      </c>
      <c r="R458" s="34"/>
      <c r="S458" s="32"/>
      <c r="T458" s="32" t="s">
        <v>28</v>
      </c>
      <c r="U458" s="8">
        <f t="shared" si="117"/>
        <v>270.40000000000003</v>
      </c>
      <c r="V458" s="8">
        <f t="shared" si="118"/>
        <v>270.40000000000003</v>
      </c>
    </row>
    <row r="459" spans="1:22" ht="12.75" customHeight="1" outlineLevel="2" x14ac:dyDescent="0.2">
      <c r="A459" s="2"/>
      <c r="C459" s="30">
        <v>962120370</v>
      </c>
      <c r="D459" s="30"/>
      <c r="E459" s="30" t="s">
        <v>387</v>
      </c>
      <c r="F459" s="30"/>
      <c r="G459" s="30" t="s">
        <v>394</v>
      </c>
      <c r="H459" s="31" t="s">
        <v>395</v>
      </c>
      <c r="I459" s="32"/>
      <c r="J459" s="13"/>
      <c r="K459" s="13" t="s">
        <v>386</v>
      </c>
      <c r="L459" s="33">
        <v>0.11111</v>
      </c>
      <c r="M459" s="33" t="s">
        <v>27</v>
      </c>
      <c r="N459" s="33">
        <v>0.11111</v>
      </c>
      <c r="O459" s="33">
        <v>0.11111</v>
      </c>
      <c r="P459" s="33">
        <v>0.11111</v>
      </c>
      <c r="Q459" s="33">
        <v>0.11111</v>
      </c>
      <c r="R459" s="34"/>
      <c r="S459" s="32"/>
      <c r="T459" s="32" t="s">
        <v>28</v>
      </c>
      <c r="U459" s="8">
        <f t="shared" si="117"/>
        <v>270.40000000000003</v>
      </c>
      <c r="V459" s="8">
        <f t="shared" si="118"/>
        <v>270.40000000000003</v>
      </c>
    </row>
    <row r="460" spans="1:22" ht="12.75" customHeight="1" outlineLevel="2" x14ac:dyDescent="0.2">
      <c r="A460" s="2"/>
      <c r="C460" s="30">
        <v>962120380</v>
      </c>
      <c r="D460" s="30"/>
      <c r="E460" s="30" t="s">
        <v>387</v>
      </c>
      <c r="F460" s="30"/>
      <c r="G460" s="30" t="s">
        <v>394</v>
      </c>
      <c r="H460" s="31" t="s">
        <v>395</v>
      </c>
      <c r="I460" s="32"/>
      <c r="J460" s="13"/>
      <c r="K460" s="13" t="s">
        <v>386</v>
      </c>
      <c r="L460" s="33">
        <v>0.11111</v>
      </c>
      <c r="M460" s="33" t="s">
        <v>27</v>
      </c>
      <c r="N460" s="33">
        <v>0.11111</v>
      </c>
      <c r="O460" s="33">
        <v>0.11111</v>
      </c>
      <c r="P460" s="33">
        <v>0.11111</v>
      </c>
      <c r="Q460" s="33">
        <v>0.11111</v>
      </c>
      <c r="R460" s="34"/>
      <c r="S460" s="32"/>
      <c r="T460" s="32" t="s">
        <v>28</v>
      </c>
      <c r="U460" s="8">
        <f t="shared" si="117"/>
        <v>270.40000000000003</v>
      </c>
      <c r="V460" s="8">
        <f t="shared" si="118"/>
        <v>270.40000000000003</v>
      </c>
    </row>
    <row r="461" spans="1:22" ht="12.75" customHeight="1" outlineLevel="2" x14ac:dyDescent="0.2">
      <c r="A461" s="2"/>
      <c r="C461" s="30">
        <v>962120390</v>
      </c>
      <c r="D461" s="30"/>
      <c r="E461" s="30" t="s">
        <v>387</v>
      </c>
      <c r="F461" s="30"/>
      <c r="G461" s="30" t="s">
        <v>394</v>
      </c>
      <c r="H461" s="31" t="s">
        <v>395</v>
      </c>
      <c r="I461" s="32"/>
      <c r="J461" s="13"/>
      <c r="K461" s="13" t="s">
        <v>386</v>
      </c>
      <c r="L461" s="33">
        <v>0.11111</v>
      </c>
      <c r="M461" s="33" t="s">
        <v>27</v>
      </c>
      <c r="N461" s="33">
        <v>0.11111</v>
      </c>
      <c r="O461" s="33">
        <v>0.11111</v>
      </c>
      <c r="P461" s="33">
        <v>0.11111</v>
      </c>
      <c r="Q461" s="33">
        <v>0.11111</v>
      </c>
      <c r="R461" s="34"/>
      <c r="S461" s="32"/>
      <c r="T461" s="32" t="s">
        <v>28</v>
      </c>
      <c r="U461" s="8">
        <f t="shared" si="117"/>
        <v>270.40000000000003</v>
      </c>
      <c r="V461" s="8">
        <f t="shared" si="118"/>
        <v>270.40000000000003</v>
      </c>
    </row>
    <row r="462" spans="1:22" ht="12.75" customHeight="1" outlineLevel="1" x14ac:dyDescent="0.2">
      <c r="A462" s="2"/>
      <c r="C462" s="30"/>
      <c r="D462" s="30"/>
      <c r="E462" s="30"/>
      <c r="F462" s="30"/>
      <c r="G462" s="30"/>
      <c r="H462" s="113" t="s">
        <v>3841</v>
      </c>
      <c r="I462" s="32"/>
      <c r="J462" s="13">
        <f t="shared" ref="J462:O462" si="119">SUBTOTAL(9,J453:J461)</f>
        <v>0</v>
      </c>
      <c r="K462" s="13">
        <f t="shared" si="119"/>
        <v>0</v>
      </c>
      <c r="L462" s="33">
        <f t="shared" si="119"/>
        <v>0.99999000000000016</v>
      </c>
      <c r="M462" s="33">
        <f t="shared" si="119"/>
        <v>0</v>
      </c>
      <c r="N462" s="33">
        <f t="shared" si="119"/>
        <v>0.99999000000000016</v>
      </c>
      <c r="O462" s="33">
        <f t="shared" si="119"/>
        <v>0.99999000000000016</v>
      </c>
      <c r="P462" s="33"/>
      <c r="Q462" s="33"/>
      <c r="R462" s="34"/>
      <c r="S462" s="32">
        <f>SUBTOTAL(9,S453:S461)</f>
        <v>0</v>
      </c>
      <c r="T462" s="32">
        <f>SUBTOTAL(9,T453:T461)</f>
        <v>0</v>
      </c>
      <c r="U462" s="8"/>
    </row>
    <row r="463" spans="1:22" ht="12.75" customHeight="1" outlineLevel="2" x14ac:dyDescent="0.2">
      <c r="A463" s="2"/>
      <c r="C463" s="30">
        <v>962120401</v>
      </c>
      <c r="D463" s="30"/>
      <c r="E463" s="30" t="s">
        <v>387</v>
      </c>
      <c r="F463" s="30"/>
      <c r="G463" s="30" t="s">
        <v>396</v>
      </c>
      <c r="H463" s="31" t="s">
        <v>397</v>
      </c>
      <c r="I463" s="32"/>
      <c r="J463" s="13"/>
      <c r="K463" s="13" t="s">
        <v>386</v>
      </c>
      <c r="L463" s="33">
        <v>0.11111</v>
      </c>
      <c r="M463" s="33" t="s">
        <v>27</v>
      </c>
      <c r="N463" s="33">
        <v>0.11111</v>
      </c>
      <c r="O463" s="33">
        <v>0.11111</v>
      </c>
      <c r="P463" s="33">
        <v>0.11111</v>
      </c>
      <c r="Q463" s="33">
        <v>0.11111</v>
      </c>
      <c r="R463" s="34"/>
      <c r="S463" s="32"/>
      <c r="T463" s="32" t="s">
        <v>28</v>
      </c>
      <c r="U463" s="8">
        <f t="shared" ref="U463:U471" si="120">IF(T463="Yes",$U$2,0)</f>
        <v>270.40000000000003</v>
      </c>
      <c r="V463" s="8">
        <f t="shared" ref="V463:V471" si="121">U463</f>
        <v>270.40000000000003</v>
      </c>
    </row>
    <row r="464" spans="1:22" ht="12.75" customHeight="1" outlineLevel="2" x14ac:dyDescent="0.2">
      <c r="A464" s="2"/>
      <c r="C464" s="30">
        <v>962120410</v>
      </c>
      <c r="D464" s="30"/>
      <c r="E464" s="30" t="s">
        <v>387</v>
      </c>
      <c r="F464" s="30"/>
      <c r="G464" s="30" t="s">
        <v>396</v>
      </c>
      <c r="H464" s="31" t="s">
        <v>397</v>
      </c>
      <c r="I464" s="32"/>
      <c r="J464" s="13"/>
      <c r="K464" s="13" t="s">
        <v>386</v>
      </c>
      <c r="L464" s="33">
        <v>0.11111</v>
      </c>
      <c r="M464" s="33" t="s">
        <v>27</v>
      </c>
      <c r="N464" s="33">
        <v>0.11111</v>
      </c>
      <c r="O464" s="33">
        <v>0.11111</v>
      </c>
      <c r="P464" s="33">
        <v>0.11111</v>
      </c>
      <c r="Q464" s="33">
        <v>0.11111</v>
      </c>
      <c r="R464" s="34"/>
      <c r="S464" s="32"/>
      <c r="T464" s="32" t="s">
        <v>28</v>
      </c>
      <c r="U464" s="8">
        <f t="shared" si="120"/>
        <v>270.40000000000003</v>
      </c>
      <c r="V464" s="8">
        <f t="shared" si="121"/>
        <v>270.40000000000003</v>
      </c>
    </row>
    <row r="465" spans="1:22" ht="12.75" customHeight="1" outlineLevel="2" x14ac:dyDescent="0.2">
      <c r="A465" s="2"/>
      <c r="C465" s="30">
        <v>962120420</v>
      </c>
      <c r="D465" s="30"/>
      <c r="E465" s="30" t="s">
        <v>387</v>
      </c>
      <c r="F465" s="30"/>
      <c r="G465" s="30" t="s">
        <v>396</v>
      </c>
      <c r="H465" s="31" t="s">
        <v>397</v>
      </c>
      <c r="I465" s="32"/>
      <c r="J465" s="13"/>
      <c r="K465" s="13" t="s">
        <v>386</v>
      </c>
      <c r="L465" s="33">
        <v>0.11111</v>
      </c>
      <c r="M465" s="33" t="s">
        <v>27</v>
      </c>
      <c r="N465" s="33">
        <v>0.11111</v>
      </c>
      <c r="O465" s="33">
        <v>0.11111</v>
      </c>
      <c r="P465" s="33">
        <v>0.11111</v>
      </c>
      <c r="Q465" s="33">
        <v>0.11111</v>
      </c>
      <c r="R465" s="34"/>
      <c r="S465" s="32"/>
      <c r="T465" s="32" t="s">
        <v>28</v>
      </c>
      <c r="U465" s="8">
        <f t="shared" si="120"/>
        <v>270.40000000000003</v>
      </c>
      <c r="V465" s="8">
        <f t="shared" si="121"/>
        <v>270.40000000000003</v>
      </c>
    </row>
    <row r="466" spans="1:22" ht="12.75" customHeight="1" outlineLevel="2" x14ac:dyDescent="0.2">
      <c r="A466" s="2"/>
      <c r="C466" s="30" t="s">
        <v>398</v>
      </c>
      <c r="D466" s="30"/>
      <c r="E466" s="30" t="s">
        <v>387</v>
      </c>
      <c r="F466" s="30"/>
      <c r="G466" s="30" t="s">
        <v>396</v>
      </c>
      <c r="H466" s="31" t="s">
        <v>397</v>
      </c>
      <c r="I466" s="32"/>
      <c r="J466" s="13"/>
      <c r="K466" s="13" t="s">
        <v>386</v>
      </c>
      <c r="L466" s="33">
        <v>0.11111</v>
      </c>
      <c r="M466" s="33" t="s">
        <v>27</v>
      </c>
      <c r="N466" s="33">
        <v>0.11111</v>
      </c>
      <c r="O466" s="33">
        <v>0.11111</v>
      </c>
      <c r="P466" s="33">
        <v>0.11111</v>
      </c>
      <c r="Q466" s="33">
        <v>0.11111</v>
      </c>
      <c r="R466" s="34"/>
      <c r="S466" s="32"/>
      <c r="T466" s="32" t="s">
        <v>28</v>
      </c>
      <c r="U466" s="8">
        <f t="shared" si="120"/>
        <v>270.40000000000003</v>
      </c>
      <c r="V466" s="8">
        <f t="shared" si="121"/>
        <v>270.40000000000003</v>
      </c>
    </row>
    <row r="467" spans="1:22" ht="12.75" customHeight="1" outlineLevel="2" x14ac:dyDescent="0.2">
      <c r="A467" s="2"/>
      <c r="C467" s="30">
        <v>962120440</v>
      </c>
      <c r="D467" s="30"/>
      <c r="E467" s="30" t="s">
        <v>387</v>
      </c>
      <c r="F467" s="30"/>
      <c r="G467" s="30" t="s">
        <v>396</v>
      </c>
      <c r="H467" s="31" t="s">
        <v>397</v>
      </c>
      <c r="I467" s="32"/>
      <c r="J467" s="13"/>
      <c r="K467" s="13" t="s">
        <v>386</v>
      </c>
      <c r="L467" s="33">
        <v>0.11111</v>
      </c>
      <c r="M467" s="33" t="s">
        <v>27</v>
      </c>
      <c r="N467" s="33">
        <v>0.11111</v>
      </c>
      <c r="O467" s="33">
        <v>0.11111</v>
      </c>
      <c r="P467" s="33">
        <v>0.11111</v>
      </c>
      <c r="Q467" s="33">
        <v>0.11111</v>
      </c>
      <c r="R467" s="34"/>
      <c r="S467" s="32"/>
      <c r="T467" s="32" t="s">
        <v>28</v>
      </c>
      <c r="U467" s="8">
        <f t="shared" si="120"/>
        <v>270.40000000000003</v>
      </c>
      <c r="V467" s="8">
        <f t="shared" si="121"/>
        <v>270.40000000000003</v>
      </c>
    </row>
    <row r="468" spans="1:22" ht="12.75" customHeight="1" outlineLevel="2" x14ac:dyDescent="0.2">
      <c r="A468" s="2"/>
      <c r="C468" s="30">
        <v>962120450</v>
      </c>
      <c r="D468" s="30"/>
      <c r="E468" s="30" t="s">
        <v>387</v>
      </c>
      <c r="F468" s="30"/>
      <c r="G468" s="30" t="s">
        <v>396</v>
      </c>
      <c r="H468" s="31" t="s">
        <v>397</v>
      </c>
      <c r="I468" s="32"/>
      <c r="J468" s="13"/>
      <c r="K468" s="13" t="s">
        <v>386</v>
      </c>
      <c r="L468" s="33">
        <v>0.11111</v>
      </c>
      <c r="M468" s="33" t="s">
        <v>27</v>
      </c>
      <c r="N468" s="33">
        <v>0.11111</v>
      </c>
      <c r="O468" s="33">
        <v>0.11111</v>
      </c>
      <c r="P468" s="33">
        <v>0.11111</v>
      </c>
      <c r="Q468" s="33">
        <v>0.11111</v>
      </c>
      <c r="R468" s="34"/>
      <c r="S468" s="32"/>
      <c r="T468" s="32" t="s">
        <v>28</v>
      </c>
      <c r="U468" s="8">
        <f t="shared" si="120"/>
        <v>270.40000000000003</v>
      </c>
      <c r="V468" s="8">
        <f t="shared" si="121"/>
        <v>270.40000000000003</v>
      </c>
    </row>
    <row r="469" spans="1:22" ht="12.75" customHeight="1" outlineLevel="2" x14ac:dyDescent="0.2">
      <c r="A469" s="2"/>
      <c r="C469" s="30" t="s">
        <v>399</v>
      </c>
      <c r="D469" s="30"/>
      <c r="E469" s="30" t="s">
        <v>387</v>
      </c>
      <c r="F469" s="30"/>
      <c r="G469" s="30" t="s">
        <v>396</v>
      </c>
      <c r="H469" s="31" t="s">
        <v>397</v>
      </c>
      <c r="I469" s="32"/>
      <c r="J469" s="13"/>
      <c r="K469" s="13" t="s">
        <v>386</v>
      </c>
      <c r="L469" s="33">
        <v>0.11111</v>
      </c>
      <c r="M469" s="33" t="s">
        <v>27</v>
      </c>
      <c r="N469" s="33">
        <v>0.11111</v>
      </c>
      <c r="O469" s="33">
        <v>0.11111</v>
      </c>
      <c r="P469" s="33">
        <v>0.11111</v>
      </c>
      <c r="Q469" s="33">
        <v>0.11111</v>
      </c>
      <c r="R469" s="34"/>
      <c r="S469" s="32"/>
      <c r="T469" s="32" t="s">
        <v>28</v>
      </c>
      <c r="U469" s="8">
        <f t="shared" si="120"/>
        <v>270.40000000000003</v>
      </c>
      <c r="V469" s="8">
        <f t="shared" si="121"/>
        <v>270.40000000000003</v>
      </c>
    </row>
    <row r="470" spans="1:22" ht="12.75" customHeight="1" outlineLevel="2" x14ac:dyDescent="0.2">
      <c r="A470" s="2"/>
      <c r="C470" s="30">
        <v>962120470</v>
      </c>
      <c r="D470" s="30"/>
      <c r="E470" s="30" t="s">
        <v>387</v>
      </c>
      <c r="F470" s="30"/>
      <c r="G470" s="30" t="s">
        <v>396</v>
      </c>
      <c r="H470" s="31" t="s">
        <v>397</v>
      </c>
      <c r="I470" s="32"/>
      <c r="J470" s="13"/>
      <c r="K470" s="13" t="s">
        <v>386</v>
      </c>
      <c r="L470" s="33">
        <v>0.11111</v>
      </c>
      <c r="M470" s="33" t="s">
        <v>27</v>
      </c>
      <c r="N470" s="33">
        <v>0.11111</v>
      </c>
      <c r="O470" s="33">
        <v>0.11111</v>
      </c>
      <c r="P470" s="33">
        <v>0.11111</v>
      </c>
      <c r="Q470" s="33">
        <v>0.11111</v>
      </c>
      <c r="R470" s="34"/>
      <c r="S470" s="32"/>
      <c r="T470" s="32" t="s">
        <v>28</v>
      </c>
      <c r="U470" s="8">
        <f t="shared" si="120"/>
        <v>270.40000000000003</v>
      </c>
      <c r="V470" s="8">
        <f t="shared" si="121"/>
        <v>270.40000000000003</v>
      </c>
    </row>
    <row r="471" spans="1:22" ht="12.75" customHeight="1" outlineLevel="2" x14ac:dyDescent="0.2">
      <c r="A471" s="2"/>
      <c r="C471" s="30">
        <v>962120480</v>
      </c>
      <c r="D471" s="30"/>
      <c r="E471" s="30" t="s">
        <v>387</v>
      </c>
      <c r="F471" s="30"/>
      <c r="G471" s="30" t="s">
        <v>396</v>
      </c>
      <c r="H471" s="31" t="s">
        <v>397</v>
      </c>
      <c r="I471" s="32"/>
      <c r="J471" s="13"/>
      <c r="K471" s="13" t="s">
        <v>386</v>
      </c>
      <c r="L471" s="33">
        <v>0.11111</v>
      </c>
      <c r="M471" s="33" t="s">
        <v>27</v>
      </c>
      <c r="N471" s="33">
        <v>0.11111</v>
      </c>
      <c r="O471" s="33">
        <v>0.11111</v>
      </c>
      <c r="P471" s="33">
        <v>0.11111</v>
      </c>
      <c r="Q471" s="33">
        <v>0.11111</v>
      </c>
      <c r="R471" s="34"/>
      <c r="S471" s="32"/>
      <c r="T471" s="32" t="s">
        <v>28</v>
      </c>
      <c r="U471" s="8">
        <f t="shared" si="120"/>
        <v>270.40000000000003</v>
      </c>
      <c r="V471" s="8">
        <f t="shared" si="121"/>
        <v>270.40000000000003</v>
      </c>
    </row>
    <row r="472" spans="1:22" ht="12.75" customHeight="1" outlineLevel="1" x14ac:dyDescent="0.2">
      <c r="A472" s="2"/>
      <c r="C472" s="30"/>
      <c r="D472" s="30"/>
      <c r="E472" s="30"/>
      <c r="F472" s="30"/>
      <c r="G472" s="30"/>
      <c r="H472" s="113" t="s">
        <v>3842</v>
      </c>
      <c r="I472" s="32"/>
      <c r="J472" s="13">
        <f t="shared" ref="J472:O472" si="122">SUBTOTAL(9,J463:J471)</f>
        <v>0</v>
      </c>
      <c r="K472" s="13">
        <f t="shared" si="122"/>
        <v>0</v>
      </c>
      <c r="L472" s="33">
        <f t="shared" si="122"/>
        <v>0.99999000000000016</v>
      </c>
      <c r="M472" s="33">
        <f t="shared" si="122"/>
        <v>0</v>
      </c>
      <c r="N472" s="33">
        <f t="shared" si="122"/>
        <v>0.99999000000000016</v>
      </c>
      <c r="O472" s="33">
        <f t="shared" si="122"/>
        <v>0.99999000000000016</v>
      </c>
      <c r="P472" s="33"/>
      <c r="Q472" s="33"/>
      <c r="R472" s="34"/>
      <c r="S472" s="32">
        <f>SUBTOTAL(9,S463:S471)</f>
        <v>0</v>
      </c>
      <c r="T472" s="32">
        <f>SUBTOTAL(9,T463:T471)</f>
        <v>0</v>
      </c>
      <c r="U472" s="8"/>
    </row>
    <row r="473" spans="1:22" ht="12.75" customHeight="1" outlineLevel="2" x14ac:dyDescent="0.2">
      <c r="A473" s="2"/>
      <c r="C473" s="30">
        <v>962120510</v>
      </c>
      <c r="D473" s="30"/>
      <c r="E473" s="30" t="s">
        <v>387</v>
      </c>
      <c r="F473" s="30"/>
      <c r="G473" s="30" t="s">
        <v>400</v>
      </c>
      <c r="H473" s="31" t="s">
        <v>401</v>
      </c>
      <c r="I473" s="32"/>
      <c r="J473" s="13"/>
      <c r="K473" s="13" t="s">
        <v>386</v>
      </c>
      <c r="L473" s="33">
        <v>0.5</v>
      </c>
      <c r="M473" s="33" t="s">
        <v>27</v>
      </c>
      <c r="N473" s="33">
        <v>0.5</v>
      </c>
      <c r="O473" s="33">
        <v>0.5</v>
      </c>
      <c r="P473" s="33">
        <v>0.5</v>
      </c>
      <c r="Q473" s="33">
        <v>0.5</v>
      </c>
      <c r="R473" s="34"/>
      <c r="S473" s="32"/>
      <c r="T473" s="32" t="s">
        <v>70</v>
      </c>
      <c r="U473" s="8">
        <f>IF(T473="Yes",$U$2,0)</f>
        <v>0</v>
      </c>
      <c r="V473" s="8">
        <f>U473</f>
        <v>0</v>
      </c>
    </row>
    <row r="474" spans="1:22" ht="12.75" customHeight="1" outlineLevel="2" x14ac:dyDescent="0.2">
      <c r="A474" s="2"/>
      <c r="C474" s="30">
        <v>962120520</v>
      </c>
      <c r="D474" s="30"/>
      <c r="E474" s="30" t="s">
        <v>387</v>
      </c>
      <c r="F474" s="30"/>
      <c r="G474" s="30" t="s">
        <v>400</v>
      </c>
      <c r="H474" s="31" t="s">
        <v>401</v>
      </c>
      <c r="I474" s="32"/>
      <c r="J474" s="13"/>
      <c r="K474" s="13" t="s">
        <v>386</v>
      </c>
      <c r="L474" s="33">
        <v>0.5</v>
      </c>
      <c r="M474" s="33" t="s">
        <v>27</v>
      </c>
      <c r="N474" s="33">
        <v>0.5</v>
      </c>
      <c r="O474" s="33">
        <v>0.5</v>
      </c>
      <c r="P474" s="33">
        <v>0.5</v>
      </c>
      <c r="Q474" s="33">
        <v>0.5</v>
      </c>
      <c r="R474" s="34"/>
      <c r="S474" s="32"/>
      <c r="T474" s="32" t="s">
        <v>70</v>
      </c>
      <c r="U474" s="8">
        <f>IF(T474="Yes",$U$2,0)</f>
        <v>0</v>
      </c>
      <c r="V474" s="8">
        <f>U474</f>
        <v>0</v>
      </c>
    </row>
    <row r="475" spans="1:22" ht="12.75" customHeight="1" outlineLevel="1" x14ac:dyDescent="0.2">
      <c r="A475" s="2"/>
      <c r="C475" s="30"/>
      <c r="D475" s="30"/>
      <c r="E475" s="30"/>
      <c r="F475" s="30"/>
      <c r="G475" s="30"/>
      <c r="H475" s="113" t="s">
        <v>3843</v>
      </c>
      <c r="I475" s="32"/>
      <c r="J475" s="13">
        <f t="shared" ref="J475:O475" si="123">SUBTOTAL(9,J473:J474)</f>
        <v>0</v>
      </c>
      <c r="K475" s="13">
        <f t="shared" si="123"/>
        <v>0</v>
      </c>
      <c r="L475" s="33">
        <f t="shared" si="123"/>
        <v>1</v>
      </c>
      <c r="M475" s="33">
        <f t="shared" si="123"/>
        <v>0</v>
      </c>
      <c r="N475" s="33">
        <f t="shared" si="123"/>
        <v>1</v>
      </c>
      <c r="O475" s="33">
        <f t="shared" si="123"/>
        <v>1</v>
      </c>
      <c r="P475" s="33"/>
      <c r="Q475" s="33"/>
      <c r="R475" s="34"/>
      <c r="S475" s="32">
        <f>SUBTOTAL(9,S473:S474)</f>
        <v>0</v>
      </c>
      <c r="T475" s="32">
        <f>SUBTOTAL(9,T473:T474)</f>
        <v>0</v>
      </c>
      <c r="U475" s="8"/>
    </row>
    <row r="476" spans="1:22" ht="12.75" customHeight="1" outlineLevel="2" x14ac:dyDescent="0.2">
      <c r="A476" s="2"/>
      <c r="C476" s="30">
        <v>962120530</v>
      </c>
      <c r="D476" s="30"/>
      <c r="E476" s="30" t="s">
        <v>387</v>
      </c>
      <c r="F476" s="30"/>
      <c r="G476" s="30" t="s">
        <v>402</v>
      </c>
      <c r="H476" s="31" t="s">
        <v>403</v>
      </c>
      <c r="I476" s="32"/>
      <c r="J476" s="13"/>
      <c r="K476" s="13" t="s">
        <v>386</v>
      </c>
      <c r="L476" s="33">
        <v>0.25</v>
      </c>
      <c r="M476" s="33" t="s">
        <v>27</v>
      </c>
      <c r="N476" s="33">
        <v>0.25</v>
      </c>
      <c r="O476" s="33">
        <v>0.25</v>
      </c>
      <c r="P476" s="33">
        <v>0.25</v>
      </c>
      <c r="Q476" s="33">
        <v>0.25</v>
      </c>
      <c r="R476" s="34"/>
      <c r="S476" s="32"/>
      <c r="T476" s="32" t="s">
        <v>70</v>
      </c>
      <c r="U476" s="8">
        <f>IF(T476="Yes",$U$2,0)</f>
        <v>0</v>
      </c>
      <c r="V476" s="8">
        <f>U476</f>
        <v>0</v>
      </c>
    </row>
    <row r="477" spans="1:22" ht="12.75" customHeight="1" outlineLevel="2" x14ac:dyDescent="0.2">
      <c r="A477" s="2"/>
      <c r="C477" s="30">
        <v>962120540</v>
      </c>
      <c r="D477" s="30"/>
      <c r="E477" s="30" t="s">
        <v>387</v>
      </c>
      <c r="F477" s="30"/>
      <c r="G477" s="30" t="s">
        <v>402</v>
      </c>
      <c r="H477" s="31" t="s">
        <v>403</v>
      </c>
      <c r="I477" s="32"/>
      <c r="J477" s="13"/>
      <c r="K477" s="13" t="s">
        <v>386</v>
      </c>
      <c r="L477" s="33">
        <v>0.25</v>
      </c>
      <c r="M477" s="33" t="s">
        <v>27</v>
      </c>
      <c r="N477" s="33">
        <v>0.25</v>
      </c>
      <c r="O477" s="33">
        <v>0.25</v>
      </c>
      <c r="P477" s="33">
        <v>0.25</v>
      </c>
      <c r="Q477" s="33">
        <v>0.25</v>
      </c>
      <c r="R477" s="34"/>
      <c r="S477" s="32"/>
      <c r="T477" s="32" t="s">
        <v>70</v>
      </c>
      <c r="U477" s="8">
        <f>IF(T477="Yes",$U$2,0)</f>
        <v>0</v>
      </c>
      <c r="V477" s="8">
        <f>U477</f>
        <v>0</v>
      </c>
    </row>
    <row r="478" spans="1:22" ht="12.75" customHeight="1" outlineLevel="2" x14ac:dyDescent="0.2">
      <c r="A478" s="2"/>
      <c r="C478" s="30">
        <v>962120550</v>
      </c>
      <c r="D478" s="30"/>
      <c r="E478" s="30" t="s">
        <v>387</v>
      </c>
      <c r="F478" s="30"/>
      <c r="G478" s="30" t="s">
        <v>402</v>
      </c>
      <c r="H478" s="31" t="s">
        <v>403</v>
      </c>
      <c r="I478" s="32"/>
      <c r="J478" s="13"/>
      <c r="K478" s="13" t="s">
        <v>386</v>
      </c>
      <c r="L478" s="33">
        <v>0.25</v>
      </c>
      <c r="M478" s="33" t="s">
        <v>27</v>
      </c>
      <c r="N478" s="33">
        <v>0.25</v>
      </c>
      <c r="O478" s="33">
        <v>0.25</v>
      </c>
      <c r="P478" s="33">
        <v>0.25</v>
      </c>
      <c r="Q478" s="33">
        <v>0.25</v>
      </c>
      <c r="R478" s="34"/>
      <c r="S478" s="32"/>
      <c r="T478" s="32" t="s">
        <v>70</v>
      </c>
      <c r="U478" s="8">
        <f>IF(T478="Yes",$U$2,0)</f>
        <v>0</v>
      </c>
      <c r="V478" s="8">
        <f>U478</f>
        <v>0</v>
      </c>
    </row>
    <row r="479" spans="1:22" ht="12.75" customHeight="1" outlineLevel="2" x14ac:dyDescent="0.2">
      <c r="A479" s="2"/>
      <c r="C479" s="30">
        <v>962120561</v>
      </c>
      <c r="D479" s="30"/>
      <c r="E479" s="30" t="s">
        <v>387</v>
      </c>
      <c r="F479" s="30"/>
      <c r="G479" s="30" t="s">
        <v>402</v>
      </c>
      <c r="H479" s="31" t="s">
        <v>403</v>
      </c>
      <c r="I479" s="73"/>
      <c r="J479" s="13"/>
      <c r="K479" s="13" t="s">
        <v>386</v>
      </c>
      <c r="L479" s="33">
        <v>0.25</v>
      </c>
      <c r="M479" s="33" t="s">
        <v>27</v>
      </c>
      <c r="N479" s="33">
        <v>0.25</v>
      </c>
      <c r="O479" s="33">
        <v>0.25</v>
      </c>
      <c r="P479" s="33">
        <v>0.25</v>
      </c>
      <c r="Q479" s="33">
        <v>0.25</v>
      </c>
      <c r="R479" s="34"/>
      <c r="S479" s="32"/>
      <c r="T479" s="32" t="s">
        <v>70</v>
      </c>
      <c r="U479" s="8">
        <f>IF(T479="Yes",$U$2,0)</f>
        <v>0</v>
      </c>
      <c r="V479" s="8">
        <f>U479</f>
        <v>0</v>
      </c>
    </row>
    <row r="480" spans="1:22" ht="12.75" customHeight="1" outlineLevel="1" x14ac:dyDescent="0.2">
      <c r="A480" s="2"/>
      <c r="C480" s="30"/>
      <c r="D480" s="30"/>
      <c r="E480" s="30"/>
      <c r="F480" s="30"/>
      <c r="G480" s="30"/>
      <c r="H480" s="113" t="s">
        <v>3844</v>
      </c>
      <c r="I480" s="73"/>
      <c r="J480" s="13">
        <f t="shared" ref="J480:O480" si="124">SUBTOTAL(9,J476:J479)</f>
        <v>0</v>
      </c>
      <c r="K480" s="13">
        <f t="shared" si="124"/>
        <v>0</v>
      </c>
      <c r="L480" s="33">
        <f t="shared" si="124"/>
        <v>1</v>
      </c>
      <c r="M480" s="33">
        <f t="shared" si="124"/>
        <v>0</v>
      </c>
      <c r="N480" s="33">
        <f t="shared" si="124"/>
        <v>1</v>
      </c>
      <c r="O480" s="33">
        <f t="shared" si="124"/>
        <v>1</v>
      </c>
      <c r="P480" s="33"/>
      <c r="Q480" s="33"/>
      <c r="R480" s="34"/>
      <c r="S480" s="32">
        <f>SUBTOTAL(9,S476:S479)</f>
        <v>0</v>
      </c>
      <c r="T480" s="32">
        <f>SUBTOTAL(9,T476:T479)</f>
        <v>0</v>
      </c>
      <c r="U480" s="8"/>
    </row>
    <row r="481" spans="1:22" ht="12.75" customHeight="1" outlineLevel="2" x14ac:dyDescent="0.2">
      <c r="A481" s="2"/>
      <c r="C481" s="30">
        <v>962120570</v>
      </c>
      <c r="D481" s="30"/>
      <c r="E481" s="30" t="s">
        <v>387</v>
      </c>
      <c r="F481" s="30"/>
      <c r="G481" s="30" t="s">
        <v>404</v>
      </c>
      <c r="H481" s="31" t="s">
        <v>405</v>
      </c>
      <c r="I481" s="32"/>
      <c r="J481" s="13"/>
      <c r="K481" s="13" t="s">
        <v>386</v>
      </c>
      <c r="L481" s="33">
        <v>0.5</v>
      </c>
      <c r="M481" s="33" t="s">
        <v>27</v>
      </c>
      <c r="N481" s="33">
        <v>0.5</v>
      </c>
      <c r="O481" s="33">
        <v>0.5</v>
      </c>
      <c r="P481" s="33">
        <v>0.5</v>
      </c>
      <c r="Q481" s="33">
        <v>0.5</v>
      </c>
      <c r="R481" s="34"/>
      <c r="S481" s="32"/>
      <c r="T481" s="32" t="s">
        <v>70</v>
      </c>
      <c r="U481" s="8">
        <f>IF(T481="Yes",$U$2,0)</f>
        <v>0</v>
      </c>
      <c r="V481" s="8">
        <f>U481</f>
        <v>0</v>
      </c>
    </row>
    <row r="482" spans="1:22" ht="12.75" customHeight="1" outlineLevel="2" x14ac:dyDescent="0.2">
      <c r="A482" s="2"/>
      <c r="C482" s="30">
        <v>962120580</v>
      </c>
      <c r="D482" s="30"/>
      <c r="E482" s="30" t="s">
        <v>387</v>
      </c>
      <c r="F482" s="30"/>
      <c r="G482" s="30" t="s">
        <v>404</v>
      </c>
      <c r="H482" s="31" t="s">
        <v>405</v>
      </c>
      <c r="I482" s="32"/>
      <c r="J482" s="13"/>
      <c r="K482" s="13" t="s">
        <v>386</v>
      </c>
      <c r="L482" s="33">
        <v>0.5</v>
      </c>
      <c r="M482" s="33" t="s">
        <v>27</v>
      </c>
      <c r="N482" s="33">
        <v>0.5</v>
      </c>
      <c r="O482" s="33">
        <v>0.5</v>
      </c>
      <c r="P482" s="33">
        <v>0.5</v>
      </c>
      <c r="Q482" s="33">
        <v>0.5</v>
      </c>
      <c r="R482" s="34"/>
      <c r="S482" s="32"/>
      <c r="T482" s="32" t="s">
        <v>70</v>
      </c>
      <c r="U482" s="8">
        <f>IF(T482="Yes",$U$2,0)</f>
        <v>0</v>
      </c>
      <c r="V482" s="8">
        <f>U482</f>
        <v>0</v>
      </c>
    </row>
    <row r="483" spans="1:22" ht="12.75" customHeight="1" outlineLevel="1" x14ac:dyDescent="0.2">
      <c r="A483" s="2"/>
      <c r="C483" s="30"/>
      <c r="D483" s="30"/>
      <c r="E483" s="30"/>
      <c r="F483" s="30"/>
      <c r="G483" s="30"/>
      <c r="H483" s="113" t="s">
        <v>3845</v>
      </c>
      <c r="I483" s="32"/>
      <c r="J483" s="13">
        <f t="shared" ref="J483:O483" si="125">SUBTOTAL(9,J481:J482)</f>
        <v>0</v>
      </c>
      <c r="K483" s="13">
        <f t="shared" si="125"/>
        <v>0</v>
      </c>
      <c r="L483" s="33">
        <f t="shared" si="125"/>
        <v>1</v>
      </c>
      <c r="M483" s="33">
        <f t="shared" si="125"/>
        <v>0</v>
      </c>
      <c r="N483" s="33">
        <f t="shared" si="125"/>
        <v>1</v>
      </c>
      <c r="O483" s="33">
        <f t="shared" si="125"/>
        <v>1</v>
      </c>
      <c r="P483" s="33"/>
      <c r="Q483" s="33"/>
      <c r="R483" s="34"/>
      <c r="S483" s="32">
        <f>SUBTOTAL(9,S481:S482)</f>
        <v>0</v>
      </c>
      <c r="T483" s="32">
        <f>SUBTOTAL(9,T481:T482)</f>
        <v>0</v>
      </c>
      <c r="U483" s="8"/>
    </row>
    <row r="484" spans="1:22" ht="12.75" customHeight="1" outlineLevel="2" x14ac:dyDescent="0.2">
      <c r="A484" s="2"/>
      <c r="C484" s="30">
        <v>962120060</v>
      </c>
      <c r="D484" s="30"/>
      <c r="E484" s="30" t="s">
        <v>387</v>
      </c>
      <c r="F484" s="30"/>
      <c r="G484" s="30" t="s">
        <v>388</v>
      </c>
      <c r="H484" s="31" t="s">
        <v>389</v>
      </c>
      <c r="I484" s="32"/>
      <c r="J484" s="13"/>
      <c r="K484" s="13" t="s">
        <v>386</v>
      </c>
      <c r="L484" s="33">
        <v>0.11111</v>
      </c>
      <c r="M484" s="33" t="s">
        <v>27</v>
      </c>
      <c r="N484" s="33">
        <v>0.11111</v>
      </c>
      <c r="O484" s="33">
        <v>0.11111</v>
      </c>
      <c r="P484" s="33">
        <v>0.11111</v>
      </c>
      <c r="Q484" s="33">
        <v>0.11111</v>
      </c>
      <c r="R484" s="34"/>
      <c r="S484" s="32"/>
      <c r="T484" s="32" t="s">
        <v>28</v>
      </c>
      <c r="U484" s="8">
        <f t="shared" ref="U484:U492" si="126">IF(T484="Yes",$U$2,0)</f>
        <v>270.40000000000003</v>
      </c>
      <c r="V484" s="8">
        <f t="shared" ref="V484:V492" si="127">U484</f>
        <v>270.40000000000003</v>
      </c>
    </row>
    <row r="485" spans="1:22" ht="12.75" customHeight="1" outlineLevel="2" x14ac:dyDescent="0.2">
      <c r="A485" s="2"/>
      <c r="C485" s="30">
        <v>962120070</v>
      </c>
      <c r="D485" s="30"/>
      <c r="E485" s="30" t="s">
        <v>387</v>
      </c>
      <c r="F485" s="30"/>
      <c r="G485" s="30" t="s">
        <v>388</v>
      </c>
      <c r="H485" s="31" t="s">
        <v>389</v>
      </c>
      <c r="I485" s="32"/>
      <c r="J485" s="13"/>
      <c r="K485" s="13" t="s">
        <v>386</v>
      </c>
      <c r="L485" s="33">
        <v>0.11111</v>
      </c>
      <c r="M485" s="33" t="s">
        <v>27</v>
      </c>
      <c r="N485" s="33">
        <v>0.11111</v>
      </c>
      <c r="O485" s="33">
        <v>0.11111</v>
      </c>
      <c r="P485" s="33">
        <v>0.11111</v>
      </c>
      <c r="Q485" s="33">
        <v>0.11111</v>
      </c>
      <c r="R485" s="34"/>
      <c r="S485" s="32"/>
      <c r="T485" s="32" t="s">
        <v>28</v>
      </c>
      <c r="U485" s="8">
        <f t="shared" si="126"/>
        <v>270.40000000000003</v>
      </c>
      <c r="V485" s="8">
        <f t="shared" si="127"/>
        <v>270.40000000000003</v>
      </c>
    </row>
    <row r="486" spans="1:22" ht="12.75" customHeight="1" outlineLevel="2" x14ac:dyDescent="0.2">
      <c r="A486" s="2"/>
      <c r="C486" s="30">
        <v>962120080</v>
      </c>
      <c r="D486" s="30"/>
      <c r="E486" s="30" t="s">
        <v>387</v>
      </c>
      <c r="F486" s="30"/>
      <c r="G486" s="30" t="s">
        <v>388</v>
      </c>
      <c r="H486" s="31" t="s">
        <v>389</v>
      </c>
      <c r="I486" s="32"/>
      <c r="J486" s="13"/>
      <c r="K486" s="13" t="s">
        <v>386</v>
      </c>
      <c r="L486" s="33">
        <v>0.11111</v>
      </c>
      <c r="M486" s="33" t="s">
        <v>27</v>
      </c>
      <c r="N486" s="33">
        <v>0.11111</v>
      </c>
      <c r="O486" s="33">
        <v>0.11111</v>
      </c>
      <c r="P486" s="33">
        <v>0.11111</v>
      </c>
      <c r="Q486" s="33">
        <v>0.11111</v>
      </c>
      <c r="R486" s="34"/>
      <c r="S486" s="32"/>
      <c r="T486" s="32" t="s">
        <v>28</v>
      </c>
      <c r="U486" s="8">
        <f t="shared" si="126"/>
        <v>270.40000000000003</v>
      </c>
      <c r="V486" s="8">
        <f t="shared" si="127"/>
        <v>270.40000000000003</v>
      </c>
    </row>
    <row r="487" spans="1:22" ht="12.75" customHeight="1" outlineLevel="2" x14ac:dyDescent="0.2">
      <c r="A487" s="2"/>
      <c r="C487" s="30">
        <v>962120090</v>
      </c>
      <c r="D487" s="30"/>
      <c r="E487" s="30" t="s">
        <v>387</v>
      </c>
      <c r="F487" s="30"/>
      <c r="G487" s="30" t="s">
        <v>388</v>
      </c>
      <c r="H487" s="31" t="s">
        <v>389</v>
      </c>
      <c r="I487" s="32"/>
      <c r="J487" s="13"/>
      <c r="K487" s="13" t="s">
        <v>386</v>
      </c>
      <c r="L487" s="33">
        <v>0.11111</v>
      </c>
      <c r="M487" s="33" t="s">
        <v>27</v>
      </c>
      <c r="N487" s="33">
        <v>0.11111</v>
      </c>
      <c r="O487" s="33">
        <v>0.11111</v>
      </c>
      <c r="P487" s="33">
        <v>0.11111</v>
      </c>
      <c r="Q487" s="33">
        <v>0.11111</v>
      </c>
      <c r="R487" s="34"/>
      <c r="S487" s="32"/>
      <c r="T487" s="32" t="s">
        <v>28</v>
      </c>
      <c r="U487" s="8">
        <f t="shared" si="126"/>
        <v>270.40000000000003</v>
      </c>
      <c r="V487" s="8">
        <f t="shared" si="127"/>
        <v>270.40000000000003</v>
      </c>
    </row>
    <row r="488" spans="1:22" ht="12.75" customHeight="1" outlineLevel="2" x14ac:dyDescent="0.2">
      <c r="A488" s="2"/>
      <c r="C488" s="30">
        <v>962120100</v>
      </c>
      <c r="D488" s="30"/>
      <c r="E488" s="30" t="s">
        <v>387</v>
      </c>
      <c r="F488" s="30"/>
      <c r="G488" s="30" t="s">
        <v>388</v>
      </c>
      <c r="H488" s="31" t="s">
        <v>389</v>
      </c>
      <c r="I488" s="32"/>
      <c r="J488" s="13"/>
      <c r="K488" s="13" t="s">
        <v>386</v>
      </c>
      <c r="L488" s="33">
        <v>0.11111</v>
      </c>
      <c r="M488" s="33" t="s">
        <v>27</v>
      </c>
      <c r="N488" s="33">
        <v>0.11111</v>
      </c>
      <c r="O488" s="33">
        <v>0.11111</v>
      </c>
      <c r="P488" s="33">
        <v>0.11111</v>
      </c>
      <c r="Q488" s="33">
        <v>0.11111</v>
      </c>
      <c r="R488" s="34"/>
      <c r="S488" s="32"/>
      <c r="T488" s="32" t="s">
        <v>28</v>
      </c>
      <c r="U488" s="8">
        <f t="shared" si="126"/>
        <v>270.40000000000003</v>
      </c>
      <c r="V488" s="8">
        <f t="shared" si="127"/>
        <v>270.40000000000003</v>
      </c>
    </row>
    <row r="489" spans="1:22" ht="12.75" customHeight="1" outlineLevel="2" x14ac:dyDescent="0.2">
      <c r="A489" s="2"/>
      <c r="C489" s="30">
        <v>962120110</v>
      </c>
      <c r="D489" s="30"/>
      <c r="E489" s="30" t="s">
        <v>387</v>
      </c>
      <c r="F489" s="30"/>
      <c r="G489" s="30" t="s">
        <v>388</v>
      </c>
      <c r="H489" s="31" t="s">
        <v>389</v>
      </c>
      <c r="I489" s="32"/>
      <c r="J489" s="13"/>
      <c r="K489" s="13" t="s">
        <v>386</v>
      </c>
      <c r="L489" s="33">
        <v>0.11111</v>
      </c>
      <c r="M489" s="33" t="s">
        <v>27</v>
      </c>
      <c r="N489" s="33">
        <v>0.11111</v>
      </c>
      <c r="O489" s="33">
        <v>0.11111</v>
      </c>
      <c r="P489" s="33">
        <v>0.11111</v>
      </c>
      <c r="Q489" s="33">
        <v>0.11111</v>
      </c>
      <c r="R489" s="34"/>
      <c r="S489" s="32"/>
      <c r="T489" s="32" t="s">
        <v>28</v>
      </c>
      <c r="U489" s="8">
        <f t="shared" si="126"/>
        <v>270.40000000000003</v>
      </c>
      <c r="V489" s="8">
        <f t="shared" si="127"/>
        <v>270.40000000000003</v>
      </c>
    </row>
    <row r="490" spans="1:22" ht="12.75" customHeight="1" outlineLevel="2" x14ac:dyDescent="0.2">
      <c r="A490" s="2"/>
      <c r="C490" s="30">
        <v>962120120</v>
      </c>
      <c r="D490" s="30"/>
      <c r="E490" s="30" t="s">
        <v>387</v>
      </c>
      <c r="F490" s="30"/>
      <c r="G490" s="30" t="s">
        <v>388</v>
      </c>
      <c r="H490" s="31" t="s">
        <v>389</v>
      </c>
      <c r="I490" s="32"/>
      <c r="J490" s="13"/>
      <c r="K490" s="13" t="s">
        <v>386</v>
      </c>
      <c r="L490" s="33">
        <v>0.11111</v>
      </c>
      <c r="M490" s="33" t="s">
        <v>27</v>
      </c>
      <c r="N490" s="33">
        <v>0.11111</v>
      </c>
      <c r="O490" s="33">
        <v>0.11111</v>
      </c>
      <c r="P490" s="33">
        <v>0.11111</v>
      </c>
      <c r="Q490" s="33">
        <v>0.11111</v>
      </c>
      <c r="R490" s="34"/>
      <c r="S490" s="32"/>
      <c r="T490" s="32" t="s">
        <v>28</v>
      </c>
      <c r="U490" s="8">
        <f t="shared" si="126"/>
        <v>270.40000000000003</v>
      </c>
      <c r="V490" s="8">
        <f t="shared" si="127"/>
        <v>270.40000000000003</v>
      </c>
    </row>
    <row r="491" spans="1:22" ht="12.75" customHeight="1" outlineLevel="2" x14ac:dyDescent="0.2">
      <c r="A491" s="2"/>
      <c r="C491" s="30">
        <v>962120130</v>
      </c>
      <c r="D491" s="30"/>
      <c r="E491" s="30" t="s">
        <v>387</v>
      </c>
      <c r="F491" s="30"/>
      <c r="G491" s="30" t="s">
        <v>388</v>
      </c>
      <c r="H491" s="31" t="s">
        <v>389</v>
      </c>
      <c r="I491" s="32"/>
      <c r="J491" s="13"/>
      <c r="K491" s="13" t="s">
        <v>386</v>
      </c>
      <c r="L491" s="33">
        <v>0.11111</v>
      </c>
      <c r="M491" s="33" t="s">
        <v>27</v>
      </c>
      <c r="N491" s="33">
        <v>0.11111</v>
      </c>
      <c r="O491" s="33">
        <v>0.11111</v>
      </c>
      <c r="P491" s="33">
        <v>0.11111</v>
      </c>
      <c r="Q491" s="33">
        <v>0.11111</v>
      </c>
      <c r="R491" s="34"/>
      <c r="S491" s="32"/>
      <c r="T491" s="32" t="s">
        <v>28</v>
      </c>
      <c r="U491" s="8">
        <f t="shared" si="126"/>
        <v>270.40000000000003</v>
      </c>
      <c r="V491" s="8">
        <f t="shared" si="127"/>
        <v>270.40000000000003</v>
      </c>
    </row>
    <row r="492" spans="1:22" ht="12.75" customHeight="1" outlineLevel="2" x14ac:dyDescent="0.2">
      <c r="A492" s="2"/>
      <c r="C492" s="30">
        <v>962120140</v>
      </c>
      <c r="D492" s="30"/>
      <c r="E492" s="30" t="s">
        <v>387</v>
      </c>
      <c r="F492" s="30"/>
      <c r="G492" s="30" t="s">
        <v>388</v>
      </c>
      <c r="H492" s="31" t="s">
        <v>389</v>
      </c>
      <c r="I492" s="32"/>
      <c r="J492" s="13"/>
      <c r="K492" s="13" t="s">
        <v>386</v>
      </c>
      <c r="L492" s="33">
        <v>0.11111</v>
      </c>
      <c r="M492" s="33" t="s">
        <v>27</v>
      </c>
      <c r="N492" s="33">
        <v>0.11111</v>
      </c>
      <c r="O492" s="33">
        <v>0.11111</v>
      </c>
      <c r="P492" s="33">
        <v>0.11111</v>
      </c>
      <c r="Q492" s="33">
        <v>0.11111</v>
      </c>
      <c r="R492" s="34"/>
      <c r="S492" s="32"/>
      <c r="T492" s="32" t="s">
        <v>28</v>
      </c>
      <c r="U492" s="8">
        <f t="shared" si="126"/>
        <v>270.40000000000003</v>
      </c>
      <c r="V492" s="8">
        <f t="shared" si="127"/>
        <v>270.40000000000003</v>
      </c>
    </row>
    <row r="493" spans="1:22" ht="12.75" customHeight="1" outlineLevel="1" x14ac:dyDescent="0.2">
      <c r="A493" s="2"/>
      <c r="C493" s="30"/>
      <c r="D493" s="30"/>
      <c r="E493" s="30"/>
      <c r="F493" s="30"/>
      <c r="G493" s="30"/>
      <c r="H493" s="113" t="s">
        <v>3839</v>
      </c>
      <c r="I493" s="32"/>
      <c r="J493" s="13">
        <f t="shared" ref="J493:O493" si="128">SUBTOTAL(9,J484:J492)</f>
        <v>0</v>
      </c>
      <c r="K493" s="13">
        <f t="shared" si="128"/>
        <v>0</v>
      </c>
      <c r="L493" s="33">
        <f t="shared" si="128"/>
        <v>0.99999000000000016</v>
      </c>
      <c r="M493" s="33">
        <f t="shared" si="128"/>
        <v>0</v>
      </c>
      <c r="N493" s="33">
        <f t="shared" si="128"/>
        <v>0.99999000000000016</v>
      </c>
      <c r="O493" s="33">
        <f t="shared" si="128"/>
        <v>0.99999000000000016</v>
      </c>
      <c r="P493" s="33"/>
      <c r="Q493" s="33"/>
      <c r="R493" s="34"/>
      <c r="S493" s="32">
        <f>SUBTOTAL(9,S484:S492)</f>
        <v>0</v>
      </c>
      <c r="T493" s="32">
        <f>SUBTOTAL(9,T484:T492)</f>
        <v>0</v>
      </c>
      <c r="U493" s="8"/>
    </row>
    <row r="494" spans="1:22" ht="12.75" customHeight="1" outlineLevel="2" x14ac:dyDescent="0.2">
      <c r="A494" s="2"/>
      <c r="C494" s="68">
        <v>962180010</v>
      </c>
      <c r="D494" s="30"/>
      <c r="E494" s="30" t="s">
        <v>383</v>
      </c>
      <c r="F494" s="30"/>
      <c r="G494" s="68" t="s">
        <v>384</v>
      </c>
      <c r="H494" s="69" t="s">
        <v>385</v>
      </c>
      <c r="I494" s="70"/>
      <c r="J494" s="56"/>
      <c r="K494" s="56" t="s">
        <v>386</v>
      </c>
      <c r="L494" s="71">
        <v>0.14285</v>
      </c>
      <c r="M494" s="33" t="s">
        <v>27</v>
      </c>
      <c r="N494" s="71">
        <v>0.14285</v>
      </c>
      <c r="O494" s="71">
        <v>0.14285</v>
      </c>
      <c r="P494" s="71">
        <v>0.14285</v>
      </c>
      <c r="Q494" s="71">
        <v>0.14285</v>
      </c>
      <c r="R494" s="72"/>
      <c r="S494" s="32"/>
      <c r="T494" s="32" t="s">
        <v>28</v>
      </c>
      <c r="U494" s="8">
        <f t="shared" ref="U494:U500" si="129">IF(T494="Yes",$U$2,0)</f>
        <v>270.40000000000003</v>
      </c>
      <c r="V494" s="8">
        <f t="shared" ref="V494:V500" si="130">U494</f>
        <v>270.40000000000003</v>
      </c>
    </row>
    <row r="495" spans="1:22" ht="12.75" customHeight="1" outlineLevel="2" x14ac:dyDescent="0.2">
      <c r="A495" s="2"/>
      <c r="C495" s="68">
        <v>962180020</v>
      </c>
      <c r="D495" s="30"/>
      <c r="E495" s="30" t="s">
        <v>383</v>
      </c>
      <c r="F495" s="30"/>
      <c r="G495" s="68" t="s">
        <v>384</v>
      </c>
      <c r="H495" s="69" t="s">
        <v>385</v>
      </c>
      <c r="I495" s="70"/>
      <c r="J495" s="56"/>
      <c r="K495" s="56" t="s">
        <v>386</v>
      </c>
      <c r="L495" s="71">
        <v>0.14285</v>
      </c>
      <c r="M495" s="33" t="s">
        <v>27</v>
      </c>
      <c r="N495" s="71">
        <v>0.14285</v>
      </c>
      <c r="O495" s="71">
        <v>0.14285</v>
      </c>
      <c r="P495" s="71">
        <v>0.14285</v>
      </c>
      <c r="Q495" s="71">
        <v>0.14285</v>
      </c>
      <c r="R495" s="72"/>
      <c r="S495" s="32"/>
      <c r="T495" s="32" t="s">
        <v>28</v>
      </c>
      <c r="U495" s="8">
        <f t="shared" si="129"/>
        <v>270.40000000000003</v>
      </c>
      <c r="V495" s="8">
        <f t="shared" si="130"/>
        <v>270.40000000000003</v>
      </c>
    </row>
    <row r="496" spans="1:22" ht="12.75" customHeight="1" outlineLevel="2" x14ac:dyDescent="0.2">
      <c r="A496" s="2"/>
      <c r="C496" s="68">
        <v>962180030</v>
      </c>
      <c r="D496" s="30"/>
      <c r="E496" s="30" t="s">
        <v>383</v>
      </c>
      <c r="F496" s="30"/>
      <c r="G496" s="68" t="s">
        <v>384</v>
      </c>
      <c r="H496" s="69" t="s">
        <v>385</v>
      </c>
      <c r="I496" s="70"/>
      <c r="J496" s="56"/>
      <c r="K496" s="56" t="s">
        <v>386</v>
      </c>
      <c r="L496" s="71">
        <v>0.14285</v>
      </c>
      <c r="M496" s="33" t="s">
        <v>27</v>
      </c>
      <c r="N496" s="71">
        <v>0.14285</v>
      </c>
      <c r="O496" s="71">
        <v>0.14285</v>
      </c>
      <c r="P496" s="71">
        <v>0.14285</v>
      </c>
      <c r="Q496" s="71">
        <v>0.14285</v>
      </c>
      <c r="R496" s="72"/>
      <c r="S496" s="32"/>
      <c r="T496" s="32" t="s">
        <v>28</v>
      </c>
      <c r="U496" s="8">
        <f t="shared" si="129"/>
        <v>270.40000000000003</v>
      </c>
      <c r="V496" s="8">
        <f t="shared" si="130"/>
        <v>270.40000000000003</v>
      </c>
    </row>
    <row r="497" spans="1:22" ht="12.75" customHeight="1" outlineLevel="2" x14ac:dyDescent="0.2">
      <c r="A497" s="2"/>
      <c r="C497" s="68">
        <v>962180040</v>
      </c>
      <c r="D497" s="30"/>
      <c r="E497" s="30" t="s">
        <v>383</v>
      </c>
      <c r="F497" s="30"/>
      <c r="G497" s="68" t="s">
        <v>384</v>
      </c>
      <c r="H497" s="69" t="s">
        <v>385</v>
      </c>
      <c r="I497" s="70"/>
      <c r="J497" s="56"/>
      <c r="K497" s="56" t="s">
        <v>386</v>
      </c>
      <c r="L497" s="71">
        <v>0.14285</v>
      </c>
      <c r="M497" s="33" t="s">
        <v>27</v>
      </c>
      <c r="N497" s="71">
        <v>0.14285</v>
      </c>
      <c r="O497" s="71">
        <v>0.14285</v>
      </c>
      <c r="P497" s="71">
        <v>0.14285</v>
      </c>
      <c r="Q497" s="71">
        <v>0.14285</v>
      </c>
      <c r="R497" s="72"/>
      <c r="S497" s="32"/>
      <c r="T497" s="32" t="s">
        <v>28</v>
      </c>
      <c r="U497" s="8">
        <f t="shared" si="129"/>
        <v>270.40000000000003</v>
      </c>
      <c r="V497" s="8">
        <f t="shared" si="130"/>
        <v>270.40000000000003</v>
      </c>
    </row>
    <row r="498" spans="1:22" ht="12.75" customHeight="1" outlineLevel="2" x14ac:dyDescent="0.2">
      <c r="A498" s="2"/>
      <c r="C498" s="68">
        <v>962180050</v>
      </c>
      <c r="D498" s="30"/>
      <c r="E498" s="30" t="s">
        <v>383</v>
      </c>
      <c r="F498" s="30"/>
      <c r="G498" s="68" t="s">
        <v>384</v>
      </c>
      <c r="H498" s="69" t="s">
        <v>385</v>
      </c>
      <c r="I498" s="70"/>
      <c r="J498" s="56"/>
      <c r="K498" s="56" t="s">
        <v>386</v>
      </c>
      <c r="L498" s="71">
        <v>0.14285</v>
      </c>
      <c r="M498" s="33" t="s">
        <v>27</v>
      </c>
      <c r="N498" s="71">
        <v>0.14285</v>
      </c>
      <c r="O498" s="71">
        <v>0.14285</v>
      </c>
      <c r="P498" s="71">
        <v>0.14285</v>
      </c>
      <c r="Q498" s="71">
        <v>0.14285</v>
      </c>
      <c r="R498" s="72"/>
      <c r="S498" s="32"/>
      <c r="T498" s="32" t="s">
        <v>28</v>
      </c>
      <c r="U498" s="8">
        <f t="shared" si="129"/>
        <v>270.40000000000003</v>
      </c>
      <c r="V498" s="8">
        <f t="shared" si="130"/>
        <v>270.40000000000003</v>
      </c>
    </row>
    <row r="499" spans="1:22" ht="12.75" customHeight="1" outlineLevel="2" x14ac:dyDescent="0.2">
      <c r="A499" s="2"/>
      <c r="C499" s="68">
        <v>962180060</v>
      </c>
      <c r="D499" s="30"/>
      <c r="E499" s="30" t="s">
        <v>383</v>
      </c>
      <c r="F499" s="30"/>
      <c r="G499" s="68" t="s">
        <v>384</v>
      </c>
      <c r="H499" s="69" t="s">
        <v>385</v>
      </c>
      <c r="I499" s="70"/>
      <c r="J499" s="56"/>
      <c r="K499" s="56" t="s">
        <v>386</v>
      </c>
      <c r="L499" s="71">
        <v>0.14285</v>
      </c>
      <c r="M499" s="33" t="s">
        <v>27</v>
      </c>
      <c r="N499" s="71">
        <v>0.14285</v>
      </c>
      <c r="O499" s="71">
        <v>0.14285</v>
      </c>
      <c r="P499" s="71">
        <v>0.14285</v>
      </c>
      <c r="Q499" s="71">
        <v>0.14285</v>
      </c>
      <c r="R499" s="72"/>
      <c r="S499" s="32"/>
      <c r="T499" s="32" t="s">
        <v>70</v>
      </c>
      <c r="U499" s="8">
        <f t="shared" si="129"/>
        <v>0</v>
      </c>
      <c r="V499" s="8">
        <f t="shared" si="130"/>
        <v>0</v>
      </c>
    </row>
    <row r="500" spans="1:22" ht="12.75" customHeight="1" outlineLevel="2" x14ac:dyDescent="0.2">
      <c r="A500" s="2"/>
      <c r="C500" s="68">
        <v>962180070</v>
      </c>
      <c r="D500" s="30"/>
      <c r="E500" s="30" t="s">
        <v>383</v>
      </c>
      <c r="F500" s="30"/>
      <c r="G500" s="68" t="s">
        <v>384</v>
      </c>
      <c r="H500" s="69" t="s">
        <v>385</v>
      </c>
      <c r="I500" s="70"/>
      <c r="J500" s="56"/>
      <c r="K500" s="56" t="s">
        <v>386</v>
      </c>
      <c r="L500" s="71">
        <v>0.14285</v>
      </c>
      <c r="M500" s="33" t="s">
        <v>27</v>
      </c>
      <c r="N500" s="71">
        <v>0.14285</v>
      </c>
      <c r="O500" s="71">
        <v>0.14285</v>
      </c>
      <c r="P500" s="71">
        <v>0.14285</v>
      </c>
      <c r="Q500" s="71">
        <v>0.14285</v>
      </c>
      <c r="R500" s="72"/>
      <c r="S500" s="32"/>
      <c r="T500" s="32" t="s">
        <v>70</v>
      </c>
      <c r="U500" s="8">
        <f t="shared" si="129"/>
        <v>0</v>
      </c>
      <c r="V500" s="8">
        <f t="shared" si="130"/>
        <v>0</v>
      </c>
    </row>
    <row r="501" spans="1:22" ht="12.75" customHeight="1" outlineLevel="1" x14ac:dyDescent="0.2">
      <c r="A501" s="2"/>
      <c r="C501" s="68"/>
      <c r="D501" s="30"/>
      <c r="E501" s="30"/>
      <c r="F501" s="30"/>
      <c r="G501" s="68"/>
      <c r="H501" s="69" t="s">
        <v>3838</v>
      </c>
      <c r="I501" s="70"/>
      <c r="J501" s="56">
        <f t="shared" ref="J501:O501" si="131">SUBTOTAL(9,J494:J500)</f>
        <v>0</v>
      </c>
      <c r="K501" s="56">
        <f t="shared" si="131"/>
        <v>0</v>
      </c>
      <c r="L501" s="71">
        <f t="shared" si="131"/>
        <v>0.99995000000000012</v>
      </c>
      <c r="M501" s="33">
        <f t="shared" si="131"/>
        <v>0</v>
      </c>
      <c r="N501" s="71">
        <f t="shared" si="131"/>
        <v>0.99995000000000012</v>
      </c>
      <c r="O501" s="71">
        <f t="shared" si="131"/>
        <v>0.99995000000000012</v>
      </c>
      <c r="P501" s="71"/>
      <c r="Q501" s="71"/>
      <c r="R501" s="72"/>
      <c r="S501" s="32">
        <f>SUBTOTAL(9,S494:S500)</f>
        <v>0</v>
      </c>
      <c r="T501" s="32">
        <f>SUBTOTAL(9,T494:T500)</f>
        <v>0</v>
      </c>
      <c r="U501" s="8"/>
    </row>
    <row r="502" spans="1:22" ht="12.75" customHeight="1" outlineLevel="2" x14ac:dyDescent="0.2">
      <c r="A502" s="2"/>
      <c r="C502" s="30">
        <v>851230010</v>
      </c>
      <c r="D502" s="30"/>
      <c r="E502" s="30" t="s">
        <v>2489</v>
      </c>
      <c r="F502" s="30"/>
      <c r="G502" s="30" t="s">
        <v>2490</v>
      </c>
      <c r="H502" s="31" t="s">
        <v>2491</v>
      </c>
      <c r="I502" s="32"/>
      <c r="J502" s="13"/>
      <c r="K502" s="13" t="s">
        <v>2477</v>
      </c>
      <c r="L502" s="33">
        <v>0.5</v>
      </c>
      <c r="M502" s="33" t="s">
        <v>27</v>
      </c>
      <c r="N502" s="33">
        <v>0.5</v>
      </c>
      <c r="O502" s="33">
        <v>0.5</v>
      </c>
      <c r="P502" s="33">
        <v>0.5</v>
      </c>
      <c r="Q502" s="33">
        <v>0.5</v>
      </c>
      <c r="R502" s="34"/>
      <c r="S502" s="32"/>
      <c r="T502" s="32" t="s">
        <v>28</v>
      </c>
      <c r="U502" s="8">
        <f>IF(T502="Yes",$U$2,0)</f>
        <v>270.40000000000003</v>
      </c>
      <c r="V502" s="8">
        <f>U502</f>
        <v>270.40000000000003</v>
      </c>
    </row>
    <row r="503" spans="1:22" ht="12.75" customHeight="1" outlineLevel="2" x14ac:dyDescent="0.2">
      <c r="A503" s="2"/>
      <c r="C503" s="30" t="s">
        <v>2492</v>
      </c>
      <c r="D503" s="30"/>
      <c r="E503" s="30" t="s">
        <v>2493</v>
      </c>
      <c r="F503" s="30"/>
      <c r="G503" s="30" t="s">
        <v>2490</v>
      </c>
      <c r="H503" s="31" t="s">
        <v>2491</v>
      </c>
      <c r="I503" s="32"/>
      <c r="J503" s="13"/>
      <c r="K503" s="13" t="s">
        <v>2477</v>
      </c>
      <c r="L503" s="33">
        <v>0.5</v>
      </c>
      <c r="M503" s="33" t="s">
        <v>27</v>
      </c>
      <c r="N503" s="33">
        <v>0.5</v>
      </c>
      <c r="O503" s="33">
        <v>0.5</v>
      </c>
      <c r="P503" s="33">
        <v>0.5</v>
      </c>
      <c r="Q503" s="33">
        <v>0.5</v>
      </c>
      <c r="R503" s="34"/>
      <c r="S503" s="32"/>
      <c r="T503" s="32" t="s">
        <v>28</v>
      </c>
      <c r="U503" s="8">
        <f>IF(T503="Yes",$U$2,0)</f>
        <v>270.40000000000003</v>
      </c>
      <c r="V503" s="8">
        <f>U503</f>
        <v>270.40000000000003</v>
      </c>
    </row>
    <row r="504" spans="1:22" ht="12.75" customHeight="1" outlineLevel="1" x14ac:dyDescent="0.2">
      <c r="A504" s="2"/>
      <c r="C504" s="30"/>
      <c r="D504" s="30"/>
      <c r="E504" s="30"/>
      <c r="F504" s="30"/>
      <c r="G504" s="30"/>
      <c r="H504" s="113" t="s">
        <v>4184</v>
      </c>
      <c r="I504" s="32"/>
      <c r="J504" s="13">
        <f t="shared" ref="J504:O504" si="132">SUBTOTAL(9,J502:J503)</f>
        <v>0</v>
      </c>
      <c r="K504" s="13">
        <f t="shared" si="132"/>
        <v>0</v>
      </c>
      <c r="L504" s="33">
        <f t="shared" si="132"/>
        <v>1</v>
      </c>
      <c r="M504" s="33">
        <f t="shared" si="132"/>
        <v>0</v>
      </c>
      <c r="N504" s="33">
        <f t="shared" si="132"/>
        <v>1</v>
      </c>
      <c r="O504" s="33">
        <f t="shared" si="132"/>
        <v>1</v>
      </c>
      <c r="P504" s="33"/>
      <c r="Q504" s="33"/>
      <c r="R504" s="34"/>
      <c r="S504" s="32">
        <f>SUBTOTAL(9,S502:S503)</f>
        <v>0</v>
      </c>
      <c r="T504" s="32">
        <f>SUBTOTAL(9,T502:T503)</f>
        <v>0</v>
      </c>
      <c r="U504" s="8"/>
    </row>
    <row r="505" spans="1:22" ht="12.75" customHeight="1" outlineLevel="2" x14ac:dyDescent="0.2">
      <c r="A505" s="2"/>
      <c r="C505" s="30">
        <v>851232270</v>
      </c>
      <c r="D505" s="30"/>
      <c r="E505" s="30" t="s">
        <v>2496</v>
      </c>
      <c r="F505" s="30"/>
      <c r="G505" s="30" t="s">
        <v>2501</v>
      </c>
      <c r="H505" s="31" t="s">
        <v>2502</v>
      </c>
      <c r="I505" s="32"/>
      <c r="J505" s="13"/>
      <c r="K505" s="13" t="s">
        <v>2477</v>
      </c>
      <c r="L505" s="33">
        <v>0.5</v>
      </c>
      <c r="M505" s="33" t="s">
        <v>27</v>
      </c>
      <c r="N505" s="33">
        <v>0.5</v>
      </c>
      <c r="O505" s="33">
        <v>0.5</v>
      </c>
      <c r="P505" s="33">
        <v>0.5</v>
      </c>
      <c r="Q505" s="33">
        <v>0.5</v>
      </c>
      <c r="R505" s="34"/>
      <c r="S505" s="32"/>
      <c r="T505" s="32" t="s">
        <v>28</v>
      </c>
      <c r="U505" s="8">
        <f>IF(T505="Yes",$U$2,0)</f>
        <v>270.40000000000003</v>
      </c>
      <c r="V505" s="8">
        <f>U505</f>
        <v>270.40000000000003</v>
      </c>
    </row>
    <row r="506" spans="1:22" ht="12.75" customHeight="1" outlineLevel="2" x14ac:dyDescent="0.2">
      <c r="A506" s="2"/>
      <c r="C506" s="30">
        <v>851232290</v>
      </c>
      <c r="D506" s="30"/>
      <c r="E506" s="30" t="s">
        <v>2496</v>
      </c>
      <c r="F506" s="30"/>
      <c r="G506" s="30" t="s">
        <v>2501</v>
      </c>
      <c r="H506" s="31" t="s">
        <v>2502</v>
      </c>
      <c r="I506" s="32"/>
      <c r="J506" s="13"/>
      <c r="K506" s="13" t="s">
        <v>2477</v>
      </c>
      <c r="L506" s="33">
        <v>0.5</v>
      </c>
      <c r="M506" s="33" t="s">
        <v>27</v>
      </c>
      <c r="N506" s="33">
        <v>0.5</v>
      </c>
      <c r="O506" s="33">
        <v>0.5</v>
      </c>
      <c r="P506" s="33">
        <v>0.5</v>
      </c>
      <c r="Q506" s="33">
        <v>0.5</v>
      </c>
      <c r="R506" s="34"/>
      <c r="S506" s="32"/>
      <c r="T506" s="32" t="s">
        <v>28</v>
      </c>
      <c r="U506" s="8">
        <f>IF(T506="Yes",$U$2,0)</f>
        <v>270.40000000000003</v>
      </c>
      <c r="V506" s="8">
        <f>U506</f>
        <v>270.40000000000003</v>
      </c>
    </row>
    <row r="507" spans="1:22" ht="12.75" customHeight="1" outlineLevel="1" x14ac:dyDescent="0.2">
      <c r="A507" s="2"/>
      <c r="C507" s="30"/>
      <c r="D507" s="30"/>
      <c r="E507" s="30"/>
      <c r="F507" s="30"/>
      <c r="G507" s="30"/>
      <c r="H507" s="113" t="s">
        <v>4187</v>
      </c>
      <c r="I507" s="32"/>
      <c r="J507" s="13">
        <f t="shared" ref="J507:O507" si="133">SUBTOTAL(9,J505:J506)</f>
        <v>0</v>
      </c>
      <c r="K507" s="13">
        <f t="shared" si="133"/>
        <v>0</v>
      </c>
      <c r="L507" s="33">
        <f t="shared" si="133"/>
        <v>1</v>
      </c>
      <c r="M507" s="33">
        <f t="shared" si="133"/>
        <v>0</v>
      </c>
      <c r="N507" s="33">
        <f t="shared" si="133"/>
        <v>1</v>
      </c>
      <c r="O507" s="33">
        <f t="shared" si="133"/>
        <v>1</v>
      </c>
      <c r="P507" s="33"/>
      <c r="Q507" s="33"/>
      <c r="R507" s="34"/>
      <c r="S507" s="32">
        <f>SUBTOTAL(9,S505:S506)</f>
        <v>0</v>
      </c>
      <c r="T507" s="32">
        <f>SUBTOTAL(9,T505:T506)</f>
        <v>0</v>
      </c>
      <c r="U507" s="8"/>
    </row>
    <row r="508" spans="1:22" ht="12.75" customHeight="1" outlineLevel="2" x14ac:dyDescent="0.2">
      <c r="A508" s="2"/>
      <c r="C508" s="30">
        <v>851232310</v>
      </c>
      <c r="D508" s="30"/>
      <c r="E508" s="30" t="s">
        <v>2503</v>
      </c>
      <c r="F508" s="30"/>
      <c r="G508" s="30" t="s">
        <v>2504</v>
      </c>
      <c r="H508" s="31" t="s">
        <v>2505</v>
      </c>
      <c r="I508" s="32"/>
      <c r="J508" s="13"/>
      <c r="K508" s="13" t="s">
        <v>2477</v>
      </c>
      <c r="L508" s="33">
        <v>0.5</v>
      </c>
      <c r="M508" s="33" t="s">
        <v>27</v>
      </c>
      <c r="N508" s="33">
        <v>0.5</v>
      </c>
      <c r="O508" s="33">
        <v>0.5</v>
      </c>
      <c r="P508" s="33">
        <v>0.5</v>
      </c>
      <c r="Q508" s="33">
        <v>0.5</v>
      </c>
      <c r="R508" s="34"/>
      <c r="S508" s="32"/>
      <c r="T508" s="32" t="s">
        <v>28</v>
      </c>
      <c r="U508" s="8">
        <f>IF(T508="Yes",$U$2,0)</f>
        <v>270.40000000000003</v>
      </c>
      <c r="V508" s="8">
        <f>U508</f>
        <v>270.40000000000003</v>
      </c>
    </row>
    <row r="509" spans="1:22" ht="12.75" customHeight="1" outlineLevel="2" x14ac:dyDescent="0.2">
      <c r="A509" s="2"/>
      <c r="C509" s="30" t="s">
        <v>2506</v>
      </c>
      <c r="D509" s="30"/>
      <c r="E509" s="30" t="s">
        <v>2493</v>
      </c>
      <c r="F509" s="30"/>
      <c r="G509" s="30" t="s">
        <v>2504</v>
      </c>
      <c r="H509" s="31" t="s">
        <v>2505</v>
      </c>
      <c r="I509" s="32"/>
      <c r="J509" s="13"/>
      <c r="K509" s="13" t="s">
        <v>2477</v>
      </c>
      <c r="L509" s="33">
        <v>0.5</v>
      </c>
      <c r="M509" s="33" t="s">
        <v>27</v>
      </c>
      <c r="N509" s="33">
        <v>0.5</v>
      </c>
      <c r="O509" s="33">
        <v>0.5</v>
      </c>
      <c r="P509" s="33">
        <v>0.5</v>
      </c>
      <c r="Q509" s="33">
        <v>0.5</v>
      </c>
      <c r="R509" s="34"/>
      <c r="S509" s="32"/>
      <c r="T509" s="32" t="s">
        <v>28</v>
      </c>
      <c r="U509" s="8">
        <f>IF(T509="Yes",$U$2,0)</f>
        <v>270.40000000000003</v>
      </c>
      <c r="V509" s="8">
        <f>U509</f>
        <v>270.40000000000003</v>
      </c>
    </row>
    <row r="510" spans="1:22" ht="12.75" customHeight="1" outlineLevel="1" x14ac:dyDescent="0.2">
      <c r="A510" s="2"/>
      <c r="C510" s="30"/>
      <c r="D510" s="30"/>
      <c r="E510" s="30"/>
      <c r="F510" s="30"/>
      <c r="G510" s="30"/>
      <c r="H510" s="113" t="s">
        <v>4188</v>
      </c>
      <c r="I510" s="32"/>
      <c r="J510" s="13">
        <f t="shared" ref="J510:O510" si="134">SUBTOTAL(9,J508:J509)</f>
        <v>0</v>
      </c>
      <c r="K510" s="13">
        <f t="shared" si="134"/>
        <v>0</v>
      </c>
      <c r="L510" s="33">
        <f t="shared" si="134"/>
        <v>1</v>
      </c>
      <c r="M510" s="33">
        <f t="shared" si="134"/>
        <v>0</v>
      </c>
      <c r="N510" s="33">
        <f t="shared" si="134"/>
        <v>1</v>
      </c>
      <c r="O510" s="33">
        <f t="shared" si="134"/>
        <v>1</v>
      </c>
      <c r="P510" s="33"/>
      <c r="Q510" s="33"/>
      <c r="R510" s="34"/>
      <c r="S510" s="32">
        <f>SUBTOTAL(9,S508:S509)</f>
        <v>0</v>
      </c>
      <c r="T510" s="32">
        <f>SUBTOTAL(9,T508:T509)</f>
        <v>0</v>
      </c>
      <c r="U510" s="8"/>
    </row>
    <row r="511" spans="1:22" ht="12.75" customHeight="1" outlineLevel="2" x14ac:dyDescent="0.2">
      <c r="A511" s="2"/>
      <c r="C511" s="30">
        <v>851233030</v>
      </c>
      <c r="D511" s="30"/>
      <c r="E511" s="30" t="s">
        <v>2503</v>
      </c>
      <c r="F511" s="30"/>
      <c r="G511" s="30" t="s">
        <v>2507</v>
      </c>
      <c r="H511" s="31" t="s">
        <v>2508</v>
      </c>
      <c r="I511" s="32"/>
      <c r="J511" s="13"/>
      <c r="K511" s="13" t="s">
        <v>2477</v>
      </c>
      <c r="L511" s="33">
        <v>0.33333000000000002</v>
      </c>
      <c r="M511" s="33" t="s">
        <v>27</v>
      </c>
      <c r="N511" s="33">
        <v>0.33333000000000002</v>
      </c>
      <c r="O511" s="33">
        <v>0.33333000000000002</v>
      </c>
      <c r="P511" s="33">
        <v>0.33333000000000002</v>
      </c>
      <c r="Q511" s="33">
        <v>0.33333000000000002</v>
      </c>
      <c r="R511" s="34"/>
      <c r="S511" s="32"/>
      <c r="T511" s="32" t="s">
        <v>28</v>
      </c>
      <c r="U511" s="8">
        <f>IF(T511="Yes",$U$2,0)</f>
        <v>270.40000000000003</v>
      </c>
      <c r="V511" s="8">
        <f>U511</f>
        <v>270.40000000000003</v>
      </c>
    </row>
    <row r="512" spans="1:22" ht="12.75" customHeight="1" outlineLevel="2" x14ac:dyDescent="0.2">
      <c r="A512" s="2"/>
      <c r="C512" s="30">
        <v>851233050</v>
      </c>
      <c r="D512" s="30"/>
      <c r="E512" s="30" t="s">
        <v>2503</v>
      </c>
      <c r="F512" s="30"/>
      <c r="G512" s="30" t="s">
        <v>2507</v>
      </c>
      <c r="H512" s="31" t="s">
        <v>2508</v>
      </c>
      <c r="I512" s="32"/>
      <c r="J512" s="13"/>
      <c r="K512" s="13" t="s">
        <v>2477</v>
      </c>
      <c r="L512" s="33">
        <v>0.33333000000000002</v>
      </c>
      <c r="M512" s="33" t="s">
        <v>27</v>
      </c>
      <c r="N512" s="33">
        <v>0.33333000000000002</v>
      </c>
      <c r="O512" s="33">
        <v>0.33333000000000002</v>
      </c>
      <c r="P512" s="33">
        <v>0.33333000000000002</v>
      </c>
      <c r="Q512" s="33">
        <v>0.33333000000000002</v>
      </c>
      <c r="R512" s="34"/>
      <c r="S512" s="32"/>
      <c r="T512" s="32" t="s">
        <v>28</v>
      </c>
      <c r="U512" s="8">
        <f>IF(T512="Yes",$U$2,0)</f>
        <v>270.40000000000003</v>
      </c>
      <c r="V512" s="8">
        <f>U512</f>
        <v>270.40000000000003</v>
      </c>
    </row>
    <row r="513" spans="1:22" ht="12.75" customHeight="1" outlineLevel="2" x14ac:dyDescent="0.2">
      <c r="A513" s="2"/>
      <c r="C513" s="30">
        <v>851233070</v>
      </c>
      <c r="D513" s="30"/>
      <c r="E513" s="30" t="s">
        <v>2503</v>
      </c>
      <c r="F513" s="30"/>
      <c r="G513" s="30" t="s">
        <v>2507</v>
      </c>
      <c r="H513" s="31" t="s">
        <v>2508</v>
      </c>
      <c r="I513" s="32"/>
      <c r="J513" s="13"/>
      <c r="K513" s="13" t="s">
        <v>2477</v>
      </c>
      <c r="L513" s="33">
        <v>0.33333000000000002</v>
      </c>
      <c r="M513" s="33" t="s">
        <v>27</v>
      </c>
      <c r="N513" s="33">
        <v>0.33333000000000002</v>
      </c>
      <c r="O513" s="33">
        <v>0.33333000000000002</v>
      </c>
      <c r="P513" s="33">
        <v>0.33333000000000002</v>
      </c>
      <c r="Q513" s="33">
        <v>0.33333000000000002</v>
      </c>
      <c r="R513" s="34"/>
      <c r="S513" s="32"/>
      <c r="T513" s="32" t="s">
        <v>28</v>
      </c>
      <c r="U513" s="8">
        <f>IF(T513="Yes",$U$2,0)</f>
        <v>270.40000000000003</v>
      </c>
      <c r="V513" s="8">
        <f>U513</f>
        <v>270.40000000000003</v>
      </c>
    </row>
    <row r="514" spans="1:22" ht="12.75" customHeight="1" outlineLevel="1" x14ac:dyDescent="0.2">
      <c r="A514" s="2"/>
      <c r="C514" s="30"/>
      <c r="D514" s="30"/>
      <c r="E514" s="30"/>
      <c r="F514" s="30"/>
      <c r="G514" s="30"/>
      <c r="H514" s="113" t="s">
        <v>4189</v>
      </c>
      <c r="I514" s="32"/>
      <c r="J514" s="13">
        <f t="shared" ref="J514:O514" si="135">SUBTOTAL(9,J511:J513)</f>
        <v>0</v>
      </c>
      <c r="K514" s="13">
        <f t="shared" si="135"/>
        <v>0</v>
      </c>
      <c r="L514" s="33">
        <f t="shared" si="135"/>
        <v>0.99999000000000005</v>
      </c>
      <c r="M514" s="33">
        <f t="shared" si="135"/>
        <v>0</v>
      </c>
      <c r="N514" s="33">
        <f t="shared" si="135"/>
        <v>0.99999000000000005</v>
      </c>
      <c r="O514" s="33">
        <f t="shared" si="135"/>
        <v>0.99999000000000005</v>
      </c>
      <c r="P514" s="33"/>
      <c r="Q514" s="33"/>
      <c r="R514" s="34"/>
      <c r="S514" s="32">
        <f>SUBTOTAL(9,S511:S513)</f>
        <v>0</v>
      </c>
      <c r="T514" s="32">
        <f>SUBTOTAL(9,T511:T513)</f>
        <v>0</v>
      </c>
      <c r="U514" s="8"/>
    </row>
    <row r="515" spans="1:22" ht="12.75" customHeight="1" outlineLevel="2" x14ac:dyDescent="0.2">
      <c r="A515" s="2"/>
      <c r="C515" s="30">
        <v>851230730</v>
      </c>
      <c r="D515" s="30"/>
      <c r="E515" s="30" t="s">
        <v>2489</v>
      </c>
      <c r="F515" s="30"/>
      <c r="G515" s="30" t="s">
        <v>2494</v>
      </c>
      <c r="H515" s="31" t="s">
        <v>2495</v>
      </c>
      <c r="I515" s="32"/>
      <c r="J515" s="13"/>
      <c r="K515" s="13" t="s">
        <v>2477</v>
      </c>
      <c r="L515" s="33">
        <v>0.5</v>
      </c>
      <c r="M515" s="33" t="s">
        <v>27</v>
      </c>
      <c r="N515" s="33">
        <v>0.5</v>
      </c>
      <c r="O515" s="33">
        <v>0.5</v>
      </c>
      <c r="P515" s="33">
        <v>0.5</v>
      </c>
      <c r="Q515" s="33">
        <v>0.5</v>
      </c>
      <c r="R515" s="34"/>
      <c r="S515" s="32"/>
      <c r="T515" s="32" t="s">
        <v>28</v>
      </c>
      <c r="U515" s="8">
        <f>IF(T515="Yes",$U$2,0)</f>
        <v>270.40000000000003</v>
      </c>
      <c r="V515" s="8">
        <f>U515</f>
        <v>270.40000000000003</v>
      </c>
    </row>
    <row r="516" spans="1:22" ht="12.75" customHeight="1" outlineLevel="2" x14ac:dyDescent="0.2">
      <c r="A516" s="2"/>
      <c r="C516" s="30">
        <v>851230750</v>
      </c>
      <c r="D516" s="30"/>
      <c r="E516" s="30" t="s">
        <v>2489</v>
      </c>
      <c r="F516" s="30"/>
      <c r="G516" s="30" t="s">
        <v>2494</v>
      </c>
      <c r="H516" s="31" t="s">
        <v>2495</v>
      </c>
      <c r="I516" s="32"/>
      <c r="J516" s="13"/>
      <c r="K516" s="13" t="s">
        <v>2477</v>
      </c>
      <c r="L516" s="33">
        <v>0.5</v>
      </c>
      <c r="M516" s="33" t="s">
        <v>27</v>
      </c>
      <c r="N516" s="33">
        <v>0.5</v>
      </c>
      <c r="O516" s="33">
        <v>0.5</v>
      </c>
      <c r="P516" s="33">
        <v>0.5</v>
      </c>
      <c r="Q516" s="33">
        <v>0.5</v>
      </c>
      <c r="R516" s="34"/>
      <c r="S516" s="32"/>
      <c r="T516" s="32" t="s">
        <v>28</v>
      </c>
      <c r="U516" s="8">
        <f>IF(T516="Yes",$U$2,0)</f>
        <v>270.40000000000003</v>
      </c>
      <c r="V516" s="8">
        <f>U516</f>
        <v>270.40000000000003</v>
      </c>
    </row>
    <row r="517" spans="1:22" ht="12.75" customHeight="1" outlineLevel="1" x14ac:dyDescent="0.2">
      <c r="A517" s="2"/>
      <c r="C517" s="30"/>
      <c r="D517" s="30"/>
      <c r="E517" s="30"/>
      <c r="F517" s="30"/>
      <c r="G517" s="30"/>
      <c r="H517" s="113" t="s">
        <v>4185</v>
      </c>
      <c r="I517" s="32"/>
      <c r="J517" s="13">
        <f t="shared" ref="J517:O517" si="136">SUBTOTAL(9,J515:J516)</f>
        <v>0</v>
      </c>
      <c r="K517" s="13">
        <f t="shared" si="136"/>
        <v>0</v>
      </c>
      <c r="L517" s="33">
        <f t="shared" si="136"/>
        <v>1</v>
      </c>
      <c r="M517" s="33">
        <f t="shared" si="136"/>
        <v>0</v>
      </c>
      <c r="N517" s="33">
        <f t="shared" si="136"/>
        <v>1</v>
      </c>
      <c r="O517" s="33">
        <f t="shared" si="136"/>
        <v>1</v>
      </c>
      <c r="P517" s="33"/>
      <c r="Q517" s="33"/>
      <c r="R517" s="34"/>
      <c r="S517" s="32">
        <f>SUBTOTAL(9,S515:S516)</f>
        <v>0</v>
      </c>
      <c r="T517" s="32">
        <f>SUBTOTAL(9,T515:T516)</f>
        <v>0</v>
      </c>
      <c r="U517" s="8"/>
    </row>
    <row r="518" spans="1:22" ht="12.75" customHeight="1" outlineLevel="2" x14ac:dyDescent="0.2">
      <c r="A518" s="2"/>
      <c r="C518" s="30">
        <v>851230770</v>
      </c>
      <c r="D518" s="30"/>
      <c r="E518" s="30" t="s">
        <v>2496</v>
      </c>
      <c r="F518" s="30"/>
      <c r="G518" s="30" t="s">
        <v>2497</v>
      </c>
      <c r="H518" s="31" t="s">
        <v>2498</v>
      </c>
      <c r="I518" s="32"/>
      <c r="J518" s="13"/>
      <c r="K518" s="13" t="s">
        <v>2477</v>
      </c>
      <c r="L518" s="33">
        <v>0.5</v>
      </c>
      <c r="M518" s="33" t="s">
        <v>27</v>
      </c>
      <c r="N518" s="33">
        <v>0.5</v>
      </c>
      <c r="O518" s="33">
        <v>0.5</v>
      </c>
      <c r="P518" s="33">
        <v>0.5</v>
      </c>
      <c r="Q518" s="33">
        <v>0.5</v>
      </c>
      <c r="R518" s="34"/>
      <c r="S518" s="32"/>
      <c r="T518" s="32" t="s">
        <v>28</v>
      </c>
      <c r="U518" s="8">
        <f>IF(T518="Yes",$U$2,0)</f>
        <v>270.40000000000003</v>
      </c>
      <c r="V518" s="8">
        <f>U518</f>
        <v>270.40000000000003</v>
      </c>
    </row>
    <row r="519" spans="1:22" ht="12.75" customHeight="1" outlineLevel="2" x14ac:dyDescent="0.2">
      <c r="A519" s="2"/>
      <c r="C519" s="30" t="s">
        <v>2499</v>
      </c>
      <c r="D519" s="30"/>
      <c r="E519" s="30" t="s">
        <v>2500</v>
      </c>
      <c r="F519" s="30"/>
      <c r="G519" s="30" t="s">
        <v>2497</v>
      </c>
      <c r="H519" s="31" t="s">
        <v>2498</v>
      </c>
      <c r="I519" s="32"/>
      <c r="J519" s="13"/>
      <c r="K519" s="13" t="s">
        <v>2477</v>
      </c>
      <c r="L519" s="33">
        <v>0.5</v>
      </c>
      <c r="M519" s="33" t="s">
        <v>27</v>
      </c>
      <c r="N519" s="33">
        <v>0.5</v>
      </c>
      <c r="O519" s="33">
        <v>0.5</v>
      </c>
      <c r="P519" s="33">
        <v>0.5</v>
      </c>
      <c r="Q519" s="33">
        <v>0.5</v>
      </c>
      <c r="R519" s="34"/>
      <c r="S519" s="32"/>
      <c r="T519" s="32" t="s">
        <v>28</v>
      </c>
      <c r="U519" s="8">
        <f>IF(T519="Yes",$U$2,0)</f>
        <v>270.40000000000003</v>
      </c>
      <c r="V519" s="8">
        <f>U519</f>
        <v>270.40000000000003</v>
      </c>
    </row>
    <row r="520" spans="1:22" ht="12.75" customHeight="1" outlineLevel="1" x14ac:dyDescent="0.2">
      <c r="A520" s="2"/>
      <c r="C520" s="30"/>
      <c r="D520" s="30"/>
      <c r="E520" s="30"/>
      <c r="F520" s="30"/>
      <c r="G520" s="30"/>
      <c r="H520" s="113" t="s">
        <v>4186</v>
      </c>
      <c r="I520" s="32"/>
      <c r="J520" s="13">
        <f t="shared" ref="J520:O520" si="137">SUBTOTAL(9,J518:J519)</f>
        <v>0</v>
      </c>
      <c r="K520" s="13">
        <f t="shared" si="137"/>
        <v>0</v>
      </c>
      <c r="L520" s="33">
        <f t="shared" si="137"/>
        <v>1</v>
      </c>
      <c r="M520" s="33">
        <f t="shared" si="137"/>
        <v>0</v>
      </c>
      <c r="N520" s="33">
        <f t="shared" si="137"/>
        <v>1</v>
      </c>
      <c r="O520" s="33">
        <f t="shared" si="137"/>
        <v>1</v>
      </c>
      <c r="P520" s="33"/>
      <c r="Q520" s="33"/>
      <c r="R520" s="34"/>
      <c r="S520" s="32">
        <f>SUBTOTAL(9,S518:S519)</f>
        <v>0</v>
      </c>
      <c r="T520" s="32">
        <f>SUBTOTAL(9,T518:T519)</f>
        <v>0</v>
      </c>
      <c r="U520" s="8"/>
    </row>
    <row r="521" spans="1:22" ht="12.75" customHeight="1" outlineLevel="2" x14ac:dyDescent="0.2">
      <c r="A521" s="2"/>
      <c r="C521" s="30" t="s">
        <v>225</v>
      </c>
      <c r="D521" s="30"/>
      <c r="E521" s="30" t="s">
        <v>216</v>
      </c>
      <c r="F521" s="30"/>
      <c r="G521" s="30" t="s">
        <v>226</v>
      </c>
      <c r="H521" s="31" t="s">
        <v>227</v>
      </c>
      <c r="I521" s="32"/>
      <c r="J521" s="13"/>
      <c r="K521" s="13" t="s">
        <v>186</v>
      </c>
      <c r="L521" s="33">
        <v>0.5</v>
      </c>
      <c r="M521" s="33" t="s">
        <v>27</v>
      </c>
      <c r="N521" s="33">
        <v>0.5</v>
      </c>
      <c r="O521" s="33">
        <v>0.5</v>
      </c>
      <c r="P521" s="33">
        <v>0.5</v>
      </c>
      <c r="Q521" s="33">
        <v>0.5</v>
      </c>
      <c r="R521" s="34"/>
      <c r="S521" s="32"/>
      <c r="T521" s="32" t="s">
        <v>70</v>
      </c>
      <c r="U521" s="8">
        <f>IF(T521="Yes",$U$2,0)</f>
        <v>0</v>
      </c>
      <c r="V521" s="8">
        <f>U521</f>
        <v>0</v>
      </c>
    </row>
    <row r="522" spans="1:22" ht="12.75" customHeight="1" outlineLevel="2" x14ac:dyDescent="0.2">
      <c r="A522" s="2"/>
      <c r="C522" s="30" t="s">
        <v>228</v>
      </c>
      <c r="D522" s="30"/>
      <c r="E522" s="30" t="s">
        <v>216</v>
      </c>
      <c r="F522" s="30"/>
      <c r="G522" s="30" t="s">
        <v>226</v>
      </c>
      <c r="H522" s="31" t="s">
        <v>227</v>
      </c>
      <c r="I522" s="32"/>
      <c r="J522" s="13"/>
      <c r="K522" s="13" t="s">
        <v>186</v>
      </c>
      <c r="L522" s="33">
        <v>0.5</v>
      </c>
      <c r="M522" s="33" t="s">
        <v>27</v>
      </c>
      <c r="N522" s="33">
        <v>0.5</v>
      </c>
      <c r="O522" s="33">
        <v>0.5</v>
      </c>
      <c r="P522" s="33">
        <v>0.5</v>
      </c>
      <c r="Q522" s="33">
        <v>0.5</v>
      </c>
      <c r="R522" s="34"/>
      <c r="S522" s="32"/>
      <c r="T522" s="32" t="s">
        <v>70</v>
      </c>
      <c r="U522" s="8">
        <f>IF(T522="Yes",$U$2,0)</f>
        <v>0</v>
      </c>
      <c r="V522" s="8">
        <f>U522</f>
        <v>0</v>
      </c>
    </row>
    <row r="523" spans="1:22" ht="12.75" customHeight="1" outlineLevel="1" x14ac:dyDescent="0.2">
      <c r="A523" s="2"/>
      <c r="C523" s="30"/>
      <c r="D523" s="30"/>
      <c r="E523" s="30"/>
      <c r="F523" s="30"/>
      <c r="G523" s="30"/>
      <c r="H523" s="113" t="s">
        <v>3791</v>
      </c>
      <c r="I523" s="32"/>
      <c r="J523" s="13">
        <f t="shared" ref="J523:O523" si="138">SUBTOTAL(9,J521:J522)</f>
        <v>0</v>
      </c>
      <c r="K523" s="13">
        <f t="shared" si="138"/>
        <v>0</v>
      </c>
      <c r="L523" s="33">
        <f t="shared" si="138"/>
        <v>1</v>
      </c>
      <c r="M523" s="33">
        <f t="shared" si="138"/>
        <v>0</v>
      </c>
      <c r="N523" s="33">
        <f t="shared" si="138"/>
        <v>1</v>
      </c>
      <c r="O523" s="33">
        <f t="shared" si="138"/>
        <v>1</v>
      </c>
      <c r="P523" s="33"/>
      <c r="Q523" s="33"/>
      <c r="R523" s="34"/>
      <c r="S523" s="32">
        <f>SUBTOTAL(9,S521:S522)</f>
        <v>0</v>
      </c>
      <c r="T523" s="32">
        <f>SUBTOTAL(9,T521:T522)</f>
        <v>0</v>
      </c>
      <c r="U523" s="8"/>
    </row>
    <row r="524" spans="1:22" ht="12.75" customHeight="1" outlineLevel="2" x14ac:dyDescent="0.2">
      <c r="A524" s="2"/>
      <c r="C524" s="30">
        <v>833740240</v>
      </c>
      <c r="D524" s="30"/>
      <c r="E524" s="30" t="s">
        <v>216</v>
      </c>
      <c r="F524" s="30"/>
      <c r="G524" s="30" t="s">
        <v>219</v>
      </c>
      <c r="H524" s="31" t="s">
        <v>220</v>
      </c>
      <c r="I524" s="32"/>
      <c r="J524" s="13"/>
      <c r="K524" s="13" t="s">
        <v>186</v>
      </c>
      <c r="L524" s="33">
        <v>0.5</v>
      </c>
      <c r="M524" s="33" t="s">
        <v>27</v>
      </c>
      <c r="N524" s="33">
        <v>0.5</v>
      </c>
      <c r="O524" s="33">
        <v>0.5</v>
      </c>
      <c r="P524" s="33">
        <v>0.5</v>
      </c>
      <c r="Q524" s="33">
        <v>0.5</v>
      </c>
      <c r="R524" s="34"/>
      <c r="S524" s="32"/>
      <c r="T524" s="32" t="s">
        <v>70</v>
      </c>
      <c r="U524" s="8">
        <f>IF(T524="Yes",$U$2,0)</f>
        <v>0</v>
      </c>
      <c r="V524" s="8">
        <f>U524</f>
        <v>0</v>
      </c>
    </row>
    <row r="525" spans="1:22" ht="12.75" customHeight="1" outlineLevel="2" x14ac:dyDescent="0.2">
      <c r="A525" s="2"/>
      <c r="C525" s="30" t="s">
        <v>221</v>
      </c>
      <c r="D525" s="30"/>
      <c r="E525" s="30" t="s">
        <v>216</v>
      </c>
      <c r="F525" s="30"/>
      <c r="G525" s="30" t="s">
        <v>219</v>
      </c>
      <c r="H525" s="31" t="s">
        <v>220</v>
      </c>
      <c r="I525" s="32"/>
      <c r="J525" s="13"/>
      <c r="K525" s="13" t="s">
        <v>186</v>
      </c>
      <c r="L525" s="33">
        <v>0.5</v>
      </c>
      <c r="M525" s="33" t="s">
        <v>27</v>
      </c>
      <c r="N525" s="33">
        <v>0.5</v>
      </c>
      <c r="O525" s="33">
        <v>0.5</v>
      </c>
      <c r="P525" s="33">
        <v>0.5</v>
      </c>
      <c r="Q525" s="33">
        <v>0.5</v>
      </c>
      <c r="R525" s="34"/>
      <c r="S525" s="32"/>
      <c r="T525" s="32" t="s">
        <v>70</v>
      </c>
      <c r="U525" s="8">
        <f>IF(T525="Yes",$U$2,0)</f>
        <v>0</v>
      </c>
      <c r="V525" s="8">
        <f>U525</f>
        <v>0</v>
      </c>
    </row>
    <row r="526" spans="1:22" ht="12.75" customHeight="1" outlineLevel="1" x14ac:dyDescent="0.2">
      <c r="A526" s="2"/>
      <c r="C526" s="30"/>
      <c r="D526" s="30"/>
      <c r="E526" s="30"/>
      <c r="F526" s="30"/>
      <c r="G526" s="30"/>
      <c r="H526" s="113" t="s">
        <v>3789</v>
      </c>
      <c r="I526" s="32"/>
      <c r="J526" s="13">
        <f t="shared" ref="J526:O526" si="139">SUBTOTAL(9,J524:J525)</f>
        <v>0</v>
      </c>
      <c r="K526" s="13">
        <f t="shared" si="139"/>
        <v>0</v>
      </c>
      <c r="L526" s="33">
        <f t="shared" si="139"/>
        <v>1</v>
      </c>
      <c r="M526" s="33">
        <f t="shared" si="139"/>
        <v>0</v>
      </c>
      <c r="N526" s="33">
        <f t="shared" si="139"/>
        <v>1</v>
      </c>
      <c r="O526" s="33">
        <f t="shared" si="139"/>
        <v>1</v>
      </c>
      <c r="P526" s="33"/>
      <c r="Q526" s="33"/>
      <c r="R526" s="34"/>
      <c r="S526" s="32">
        <f>SUBTOTAL(9,S524:S525)</f>
        <v>0</v>
      </c>
      <c r="T526" s="32">
        <f>SUBTOTAL(9,T524:T525)</f>
        <v>0</v>
      </c>
      <c r="U526" s="8"/>
    </row>
    <row r="527" spans="1:22" ht="12.75" customHeight="1" outlineLevel="2" x14ac:dyDescent="0.2">
      <c r="A527" s="2"/>
      <c r="C527" s="30" t="s">
        <v>222</v>
      </c>
      <c r="D527" s="30"/>
      <c r="E527" s="30" t="s">
        <v>216</v>
      </c>
      <c r="F527" s="30"/>
      <c r="G527" s="30" t="s">
        <v>223</v>
      </c>
      <c r="H527" s="31" t="s">
        <v>224</v>
      </c>
      <c r="I527" s="32"/>
      <c r="J527" s="13"/>
      <c r="K527" s="13" t="s">
        <v>186</v>
      </c>
      <c r="L527" s="33">
        <v>0.5</v>
      </c>
      <c r="M527" s="33" t="s">
        <v>27</v>
      </c>
      <c r="N527" s="33">
        <v>0.5</v>
      </c>
      <c r="O527" s="33">
        <v>0.5</v>
      </c>
      <c r="P527" s="33">
        <v>0.5</v>
      </c>
      <c r="Q527" s="33">
        <v>0.5</v>
      </c>
      <c r="R527" s="34"/>
      <c r="S527" s="32"/>
      <c r="T527" s="32" t="s">
        <v>70</v>
      </c>
      <c r="U527" s="8">
        <f>IF(T527="Yes",$U$2,0)</f>
        <v>0</v>
      </c>
      <c r="V527" s="8">
        <f>U527</f>
        <v>0</v>
      </c>
    </row>
    <row r="528" spans="1:22" ht="12.75" customHeight="1" outlineLevel="2" x14ac:dyDescent="0.2">
      <c r="A528" s="2"/>
      <c r="C528" s="30">
        <v>833740280</v>
      </c>
      <c r="D528" s="30"/>
      <c r="E528" s="30" t="s">
        <v>216</v>
      </c>
      <c r="F528" s="30"/>
      <c r="G528" s="30" t="s">
        <v>223</v>
      </c>
      <c r="H528" s="31" t="s">
        <v>224</v>
      </c>
      <c r="I528" s="32"/>
      <c r="J528" s="13"/>
      <c r="K528" s="13" t="s">
        <v>186</v>
      </c>
      <c r="L528" s="33">
        <v>0.5</v>
      </c>
      <c r="M528" s="33" t="s">
        <v>27</v>
      </c>
      <c r="N528" s="33">
        <v>0.5</v>
      </c>
      <c r="O528" s="33">
        <v>0.5</v>
      </c>
      <c r="P528" s="33">
        <v>0.5</v>
      </c>
      <c r="Q528" s="33">
        <v>0.5</v>
      </c>
      <c r="R528" s="34"/>
      <c r="S528" s="32"/>
      <c r="T528" s="32" t="s">
        <v>70</v>
      </c>
      <c r="U528" s="8">
        <f>IF(T528="Yes",$U$2,0)</f>
        <v>0</v>
      </c>
      <c r="V528" s="8">
        <f>U528</f>
        <v>0</v>
      </c>
    </row>
    <row r="529" spans="1:22" ht="12.75" customHeight="1" outlineLevel="1" x14ac:dyDescent="0.2">
      <c r="A529" s="2"/>
      <c r="C529" s="30"/>
      <c r="D529" s="30"/>
      <c r="E529" s="30"/>
      <c r="F529" s="30"/>
      <c r="G529" s="30"/>
      <c r="H529" s="113" t="s">
        <v>3790</v>
      </c>
      <c r="I529" s="32"/>
      <c r="J529" s="13">
        <f t="shared" ref="J529:O529" si="140">SUBTOTAL(9,J527:J528)</f>
        <v>0</v>
      </c>
      <c r="K529" s="13">
        <f t="shared" si="140"/>
        <v>0</v>
      </c>
      <c r="L529" s="33">
        <f t="shared" si="140"/>
        <v>1</v>
      </c>
      <c r="M529" s="33">
        <f t="shared" si="140"/>
        <v>0</v>
      </c>
      <c r="N529" s="33">
        <f t="shared" si="140"/>
        <v>1</v>
      </c>
      <c r="O529" s="33">
        <f t="shared" si="140"/>
        <v>1</v>
      </c>
      <c r="P529" s="33"/>
      <c r="Q529" s="33"/>
      <c r="R529" s="34"/>
      <c r="S529" s="32">
        <f>SUBTOTAL(9,S527:S528)</f>
        <v>0</v>
      </c>
      <c r="T529" s="32">
        <f>SUBTOTAL(9,T527:T528)</f>
        <v>0</v>
      </c>
      <c r="U529" s="8"/>
    </row>
    <row r="530" spans="1:22" ht="12.75" customHeight="1" outlineLevel="2" x14ac:dyDescent="0.2">
      <c r="A530" s="2"/>
      <c r="C530" s="30" t="s">
        <v>215</v>
      </c>
      <c r="D530" s="30"/>
      <c r="E530" s="30" t="s">
        <v>216</v>
      </c>
      <c r="F530" s="30"/>
      <c r="G530" s="30" t="s">
        <v>217</v>
      </c>
      <c r="H530" s="31" t="s">
        <v>218</v>
      </c>
      <c r="I530" s="32"/>
      <c r="J530" s="13"/>
      <c r="K530" s="13" t="s">
        <v>186</v>
      </c>
      <c r="L530" s="33">
        <v>0.5</v>
      </c>
      <c r="M530" s="33" t="s">
        <v>27</v>
      </c>
      <c r="N530" s="33">
        <v>0.5</v>
      </c>
      <c r="O530" s="33">
        <v>0.5</v>
      </c>
      <c r="P530" s="33">
        <v>0.5</v>
      </c>
      <c r="Q530" s="33">
        <v>0.5</v>
      </c>
      <c r="R530" s="34"/>
      <c r="S530" s="32"/>
      <c r="T530" s="32" t="s">
        <v>70</v>
      </c>
      <c r="U530" s="8">
        <f>IF(T530="Yes",$U$2,0)</f>
        <v>0</v>
      </c>
      <c r="V530" s="8">
        <f>U530</f>
        <v>0</v>
      </c>
    </row>
    <row r="531" spans="1:22" ht="12.75" customHeight="1" outlineLevel="2" x14ac:dyDescent="0.2">
      <c r="A531" s="2"/>
      <c r="C531" s="30">
        <v>833740051</v>
      </c>
      <c r="D531" s="30"/>
      <c r="E531" s="30" t="s">
        <v>216</v>
      </c>
      <c r="F531" s="30"/>
      <c r="G531" s="30" t="s">
        <v>217</v>
      </c>
      <c r="H531" s="31" t="s">
        <v>218</v>
      </c>
      <c r="I531" s="32"/>
      <c r="J531" s="13"/>
      <c r="K531" s="13" t="s">
        <v>186</v>
      </c>
      <c r="L531" s="33">
        <v>0.5</v>
      </c>
      <c r="M531" s="33" t="s">
        <v>27</v>
      </c>
      <c r="N531" s="33">
        <v>0.5</v>
      </c>
      <c r="O531" s="33">
        <v>0.5</v>
      </c>
      <c r="P531" s="33">
        <v>0.5</v>
      </c>
      <c r="Q531" s="33">
        <v>0.5</v>
      </c>
      <c r="R531" s="34"/>
      <c r="S531" s="32"/>
      <c r="T531" s="32" t="s">
        <v>70</v>
      </c>
      <c r="U531" s="8">
        <f>IF(T531="Yes",$U$2,0)</f>
        <v>0</v>
      </c>
      <c r="V531" s="8">
        <f>U531</f>
        <v>0</v>
      </c>
    </row>
    <row r="532" spans="1:22" ht="12.75" customHeight="1" outlineLevel="1" x14ac:dyDescent="0.2">
      <c r="A532" s="2"/>
      <c r="C532" s="30"/>
      <c r="D532" s="30"/>
      <c r="E532" s="30"/>
      <c r="F532" s="30"/>
      <c r="G532" s="30"/>
      <c r="H532" s="113" t="s">
        <v>3788</v>
      </c>
      <c r="I532" s="32"/>
      <c r="J532" s="13">
        <f t="shared" ref="J532:O532" si="141">SUBTOTAL(9,J530:J531)</f>
        <v>0</v>
      </c>
      <c r="K532" s="13">
        <f t="shared" si="141"/>
        <v>0</v>
      </c>
      <c r="L532" s="33">
        <f t="shared" si="141"/>
        <v>1</v>
      </c>
      <c r="M532" s="33">
        <f t="shared" si="141"/>
        <v>0</v>
      </c>
      <c r="N532" s="33">
        <f t="shared" si="141"/>
        <v>1</v>
      </c>
      <c r="O532" s="33">
        <f t="shared" si="141"/>
        <v>1</v>
      </c>
      <c r="P532" s="33"/>
      <c r="Q532" s="33"/>
      <c r="R532" s="34"/>
      <c r="S532" s="32">
        <f>SUBTOTAL(9,S530:S531)</f>
        <v>0</v>
      </c>
      <c r="T532" s="32">
        <f>SUBTOTAL(9,T530:T531)</f>
        <v>0</v>
      </c>
      <c r="U532" s="8"/>
    </row>
    <row r="533" spans="1:22" ht="12.75" customHeight="1" outlineLevel="2" x14ac:dyDescent="0.2">
      <c r="A533" s="2"/>
      <c r="C533" s="30">
        <v>970390010</v>
      </c>
      <c r="D533" s="30"/>
      <c r="E533" s="30" t="s">
        <v>2781</v>
      </c>
      <c r="F533" s="30"/>
      <c r="G533" s="30" t="s">
        <v>2782</v>
      </c>
      <c r="H533" s="31" t="s">
        <v>2783</v>
      </c>
      <c r="I533" s="32"/>
      <c r="J533" s="13"/>
      <c r="K533" s="13" t="s">
        <v>2780</v>
      </c>
      <c r="L533" s="33">
        <v>9.0899999999999995E-2</v>
      </c>
      <c r="M533" s="33" t="s">
        <v>27</v>
      </c>
      <c r="N533" s="33">
        <v>9.0899999999999995E-2</v>
      </c>
      <c r="O533" s="33">
        <v>9.0899999999999995E-2</v>
      </c>
      <c r="P533" s="33">
        <v>9.0899999999999995E-2</v>
      </c>
      <c r="Q533" s="33">
        <v>9.0899999999999995E-2</v>
      </c>
      <c r="R533" s="34"/>
      <c r="S533" s="32"/>
      <c r="T533" s="32" t="s">
        <v>28</v>
      </c>
      <c r="U533" s="8">
        <f t="shared" ref="U533:U543" si="142">IF(T533="Yes",$U$2,0)</f>
        <v>270.40000000000003</v>
      </c>
      <c r="V533" s="8">
        <f t="shared" ref="V533:V543" si="143">U533</f>
        <v>270.40000000000003</v>
      </c>
    </row>
    <row r="534" spans="1:22" ht="12.75" customHeight="1" outlineLevel="2" x14ac:dyDescent="0.2">
      <c r="A534" s="2"/>
      <c r="C534" s="30">
        <v>970390020</v>
      </c>
      <c r="D534" s="30"/>
      <c r="E534" s="30" t="s">
        <v>2781</v>
      </c>
      <c r="F534" s="30"/>
      <c r="G534" s="30" t="s">
        <v>2782</v>
      </c>
      <c r="H534" s="31" t="s">
        <v>2783</v>
      </c>
      <c r="I534" s="32"/>
      <c r="J534" s="13"/>
      <c r="K534" s="13" t="s">
        <v>2780</v>
      </c>
      <c r="L534" s="33">
        <v>9.0899999999999995E-2</v>
      </c>
      <c r="M534" s="33" t="s">
        <v>27</v>
      </c>
      <c r="N534" s="33">
        <v>9.0899999999999995E-2</v>
      </c>
      <c r="O534" s="33">
        <v>9.0899999999999995E-2</v>
      </c>
      <c r="P534" s="33">
        <v>9.0899999999999995E-2</v>
      </c>
      <c r="Q534" s="33">
        <v>9.0899999999999995E-2</v>
      </c>
      <c r="R534" s="34"/>
      <c r="S534" s="32"/>
      <c r="T534" s="32" t="s">
        <v>28</v>
      </c>
      <c r="U534" s="8">
        <f t="shared" si="142"/>
        <v>270.40000000000003</v>
      </c>
      <c r="V534" s="8">
        <f t="shared" si="143"/>
        <v>270.40000000000003</v>
      </c>
    </row>
    <row r="535" spans="1:22" ht="12.75" customHeight="1" outlineLevel="2" x14ac:dyDescent="0.2">
      <c r="A535" s="2"/>
      <c r="C535" s="30">
        <v>970390030</v>
      </c>
      <c r="D535" s="30"/>
      <c r="E535" s="30" t="s">
        <v>2781</v>
      </c>
      <c r="F535" s="30"/>
      <c r="G535" s="30" t="s">
        <v>2782</v>
      </c>
      <c r="H535" s="31" t="s">
        <v>2783</v>
      </c>
      <c r="I535" s="32"/>
      <c r="J535" s="13"/>
      <c r="K535" s="13" t="s">
        <v>2780</v>
      </c>
      <c r="L535" s="33">
        <v>9.0899999999999995E-2</v>
      </c>
      <c r="M535" s="33" t="s">
        <v>27</v>
      </c>
      <c r="N535" s="33">
        <v>9.0899999999999995E-2</v>
      </c>
      <c r="O535" s="33">
        <v>9.0899999999999995E-2</v>
      </c>
      <c r="P535" s="33">
        <v>9.0899999999999995E-2</v>
      </c>
      <c r="Q535" s="33">
        <v>9.0899999999999995E-2</v>
      </c>
      <c r="R535" s="34"/>
      <c r="S535" s="32"/>
      <c r="T535" s="32" t="s">
        <v>28</v>
      </c>
      <c r="U535" s="8">
        <f t="shared" si="142"/>
        <v>270.40000000000003</v>
      </c>
      <c r="V535" s="8">
        <f t="shared" si="143"/>
        <v>270.40000000000003</v>
      </c>
    </row>
    <row r="536" spans="1:22" ht="12.75" customHeight="1" outlineLevel="2" x14ac:dyDescent="0.2">
      <c r="A536" s="2"/>
      <c r="C536" s="30">
        <v>970390040</v>
      </c>
      <c r="D536" s="30"/>
      <c r="E536" s="30" t="s">
        <v>2781</v>
      </c>
      <c r="F536" s="30"/>
      <c r="G536" s="30" t="s">
        <v>2782</v>
      </c>
      <c r="H536" s="31" t="s">
        <v>2783</v>
      </c>
      <c r="I536" s="32"/>
      <c r="J536" s="13"/>
      <c r="K536" s="13" t="s">
        <v>2780</v>
      </c>
      <c r="L536" s="33">
        <v>9.0899999999999995E-2</v>
      </c>
      <c r="M536" s="33" t="s">
        <v>27</v>
      </c>
      <c r="N536" s="33">
        <v>9.0899999999999995E-2</v>
      </c>
      <c r="O536" s="33">
        <v>9.0899999999999995E-2</v>
      </c>
      <c r="P536" s="33">
        <v>9.0899999999999995E-2</v>
      </c>
      <c r="Q536" s="33">
        <v>9.0899999999999995E-2</v>
      </c>
      <c r="R536" s="34"/>
      <c r="S536" s="32"/>
      <c r="T536" s="32" t="s">
        <v>28</v>
      </c>
      <c r="U536" s="8">
        <f t="shared" si="142"/>
        <v>270.40000000000003</v>
      </c>
      <c r="V536" s="8">
        <f t="shared" si="143"/>
        <v>270.40000000000003</v>
      </c>
    </row>
    <row r="537" spans="1:22" ht="12.75" customHeight="1" outlineLevel="2" x14ac:dyDescent="0.2">
      <c r="A537" s="2"/>
      <c r="C537" s="30">
        <v>970390050</v>
      </c>
      <c r="D537" s="30"/>
      <c r="E537" s="30" t="s">
        <v>2781</v>
      </c>
      <c r="F537" s="30"/>
      <c r="G537" s="30" t="s">
        <v>2782</v>
      </c>
      <c r="H537" s="31" t="s">
        <v>2783</v>
      </c>
      <c r="I537" s="32"/>
      <c r="J537" s="13"/>
      <c r="K537" s="13" t="s">
        <v>2780</v>
      </c>
      <c r="L537" s="33">
        <v>9.0899999999999995E-2</v>
      </c>
      <c r="M537" s="33" t="s">
        <v>27</v>
      </c>
      <c r="N537" s="33">
        <v>9.0899999999999995E-2</v>
      </c>
      <c r="O537" s="33">
        <v>9.0899999999999995E-2</v>
      </c>
      <c r="P537" s="33">
        <v>9.0899999999999995E-2</v>
      </c>
      <c r="Q537" s="33">
        <v>9.0899999999999995E-2</v>
      </c>
      <c r="R537" s="34"/>
      <c r="S537" s="32"/>
      <c r="T537" s="32" t="s">
        <v>28</v>
      </c>
      <c r="U537" s="8">
        <f t="shared" si="142"/>
        <v>270.40000000000003</v>
      </c>
      <c r="V537" s="8">
        <f t="shared" si="143"/>
        <v>270.40000000000003</v>
      </c>
    </row>
    <row r="538" spans="1:22" ht="12.75" customHeight="1" outlineLevel="2" x14ac:dyDescent="0.2">
      <c r="A538" s="2"/>
      <c r="C538" s="30">
        <v>970390060</v>
      </c>
      <c r="D538" s="30"/>
      <c r="E538" s="30" t="s">
        <v>2781</v>
      </c>
      <c r="F538" s="30"/>
      <c r="G538" s="30" t="s">
        <v>2782</v>
      </c>
      <c r="H538" s="31" t="s">
        <v>2783</v>
      </c>
      <c r="I538" s="32"/>
      <c r="J538" s="13"/>
      <c r="K538" s="13" t="s">
        <v>2780</v>
      </c>
      <c r="L538" s="33">
        <v>9.0899999999999995E-2</v>
      </c>
      <c r="M538" s="33" t="s">
        <v>27</v>
      </c>
      <c r="N538" s="33">
        <v>9.0899999999999995E-2</v>
      </c>
      <c r="O538" s="33">
        <v>9.0899999999999995E-2</v>
      </c>
      <c r="P538" s="33">
        <v>9.0899999999999995E-2</v>
      </c>
      <c r="Q538" s="33">
        <v>9.0899999999999995E-2</v>
      </c>
      <c r="R538" s="34"/>
      <c r="S538" s="32"/>
      <c r="T538" s="32" t="s">
        <v>28</v>
      </c>
      <c r="U538" s="8">
        <f t="shared" si="142"/>
        <v>270.40000000000003</v>
      </c>
      <c r="V538" s="8">
        <f t="shared" si="143"/>
        <v>270.40000000000003</v>
      </c>
    </row>
    <row r="539" spans="1:22" ht="12.75" customHeight="1" outlineLevel="2" x14ac:dyDescent="0.2">
      <c r="A539" s="2"/>
      <c r="C539" s="30">
        <v>970390070</v>
      </c>
      <c r="D539" s="30"/>
      <c r="E539" s="30" t="s">
        <v>2781</v>
      </c>
      <c r="F539" s="30"/>
      <c r="G539" s="30" t="s">
        <v>2782</v>
      </c>
      <c r="H539" s="31" t="s">
        <v>2783</v>
      </c>
      <c r="I539" s="32"/>
      <c r="J539" s="13"/>
      <c r="K539" s="13" t="s">
        <v>2780</v>
      </c>
      <c r="L539" s="33">
        <v>9.0899999999999995E-2</v>
      </c>
      <c r="M539" s="33" t="s">
        <v>27</v>
      </c>
      <c r="N539" s="33">
        <v>9.0899999999999995E-2</v>
      </c>
      <c r="O539" s="33">
        <v>9.0899999999999995E-2</v>
      </c>
      <c r="P539" s="33">
        <v>9.0899999999999995E-2</v>
      </c>
      <c r="Q539" s="33">
        <v>9.0899999999999995E-2</v>
      </c>
      <c r="R539" s="34"/>
      <c r="S539" s="32"/>
      <c r="T539" s="32" t="s">
        <v>28</v>
      </c>
      <c r="U539" s="8">
        <f t="shared" si="142"/>
        <v>270.40000000000003</v>
      </c>
      <c r="V539" s="8">
        <f t="shared" si="143"/>
        <v>270.40000000000003</v>
      </c>
    </row>
    <row r="540" spans="1:22" ht="12.75" customHeight="1" outlineLevel="2" x14ac:dyDescent="0.2">
      <c r="A540" s="2"/>
      <c r="C540" s="30">
        <v>970390080</v>
      </c>
      <c r="D540" s="30"/>
      <c r="E540" s="30" t="s">
        <v>2781</v>
      </c>
      <c r="F540" s="30"/>
      <c r="G540" s="30" t="s">
        <v>2782</v>
      </c>
      <c r="H540" s="31" t="s">
        <v>2783</v>
      </c>
      <c r="I540" s="32"/>
      <c r="J540" s="13"/>
      <c r="K540" s="13" t="s">
        <v>2780</v>
      </c>
      <c r="L540" s="33">
        <v>9.0899999999999995E-2</v>
      </c>
      <c r="M540" s="33" t="s">
        <v>27</v>
      </c>
      <c r="N540" s="33">
        <v>9.0899999999999995E-2</v>
      </c>
      <c r="O540" s="33">
        <v>9.0899999999999995E-2</v>
      </c>
      <c r="P540" s="33">
        <v>9.0899999999999995E-2</v>
      </c>
      <c r="Q540" s="33">
        <v>9.0899999999999995E-2</v>
      </c>
      <c r="R540" s="34"/>
      <c r="S540" s="32"/>
      <c r="T540" s="32" t="s">
        <v>28</v>
      </c>
      <c r="U540" s="8">
        <f t="shared" si="142"/>
        <v>270.40000000000003</v>
      </c>
      <c r="V540" s="8">
        <f t="shared" si="143"/>
        <v>270.40000000000003</v>
      </c>
    </row>
    <row r="541" spans="1:22" ht="12.75" customHeight="1" outlineLevel="2" x14ac:dyDescent="0.2">
      <c r="A541" s="2"/>
      <c r="C541" s="30">
        <v>970390090</v>
      </c>
      <c r="D541" s="30"/>
      <c r="E541" s="30" t="s">
        <v>2781</v>
      </c>
      <c r="F541" s="30"/>
      <c r="G541" s="30" t="s">
        <v>2782</v>
      </c>
      <c r="H541" s="31" t="s">
        <v>2783</v>
      </c>
      <c r="I541" s="32"/>
      <c r="J541" s="13"/>
      <c r="K541" s="13" t="s">
        <v>2780</v>
      </c>
      <c r="L541" s="33">
        <v>9.0899999999999995E-2</v>
      </c>
      <c r="M541" s="33" t="s">
        <v>27</v>
      </c>
      <c r="N541" s="33">
        <v>9.0899999999999995E-2</v>
      </c>
      <c r="O541" s="33">
        <v>9.0899999999999995E-2</v>
      </c>
      <c r="P541" s="33">
        <v>9.0899999999999995E-2</v>
      </c>
      <c r="Q541" s="33">
        <v>9.0899999999999995E-2</v>
      </c>
      <c r="R541" s="34"/>
      <c r="S541" s="32"/>
      <c r="T541" s="32" t="s">
        <v>28</v>
      </c>
      <c r="U541" s="8">
        <f t="shared" si="142"/>
        <v>270.40000000000003</v>
      </c>
      <c r="V541" s="8">
        <f t="shared" si="143"/>
        <v>270.40000000000003</v>
      </c>
    </row>
    <row r="542" spans="1:22" ht="12.75" customHeight="1" outlineLevel="2" x14ac:dyDescent="0.2">
      <c r="A542" s="2"/>
      <c r="C542" s="30">
        <v>970390100</v>
      </c>
      <c r="D542" s="30"/>
      <c r="E542" s="30" t="s">
        <v>2781</v>
      </c>
      <c r="F542" s="30"/>
      <c r="G542" s="30" t="s">
        <v>2782</v>
      </c>
      <c r="H542" s="31" t="s">
        <v>2783</v>
      </c>
      <c r="I542" s="32"/>
      <c r="J542" s="13"/>
      <c r="K542" s="13" t="s">
        <v>2780</v>
      </c>
      <c r="L542" s="33">
        <v>9.0899999999999995E-2</v>
      </c>
      <c r="M542" s="33" t="s">
        <v>27</v>
      </c>
      <c r="N542" s="33">
        <v>9.0899999999999995E-2</v>
      </c>
      <c r="O542" s="33">
        <v>9.0899999999999995E-2</v>
      </c>
      <c r="P542" s="33">
        <v>9.0899999999999995E-2</v>
      </c>
      <c r="Q542" s="33">
        <v>9.0899999999999995E-2</v>
      </c>
      <c r="R542" s="34"/>
      <c r="S542" s="32"/>
      <c r="T542" s="32" t="s">
        <v>28</v>
      </c>
      <c r="U542" s="8">
        <f t="shared" si="142"/>
        <v>270.40000000000003</v>
      </c>
      <c r="V542" s="8">
        <f t="shared" si="143"/>
        <v>270.40000000000003</v>
      </c>
    </row>
    <row r="543" spans="1:22" ht="12.75" customHeight="1" outlineLevel="2" x14ac:dyDescent="0.2">
      <c r="A543" s="2"/>
      <c r="C543" s="30" t="s">
        <v>2784</v>
      </c>
      <c r="D543" s="30"/>
      <c r="E543" s="30" t="s">
        <v>2781</v>
      </c>
      <c r="F543" s="30"/>
      <c r="G543" s="30" t="s">
        <v>2782</v>
      </c>
      <c r="H543" s="31" t="s">
        <v>2783</v>
      </c>
      <c r="I543" s="32"/>
      <c r="J543" s="13"/>
      <c r="K543" s="13" t="s">
        <v>2780</v>
      </c>
      <c r="L543" s="33">
        <v>9.0899999999999995E-2</v>
      </c>
      <c r="M543" s="33" t="s">
        <v>27</v>
      </c>
      <c r="N543" s="33">
        <v>9.0899999999999995E-2</v>
      </c>
      <c r="O543" s="33">
        <v>9.0899999999999995E-2</v>
      </c>
      <c r="P543" s="33">
        <v>9.0899999999999995E-2</v>
      </c>
      <c r="Q543" s="33">
        <v>9.0899999999999995E-2</v>
      </c>
      <c r="R543" s="34"/>
      <c r="S543" s="32"/>
      <c r="T543" s="32" t="s">
        <v>28</v>
      </c>
      <c r="U543" s="8">
        <f t="shared" si="142"/>
        <v>270.40000000000003</v>
      </c>
      <c r="V543" s="8">
        <f t="shared" si="143"/>
        <v>270.40000000000003</v>
      </c>
    </row>
    <row r="544" spans="1:22" ht="12.75" customHeight="1" outlineLevel="1" x14ac:dyDescent="0.2">
      <c r="A544" s="2"/>
      <c r="C544" s="30"/>
      <c r="D544" s="30"/>
      <c r="E544" s="30"/>
      <c r="F544" s="30"/>
      <c r="G544" s="30"/>
      <c r="H544" s="113" t="s">
        <v>4261</v>
      </c>
      <c r="I544" s="32"/>
      <c r="J544" s="13">
        <f t="shared" ref="J544:O544" si="144">SUBTOTAL(9,J533:J543)</f>
        <v>0</v>
      </c>
      <c r="K544" s="13">
        <f t="shared" si="144"/>
        <v>0</v>
      </c>
      <c r="L544" s="33">
        <f t="shared" si="144"/>
        <v>0.9998999999999999</v>
      </c>
      <c r="M544" s="33">
        <f t="shared" si="144"/>
        <v>0</v>
      </c>
      <c r="N544" s="33">
        <f t="shared" si="144"/>
        <v>0.9998999999999999</v>
      </c>
      <c r="O544" s="33">
        <f t="shared" si="144"/>
        <v>0.9998999999999999</v>
      </c>
      <c r="P544" s="33"/>
      <c r="Q544" s="33"/>
      <c r="R544" s="34"/>
      <c r="S544" s="32">
        <f>SUBTOTAL(9,S533:S543)</f>
        <v>0</v>
      </c>
      <c r="T544" s="32">
        <f>SUBTOTAL(9,T533:T543)</f>
        <v>0</v>
      </c>
      <c r="U544" s="8"/>
    </row>
    <row r="545" spans="1:22" ht="12.75" customHeight="1" outlineLevel="2" x14ac:dyDescent="0.2">
      <c r="A545" s="2"/>
      <c r="C545" s="30">
        <v>810010130</v>
      </c>
      <c r="D545" s="30"/>
      <c r="E545" s="30" t="s">
        <v>671</v>
      </c>
      <c r="F545" s="30"/>
      <c r="G545" s="30" t="s">
        <v>677</v>
      </c>
      <c r="H545" s="31" t="s">
        <v>678</v>
      </c>
      <c r="I545" s="32"/>
      <c r="J545" s="13"/>
      <c r="K545" s="13" t="s">
        <v>674</v>
      </c>
      <c r="L545" s="33">
        <v>0.25</v>
      </c>
      <c r="M545" s="33" t="s">
        <v>27</v>
      </c>
      <c r="N545" s="33">
        <v>0.25</v>
      </c>
      <c r="O545" s="33">
        <v>0.25</v>
      </c>
      <c r="P545" s="33">
        <v>0.25</v>
      </c>
      <c r="Q545" s="33">
        <v>0.25</v>
      </c>
      <c r="R545" s="34"/>
      <c r="S545" s="32"/>
      <c r="T545" s="32" t="s">
        <v>70</v>
      </c>
      <c r="U545" s="8">
        <f>IF(T545="Yes",$U$2,0)</f>
        <v>0</v>
      </c>
      <c r="V545" s="8">
        <f>U545</f>
        <v>0</v>
      </c>
    </row>
    <row r="546" spans="1:22" ht="12.75" customHeight="1" outlineLevel="2" x14ac:dyDescent="0.2">
      <c r="A546" s="2"/>
      <c r="C546" s="30" t="s">
        <v>679</v>
      </c>
      <c r="D546" s="30"/>
      <c r="E546" s="30" t="s">
        <v>671</v>
      </c>
      <c r="F546" s="30"/>
      <c r="G546" s="30" t="s">
        <v>677</v>
      </c>
      <c r="H546" s="31" t="s">
        <v>678</v>
      </c>
      <c r="I546" s="32"/>
      <c r="J546" s="13"/>
      <c r="K546" s="13" t="s">
        <v>674</v>
      </c>
      <c r="L546" s="33">
        <v>0.25</v>
      </c>
      <c r="M546" s="33" t="s">
        <v>27</v>
      </c>
      <c r="N546" s="33">
        <v>0.25</v>
      </c>
      <c r="O546" s="33">
        <v>0.25</v>
      </c>
      <c r="P546" s="33">
        <v>0.25</v>
      </c>
      <c r="Q546" s="33">
        <v>0.25</v>
      </c>
      <c r="R546" s="34"/>
      <c r="S546" s="32"/>
      <c r="T546" s="32" t="s">
        <v>70</v>
      </c>
      <c r="U546" s="8">
        <f>IF(T546="Yes",$U$2,0)</f>
        <v>0</v>
      </c>
      <c r="V546" s="8">
        <f>U546</f>
        <v>0</v>
      </c>
    </row>
    <row r="547" spans="1:22" ht="12.75" customHeight="1" outlineLevel="2" x14ac:dyDescent="0.2">
      <c r="A547" s="2"/>
      <c r="C547" s="30">
        <v>810010150</v>
      </c>
      <c r="D547" s="30"/>
      <c r="E547" s="30" t="s">
        <v>671</v>
      </c>
      <c r="F547" s="30"/>
      <c r="G547" s="30" t="s">
        <v>677</v>
      </c>
      <c r="H547" s="31" t="s">
        <v>678</v>
      </c>
      <c r="I547" s="32"/>
      <c r="J547" s="13"/>
      <c r="K547" s="13" t="s">
        <v>674</v>
      </c>
      <c r="L547" s="33">
        <v>0.25</v>
      </c>
      <c r="M547" s="33" t="s">
        <v>27</v>
      </c>
      <c r="N547" s="33">
        <v>0.25</v>
      </c>
      <c r="O547" s="33">
        <v>0.25</v>
      </c>
      <c r="P547" s="33">
        <v>0.25</v>
      </c>
      <c r="Q547" s="33">
        <v>0.25</v>
      </c>
      <c r="R547" s="34"/>
      <c r="S547" s="32"/>
      <c r="T547" s="32" t="s">
        <v>70</v>
      </c>
      <c r="U547" s="8">
        <f>IF(T547="Yes",$U$2,0)</f>
        <v>0</v>
      </c>
      <c r="V547" s="8">
        <f>U547</f>
        <v>0</v>
      </c>
    </row>
    <row r="548" spans="1:22" ht="12.75" customHeight="1" outlineLevel="2" x14ac:dyDescent="0.2">
      <c r="A548" s="2"/>
      <c r="C548" s="30">
        <v>810010160</v>
      </c>
      <c r="D548" s="30"/>
      <c r="E548" s="30" t="s">
        <v>671</v>
      </c>
      <c r="F548" s="30"/>
      <c r="G548" s="30" t="s">
        <v>677</v>
      </c>
      <c r="H548" s="31" t="s">
        <v>678</v>
      </c>
      <c r="I548" s="32"/>
      <c r="J548" s="13"/>
      <c r="K548" s="13" t="s">
        <v>674</v>
      </c>
      <c r="L548" s="33">
        <v>0.25</v>
      </c>
      <c r="M548" s="33" t="s">
        <v>27</v>
      </c>
      <c r="N548" s="33">
        <v>0.25</v>
      </c>
      <c r="O548" s="33">
        <v>0.25</v>
      </c>
      <c r="P548" s="33">
        <v>0.25</v>
      </c>
      <c r="Q548" s="33">
        <v>0.25</v>
      </c>
      <c r="R548" s="34"/>
      <c r="S548" s="32"/>
      <c r="T548" s="32" t="s">
        <v>70</v>
      </c>
      <c r="U548" s="8">
        <f>IF(T548="Yes",$U$2,0)</f>
        <v>0</v>
      </c>
      <c r="V548" s="8">
        <f>U548</f>
        <v>0</v>
      </c>
    </row>
    <row r="549" spans="1:22" ht="12.75" customHeight="1" outlineLevel="1" x14ac:dyDescent="0.2">
      <c r="A549" s="2"/>
      <c r="C549" s="30"/>
      <c r="D549" s="30"/>
      <c r="E549" s="30"/>
      <c r="F549" s="30"/>
      <c r="G549" s="30"/>
      <c r="H549" s="113" t="s">
        <v>3917</v>
      </c>
      <c r="I549" s="32"/>
      <c r="J549" s="13">
        <f t="shared" ref="J549:O549" si="145">SUBTOTAL(9,J545:J548)</f>
        <v>0</v>
      </c>
      <c r="K549" s="13">
        <f t="shared" si="145"/>
        <v>0</v>
      </c>
      <c r="L549" s="33">
        <f t="shared" si="145"/>
        <v>1</v>
      </c>
      <c r="M549" s="33">
        <f t="shared" si="145"/>
        <v>0</v>
      </c>
      <c r="N549" s="33">
        <f t="shared" si="145"/>
        <v>1</v>
      </c>
      <c r="O549" s="33">
        <f t="shared" si="145"/>
        <v>1</v>
      </c>
      <c r="P549" s="33"/>
      <c r="Q549" s="33"/>
      <c r="R549" s="34"/>
      <c r="S549" s="32">
        <f>SUBTOTAL(9,S545:S548)</f>
        <v>0</v>
      </c>
      <c r="T549" s="32">
        <f>SUBTOTAL(9,T545:T548)</f>
        <v>0</v>
      </c>
      <c r="U549" s="8"/>
    </row>
    <row r="550" spans="1:22" ht="12.75" customHeight="1" outlineLevel="2" x14ac:dyDescent="0.2">
      <c r="A550" s="2"/>
      <c r="C550" s="30">
        <v>810010010</v>
      </c>
      <c r="D550" s="30"/>
      <c r="E550" s="30" t="s">
        <v>671</v>
      </c>
      <c r="F550" s="30"/>
      <c r="G550" s="30" t="s">
        <v>672</v>
      </c>
      <c r="H550" s="31" t="s">
        <v>673</v>
      </c>
      <c r="I550" s="32"/>
      <c r="J550" s="13"/>
      <c r="K550" s="13" t="s">
        <v>674</v>
      </c>
      <c r="L550" s="33">
        <v>0.25</v>
      </c>
      <c r="M550" s="33" t="s">
        <v>27</v>
      </c>
      <c r="N550" s="33">
        <v>0.25</v>
      </c>
      <c r="O550" s="33">
        <v>0.25</v>
      </c>
      <c r="P550" s="33">
        <v>0.25</v>
      </c>
      <c r="Q550" s="33">
        <v>0.25</v>
      </c>
      <c r="R550" s="34"/>
      <c r="S550" s="32"/>
      <c r="T550" s="32" t="s">
        <v>70</v>
      </c>
      <c r="U550" s="8">
        <f>IF(T550="Yes",$U$2,0)</f>
        <v>0</v>
      </c>
      <c r="V550" s="8">
        <f>U550</f>
        <v>0</v>
      </c>
    </row>
    <row r="551" spans="1:22" ht="12.75" customHeight="1" outlineLevel="2" x14ac:dyDescent="0.2">
      <c r="A551" s="2"/>
      <c r="C551" s="30" t="s">
        <v>675</v>
      </c>
      <c r="D551" s="30"/>
      <c r="E551" s="30" t="s">
        <v>671</v>
      </c>
      <c r="F551" s="30"/>
      <c r="G551" s="30" t="s">
        <v>672</v>
      </c>
      <c r="H551" s="31" t="s">
        <v>673</v>
      </c>
      <c r="I551" s="32"/>
      <c r="J551" s="13"/>
      <c r="K551" s="13" t="s">
        <v>674</v>
      </c>
      <c r="L551" s="33">
        <v>0.25</v>
      </c>
      <c r="M551" s="33" t="s">
        <v>27</v>
      </c>
      <c r="N551" s="33">
        <v>0.25</v>
      </c>
      <c r="O551" s="33">
        <v>0.25</v>
      </c>
      <c r="P551" s="33">
        <v>0.25</v>
      </c>
      <c r="Q551" s="33">
        <v>0.25</v>
      </c>
      <c r="R551" s="34"/>
      <c r="S551" s="32"/>
      <c r="T551" s="32" t="s">
        <v>70</v>
      </c>
      <c r="U551" s="8">
        <f>IF(T551="Yes",$U$2,0)</f>
        <v>0</v>
      </c>
      <c r="V551" s="8">
        <f>U551</f>
        <v>0</v>
      </c>
    </row>
    <row r="552" spans="1:22" ht="12.75" customHeight="1" outlineLevel="2" x14ac:dyDescent="0.2">
      <c r="A552" s="2"/>
      <c r="C552" s="30">
        <v>810010030</v>
      </c>
      <c r="D552" s="30"/>
      <c r="E552" s="30" t="s">
        <v>671</v>
      </c>
      <c r="F552" s="30"/>
      <c r="G552" s="30" t="s">
        <v>672</v>
      </c>
      <c r="H552" s="31" t="s">
        <v>673</v>
      </c>
      <c r="I552" s="32"/>
      <c r="J552" s="13"/>
      <c r="K552" s="13" t="s">
        <v>674</v>
      </c>
      <c r="L552" s="33">
        <v>0.25</v>
      </c>
      <c r="M552" s="33" t="s">
        <v>27</v>
      </c>
      <c r="N552" s="33">
        <v>0.25</v>
      </c>
      <c r="O552" s="33">
        <v>0.25</v>
      </c>
      <c r="P552" s="33">
        <v>0.25</v>
      </c>
      <c r="Q552" s="33">
        <v>0.25</v>
      </c>
      <c r="R552" s="34"/>
      <c r="S552" s="32"/>
      <c r="T552" s="32" t="s">
        <v>70</v>
      </c>
      <c r="U552" s="8">
        <f>IF(T552="Yes",$U$2,0)</f>
        <v>0</v>
      </c>
      <c r="V552" s="8">
        <f>U552</f>
        <v>0</v>
      </c>
    </row>
    <row r="553" spans="1:22" ht="12.75" customHeight="1" outlineLevel="2" x14ac:dyDescent="0.2">
      <c r="A553" s="2"/>
      <c r="C553" s="30" t="s">
        <v>676</v>
      </c>
      <c r="D553" s="30"/>
      <c r="E553" s="30" t="s">
        <v>671</v>
      </c>
      <c r="F553" s="30"/>
      <c r="G553" s="30" t="s">
        <v>672</v>
      </c>
      <c r="H553" s="31" t="s">
        <v>673</v>
      </c>
      <c r="I553" s="32"/>
      <c r="J553" s="13"/>
      <c r="K553" s="13" t="s">
        <v>674</v>
      </c>
      <c r="L553" s="33">
        <v>0.25</v>
      </c>
      <c r="M553" s="33" t="s">
        <v>27</v>
      </c>
      <c r="N553" s="33">
        <v>0.25</v>
      </c>
      <c r="O553" s="33">
        <v>0.25</v>
      </c>
      <c r="P553" s="33">
        <v>0.25</v>
      </c>
      <c r="Q553" s="33">
        <v>0.25</v>
      </c>
      <c r="R553" s="34"/>
      <c r="S553" s="32"/>
      <c r="T553" s="32" t="s">
        <v>70</v>
      </c>
      <c r="U553" s="8">
        <f>IF(T553="Yes",$U$2,0)</f>
        <v>0</v>
      </c>
      <c r="V553" s="8">
        <f>U553</f>
        <v>0</v>
      </c>
    </row>
    <row r="554" spans="1:22" ht="12.75" customHeight="1" outlineLevel="1" x14ac:dyDescent="0.2">
      <c r="A554" s="2"/>
      <c r="C554" s="30"/>
      <c r="D554" s="30"/>
      <c r="E554" s="30"/>
      <c r="F554" s="30"/>
      <c r="G554" s="30"/>
      <c r="H554" s="113" t="s">
        <v>3916</v>
      </c>
      <c r="I554" s="32"/>
      <c r="J554" s="13">
        <f t="shared" ref="J554:O554" si="146">SUBTOTAL(9,J550:J553)</f>
        <v>0</v>
      </c>
      <c r="K554" s="13">
        <f t="shared" si="146"/>
        <v>0</v>
      </c>
      <c r="L554" s="33">
        <f t="shared" si="146"/>
        <v>1</v>
      </c>
      <c r="M554" s="33">
        <f t="shared" si="146"/>
        <v>0</v>
      </c>
      <c r="N554" s="33">
        <f t="shared" si="146"/>
        <v>1</v>
      </c>
      <c r="O554" s="33">
        <f t="shared" si="146"/>
        <v>1</v>
      </c>
      <c r="P554" s="33"/>
      <c r="Q554" s="33"/>
      <c r="R554" s="34"/>
      <c r="S554" s="32">
        <f>SUBTOTAL(9,S550:S553)</f>
        <v>0</v>
      </c>
      <c r="T554" s="32">
        <f>SUBTOTAL(9,T550:T553)</f>
        <v>0</v>
      </c>
      <c r="U554" s="8"/>
    </row>
    <row r="555" spans="1:22" ht="12.75" customHeight="1" outlineLevel="2" x14ac:dyDescent="0.2">
      <c r="A555" s="2"/>
      <c r="C555" s="30">
        <v>901020010</v>
      </c>
      <c r="D555" s="30"/>
      <c r="E555" s="30" t="s">
        <v>2826</v>
      </c>
      <c r="F555" s="30"/>
      <c r="G555" s="30" t="s">
        <v>2827</v>
      </c>
      <c r="H555" s="31" t="s">
        <v>2828</v>
      </c>
      <c r="I555" s="32"/>
      <c r="J555" s="13"/>
      <c r="K555" s="13" t="s">
        <v>2829</v>
      </c>
      <c r="L555" s="33">
        <v>0.125</v>
      </c>
      <c r="M555" s="33" t="s">
        <v>27</v>
      </c>
      <c r="N555" s="33">
        <v>0.125</v>
      </c>
      <c r="O555" s="33">
        <v>0.125</v>
      </c>
      <c r="P555" s="33">
        <v>0.125</v>
      </c>
      <c r="Q555" s="33">
        <v>0.125</v>
      </c>
      <c r="R555" s="34"/>
      <c r="S555" s="32"/>
      <c r="T555" s="32" t="s">
        <v>28</v>
      </c>
      <c r="U555" s="8">
        <f t="shared" ref="U555:U562" si="147">IF(T555="Yes",$U$2,0)</f>
        <v>270.40000000000003</v>
      </c>
      <c r="V555" s="8">
        <f t="shared" ref="V555:V562" si="148">U555</f>
        <v>270.40000000000003</v>
      </c>
    </row>
    <row r="556" spans="1:22" ht="12.75" customHeight="1" outlineLevel="2" x14ac:dyDescent="0.2">
      <c r="A556" s="2"/>
      <c r="C556" s="30">
        <v>901020030</v>
      </c>
      <c r="D556" s="30"/>
      <c r="E556" s="30" t="s">
        <v>2826</v>
      </c>
      <c r="F556" s="30"/>
      <c r="G556" s="30" t="s">
        <v>2827</v>
      </c>
      <c r="H556" s="31" t="s">
        <v>2828</v>
      </c>
      <c r="I556" s="32"/>
      <c r="J556" s="13"/>
      <c r="K556" s="13" t="s">
        <v>2829</v>
      </c>
      <c r="L556" s="33">
        <v>0.125</v>
      </c>
      <c r="M556" s="33" t="s">
        <v>27</v>
      </c>
      <c r="N556" s="33">
        <v>0.125</v>
      </c>
      <c r="O556" s="33">
        <v>0.125</v>
      </c>
      <c r="P556" s="33">
        <v>0.125</v>
      </c>
      <c r="Q556" s="33">
        <v>0.125</v>
      </c>
      <c r="R556" s="34"/>
      <c r="S556" s="32"/>
      <c r="T556" s="32" t="s">
        <v>28</v>
      </c>
      <c r="U556" s="8">
        <f t="shared" si="147"/>
        <v>270.40000000000003</v>
      </c>
      <c r="V556" s="8">
        <f t="shared" si="148"/>
        <v>270.40000000000003</v>
      </c>
    </row>
    <row r="557" spans="1:22" ht="12.75" customHeight="1" outlineLevel="2" x14ac:dyDescent="0.2">
      <c r="A557" s="2"/>
      <c r="C557" s="30">
        <v>901020050</v>
      </c>
      <c r="D557" s="30"/>
      <c r="E557" s="30" t="s">
        <v>2826</v>
      </c>
      <c r="F557" s="30"/>
      <c r="G557" s="30" t="s">
        <v>2827</v>
      </c>
      <c r="H557" s="31" t="s">
        <v>2828</v>
      </c>
      <c r="I557" s="32"/>
      <c r="J557" s="13"/>
      <c r="K557" s="13" t="s">
        <v>2829</v>
      </c>
      <c r="L557" s="33">
        <v>0.125</v>
      </c>
      <c r="M557" s="33" t="s">
        <v>27</v>
      </c>
      <c r="N557" s="33">
        <v>0.125</v>
      </c>
      <c r="O557" s="33">
        <v>0.125</v>
      </c>
      <c r="P557" s="33">
        <v>0.125</v>
      </c>
      <c r="Q557" s="33">
        <v>0.125</v>
      </c>
      <c r="R557" s="34"/>
      <c r="S557" s="32"/>
      <c r="T557" s="32" t="s">
        <v>28</v>
      </c>
      <c r="U557" s="8">
        <f t="shared" si="147"/>
        <v>270.40000000000003</v>
      </c>
      <c r="V557" s="8">
        <f t="shared" si="148"/>
        <v>270.40000000000003</v>
      </c>
    </row>
    <row r="558" spans="1:22" ht="12.75" customHeight="1" outlineLevel="2" x14ac:dyDescent="0.2">
      <c r="A558" s="2"/>
      <c r="C558" s="30">
        <v>901020070</v>
      </c>
      <c r="D558" s="30"/>
      <c r="E558" s="30" t="s">
        <v>2826</v>
      </c>
      <c r="F558" s="30"/>
      <c r="G558" s="30" t="s">
        <v>2827</v>
      </c>
      <c r="H558" s="31" t="s">
        <v>2828</v>
      </c>
      <c r="I558" s="32"/>
      <c r="J558" s="13"/>
      <c r="K558" s="13" t="s">
        <v>2829</v>
      </c>
      <c r="L558" s="33">
        <v>0.125</v>
      </c>
      <c r="M558" s="33" t="s">
        <v>27</v>
      </c>
      <c r="N558" s="33">
        <v>0.125</v>
      </c>
      <c r="O558" s="33">
        <v>0.125</v>
      </c>
      <c r="P558" s="33">
        <v>0.125</v>
      </c>
      <c r="Q558" s="33">
        <v>0.125</v>
      </c>
      <c r="R558" s="34"/>
      <c r="S558" s="32"/>
      <c r="T558" s="32" t="s">
        <v>28</v>
      </c>
      <c r="U558" s="8">
        <f t="shared" si="147"/>
        <v>270.40000000000003</v>
      </c>
      <c r="V558" s="8">
        <f t="shared" si="148"/>
        <v>270.40000000000003</v>
      </c>
    </row>
    <row r="559" spans="1:22" ht="12.75" customHeight="1" outlineLevel="2" x14ac:dyDescent="0.2">
      <c r="A559" s="2"/>
      <c r="C559" s="30" t="s">
        <v>2830</v>
      </c>
      <c r="D559" s="30"/>
      <c r="E559" s="30" t="s">
        <v>2831</v>
      </c>
      <c r="F559" s="30"/>
      <c r="G559" s="30" t="s">
        <v>2827</v>
      </c>
      <c r="H559" s="31" t="s">
        <v>2828</v>
      </c>
      <c r="I559" s="32"/>
      <c r="J559" s="13"/>
      <c r="K559" s="13" t="s">
        <v>2829</v>
      </c>
      <c r="L559" s="33">
        <v>0.125</v>
      </c>
      <c r="M559" s="33" t="s">
        <v>27</v>
      </c>
      <c r="N559" s="33">
        <v>0.125</v>
      </c>
      <c r="O559" s="33">
        <v>0.125</v>
      </c>
      <c r="P559" s="33">
        <v>0.125</v>
      </c>
      <c r="Q559" s="33">
        <v>0.125</v>
      </c>
      <c r="R559" s="34"/>
      <c r="S559" s="32"/>
      <c r="T559" s="32" t="s">
        <v>28</v>
      </c>
      <c r="U559" s="8">
        <f t="shared" si="147"/>
        <v>270.40000000000003</v>
      </c>
      <c r="V559" s="8">
        <f t="shared" si="148"/>
        <v>270.40000000000003</v>
      </c>
    </row>
    <row r="560" spans="1:22" ht="12.75" customHeight="1" outlineLevel="2" x14ac:dyDescent="0.2">
      <c r="A560" s="2"/>
      <c r="C560" s="30" t="s">
        <v>2832</v>
      </c>
      <c r="D560" s="30"/>
      <c r="E560" s="30" t="s">
        <v>2831</v>
      </c>
      <c r="F560" s="30"/>
      <c r="G560" s="30" t="s">
        <v>2827</v>
      </c>
      <c r="H560" s="31" t="s">
        <v>2828</v>
      </c>
      <c r="I560" s="32"/>
      <c r="J560" s="13"/>
      <c r="K560" s="13" t="s">
        <v>2829</v>
      </c>
      <c r="L560" s="33">
        <v>0.125</v>
      </c>
      <c r="M560" s="33" t="s">
        <v>27</v>
      </c>
      <c r="N560" s="33">
        <v>0.125</v>
      </c>
      <c r="O560" s="33">
        <v>0.125</v>
      </c>
      <c r="P560" s="33">
        <v>0.125</v>
      </c>
      <c r="Q560" s="33">
        <v>0.125</v>
      </c>
      <c r="R560" s="34"/>
      <c r="S560" s="32"/>
      <c r="T560" s="32" t="s">
        <v>28</v>
      </c>
      <c r="U560" s="8">
        <f t="shared" si="147"/>
        <v>270.40000000000003</v>
      </c>
      <c r="V560" s="8">
        <f t="shared" si="148"/>
        <v>270.40000000000003</v>
      </c>
    </row>
    <row r="561" spans="1:25" ht="12.75" customHeight="1" outlineLevel="2" x14ac:dyDescent="0.2">
      <c r="A561" s="2"/>
      <c r="C561" s="30">
        <v>902123780</v>
      </c>
      <c r="D561" s="30"/>
      <c r="E561" s="30" t="s">
        <v>2831</v>
      </c>
      <c r="F561" s="30"/>
      <c r="G561" s="30" t="s">
        <v>2827</v>
      </c>
      <c r="H561" s="31" t="s">
        <v>2828</v>
      </c>
      <c r="I561" s="32"/>
      <c r="J561" s="13"/>
      <c r="K561" s="13" t="s">
        <v>2829</v>
      </c>
      <c r="L561" s="33">
        <v>0.125</v>
      </c>
      <c r="M561" s="33" t="s">
        <v>27</v>
      </c>
      <c r="N561" s="33">
        <v>0.125</v>
      </c>
      <c r="O561" s="33">
        <v>0.125</v>
      </c>
      <c r="P561" s="33">
        <v>0.125</v>
      </c>
      <c r="Q561" s="33">
        <v>0.125</v>
      </c>
      <c r="R561" s="34"/>
      <c r="S561" s="32"/>
      <c r="T561" s="32" t="s">
        <v>28</v>
      </c>
      <c r="U561" s="8">
        <f t="shared" si="147"/>
        <v>270.40000000000003</v>
      </c>
      <c r="V561" s="8">
        <f t="shared" si="148"/>
        <v>270.40000000000003</v>
      </c>
    </row>
    <row r="562" spans="1:25" ht="12.75" customHeight="1" outlineLevel="2" x14ac:dyDescent="0.2">
      <c r="A562" s="2"/>
      <c r="C562" s="30">
        <v>902123800</v>
      </c>
      <c r="D562" s="30"/>
      <c r="E562" s="30" t="s">
        <v>2831</v>
      </c>
      <c r="F562" s="30"/>
      <c r="G562" s="30" t="s">
        <v>2827</v>
      </c>
      <c r="H562" s="31" t="s">
        <v>2828</v>
      </c>
      <c r="I562" s="32"/>
      <c r="J562" s="13"/>
      <c r="K562" s="13" t="s">
        <v>2829</v>
      </c>
      <c r="L562" s="33">
        <v>0.125</v>
      </c>
      <c r="M562" s="33" t="s">
        <v>27</v>
      </c>
      <c r="N562" s="33">
        <v>0.125</v>
      </c>
      <c r="O562" s="33">
        <v>0.125</v>
      </c>
      <c r="P562" s="33">
        <v>0.125</v>
      </c>
      <c r="Q562" s="33">
        <v>0.125</v>
      </c>
      <c r="R562" s="34"/>
      <c r="S562" s="32"/>
      <c r="T562" s="32" t="s">
        <v>28</v>
      </c>
      <c r="U562" s="8">
        <f t="shared" si="147"/>
        <v>270.40000000000003</v>
      </c>
      <c r="V562" s="8">
        <f t="shared" si="148"/>
        <v>270.40000000000003</v>
      </c>
    </row>
    <row r="563" spans="1:25" ht="12.75" customHeight="1" outlineLevel="1" x14ac:dyDescent="0.2">
      <c r="A563" s="2"/>
      <c r="C563" s="30"/>
      <c r="D563" s="30"/>
      <c r="E563" s="30"/>
      <c r="F563" s="30"/>
      <c r="G563" s="30"/>
      <c r="H563" s="113" t="s">
        <v>4273</v>
      </c>
      <c r="I563" s="32"/>
      <c r="J563" s="13">
        <f t="shared" ref="J563:O563" si="149">SUBTOTAL(9,J555:J562)</f>
        <v>0</v>
      </c>
      <c r="K563" s="13">
        <f t="shared" si="149"/>
        <v>0</v>
      </c>
      <c r="L563" s="33">
        <f t="shared" si="149"/>
        <v>1</v>
      </c>
      <c r="M563" s="33">
        <f t="shared" si="149"/>
        <v>0</v>
      </c>
      <c r="N563" s="33">
        <f t="shared" si="149"/>
        <v>1</v>
      </c>
      <c r="O563" s="33">
        <f t="shared" si="149"/>
        <v>1</v>
      </c>
      <c r="P563" s="33"/>
      <c r="Q563" s="33"/>
      <c r="R563" s="34"/>
      <c r="S563" s="32">
        <f>SUBTOTAL(9,S555:S562)</f>
        <v>0</v>
      </c>
      <c r="T563" s="32">
        <f>SUBTOTAL(9,T555:T562)</f>
        <v>0</v>
      </c>
      <c r="U563" s="8"/>
    </row>
    <row r="564" spans="1:25" s="66" customFormat="1" ht="12.75" customHeight="1" outlineLevel="2" x14ac:dyDescent="0.2">
      <c r="A564" s="2"/>
      <c r="B564" s="2"/>
      <c r="C564" s="119">
        <v>904010020</v>
      </c>
      <c r="D564" s="30"/>
      <c r="E564" s="30" t="s">
        <v>3144</v>
      </c>
      <c r="F564" s="30"/>
      <c r="G564" s="30" t="s">
        <v>3145</v>
      </c>
      <c r="H564" s="31" t="s">
        <v>3146</v>
      </c>
      <c r="I564" s="32"/>
      <c r="J564" s="13"/>
      <c r="K564" s="13" t="s">
        <v>2829</v>
      </c>
      <c r="L564" s="33">
        <v>0.16666</v>
      </c>
      <c r="M564" s="33" t="s">
        <v>27</v>
      </c>
      <c r="N564" s="33">
        <v>0.16666</v>
      </c>
      <c r="O564" s="33">
        <v>0.16666</v>
      </c>
      <c r="P564" s="33">
        <v>0.16666</v>
      </c>
      <c r="Q564" s="33">
        <v>0.16666</v>
      </c>
      <c r="R564" s="34"/>
      <c r="S564" s="32"/>
      <c r="T564" s="32" t="s">
        <v>70</v>
      </c>
      <c r="U564" s="8">
        <f t="shared" ref="U564:U569" si="150">IF(T564="Yes",$U$2,0)</f>
        <v>0</v>
      </c>
      <c r="V564" s="8">
        <f t="shared" ref="V564:V569" si="151">U564</f>
        <v>0</v>
      </c>
      <c r="W564" s="6"/>
      <c r="X564" s="6"/>
      <c r="Y564" s="6"/>
    </row>
    <row r="565" spans="1:25" ht="12.75" customHeight="1" outlineLevel="2" x14ac:dyDescent="0.2">
      <c r="A565" s="2"/>
      <c r="C565" s="30">
        <v>904010040</v>
      </c>
      <c r="D565" s="30"/>
      <c r="E565" s="30" t="s">
        <v>3144</v>
      </c>
      <c r="F565" s="30"/>
      <c r="G565" s="30" t="s">
        <v>3145</v>
      </c>
      <c r="H565" s="31" t="s">
        <v>3146</v>
      </c>
      <c r="I565" s="32"/>
      <c r="J565" s="13"/>
      <c r="K565" s="13" t="s">
        <v>2829</v>
      </c>
      <c r="L565" s="33">
        <v>0.16666</v>
      </c>
      <c r="M565" s="33" t="s">
        <v>27</v>
      </c>
      <c r="N565" s="33">
        <v>0.16666</v>
      </c>
      <c r="O565" s="33">
        <v>0.16666</v>
      </c>
      <c r="P565" s="33">
        <v>0.16666</v>
      </c>
      <c r="Q565" s="33">
        <v>0.16666</v>
      </c>
      <c r="R565" s="34"/>
      <c r="S565" s="32"/>
      <c r="T565" s="32" t="s">
        <v>70</v>
      </c>
      <c r="U565" s="8">
        <f t="shared" si="150"/>
        <v>0</v>
      </c>
      <c r="V565" s="8">
        <f t="shared" si="151"/>
        <v>0</v>
      </c>
    </row>
    <row r="566" spans="1:25" ht="12.75" customHeight="1" outlineLevel="2" x14ac:dyDescent="0.2">
      <c r="A566" s="2"/>
      <c r="C566" s="30" t="s">
        <v>3147</v>
      </c>
      <c r="D566" s="30"/>
      <c r="E566" s="30" t="s">
        <v>3144</v>
      </c>
      <c r="F566" s="30"/>
      <c r="G566" s="30" t="s">
        <v>3145</v>
      </c>
      <c r="H566" s="31" t="s">
        <v>3146</v>
      </c>
      <c r="I566" s="32"/>
      <c r="J566" s="13"/>
      <c r="K566" s="13" t="s">
        <v>2829</v>
      </c>
      <c r="L566" s="33">
        <v>0.16666</v>
      </c>
      <c r="M566" s="33" t="s">
        <v>27</v>
      </c>
      <c r="N566" s="33">
        <v>0.16666</v>
      </c>
      <c r="O566" s="33">
        <v>0.16666</v>
      </c>
      <c r="P566" s="33">
        <v>0.16666</v>
      </c>
      <c r="Q566" s="33">
        <v>0.16666</v>
      </c>
      <c r="R566" s="34"/>
      <c r="S566" s="32"/>
      <c r="T566" s="32" t="s">
        <v>70</v>
      </c>
      <c r="U566" s="8">
        <f t="shared" si="150"/>
        <v>0</v>
      </c>
      <c r="V566" s="8">
        <f t="shared" si="151"/>
        <v>0</v>
      </c>
    </row>
    <row r="567" spans="1:25" ht="12.75" customHeight="1" outlineLevel="2" x14ac:dyDescent="0.2">
      <c r="A567" s="2"/>
      <c r="C567" s="30">
        <v>904010080</v>
      </c>
      <c r="D567" s="30"/>
      <c r="E567" s="30" t="s">
        <v>3144</v>
      </c>
      <c r="F567" s="30"/>
      <c r="G567" s="30" t="s">
        <v>3145</v>
      </c>
      <c r="H567" s="31" t="s">
        <v>3146</v>
      </c>
      <c r="I567" s="32"/>
      <c r="J567" s="13"/>
      <c r="K567" s="13" t="s">
        <v>2829</v>
      </c>
      <c r="L567" s="33">
        <v>0.16666</v>
      </c>
      <c r="M567" s="33" t="s">
        <v>27</v>
      </c>
      <c r="N567" s="33">
        <v>0.16666</v>
      </c>
      <c r="O567" s="33">
        <v>0.16666</v>
      </c>
      <c r="P567" s="33">
        <v>0.16666</v>
      </c>
      <c r="Q567" s="33">
        <v>0.16666</v>
      </c>
      <c r="R567" s="34"/>
      <c r="S567" s="32"/>
      <c r="T567" s="32" t="s">
        <v>70</v>
      </c>
      <c r="U567" s="8">
        <f t="shared" si="150"/>
        <v>0</v>
      </c>
      <c r="V567" s="8">
        <f t="shared" si="151"/>
        <v>0</v>
      </c>
    </row>
    <row r="568" spans="1:25" ht="12.75" customHeight="1" outlineLevel="2" x14ac:dyDescent="0.2">
      <c r="A568" s="2"/>
      <c r="C568" s="119">
        <v>904010100</v>
      </c>
      <c r="D568" s="30"/>
      <c r="E568" s="30" t="s">
        <v>3144</v>
      </c>
      <c r="F568" s="30"/>
      <c r="G568" s="30" t="s">
        <v>3145</v>
      </c>
      <c r="H568" s="31" t="s">
        <v>3146</v>
      </c>
      <c r="I568" s="32"/>
      <c r="J568" s="13"/>
      <c r="K568" s="13" t="s">
        <v>2829</v>
      </c>
      <c r="L568" s="33">
        <v>0.16666</v>
      </c>
      <c r="M568" s="33" t="s">
        <v>27</v>
      </c>
      <c r="N568" s="33">
        <v>0.16666</v>
      </c>
      <c r="O568" s="33">
        <v>0.16666</v>
      </c>
      <c r="P568" s="33">
        <v>0.16666</v>
      </c>
      <c r="Q568" s="33">
        <v>0.16666</v>
      </c>
      <c r="R568" s="34"/>
      <c r="S568" s="32"/>
      <c r="T568" s="32" t="s">
        <v>70</v>
      </c>
      <c r="U568" s="8">
        <f t="shared" si="150"/>
        <v>0</v>
      </c>
      <c r="V568" s="8">
        <f t="shared" si="151"/>
        <v>0</v>
      </c>
    </row>
    <row r="569" spans="1:25" ht="12.75" customHeight="1" outlineLevel="2" x14ac:dyDescent="0.2">
      <c r="A569" s="2"/>
      <c r="C569" s="119">
        <v>904010120</v>
      </c>
      <c r="D569" s="30"/>
      <c r="E569" s="30" t="s">
        <v>3144</v>
      </c>
      <c r="F569" s="30"/>
      <c r="G569" s="30" t="s">
        <v>3145</v>
      </c>
      <c r="H569" s="31" t="s">
        <v>3146</v>
      </c>
      <c r="I569" s="32"/>
      <c r="J569" s="13"/>
      <c r="K569" s="13" t="s">
        <v>2829</v>
      </c>
      <c r="L569" s="33">
        <v>0.16666</v>
      </c>
      <c r="M569" s="33" t="s">
        <v>27</v>
      </c>
      <c r="N569" s="33">
        <v>0.16666</v>
      </c>
      <c r="O569" s="33">
        <v>0.16666</v>
      </c>
      <c r="P569" s="33">
        <v>0.16666</v>
      </c>
      <c r="Q569" s="33">
        <v>0.16666</v>
      </c>
      <c r="R569" s="34"/>
      <c r="S569" s="32"/>
      <c r="T569" s="32" t="s">
        <v>70</v>
      </c>
      <c r="U569" s="8">
        <f t="shared" si="150"/>
        <v>0</v>
      </c>
      <c r="V569" s="8">
        <f t="shared" si="151"/>
        <v>0</v>
      </c>
    </row>
    <row r="570" spans="1:25" ht="12.75" customHeight="1" outlineLevel="1" x14ac:dyDescent="0.2">
      <c r="A570" s="2"/>
      <c r="C570" s="119"/>
      <c r="D570" s="30"/>
      <c r="E570" s="30"/>
      <c r="F570" s="30"/>
      <c r="G570" s="30"/>
      <c r="H570" s="113" t="s">
        <v>4359</v>
      </c>
      <c r="I570" s="32"/>
      <c r="J570" s="13">
        <f t="shared" ref="J570:O570" si="152">SUBTOTAL(9,J564:J569)</f>
        <v>0</v>
      </c>
      <c r="K570" s="13">
        <f t="shared" si="152"/>
        <v>0</v>
      </c>
      <c r="L570" s="33">
        <f t="shared" si="152"/>
        <v>0.99996000000000007</v>
      </c>
      <c r="M570" s="33">
        <f t="shared" si="152"/>
        <v>0</v>
      </c>
      <c r="N570" s="33">
        <f t="shared" si="152"/>
        <v>0.99996000000000007</v>
      </c>
      <c r="O570" s="33">
        <f t="shared" si="152"/>
        <v>0.99996000000000007</v>
      </c>
      <c r="P570" s="33"/>
      <c r="Q570" s="33"/>
      <c r="R570" s="34"/>
      <c r="S570" s="32">
        <f>SUBTOTAL(9,S564:S569)</f>
        <v>0</v>
      </c>
      <c r="T570" s="32">
        <f>SUBTOTAL(9,T564:T569)</f>
        <v>0</v>
      </c>
      <c r="U570" s="8"/>
    </row>
    <row r="571" spans="1:25" ht="12.75" customHeight="1" outlineLevel="2" x14ac:dyDescent="0.2">
      <c r="A571" s="2"/>
      <c r="C571" s="30">
        <v>820210180</v>
      </c>
      <c r="D571" s="30"/>
      <c r="E571" s="30" t="s">
        <v>503</v>
      </c>
      <c r="F571" s="30"/>
      <c r="G571" s="30" t="s">
        <v>504</v>
      </c>
      <c r="H571" s="31" t="s">
        <v>505</v>
      </c>
      <c r="I571" s="32"/>
      <c r="J571" s="13"/>
      <c r="K571" s="13" t="s">
        <v>481</v>
      </c>
      <c r="L571" s="33">
        <v>0.25</v>
      </c>
      <c r="M571" s="33" t="s">
        <v>27</v>
      </c>
      <c r="N571" s="33">
        <v>0.25</v>
      </c>
      <c r="O571" s="33">
        <v>0.25</v>
      </c>
      <c r="P571" s="33">
        <v>0.25</v>
      </c>
      <c r="Q571" s="33">
        <v>0.25</v>
      </c>
      <c r="R571" s="34"/>
      <c r="S571" s="32"/>
      <c r="T571" s="32" t="s">
        <v>70</v>
      </c>
      <c r="U571" s="8">
        <f>IF(T571="Yes",$U$2,0)</f>
        <v>0</v>
      </c>
      <c r="V571" s="8">
        <f>U571</f>
        <v>0</v>
      </c>
    </row>
    <row r="572" spans="1:25" ht="12.75" customHeight="1" outlineLevel="2" x14ac:dyDescent="0.2">
      <c r="A572" s="2"/>
      <c r="C572" s="30" t="s">
        <v>506</v>
      </c>
      <c r="D572" s="30"/>
      <c r="E572" s="30" t="s">
        <v>503</v>
      </c>
      <c r="F572" s="30"/>
      <c r="G572" s="30" t="s">
        <v>504</v>
      </c>
      <c r="H572" s="31" t="s">
        <v>505</v>
      </c>
      <c r="I572" s="32"/>
      <c r="J572" s="13"/>
      <c r="K572" s="13" t="s">
        <v>481</v>
      </c>
      <c r="L572" s="33">
        <v>0.25</v>
      </c>
      <c r="M572" s="33" t="s">
        <v>27</v>
      </c>
      <c r="N572" s="33">
        <v>0.25</v>
      </c>
      <c r="O572" s="33">
        <v>0.25</v>
      </c>
      <c r="P572" s="33">
        <v>0.25</v>
      </c>
      <c r="Q572" s="33">
        <v>0.25</v>
      </c>
      <c r="R572" s="34"/>
      <c r="S572" s="32"/>
      <c r="T572" s="32" t="s">
        <v>70</v>
      </c>
      <c r="U572" s="8">
        <f>IF(T572="Yes",$U$2,0)</f>
        <v>0</v>
      </c>
      <c r="V572" s="8">
        <f>U572</f>
        <v>0</v>
      </c>
    </row>
    <row r="573" spans="1:25" ht="12.75" customHeight="1" outlineLevel="2" x14ac:dyDescent="0.2">
      <c r="A573" s="2"/>
      <c r="C573" s="30">
        <v>820210200</v>
      </c>
      <c r="D573" s="30"/>
      <c r="E573" s="30" t="s">
        <v>503</v>
      </c>
      <c r="F573" s="30"/>
      <c r="G573" s="30" t="s">
        <v>504</v>
      </c>
      <c r="H573" s="31" t="s">
        <v>505</v>
      </c>
      <c r="I573" s="32"/>
      <c r="J573" s="13"/>
      <c r="K573" s="13" t="s">
        <v>481</v>
      </c>
      <c r="L573" s="33">
        <v>0.25</v>
      </c>
      <c r="M573" s="33" t="s">
        <v>27</v>
      </c>
      <c r="N573" s="33">
        <v>0.25</v>
      </c>
      <c r="O573" s="33">
        <v>0.25</v>
      </c>
      <c r="P573" s="33">
        <v>0.25</v>
      </c>
      <c r="Q573" s="33">
        <v>0.25</v>
      </c>
      <c r="R573" s="34"/>
      <c r="S573" s="32"/>
      <c r="T573" s="32" t="s">
        <v>70</v>
      </c>
      <c r="U573" s="8">
        <f>IF(T573="Yes",$U$2,0)</f>
        <v>0</v>
      </c>
      <c r="V573" s="8">
        <f>U573</f>
        <v>0</v>
      </c>
    </row>
    <row r="574" spans="1:25" ht="12.75" customHeight="1" outlineLevel="2" x14ac:dyDescent="0.2">
      <c r="A574" s="2"/>
      <c r="C574" s="30">
        <v>820210210</v>
      </c>
      <c r="D574" s="30"/>
      <c r="E574" s="30" t="s">
        <v>503</v>
      </c>
      <c r="F574" s="30"/>
      <c r="G574" s="30" t="s">
        <v>504</v>
      </c>
      <c r="H574" s="31" t="s">
        <v>505</v>
      </c>
      <c r="I574" s="32"/>
      <c r="J574" s="13"/>
      <c r="K574" s="13" t="s">
        <v>481</v>
      </c>
      <c r="L574" s="33">
        <v>0.25</v>
      </c>
      <c r="M574" s="33" t="s">
        <v>27</v>
      </c>
      <c r="N574" s="33">
        <v>0.25</v>
      </c>
      <c r="O574" s="33">
        <v>0.25</v>
      </c>
      <c r="P574" s="33">
        <v>0.25</v>
      </c>
      <c r="Q574" s="33">
        <v>0.25</v>
      </c>
      <c r="R574" s="34"/>
      <c r="S574" s="32"/>
      <c r="T574" s="32" t="s">
        <v>70</v>
      </c>
      <c r="U574" s="8">
        <f>IF(T574="Yes",$U$2,0)</f>
        <v>0</v>
      </c>
      <c r="V574" s="8">
        <f>U574</f>
        <v>0</v>
      </c>
    </row>
    <row r="575" spans="1:25" ht="12.75" customHeight="1" outlineLevel="1" x14ac:dyDescent="0.2">
      <c r="A575" s="2"/>
      <c r="C575" s="30"/>
      <c r="D575" s="30"/>
      <c r="E575" s="30"/>
      <c r="F575" s="30"/>
      <c r="G575" s="30"/>
      <c r="H575" s="113" t="s">
        <v>3873</v>
      </c>
      <c r="I575" s="32"/>
      <c r="J575" s="13">
        <f t="shared" ref="J575:O575" si="153">SUBTOTAL(9,J571:J574)</f>
        <v>0</v>
      </c>
      <c r="K575" s="13">
        <f t="shared" si="153"/>
        <v>0</v>
      </c>
      <c r="L575" s="33">
        <f t="shared" si="153"/>
        <v>1</v>
      </c>
      <c r="M575" s="33">
        <f t="shared" si="153"/>
        <v>0</v>
      </c>
      <c r="N575" s="33">
        <f t="shared" si="153"/>
        <v>1</v>
      </c>
      <c r="O575" s="33">
        <f t="shared" si="153"/>
        <v>1</v>
      </c>
      <c r="P575" s="33"/>
      <c r="Q575" s="33"/>
      <c r="R575" s="34"/>
      <c r="S575" s="32">
        <f>SUBTOTAL(9,S571:S574)</f>
        <v>0</v>
      </c>
      <c r="T575" s="32">
        <f>SUBTOTAL(9,T571:T574)</f>
        <v>0</v>
      </c>
      <c r="U575" s="8"/>
    </row>
    <row r="576" spans="1:25" ht="12.75" customHeight="1" outlineLevel="2" x14ac:dyDescent="0.2">
      <c r="A576" s="2"/>
      <c r="C576" s="30" t="s">
        <v>97</v>
      </c>
      <c r="D576" s="30"/>
      <c r="E576" s="30"/>
      <c r="F576" s="30"/>
      <c r="G576" s="47" t="s">
        <v>501</v>
      </c>
      <c r="H576" s="48" t="s">
        <v>502</v>
      </c>
      <c r="I576" s="49"/>
      <c r="J576" s="50"/>
      <c r="K576" s="50" t="s">
        <v>481</v>
      </c>
      <c r="L576" s="51">
        <v>0.25</v>
      </c>
      <c r="M576" s="33" t="s">
        <v>27</v>
      </c>
      <c r="N576" s="51">
        <v>0.25</v>
      </c>
      <c r="O576" s="51">
        <v>0.25</v>
      </c>
      <c r="P576" s="51">
        <v>0.25</v>
      </c>
      <c r="Q576" s="51">
        <v>0.25</v>
      </c>
      <c r="R576" s="52"/>
      <c r="S576" s="30"/>
      <c r="T576" s="32" t="s">
        <v>70</v>
      </c>
      <c r="U576" s="8">
        <f>IF(T576="Yes",$U$2,0)</f>
        <v>0</v>
      </c>
      <c r="V576" s="8">
        <f>U576</f>
        <v>0</v>
      </c>
      <c r="W576" s="66"/>
      <c r="X576" s="66"/>
      <c r="Y576" s="66"/>
    </row>
    <row r="577" spans="1:25" ht="12.75" customHeight="1" outlineLevel="2" x14ac:dyDescent="0.2">
      <c r="A577" s="2"/>
      <c r="C577" s="30" t="s">
        <v>97</v>
      </c>
      <c r="D577" s="30"/>
      <c r="E577" s="30"/>
      <c r="F577" s="30"/>
      <c r="G577" s="47" t="s">
        <v>501</v>
      </c>
      <c r="H577" s="48" t="s">
        <v>502</v>
      </c>
      <c r="I577" s="49"/>
      <c r="J577" s="50"/>
      <c r="K577" s="50" t="s">
        <v>481</v>
      </c>
      <c r="L577" s="51">
        <v>0.25</v>
      </c>
      <c r="M577" s="33" t="s">
        <v>27</v>
      </c>
      <c r="N577" s="51">
        <v>0.25</v>
      </c>
      <c r="O577" s="51">
        <v>0.25</v>
      </c>
      <c r="P577" s="51">
        <v>0.25</v>
      </c>
      <c r="Q577" s="51">
        <v>0.25</v>
      </c>
      <c r="R577" s="52"/>
      <c r="S577" s="30"/>
      <c r="T577" s="32" t="s">
        <v>70</v>
      </c>
      <c r="U577" s="8">
        <f>IF(T577="Yes",$U$2,0)</f>
        <v>0</v>
      </c>
      <c r="V577" s="8">
        <f>U577</f>
        <v>0</v>
      </c>
    </row>
    <row r="578" spans="1:25" ht="12.75" customHeight="1" outlineLevel="2" x14ac:dyDescent="0.2">
      <c r="A578" s="2"/>
      <c r="C578" s="30" t="s">
        <v>97</v>
      </c>
      <c r="D578" s="30"/>
      <c r="E578" s="30"/>
      <c r="F578" s="30"/>
      <c r="G578" s="47" t="s">
        <v>501</v>
      </c>
      <c r="H578" s="48" t="s">
        <v>502</v>
      </c>
      <c r="I578" s="49"/>
      <c r="J578" s="50"/>
      <c r="K578" s="50" t="s">
        <v>481</v>
      </c>
      <c r="L578" s="51">
        <v>0.25</v>
      </c>
      <c r="M578" s="33" t="s">
        <v>27</v>
      </c>
      <c r="N578" s="51">
        <v>0.25</v>
      </c>
      <c r="O578" s="51">
        <v>0.25</v>
      </c>
      <c r="P578" s="51">
        <v>0.25</v>
      </c>
      <c r="Q578" s="51">
        <v>0.25</v>
      </c>
      <c r="R578" s="52"/>
      <c r="S578" s="30"/>
      <c r="T578" s="32" t="s">
        <v>70</v>
      </c>
      <c r="U578" s="8">
        <f>IF(T578="Yes",$U$2,0)</f>
        <v>0</v>
      </c>
      <c r="V578" s="8">
        <f>U578</f>
        <v>0</v>
      </c>
    </row>
    <row r="579" spans="1:25" ht="12.75" customHeight="1" outlineLevel="2" x14ac:dyDescent="0.2">
      <c r="A579" s="2"/>
      <c r="C579" s="47">
        <v>820210160</v>
      </c>
      <c r="D579" s="30"/>
      <c r="E579" s="30" t="s">
        <v>503</v>
      </c>
      <c r="F579" s="30"/>
      <c r="G579" s="47" t="s">
        <v>501</v>
      </c>
      <c r="H579" s="48" t="s">
        <v>502</v>
      </c>
      <c r="I579" s="49"/>
      <c r="J579" s="50"/>
      <c r="K579" s="50" t="s">
        <v>481</v>
      </c>
      <c r="L579" s="51">
        <v>0.25</v>
      </c>
      <c r="M579" s="33" t="s">
        <v>27</v>
      </c>
      <c r="N579" s="51">
        <v>0.25</v>
      </c>
      <c r="O579" s="51">
        <v>0.25</v>
      </c>
      <c r="P579" s="51">
        <v>0.25</v>
      </c>
      <c r="Q579" s="51">
        <v>0.25</v>
      </c>
      <c r="R579" s="52"/>
      <c r="S579" s="32"/>
      <c r="T579" s="32" t="s">
        <v>70</v>
      </c>
      <c r="U579" s="8">
        <f>IF(T579="Yes",$U$2,0)</f>
        <v>0</v>
      </c>
      <c r="V579" s="8">
        <f>U579</f>
        <v>0</v>
      </c>
    </row>
    <row r="580" spans="1:25" ht="12.75" customHeight="1" outlineLevel="1" x14ac:dyDescent="0.2">
      <c r="A580" s="2"/>
      <c r="C580" s="47"/>
      <c r="D580" s="30"/>
      <c r="E580" s="30"/>
      <c r="F580" s="30"/>
      <c r="G580" s="47"/>
      <c r="H580" s="48" t="s">
        <v>3872</v>
      </c>
      <c r="I580" s="49"/>
      <c r="J580" s="50">
        <f t="shared" ref="J580:O580" si="154">SUBTOTAL(9,J576:J579)</f>
        <v>0</v>
      </c>
      <c r="K580" s="50">
        <f t="shared" si="154"/>
        <v>0</v>
      </c>
      <c r="L580" s="51">
        <f t="shared" si="154"/>
        <v>1</v>
      </c>
      <c r="M580" s="33">
        <f t="shared" si="154"/>
        <v>0</v>
      </c>
      <c r="N580" s="51">
        <f t="shared" si="154"/>
        <v>1</v>
      </c>
      <c r="O580" s="51">
        <f t="shared" si="154"/>
        <v>1</v>
      </c>
      <c r="P580" s="51"/>
      <c r="Q580" s="51"/>
      <c r="R580" s="52"/>
      <c r="S580" s="32">
        <f>SUBTOTAL(9,S576:S579)</f>
        <v>0</v>
      </c>
      <c r="T580" s="32">
        <f>SUBTOTAL(9,T576:T579)</f>
        <v>0</v>
      </c>
      <c r="U580" s="8"/>
    </row>
    <row r="581" spans="1:25" ht="12.75" customHeight="1" outlineLevel="2" x14ac:dyDescent="0.2">
      <c r="A581" s="2"/>
      <c r="C581" s="30" t="s">
        <v>507</v>
      </c>
      <c r="D581" s="30"/>
      <c r="E581" s="30" t="s">
        <v>503</v>
      </c>
      <c r="F581" s="30"/>
      <c r="G581" s="30" t="s">
        <v>508</v>
      </c>
      <c r="H581" s="31" t="s">
        <v>509</v>
      </c>
      <c r="I581" s="32"/>
      <c r="J581" s="13"/>
      <c r="K581" s="13" t="s">
        <v>481</v>
      </c>
      <c r="L581" s="33">
        <v>0.25</v>
      </c>
      <c r="M581" s="33" t="s">
        <v>27</v>
      </c>
      <c r="N581" s="33">
        <v>0.25</v>
      </c>
      <c r="O581" s="33">
        <v>0.25</v>
      </c>
      <c r="P581" s="33">
        <v>0.25</v>
      </c>
      <c r="Q581" s="33">
        <v>0.25</v>
      </c>
      <c r="R581" s="34"/>
      <c r="S581" s="32"/>
      <c r="T581" s="32" t="s">
        <v>70</v>
      </c>
      <c r="U581" s="8">
        <f>IF(T581="Yes",$U$2,0)</f>
        <v>0</v>
      </c>
      <c r="V581" s="8">
        <f>U581</f>
        <v>0</v>
      </c>
    </row>
    <row r="582" spans="1:25" ht="12.75" customHeight="1" outlineLevel="2" x14ac:dyDescent="0.2">
      <c r="A582" s="2"/>
      <c r="C582" s="30">
        <v>820210250</v>
      </c>
      <c r="D582" s="30"/>
      <c r="E582" s="30" t="s">
        <v>503</v>
      </c>
      <c r="F582" s="30"/>
      <c r="G582" s="30" t="s">
        <v>508</v>
      </c>
      <c r="H582" s="31" t="s">
        <v>509</v>
      </c>
      <c r="I582" s="32"/>
      <c r="J582" s="13"/>
      <c r="K582" s="13" t="s">
        <v>481</v>
      </c>
      <c r="L582" s="33">
        <v>0.25</v>
      </c>
      <c r="M582" s="33" t="s">
        <v>27</v>
      </c>
      <c r="N582" s="33">
        <v>0.25</v>
      </c>
      <c r="O582" s="33">
        <v>0.25</v>
      </c>
      <c r="P582" s="33">
        <v>0.25</v>
      </c>
      <c r="Q582" s="33">
        <v>0.25</v>
      </c>
      <c r="R582" s="34"/>
      <c r="S582" s="32"/>
      <c r="T582" s="32" t="s">
        <v>70</v>
      </c>
      <c r="U582" s="8">
        <f>IF(T582="Yes",$U$2,0)</f>
        <v>0</v>
      </c>
      <c r="V582" s="8">
        <f>U582</f>
        <v>0</v>
      </c>
      <c r="W582" s="66"/>
      <c r="X582" s="66"/>
      <c r="Y582" s="66"/>
    </row>
    <row r="583" spans="1:25" ht="12.75" customHeight="1" outlineLevel="2" x14ac:dyDescent="0.2">
      <c r="A583" s="2"/>
      <c r="C583" s="30" t="s">
        <v>510</v>
      </c>
      <c r="D583" s="30"/>
      <c r="E583" s="30" t="s">
        <v>503</v>
      </c>
      <c r="F583" s="30"/>
      <c r="G583" s="30" t="s">
        <v>508</v>
      </c>
      <c r="H583" s="31" t="s">
        <v>509</v>
      </c>
      <c r="I583" s="32"/>
      <c r="J583" s="13"/>
      <c r="K583" s="13" t="s">
        <v>481</v>
      </c>
      <c r="L583" s="33">
        <v>0.25</v>
      </c>
      <c r="M583" s="33" t="s">
        <v>27</v>
      </c>
      <c r="N583" s="33">
        <v>0.25</v>
      </c>
      <c r="O583" s="33">
        <v>0.25</v>
      </c>
      <c r="P583" s="33">
        <v>0.25</v>
      </c>
      <c r="Q583" s="33">
        <v>0.25</v>
      </c>
      <c r="R583" s="34"/>
      <c r="S583" s="32"/>
      <c r="T583" s="32" t="s">
        <v>70</v>
      </c>
      <c r="U583" s="8">
        <f>IF(T583="Yes",$U$2,0)</f>
        <v>0</v>
      </c>
      <c r="V583" s="8">
        <f>U583</f>
        <v>0</v>
      </c>
      <c r="W583" s="66"/>
      <c r="X583" s="66"/>
      <c r="Y583" s="66"/>
    </row>
    <row r="584" spans="1:25" ht="12.75" customHeight="1" outlineLevel="2" x14ac:dyDescent="0.2">
      <c r="A584" s="2"/>
      <c r="C584" s="30" t="s">
        <v>511</v>
      </c>
      <c r="D584" s="30"/>
      <c r="E584" s="30" t="s">
        <v>503</v>
      </c>
      <c r="F584" s="30"/>
      <c r="G584" s="30" t="s">
        <v>508</v>
      </c>
      <c r="H584" s="31" t="s">
        <v>509</v>
      </c>
      <c r="I584" s="32"/>
      <c r="J584" s="13"/>
      <c r="K584" s="13" t="s">
        <v>481</v>
      </c>
      <c r="L584" s="33">
        <v>0.25</v>
      </c>
      <c r="M584" s="33" t="s">
        <v>27</v>
      </c>
      <c r="N584" s="33">
        <v>0.25</v>
      </c>
      <c r="O584" s="33">
        <v>0.25</v>
      </c>
      <c r="P584" s="33">
        <v>0.25</v>
      </c>
      <c r="Q584" s="33">
        <v>0.25</v>
      </c>
      <c r="R584" s="34"/>
      <c r="S584" s="32"/>
      <c r="T584" s="32" t="s">
        <v>70</v>
      </c>
      <c r="U584" s="8">
        <f>IF(T584="Yes",$U$2,0)</f>
        <v>0</v>
      </c>
      <c r="V584" s="8">
        <f>U584</f>
        <v>0</v>
      </c>
      <c r="W584" s="66"/>
      <c r="X584" s="66"/>
      <c r="Y584" s="66"/>
    </row>
    <row r="585" spans="1:25" ht="12.75" customHeight="1" outlineLevel="1" x14ac:dyDescent="0.2">
      <c r="A585" s="2"/>
      <c r="C585" s="30"/>
      <c r="D585" s="30"/>
      <c r="E585" s="30"/>
      <c r="F585" s="30"/>
      <c r="G585" s="30"/>
      <c r="H585" s="113" t="s">
        <v>3874</v>
      </c>
      <c r="I585" s="32"/>
      <c r="J585" s="13">
        <f t="shared" ref="J585:O585" si="155">SUBTOTAL(9,J581:J584)</f>
        <v>0</v>
      </c>
      <c r="K585" s="13">
        <f t="shared" si="155"/>
        <v>0</v>
      </c>
      <c r="L585" s="33">
        <f t="shared" si="155"/>
        <v>1</v>
      </c>
      <c r="M585" s="33">
        <f t="shared" si="155"/>
        <v>0</v>
      </c>
      <c r="N585" s="33">
        <f t="shared" si="155"/>
        <v>1</v>
      </c>
      <c r="O585" s="33">
        <f t="shared" si="155"/>
        <v>1</v>
      </c>
      <c r="P585" s="33"/>
      <c r="Q585" s="33"/>
      <c r="R585" s="34"/>
      <c r="S585" s="32">
        <f>SUBTOTAL(9,S581:S584)</f>
        <v>0</v>
      </c>
      <c r="T585" s="32">
        <f>SUBTOTAL(9,T581:T584)</f>
        <v>0</v>
      </c>
      <c r="U585" s="8"/>
      <c r="W585" s="66"/>
      <c r="X585" s="66"/>
      <c r="Y585" s="66"/>
    </row>
    <row r="586" spans="1:25" ht="12.75" customHeight="1" outlineLevel="2" x14ac:dyDescent="0.2">
      <c r="A586" s="2"/>
      <c r="C586" s="83">
        <v>961090020</v>
      </c>
      <c r="D586" s="30"/>
      <c r="E586" s="30" t="s">
        <v>1063</v>
      </c>
      <c r="F586" s="30"/>
      <c r="G586" s="30" t="s">
        <v>1064</v>
      </c>
      <c r="H586" s="31" t="s">
        <v>1065</v>
      </c>
      <c r="I586" s="32"/>
      <c r="J586" s="13"/>
      <c r="K586" s="13" t="s">
        <v>1062</v>
      </c>
      <c r="L586" s="33">
        <v>0.125</v>
      </c>
      <c r="M586" s="33" t="s">
        <v>27</v>
      </c>
      <c r="N586" s="33">
        <v>0.125</v>
      </c>
      <c r="O586" s="33">
        <v>0.125</v>
      </c>
      <c r="P586" s="33">
        <v>0.125</v>
      </c>
      <c r="Q586" s="33">
        <v>0.125</v>
      </c>
      <c r="R586" s="34"/>
      <c r="S586" s="32"/>
      <c r="T586" s="32" t="s">
        <v>28</v>
      </c>
      <c r="U586" s="8">
        <f t="shared" ref="U586:U593" si="156">IF(T586="Yes",$U$2,0)</f>
        <v>270.40000000000003</v>
      </c>
      <c r="V586" s="8">
        <f t="shared" ref="V586:V593" si="157">U586</f>
        <v>270.40000000000003</v>
      </c>
    </row>
    <row r="587" spans="1:25" ht="12.75" customHeight="1" outlineLevel="2" x14ac:dyDescent="0.2">
      <c r="A587" s="2"/>
      <c r="C587" s="83">
        <v>961090040</v>
      </c>
      <c r="D587" s="30"/>
      <c r="E587" s="30" t="s">
        <v>1063</v>
      </c>
      <c r="F587" s="30"/>
      <c r="G587" s="30" t="s">
        <v>1064</v>
      </c>
      <c r="H587" s="31" t="s">
        <v>1065</v>
      </c>
      <c r="I587" s="32"/>
      <c r="J587" s="13"/>
      <c r="K587" s="13" t="s">
        <v>1062</v>
      </c>
      <c r="L587" s="33">
        <v>0.125</v>
      </c>
      <c r="M587" s="33" t="s">
        <v>27</v>
      </c>
      <c r="N587" s="33">
        <v>0.125</v>
      </c>
      <c r="O587" s="33">
        <v>0.125</v>
      </c>
      <c r="P587" s="33">
        <v>0.125</v>
      </c>
      <c r="Q587" s="33">
        <v>0.125</v>
      </c>
      <c r="R587" s="34"/>
      <c r="S587" s="32"/>
      <c r="T587" s="32" t="s">
        <v>28</v>
      </c>
      <c r="U587" s="8">
        <f t="shared" si="156"/>
        <v>270.40000000000003</v>
      </c>
      <c r="V587" s="8">
        <f t="shared" si="157"/>
        <v>270.40000000000003</v>
      </c>
    </row>
    <row r="588" spans="1:25" ht="12.75" customHeight="1" outlineLevel="2" x14ac:dyDescent="0.2">
      <c r="A588" s="2"/>
      <c r="C588" s="30">
        <v>961090060</v>
      </c>
      <c r="D588" s="30"/>
      <c r="E588" s="30" t="s">
        <v>1063</v>
      </c>
      <c r="F588" s="30"/>
      <c r="G588" s="30" t="s">
        <v>1064</v>
      </c>
      <c r="H588" s="31" t="s">
        <v>1065</v>
      </c>
      <c r="I588" s="32"/>
      <c r="J588" s="13"/>
      <c r="K588" s="13" t="s">
        <v>1062</v>
      </c>
      <c r="L588" s="33">
        <v>0.125</v>
      </c>
      <c r="M588" s="33" t="s">
        <v>27</v>
      </c>
      <c r="N588" s="33">
        <v>0.125</v>
      </c>
      <c r="O588" s="33">
        <v>0.125</v>
      </c>
      <c r="P588" s="33">
        <v>0.125</v>
      </c>
      <c r="Q588" s="33">
        <v>0.125</v>
      </c>
      <c r="R588" s="34"/>
      <c r="S588" s="32"/>
      <c r="T588" s="32" t="s">
        <v>28</v>
      </c>
      <c r="U588" s="8">
        <f t="shared" si="156"/>
        <v>270.40000000000003</v>
      </c>
      <c r="V588" s="8">
        <f t="shared" si="157"/>
        <v>270.40000000000003</v>
      </c>
    </row>
    <row r="589" spans="1:25" ht="12.75" customHeight="1" outlineLevel="2" x14ac:dyDescent="0.2">
      <c r="A589" s="2"/>
      <c r="C589" s="30">
        <v>961090080</v>
      </c>
      <c r="D589" s="30"/>
      <c r="E589" s="30" t="s">
        <v>1063</v>
      </c>
      <c r="F589" s="30"/>
      <c r="G589" s="30" t="s">
        <v>1064</v>
      </c>
      <c r="H589" s="31" t="s">
        <v>1065</v>
      </c>
      <c r="I589" s="32"/>
      <c r="J589" s="13"/>
      <c r="K589" s="13" t="s">
        <v>1062</v>
      </c>
      <c r="L589" s="33">
        <v>0.125</v>
      </c>
      <c r="M589" s="33" t="s">
        <v>27</v>
      </c>
      <c r="N589" s="33">
        <v>0.125</v>
      </c>
      <c r="O589" s="33">
        <v>0.125</v>
      </c>
      <c r="P589" s="33">
        <v>0.125</v>
      </c>
      <c r="Q589" s="33">
        <v>0.125</v>
      </c>
      <c r="R589" s="34"/>
      <c r="S589" s="32"/>
      <c r="T589" s="32" t="s">
        <v>28</v>
      </c>
      <c r="U589" s="8">
        <f t="shared" si="156"/>
        <v>270.40000000000003</v>
      </c>
      <c r="V589" s="8">
        <f t="shared" si="157"/>
        <v>270.40000000000003</v>
      </c>
    </row>
    <row r="590" spans="1:25" ht="12.75" customHeight="1" outlineLevel="2" x14ac:dyDescent="0.2">
      <c r="A590" s="2"/>
      <c r="C590" s="30">
        <v>961090100</v>
      </c>
      <c r="D590" s="30"/>
      <c r="E590" s="30" t="s">
        <v>1063</v>
      </c>
      <c r="F590" s="30"/>
      <c r="G590" s="30" t="s">
        <v>1064</v>
      </c>
      <c r="H590" s="31" t="s">
        <v>1065</v>
      </c>
      <c r="I590" s="32"/>
      <c r="J590" s="13"/>
      <c r="K590" s="13" t="s">
        <v>1062</v>
      </c>
      <c r="L590" s="33">
        <v>0.125</v>
      </c>
      <c r="M590" s="33" t="s">
        <v>27</v>
      </c>
      <c r="N590" s="33">
        <v>0.125</v>
      </c>
      <c r="O590" s="33">
        <v>0.125</v>
      </c>
      <c r="P590" s="33">
        <v>0.125</v>
      </c>
      <c r="Q590" s="33">
        <v>0.125</v>
      </c>
      <c r="R590" s="34"/>
      <c r="S590" s="32"/>
      <c r="T590" s="32" t="s">
        <v>28</v>
      </c>
      <c r="U590" s="8">
        <f t="shared" si="156"/>
        <v>270.40000000000003</v>
      </c>
      <c r="V590" s="8">
        <f t="shared" si="157"/>
        <v>270.40000000000003</v>
      </c>
    </row>
    <row r="591" spans="1:25" ht="12.75" customHeight="1" outlineLevel="2" x14ac:dyDescent="0.2">
      <c r="A591" s="2"/>
      <c r="C591" s="30">
        <v>961090120</v>
      </c>
      <c r="D591" s="30"/>
      <c r="E591" s="30" t="s">
        <v>1063</v>
      </c>
      <c r="F591" s="30"/>
      <c r="G591" s="30" t="s">
        <v>1064</v>
      </c>
      <c r="H591" s="31" t="s">
        <v>1065</v>
      </c>
      <c r="I591" s="32"/>
      <c r="J591" s="13"/>
      <c r="K591" s="13" t="s">
        <v>1062</v>
      </c>
      <c r="L591" s="33">
        <v>0.125</v>
      </c>
      <c r="M591" s="33" t="s">
        <v>27</v>
      </c>
      <c r="N591" s="33">
        <v>0.125</v>
      </c>
      <c r="O591" s="33">
        <v>0.125</v>
      </c>
      <c r="P591" s="33">
        <v>0.125</v>
      </c>
      <c r="Q591" s="33">
        <v>0.125</v>
      </c>
      <c r="R591" s="34"/>
      <c r="S591" s="32"/>
      <c r="T591" s="32" t="s">
        <v>28</v>
      </c>
      <c r="U591" s="8">
        <f t="shared" si="156"/>
        <v>270.40000000000003</v>
      </c>
      <c r="V591" s="8">
        <f t="shared" si="157"/>
        <v>270.40000000000003</v>
      </c>
    </row>
    <row r="592" spans="1:25" ht="12.75" customHeight="1" outlineLevel="2" x14ac:dyDescent="0.2">
      <c r="A592" s="2"/>
      <c r="C592" s="30">
        <v>961090140</v>
      </c>
      <c r="D592" s="30"/>
      <c r="E592" s="30" t="s">
        <v>1063</v>
      </c>
      <c r="F592" s="30"/>
      <c r="G592" s="30" t="s">
        <v>1064</v>
      </c>
      <c r="H592" s="31" t="s">
        <v>1065</v>
      </c>
      <c r="I592" s="32"/>
      <c r="J592" s="13"/>
      <c r="K592" s="13" t="s">
        <v>1062</v>
      </c>
      <c r="L592" s="33">
        <v>0.125</v>
      </c>
      <c r="M592" s="33" t="s">
        <v>27</v>
      </c>
      <c r="N592" s="33">
        <v>0.125</v>
      </c>
      <c r="O592" s="33">
        <v>0.125</v>
      </c>
      <c r="P592" s="33">
        <v>0.125</v>
      </c>
      <c r="Q592" s="33">
        <v>0.125</v>
      </c>
      <c r="R592" s="34"/>
      <c r="S592" s="32"/>
      <c r="T592" s="32" t="s">
        <v>28</v>
      </c>
      <c r="U592" s="8">
        <f t="shared" si="156"/>
        <v>270.40000000000003</v>
      </c>
      <c r="V592" s="8">
        <f t="shared" si="157"/>
        <v>270.40000000000003</v>
      </c>
    </row>
    <row r="593" spans="1:22" ht="12.75" customHeight="1" outlineLevel="2" x14ac:dyDescent="0.2">
      <c r="A593" s="2"/>
      <c r="C593" s="30">
        <v>961090160</v>
      </c>
      <c r="D593" s="30"/>
      <c r="E593" s="30" t="s">
        <v>1063</v>
      </c>
      <c r="F593" s="30"/>
      <c r="G593" s="30" t="s">
        <v>1064</v>
      </c>
      <c r="H593" s="31" t="s">
        <v>1065</v>
      </c>
      <c r="I593" s="32"/>
      <c r="J593" s="13"/>
      <c r="K593" s="13" t="s">
        <v>1062</v>
      </c>
      <c r="L593" s="33">
        <v>0.125</v>
      </c>
      <c r="M593" s="33" t="s">
        <v>27</v>
      </c>
      <c r="N593" s="33">
        <v>0.125</v>
      </c>
      <c r="O593" s="33">
        <v>0.125</v>
      </c>
      <c r="P593" s="33">
        <v>0.125</v>
      </c>
      <c r="Q593" s="33">
        <v>0.125</v>
      </c>
      <c r="R593" s="34"/>
      <c r="S593" s="32"/>
      <c r="T593" s="32" t="s">
        <v>28</v>
      </c>
      <c r="U593" s="8">
        <f t="shared" si="156"/>
        <v>270.40000000000003</v>
      </c>
      <c r="V593" s="8">
        <f t="shared" si="157"/>
        <v>270.40000000000003</v>
      </c>
    </row>
    <row r="594" spans="1:22" ht="12.75" customHeight="1" outlineLevel="1" x14ac:dyDescent="0.2">
      <c r="A594" s="2"/>
      <c r="C594" s="30"/>
      <c r="D594" s="30"/>
      <c r="E594" s="30"/>
      <c r="F594" s="30"/>
      <c r="G594" s="30"/>
      <c r="H594" s="113" t="s">
        <v>4003</v>
      </c>
      <c r="I594" s="32"/>
      <c r="J594" s="13">
        <f t="shared" ref="J594:O594" si="158">SUBTOTAL(9,J586:J593)</f>
        <v>0</v>
      </c>
      <c r="K594" s="13">
        <f t="shared" si="158"/>
        <v>0</v>
      </c>
      <c r="L594" s="33">
        <f t="shared" si="158"/>
        <v>1</v>
      </c>
      <c r="M594" s="33">
        <f t="shared" si="158"/>
        <v>0</v>
      </c>
      <c r="N594" s="33">
        <f t="shared" si="158"/>
        <v>1</v>
      </c>
      <c r="O594" s="33">
        <f t="shared" si="158"/>
        <v>1</v>
      </c>
      <c r="P594" s="33"/>
      <c r="Q594" s="33"/>
      <c r="R594" s="34"/>
      <c r="S594" s="32">
        <f>SUBTOTAL(9,S586:S593)</f>
        <v>0</v>
      </c>
      <c r="T594" s="32">
        <f>SUBTOTAL(9,T586:T593)</f>
        <v>0</v>
      </c>
      <c r="U594" s="8"/>
    </row>
    <row r="595" spans="1:22" ht="12.75" customHeight="1" outlineLevel="2" x14ac:dyDescent="0.2">
      <c r="A595" s="2"/>
      <c r="C595" s="30">
        <v>903020190</v>
      </c>
      <c r="D595" s="30"/>
      <c r="E595" s="30" t="s">
        <v>2883</v>
      </c>
      <c r="F595" s="30"/>
      <c r="G595" s="30" t="s">
        <v>2884</v>
      </c>
      <c r="H595" s="89" t="s">
        <v>2885</v>
      </c>
      <c r="I595" s="32"/>
      <c r="J595" s="13"/>
      <c r="K595" s="13" t="s">
        <v>2829</v>
      </c>
      <c r="L595" s="33">
        <v>0.125</v>
      </c>
      <c r="M595" s="33" t="s">
        <v>27</v>
      </c>
      <c r="N595" s="33">
        <v>0.125</v>
      </c>
      <c r="O595" s="33">
        <v>0.125</v>
      </c>
      <c r="P595" s="33">
        <v>0.125</v>
      </c>
      <c r="Q595" s="33">
        <v>0.125</v>
      </c>
      <c r="R595" s="34"/>
      <c r="S595" s="32"/>
      <c r="T595" s="32" t="s">
        <v>28</v>
      </c>
      <c r="U595" s="8">
        <f t="shared" ref="U595:U602" si="159">IF(T595="Yes",$U$2,0)</f>
        <v>270.40000000000003</v>
      </c>
      <c r="V595" s="8">
        <f t="shared" ref="V595:V602" si="160">U595</f>
        <v>270.40000000000003</v>
      </c>
    </row>
    <row r="596" spans="1:22" ht="12.75" customHeight="1" outlineLevel="2" x14ac:dyDescent="0.2">
      <c r="A596" s="2"/>
      <c r="C596" s="30">
        <v>903020210</v>
      </c>
      <c r="D596" s="30"/>
      <c r="E596" s="30" t="s">
        <v>2883</v>
      </c>
      <c r="F596" s="30"/>
      <c r="G596" s="30" t="s">
        <v>2884</v>
      </c>
      <c r="H596" s="89" t="s">
        <v>2885</v>
      </c>
      <c r="I596" s="32"/>
      <c r="J596" s="13"/>
      <c r="K596" s="13" t="s">
        <v>2829</v>
      </c>
      <c r="L596" s="33">
        <v>0.125</v>
      </c>
      <c r="M596" s="33" t="s">
        <v>27</v>
      </c>
      <c r="N596" s="33">
        <v>0.125</v>
      </c>
      <c r="O596" s="33">
        <v>0.125</v>
      </c>
      <c r="P596" s="33">
        <v>0.125</v>
      </c>
      <c r="Q596" s="33">
        <v>0.125</v>
      </c>
      <c r="R596" s="34"/>
      <c r="S596" s="32"/>
      <c r="T596" s="32" t="s">
        <v>28</v>
      </c>
      <c r="U596" s="8">
        <f t="shared" si="159"/>
        <v>270.40000000000003</v>
      </c>
      <c r="V596" s="8">
        <f t="shared" si="160"/>
        <v>270.40000000000003</v>
      </c>
    </row>
    <row r="597" spans="1:22" ht="12.75" customHeight="1" outlineLevel="2" x14ac:dyDescent="0.2">
      <c r="A597" s="2"/>
      <c r="C597" s="30">
        <v>903020230</v>
      </c>
      <c r="D597" s="30"/>
      <c r="E597" s="30" t="s">
        <v>2883</v>
      </c>
      <c r="F597" s="30"/>
      <c r="G597" s="30" t="s">
        <v>2884</v>
      </c>
      <c r="H597" s="89" t="s">
        <v>2885</v>
      </c>
      <c r="I597" s="32"/>
      <c r="J597" s="13"/>
      <c r="K597" s="13" t="s">
        <v>2829</v>
      </c>
      <c r="L597" s="33">
        <v>0.125</v>
      </c>
      <c r="M597" s="33" t="s">
        <v>27</v>
      </c>
      <c r="N597" s="33">
        <v>0.125</v>
      </c>
      <c r="O597" s="33">
        <v>0.125</v>
      </c>
      <c r="P597" s="33">
        <v>0.125</v>
      </c>
      <c r="Q597" s="33">
        <v>0.125</v>
      </c>
      <c r="R597" s="34"/>
      <c r="S597" s="32"/>
      <c r="T597" s="32" t="s">
        <v>28</v>
      </c>
      <c r="U597" s="8">
        <f t="shared" si="159"/>
        <v>270.40000000000003</v>
      </c>
      <c r="V597" s="8">
        <f t="shared" si="160"/>
        <v>270.40000000000003</v>
      </c>
    </row>
    <row r="598" spans="1:22" ht="12.75" customHeight="1" outlineLevel="2" x14ac:dyDescent="0.2">
      <c r="A598" s="2"/>
      <c r="C598" s="30" t="s">
        <v>2886</v>
      </c>
      <c r="D598" s="30"/>
      <c r="E598" s="30" t="s">
        <v>2887</v>
      </c>
      <c r="F598" s="30"/>
      <c r="G598" s="30" t="s">
        <v>2884</v>
      </c>
      <c r="H598" s="89" t="s">
        <v>2885</v>
      </c>
      <c r="I598" s="32"/>
      <c r="J598" s="13"/>
      <c r="K598" s="13" t="s">
        <v>2829</v>
      </c>
      <c r="L598" s="33">
        <v>0.125</v>
      </c>
      <c r="M598" s="33" t="s">
        <v>27</v>
      </c>
      <c r="N598" s="33">
        <v>0.125</v>
      </c>
      <c r="O598" s="33">
        <v>0.125</v>
      </c>
      <c r="P598" s="33">
        <v>0.125</v>
      </c>
      <c r="Q598" s="33">
        <v>0.125</v>
      </c>
      <c r="R598" s="34"/>
      <c r="S598" s="32"/>
      <c r="T598" s="32" t="s">
        <v>28</v>
      </c>
      <c r="U598" s="8">
        <f t="shared" si="159"/>
        <v>270.40000000000003</v>
      </c>
      <c r="V598" s="8">
        <f t="shared" si="160"/>
        <v>270.40000000000003</v>
      </c>
    </row>
    <row r="599" spans="1:22" ht="12.75" customHeight="1" outlineLevel="2" x14ac:dyDescent="0.2">
      <c r="A599" s="2"/>
      <c r="C599" s="30">
        <v>903030240</v>
      </c>
      <c r="D599" s="30"/>
      <c r="E599" s="30" t="s">
        <v>2888</v>
      </c>
      <c r="F599" s="30"/>
      <c r="G599" s="30" t="s">
        <v>2884</v>
      </c>
      <c r="H599" s="89" t="s">
        <v>2885</v>
      </c>
      <c r="I599" s="32"/>
      <c r="J599" s="13"/>
      <c r="K599" s="13" t="s">
        <v>2829</v>
      </c>
      <c r="L599" s="33">
        <v>0.125</v>
      </c>
      <c r="M599" s="33" t="s">
        <v>27</v>
      </c>
      <c r="N599" s="33">
        <v>0.125</v>
      </c>
      <c r="O599" s="33">
        <v>0.125</v>
      </c>
      <c r="P599" s="33">
        <v>0.125</v>
      </c>
      <c r="Q599" s="33">
        <v>0.125</v>
      </c>
      <c r="R599" s="34"/>
      <c r="S599" s="32"/>
      <c r="T599" s="32" t="s">
        <v>28</v>
      </c>
      <c r="U599" s="8">
        <f t="shared" si="159"/>
        <v>270.40000000000003</v>
      </c>
      <c r="V599" s="8">
        <f t="shared" si="160"/>
        <v>270.40000000000003</v>
      </c>
    </row>
    <row r="600" spans="1:22" ht="12.75" customHeight="1" outlineLevel="2" x14ac:dyDescent="0.2">
      <c r="A600" s="2"/>
      <c r="C600" s="30">
        <v>903030260</v>
      </c>
      <c r="D600" s="30"/>
      <c r="E600" s="30" t="s">
        <v>2889</v>
      </c>
      <c r="F600" s="30"/>
      <c r="G600" s="30" t="s">
        <v>2884</v>
      </c>
      <c r="H600" s="89" t="s">
        <v>2885</v>
      </c>
      <c r="I600" s="32"/>
      <c r="J600" s="13"/>
      <c r="K600" s="13" t="s">
        <v>2829</v>
      </c>
      <c r="L600" s="33">
        <v>0.125</v>
      </c>
      <c r="M600" s="33" t="s">
        <v>27</v>
      </c>
      <c r="N600" s="33">
        <v>0.125</v>
      </c>
      <c r="O600" s="33">
        <v>0.125</v>
      </c>
      <c r="P600" s="33">
        <v>0.125</v>
      </c>
      <c r="Q600" s="33">
        <v>0.125</v>
      </c>
      <c r="R600" s="34"/>
      <c r="S600" s="32"/>
      <c r="T600" s="32" t="s">
        <v>28</v>
      </c>
      <c r="U600" s="8">
        <f t="shared" si="159"/>
        <v>270.40000000000003</v>
      </c>
      <c r="V600" s="8">
        <f t="shared" si="160"/>
        <v>270.40000000000003</v>
      </c>
    </row>
    <row r="601" spans="1:22" ht="12.75" customHeight="1" outlineLevel="2" x14ac:dyDescent="0.2">
      <c r="A601" s="2"/>
      <c r="C601" s="30">
        <v>903030280</v>
      </c>
      <c r="D601" s="30"/>
      <c r="E601" s="30" t="s">
        <v>2888</v>
      </c>
      <c r="F601" s="30"/>
      <c r="G601" s="30" t="s">
        <v>2884</v>
      </c>
      <c r="H601" s="89" t="s">
        <v>2885</v>
      </c>
      <c r="I601" s="32"/>
      <c r="J601" s="13"/>
      <c r="K601" s="13" t="s">
        <v>2829</v>
      </c>
      <c r="L601" s="33">
        <v>0.125</v>
      </c>
      <c r="M601" s="33" t="s">
        <v>27</v>
      </c>
      <c r="N601" s="33">
        <v>0.125</v>
      </c>
      <c r="O601" s="33">
        <v>0.125</v>
      </c>
      <c r="P601" s="33">
        <v>0.125</v>
      </c>
      <c r="Q601" s="33">
        <v>0.125</v>
      </c>
      <c r="R601" s="34"/>
      <c r="S601" s="32"/>
      <c r="T601" s="32" t="s">
        <v>28</v>
      </c>
      <c r="U601" s="8">
        <f t="shared" si="159"/>
        <v>270.40000000000003</v>
      </c>
      <c r="V601" s="8">
        <f t="shared" si="160"/>
        <v>270.40000000000003</v>
      </c>
    </row>
    <row r="602" spans="1:22" ht="12.75" customHeight="1" outlineLevel="2" x14ac:dyDescent="0.2">
      <c r="A602" s="2"/>
      <c r="C602" s="30">
        <v>903030300</v>
      </c>
      <c r="D602" s="30"/>
      <c r="E602" s="30" t="s">
        <v>2888</v>
      </c>
      <c r="F602" s="30"/>
      <c r="G602" s="30" t="s">
        <v>2884</v>
      </c>
      <c r="H602" s="89" t="s">
        <v>2885</v>
      </c>
      <c r="I602" s="32"/>
      <c r="J602" s="13"/>
      <c r="K602" s="13" t="s">
        <v>2829</v>
      </c>
      <c r="L602" s="33">
        <v>0.125</v>
      </c>
      <c r="M602" s="33" t="s">
        <v>27</v>
      </c>
      <c r="N602" s="33">
        <v>0.125</v>
      </c>
      <c r="O602" s="33">
        <v>0.125</v>
      </c>
      <c r="P602" s="33">
        <v>0.125</v>
      </c>
      <c r="Q602" s="33">
        <v>0.125</v>
      </c>
      <c r="R602" s="34"/>
      <c r="S602" s="32"/>
      <c r="T602" s="32" t="s">
        <v>28</v>
      </c>
      <c r="U602" s="8">
        <f t="shared" si="159"/>
        <v>270.40000000000003</v>
      </c>
      <c r="V602" s="8">
        <f t="shared" si="160"/>
        <v>270.40000000000003</v>
      </c>
    </row>
    <row r="603" spans="1:22" ht="12.75" customHeight="1" outlineLevel="1" x14ac:dyDescent="0.2">
      <c r="A603" s="2"/>
      <c r="C603" s="30"/>
      <c r="D603" s="30"/>
      <c r="E603" s="30"/>
      <c r="F603" s="30"/>
      <c r="G603" s="30"/>
      <c r="H603" s="195" t="s">
        <v>4287</v>
      </c>
      <c r="I603" s="32"/>
      <c r="J603" s="13">
        <f t="shared" ref="J603:O603" si="161">SUBTOTAL(9,J595:J602)</f>
        <v>0</v>
      </c>
      <c r="K603" s="13">
        <f t="shared" si="161"/>
        <v>0</v>
      </c>
      <c r="L603" s="33">
        <f t="shared" si="161"/>
        <v>1</v>
      </c>
      <c r="M603" s="33">
        <f t="shared" si="161"/>
        <v>0</v>
      </c>
      <c r="N603" s="33">
        <f t="shared" si="161"/>
        <v>1</v>
      </c>
      <c r="O603" s="33">
        <f t="shared" si="161"/>
        <v>1</v>
      </c>
      <c r="P603" s="33"/>
      <c r="Q603" s="33"/>
      <c r="R603" s="34"/>
      <c r="S603" s="32">
        <f>SUBTOTAL(9,S595:S602)</f>
        <v>0</v>
      </c>
      <c r="T603" s="32">
        <f>SUBTOTAL(9,T595:T602)</f>
        <v>0</v>
      </c>
      <c r="U603" s="8"/>
    </row>
    <row r="604" spans="1:22" ht="12.75" customHeight="1" outlineLevel="2" x14ac:dyDescent="0.2">
      <c r="A604" s="2"/>
      <c r="C604" s="68">
        <v>903021080</v>
      </c>
      <c r="D604" s="30"/>
      <c r="E604" s="30" t="s">
        <v>2890</v>
      </c>
      <c r="F604" s="30"/>
      <c r="G604" s="68" t="s">
        <v>2897</v>
      </c>
      <c r="H604" s="69" t="s">
        <v>2898</v>
      </c>
      <c r="I604" s="70"/>
      <c r="J604" s="56"/>
      <c r="K604" s="56" t="s">
        <v>2829</v>
      </c>
      <c r="L604" s="71">
        <v>0.125</v>
      </c>
      <c r="M604" s="33" t="s">
        <v>27</v>
      </c>
      <c r="N604" s="71">
        <v>0.125</v>
      </c>
      <c r="O604" s="71">
        <v>0.125</v>
      </c>
      <c r="P604" s="71">
        <v>0.125</v>
      </c>
      <c r="Q604" s="71">
        <v>0.125</v>
      </c>
      <c r="R604" s="72"/>
      <c r="S604" s="32"/>
      <c r="T604" s="32" t="s">
        <v>28</v>
      </c>
      <c r="U604" s="8">
        <f t="shared" ref="U604:U611" si="162">IF(T604="Yes",$U$2,0)</f>
        <v>270.40000000000003</v>
      </c>
      <c r="V604" s="8">
        <f t="shared" ref="V604:V611" si="163">U604</f>
        <v>270.40000000000003</v>
      </c>
    </row>
    <row r="605" spans="1:22" ht="12.75" customHeight="1" outlineLevel="2" x14ac:dyDescent="0.2">
      <c r="A605" s="2"/>
      <c r="C605" s="68">
        <v>903021100</v>
      </c>
      <c r="D605" s="30"/>
      <c r="E605" s="30" t="s">
        <v>2890</v>
      </c>
      <c r="F605" s="30"/>
      <c r="G605" s="68" t="s">
        <v>2897</v>
      </c>
      <c r="H605" s="69" t="s">
        <v>2898</v>
      </c>
      <c r="I605" s="70"/>
      <c r="J605" s="56"/>
      <c r="K605" s="56" t="s">
        <v>2829</v>
      </c>
      <c r="L605" s="71">
        <v>0.125</v>
      </c>
      <c r="M605" s="33" t="s">
        <v>27</v>
      </c>
      <c r="N605" s="71">
        <v>0.125</v>
      </c>
      <c r="O605" s="71">
        <v>0.125</v>
      </c>
      <c r="P605" s="71">
        <v>0.125</v>
      </c>
      <c r="Q605" s="71">
        <v>0.125</v>
      </c>
      <c r="R605" s="72"/>
      <c r="S605" s="32"/>
      <c r="T605" s="32" t="s">
        <v>28</v>
      </c>
      <c r="U605" s="8">
        <f t="shared" si="162"/>
        <v>270.40000000000003</v>
      </c>
      <c r="V605" s="8">
        <f t="shared" si="163"/>
        <v>270.40000000000003</v>
      </c>
    </row>
    <row r="606" spans="1:22" ht="12.75" customHeight="1" outlineLevel="2" x14ac:dyDescent="0.2">
      <c r="A606" s="2"/>
      <c r="C606" s="68">
        <v>903021120</v>
      </c>
      <c r="D606" s="30"/>
      <c r="E606" s="30" t="s">
        <v>2890</v>
      </c>
      <c r="F606" s="30"/>
      <c r="G606" s="68" t="s">
        <v>2897</v>
      </c>
      <c r="H606" s="69" t="s">
        <v>2898</v>
      </c>
      <c r="I606" s="70"/>
      <c r="J606" s="56"/>
      <c r="K606" s="56" t="s">
        <v>2829</v>
      </c>
      <c r="L606" s="71">
        <v>0.125</v>
      </c>
      <c r="M606" s="33" t="s">
        <v>27</v>
      </c>
      <c r="N606" s="71">
        <v>0.125</v>
      </c>
      <c r="O606" s="71">
        <v>0.125</v>
      </c>
      <c r="P606" s="71">
        <v>0.125</v>
      </c>
      <c r="Q606" s="71">
        <v>0.125</v>
      </c>
      <c r="R606" s="72"/>
      <c r="S606" s="32"/>
      <c r="T606" s="32" t="s">
        <v>28</v>
      </c>
      <c r="U606" s="8">
        <f t="shared" si="162"/>
        <v>270.40000000000003</v>
      </c>
      <c r="V606" s="8">
        <f t="shared" si="163"/>
        <v>270.40000000000003</v>
      </c>
    </row>
    <row r="607" spans="1:22" ht="12.75" customHeight="1" outlineLevel="2" x14ac:dyDescent="0.2">
      <c r="A607" s="2"/>
      <c r="C607" s="68">
        <v>903021140</v>
      </c>
      <c r="D607" s="30"/>
      <c r="E607" s="30" t="s">
        <v>2890</v>
      </c>
      <c r="F607" s="30"/>
      <c r="G607" s="68" t="s">
        <v>2897</v>
      </c>
      <c r="H607" s="69" t="s">
        <v>2898</v>
      </c>
      <c r="I607" s="70"/>
      <c r="J607" s="56"/>
      <c r="K607" s="56" t="s">
        <v>2829</v>
      </c>
      <c r="L607" s="71">
        <v>0.125</v>
      </c>
      <c r="M607" s="33" t="s">
        <v>27</v>
      </c>
      <c r="N607" s="71">
        <v>0.125</v>
      </c>
      <c r="O607" s="71">
        <v>0.125</v>
      </c>
      <c r="P607" s="71">
        <v>0.125</v>
      </c>
      <c r="Q607" s="71">
        <v>0.125</v>
      </c>
      <c r="R607" s="72"/>
      <c r="S607" s="32"/>
      <c r="T607" s="32" t="s">
        <v>28</v>
      </c>
      <c r="U607" s="8">
        <f t="shared" si="162"/>
        <v>270.40000000000003</v>
      </c>
      <c r="V607" s="8">
        <f t="shared" si="163"/>
        <v>270.40000000000003</v>
      </c>
    </row>
    <row r="608" spans="1:22" ht="12.75" customHeight="1" outlineLevel="2" x14ac:dyDescent="0.2">
      <c r="A608" s="2"/>
      <c r="C608" s="68">
        <v>903021160</v>
      </c>
      <c r="D608" s="30"/>
      <c r="E608" s="30" t="s">
        <v>2899</v>
      </c>
      <c r="F608" s="30"/>
      <c r="G608" s="68" t="s">
        <v>2897</v>
      </c>
      <c r="H608" s="69" t="s">
        <v>2898</v>
      </c>
      <c r="I608" s="70"/>
      <c r="J608" s="56"/>
      <c r="K608" s="56" t="s">
        <v>2829</v>
      </c>
      <c r="L608" s="71">
        <v>0.125</v>
      </c>
      <c r="M608" s="33" t="s">
        <v>27</v>
      </c>
      <c r="N608" s="71">
        <v>0.125</v>
      </c>
      <c r="O608" s="71">
        <v>0.125</v>
      </c>
      <c r="P608" s="71">
        <v>0.125</v>
      </c>
      <c r="Q608" s="71">
        <v>0.125</v>
      </c>
      <c r="R608" s="72"/>
      <c r="S608" s="32"/>
      <c r="T608" s="32" t="s">
        <v>28</v>
      </c>
      <c r="U608" s="8">
        <f t="shared" si="162"/>
        <v>270.40000000000003</v>
      </c>
      <c r="V608" s="8">
        <f t="shared" si="163"/>
        <v>270.40000000000003</v>
      </c>
    </row>
    <row r="609" spans="1:25" ht="12.75" customHeight="1" outlineLevel="2" x14ac:dyDescent="0.2">
      <c r="A609" s="2"/>
      <c r="C609" s="68">
        <v>903021200</v>
      </c>
      <c r="D609" s="30"/>
      <c r="E609" s="30" t="s">
        <v>2899</v>
      </c>
      <c r="F609" s="30"/>
      <c r="G609" s="68" t="s">
        <v>2897</v>
      </c>
      <c r="H609" s="69" t="s">
        <v>2898</v>
      </c>
      <c r="I609" s="70"/>
      <c r="J609" s="56"/>
      <c r="K609" s="56" t="s">
        <v>2829</v>
      </c>
      <c r="L609" s="71">
        <v>0.125</v>
      </c>
      <c r="M609" s="33" t="s">
        <v>27</v>
      </c>
      <c r="N609" s="71">
        <v>0.125</v>
      </c>
      <c r="O609" s="71">
        <v>0.125</v>
      </c>
      <c r="P609" s="71">
        <v>0.125</v>
      </c>
      <c r="Q609" s="71">
        <v>0.125</v>
      </c>
      <c r="R609" s="72"/>
      <c r="S609" s="32"/>
      <c r="T609" s="32" t="s">
        <v>28</v>
      </c>
      <c r="U609" s="8">
        <f t="shared" si="162"/>
        <v>270.40000000000003</v>
      </c>
      <c r="V609" s="8">
        <f t="shared" si="163"/>
        <v>270.40000000000003</v>
      </c>
    </row>
    <row r="610" spans="1:25" ht="12.75" customHeight="1" outlineLevel="2" x14ac:dyDescent="0.2">
      <c r="A610" s="2"/>
      <c r="C610" s="68">
        <v>903021220</v>
      </c>
      <c r="D610" s="30"/>
      <c r="E610" s="30" t="s">
        <v>2899</v>
      </c>
      <c r="F610" s="30"/>
      <c r="G610" s="68" t="s">
        <v>2897</v>
      </c>
      <c r="H610" s="69" t="s">
        <v>2898</v>
      </c>
      <c r="I610" s="70"/>
      <c r="J610" s="56"/>
      <c r="K610" s="56" t="s">
        <v>2829</v>
      </c>
      <c r="L610" s="71">
        <v>0.125</v>
      </c>
      <c r="M610" s="33" t="s">
        <v>27</v>
      </c>
      <c r="N610" s="71">
        <v>0.125</v>
      </c>
      <c r="O610" s="71">
        <v>0.125</v>
      </c>
      <c r="P610" s="71">
        <v>0.125</v>
      </c>
      <c r="Q610" s="71">
        <v>0.125</v>
      </c>
      <c r="R610" s="72"/>
      <c r="S610" s="32"/>
      <c r="T610" s="32" t="s">
        <v>28</v>
      </c>
      <c r="U610" s="8">
        <f t="shared" si="162"/>
        <v>270.40000000000003</v>
      </c>
      <c r="V610" s="8">
        <f t="shared" si="163"/>
        <v>270.40000000000003</v>
      </c>
    </row>
    <row r="611" spans="1:25" s="66" customFormat="1" ht="12.75" customHeight="1" outlineLevel="2" x14ac:dyDescent="0.2">
      <c r="A611" s="2"/>
      <c r="B611" s="2"/>
      <c r="C611" s="68">
        <v>903021180</v>
      </c>
      <c r="D611" s="30"/>
      <c r="E611" s="30" t="s">
        <v>2899</v>
      </c>
      <c r="F611" s="30"/>
      <c r="G611" s="68" t="s">
        <v>2897</v>
      </c>
      <c r="H611" s="69" t="s">
        <v>2898</v>
      </c>
      <c r="I611" s="70"/>
      <c r="J611" s="56"/>
      <c r="K611" s="56" t="s">
        <v>2829</v>
      </c>
      <c r="L611" s="71">
        <v>0.125</v>
      </c>
      <c r="M611" s="33" t="s">
        <v>27</v>
      </c>
      <c r="N611" s="71">
        <v>0.125</v>
      </c>
      <c r="O611" s="71">
        <v>0.125</v>
      </c>
      <c r="P611" s="71">
        <v>0.125</v>
      </c>
      <c r="Q611" s="71">
        <v>0.125</v>
      </c>
      <c r="R611" s="72"/>
      <c r="S611" s="32"/>
      <c r="T611" s="32" t="s">
        <v>28</v>
      </c>
      <c r="U611" s="8">
        <f t="shared" si="162"/>
        <v>270.40000000000003</v>
      </c>
      <c r="V611" s="8">
        <f t="shared" si="163"/>
        <v>270.40000000000003</v>
      </c>
      <c r="W611" s="6"/>
      <c r="X611" s="6"/>
      <c r="Y611" s="6"/>
    </row>
    <row r="612" spans="1:25" s="66" customFormat="1" ht="12.75" customHeight="1" outlineLevel="1" x14ac:dyDescent="0.2">
      <c r="A612" s="2"/>
      <c r="B612" s="2"/>
      <c r="C612" s="68"/>
      <c r="D612" s="30"/>
      <c r="E612" s="30"/>
      <c r="F612" s="30"/>
      <c r="G612" s="68"/>
      <c r="H612" s="69" t="s">
        <v>4290</v>
      </c>
      <c r="I612" s="70"/>
      <c r="J612" s="56">
        <f t="shared" ref="J612:O612" si="164">SUBTOTAL(9,J604:J611)</f>
        <v>0</v>
      </c>
      <c r="K612" s="56">
        <f t="shared" si="164"/>
        <v>0</v>
      </c>
      <c r="L612" s="71">
        <f t="shared" si="164"/>
        <v>1</v>
      </c>
      <c r="M612" s="33">
        <f t="shared" si="164"/>
        <v>0</v>
      </c>
      <c r="N612" s="71">
        <f t="shared" si="164"/>
        <v>1</v>
      </c>
      <c r="O612" s="71">
        <f t="shared" si="164"/>
        <v>1</v>
      </c>
      <c r="P612" s="71"/>
      <c r="Q612" s="71"/>
      <c r="R612" s="72"/>
      <c r="S612" s="32">
        <f>SUBTOTAL(9,S604:S611)</f>
        <v>0</v>
      </c>
      <c r="T612" s="32">
        <f>SUBTOTAL(9,T604:T611)</f>
        <v>0</v>
      </c>
      <c r="U612" s="8"/>
      <c r="V612" s="8"/>
      <c r="W612" s="6"/>
      <c r="X612" s="6"/>
      <c r="Y612" s="6"/>
    </row>
    <row r="613" spans="1:25" ht="12.75" customHeight="1" outlineLevel="2" x14ac:dyDescent="0.2">
      <c r="A613" s="2"/>
      <c r="C613" s="30">
        <v>903020300</v>
      </c>
      <c r="D613" s="30"/>
      <c r="E613" s="30" t="s">
        <v>2890</v>
      </c>
      <c r="F613" s="30"/>
      <c r="G613" s="30" t="s">
        <v>2891</v>
      </c>
      <c r="H613" s="31" t="s">
        <v>2892</v>
      </c>
      <c r="I613" s="32"/>
      <c r="J613" s="13"/>
      <c r="K613" s="13" t="s">
        <v>2829</v>
      </c>
      <c r="L613" s="33">
        <v>0.5</v>
      </c>
      <c r="M613" s="33" t="s">
        <v>27</v>
      </c>
      <c r="N613" s="33">
        <v>0.5</v>
      </c>
      <c r="O613" s="33">
        <v>0.5</v>
      </c>
      <c r="P613" s="33">
        <v>0.5</v>
      </c>
      <c r="Q613" s="33">
        <v>0.5</v>
      </c>
      <c r="R613" s="34"/>
      <c r="S613" s="32"/>
      <c r="T613" s="32" t="s">
        <v>70</v>
      </c>
      <c r="U613" s="8">
        <f>IF(T613="Yes",$U$2,0)</f>
        <v>0</v>
      </c>
      <c r="V613" s="8">
        <f>U613</f>
        <v>0</v>
      </c>
    </row>
    <row r="614" spans="1:25" ht="12.75" customHeight="1" outlineLevel="2" x14ac:dyDescent="0.2">
      <c r="A614" s="2"/>
      <c r="C614" s="30" t="s">
        <v>2893</v>
      </c>
      <c r="D614" s="30"/>
      <c r="E614" s="30" t="s">
        <v>2894</v>
      </c>
      <c r="F614" s="30"/>
      <c r="G614" s="30" t="s">
        <v>2891</v>
      </c>
      <c r="H614" s="31" t="s">
        <v>2892</v>
      </c>
      <c r="I614" s="32"/>
      <c r="J614" s="13"/>
      <c r="K614" s="13" t="s">
        <v>2829</v>
      </c>
      <c r="L614" s="33">
        <v>0.5</v>
      </c>
      <c r="M614" s="33" t="s">
        <v>27</v>
      </c>
      <c r="N614" s="33">
        <v>0.5</v>
      </c>
      <c r="O614" s="33">
        <v>0.5</v>
      </c>
      <c r="P614" s="33">
        <v>0.5</v>
      </c>
      <c r="Q614" s="33">
        <v>0.5</v>
      </c>
      <c r="R614" s="34"/>
      <c r="S614" s="32"/>
      <c r="T614" s="32" t="s">
        <v>70</v>
      </c>
      <c r="U614" s="8">
        <f>IF(T614="Yes",$U$2,0)</f>
        <v>0</v>
      </c>
      <c r="V614" s="8">
        <f>U614</f>
        <v>0</v>
      </c>
    </row>
    <row r="615" spans="1:25" ht="12.75" customHeight="1" outlineLevel="1" x14ac:dyDescent="0.2">
      <c r="A615" s="2"/>
      <c r="C615" s="30"/>
      <c r="D615" s="30"/>
      <c r="E615" s="30"/>
      <c r="F615" s="30"/>
      <c r="G615" s="30"/>
      <c r="H615" s="113" t="s">
        <v>4288</v>
      </c>
      <c r="I615" s="32"/>
      <c r="J615" s="13">
        <f t="shared" ref="J615:O615" si="165">SUBTOTAL(9,J613:J614)</f>
        <v>0</v>
      </c>
      <c r="K615" s="13">
        <f t="shared" si="165"/>
        <v>0</v>
      </c>
      <c r="L615" s="33">
        <f t="shared" si="165"/>
        <v>1</v>
      </c>
      <c r="M615" s="33">
        <f t="shared" si="165"/>
        <v>0</v>
      </c>
      <c r="N615" s="33">
        <f t="shared" si="165"/>
        <v>1</v>
      </c>
      <c r="O615" s="33">
        <f t="shared" si="165"/>
        <v>1</v>
      </c>
      <c r="P615" s="33"/>
      <c r="Q615" s="33"/>
      <c r="R615" s="34"/>
      <c r="S615" s="32">
        <f>SUBTOTAL(9,S613:S614)</f>
        <v>0</v>
      </c>
      <c r="T615" s="32">
        <f>SUBTOTAL(9,T613:T614)</f>
        <v>0</v>
      </c>
      <c r="U615" s="8"/>
    </row>
    <row r="616" spans="1:25" ht="12.75" customHeight="1" outlineLevel="2" x14ac:dyDescent="0.2">
      <c r="A616" s="2"/>
      <c r="C616" s="30">
        <v>903020400</v>
      </c>
      <c r="D616" s="30"/>
      <c r="E616" s="30" t="s">
        <v>2890</v>
      </c>
      <c r="F616" s="30"/>
      <c r="G616" s="30" t="s">
        <v>2895</v>
      </c>
      <c r="H616" s="31" t="s">
        <v>2896</v>
      </c>
      <c r="I616" s="32"/>
      <c r="J616" s="13"/>
      <c r="K616" s="13" t="s">
        <v>2829</v>
      </c>
      <c r="L616" s="33">
        <v>0.5</v>
      </c>
      <c r="M616" s="33" t="s">
        <v>27</v>
      </c>
      <c r="N616" s="33">
        <v>0.5</v>
      </c>
      <c r="O616" s="33">
        <v>0.5</v>
      </c>
      <c r="P616" s="33">
        <v>0.5</v>
      </c>
      <c r="Q616" s="33">
        <v>0.5</v>
      </c>
      <c r="R616" s="34"/>
      <c r="S616" s="32"/>
      <c r="T616" s="32" t="s">
        <v>70</v>
      </c>
      <c r="U616" s="8">
        <f>IF(T616="Yes",$U$2,0)</f>
        <v>0</v>
      </c>
      <c r="V616" s="8">
        <f>U616</f>
        <v>0</v>
      </c>
    </row>
    <row r="617" spans="1:25" ht="12.75" customHeight="1" outlineLevel="2" x14ac:dyDescent="0.2">
      <c r="A617" s="2"/>
      <c r="C617" s="30">
        <v>903020420</v>
      </c>
      <c r="D617" s="30"/>
      <c r="E617" s="30" t="s">
        <v>2890</v>
      </c>
      <c r="F617" s="30"/>
      <c r="G617" s="30" t="s">
        <v>2895</v>
      </c>
      <c r="H617" s="31" t="s">
        <v>2896</v>
      </c>
      <c r="I617" s="32"/>
      <c r="J617" s="13"/>
      <c r="K617" s="13" t="s">
        <v>2829</v>
      </c>
      <c r="L617" s="33">
        <v>0.5</v>
      </c>
      <c r="M617" s="33" t="s">
        <v>27</v>
      </c>
      <c r="N617" s="33">
        <v>0.5</v>
      </c>
      <c r="O617" s="33">
        <v>0.5</v>
      </c>
      <c r="P617" s="33">
        <v>0.5</v>
      </c>
      <c r="Q617" s="33">
        <v>0.5</v>
      </c>
      <c r="R617" s="34"/>
      <c r="S617" s="32"/>
      <c r="T617" s="32" t="s">
        <v>70</v>
      </c>
      <c r="U617" s="8">
        <f>IF(T617="Yes",$U$2,0)</f>
        <v>0</v>
      </c>
      <c r="V617" s="8">
        <f>U617</f>
        <v>0</v>
      </c>
    </row>
    <row r="618" spans="1:25" ht="12.75" customHeight="1" outlineLevel="1" x14ac:dyDescent="0.2">
      <c r="A618" s="2"/>
      <c r="C618" s="30"/>
      <c r="D618" s="30"/>
      <c r="E618" s="30"/>
      <c r="F618" s="30"/>
      <c r="G618" s="30"/>
      <c r="H618" s="113" t="s">
        <v>4289</v>
      </c>
      <c r="I618" s="32"/>
      <c r="J618" s="13">
        <f t="shared" ref="J618:O618" si="166">SUBTOTAL(9,J616:J617)</f>
        <v>0</v>
      </c>
      <c r="K618" s="13">
        <f t="shared" si="166"/>
        <v>0</v>
      </c>
      <c r="L618" s="33">
        <f t="shared" si="166"/>
        <v>1</v>
      </c>
      <c r="M618" s="33">
        <f t="shared" si="166"/>
        <v>0</v>
      </c>
      <c r="N618" s="33">
        <f t="shared" si="166"/>
        <v>1</v>
      </c>
      <c r="O618" s="33">
        <f t="shared" si="166"/>
        <v>1</v>
      </c>
      <c r="P618" s="33"/>
      <c r="Q618" s="33"/>
      <c r="R618" s="34"/>
      <c r="S618" s="32">
        <f>SUBTOTAL(9,S616:S617)</f>
        <v>0</v>
      </c>
      <c r="T618" s="32">
        <f>SUBTOTAL(9,T616:T617)</f>
        <v>0</v>
      </c>
      <c r="U618" s="8"/>
    </row>
    <row r="619" spans="1:25" ht="12.75" customHeight="1" outlineLevel="2" x14ac:dyDescent="0.2">
      <c r="A619" s="2"/>
      <c r="C619" s="30">
        <v>810590190</v>
      </c>
      <c r="D619" s="30"/>
      <c r="E619" s="30" t="s">
        <v>741</v>
      </c>
      <c r="F619" s="30"/>
      <c r="G619" s="30" t="s">
        <v>742</v>
      </c>
      <c r="H619" s="31" t="s">
        <v>743</v>
      </c>
      <c r="I619" s="32"/>
      <c r="J619" s="13"/>
      <c r="K619" s="13" t="s">
        <v>724</v>
      </c>
      <c r="L619" s="33">
        <v>0.25929999999999997</v>
      </c>
      <c r="M619" s="33" t="s">
        <v>27</v>
      </c>
      <c r="N619" s="33">
        <v>0.25929999999999997</v>
      </c>
      <c r="O619" s="33">
        <v>0.25929999999999997</v>
      </c>
      <c r="P619" s="33">
        <v>0.25929999999999997</v>
      </c>
      <c r="Q619" s="33">
        <v>0.25929999999999997</v>
      </c>
      <c r="R619" s="34"/>
      <c r="S619" s="32"/>
      <c r="T619" s="32" t="s">
        <v>70</v>
      </c>
      <c r="U619" s="8">
        <f>IF(T619="Yes",$U$2,0)</f>
        <v>0</v>
      </c>
      <c r="V619" s="8">
        <f>U619</f>
        <v>0</v>
      </c>
    </row>
    <row r="620" spans="1:25" ht="12.75" customHeight="1" outlineLevel="2" x14ac:dyDescent="0.2">
      <c r="A620" s="2"/>
      <c r="C620" s="30">
        <v>810590200</v>
      </c>
      <c r="D620" s="30"/>
      <c r="E620" s="30" t="s">
        <v>741</v>
      </c>
      <c r="F620" s="30"/>
      <c r="G620" s="30" t="s">
        <v>742</v>
      </c>
      <c r="H620" s="31" t="s">
        <v>743</v>
      </c>
      <c r="I620" s="32"/>
      <c r="J620" s="13"/>
      <c r="K620" s="13" t="s">
        <v>724</v>
      </c>
      <c r="L620" s="33">
        <v>0.40739999999999998</v>
      </c>
      <c r="M620" s="33" t="s">
        <v>27</v>
      </c>
      <c r="N620" s="33">
        <v>0.40739999999999998</v>
      </c>
      <c r="O620" s="33">
        <v>0.40739999999999998</v>
      </c>
      <c r="P620" s="33">
        <v>0.40739999999999998</v>
      </c>
      <c r="Q620" s="33">
        <v>0.40739999999999998</v>
      </c>
      <c r="R620" s="34"/>
      <c r="S620" s="32"/>
      <c r="T620" s="32" t="s">
        <v>70</v>
      </c>
      <c r="U620" s="8">
        <f>IF(T620="Yes",$U$2,0)</f>
        <v>0</v>
      </c>
      <c r="V620" s="8">
        <f>U620</f>
        <v>0</v>
      </c>
    </row>
    <row r="621" spans="1:25" ht="12.75" customHeight="1" outlineLevel="2" x14ac:dyDescent="0.2">
      <c r="A621" s="2"/>
      <c r="C621" s="30" t="s">
        <v>744</v>
      </c>
      <c r="D621" s="30"/>
      <c r="E621" s="30" t="s">
        <v>741</v>
      </c>
      <c r="F621" s="30"/>
      <c r="G621" s="30" t="s">
        <v>742</v>
      </c>
      <c r="H621" s="31" t="s">
        <v>743</v>
      </c>
      <c r="I621" s="32"/>
      <c r="J621" s="13"/>
      <c r="K621" s="13" t="s">
        <v>724</v>
      </c>
      <c r="L621" s="33">
        <v>0.33329999999999999</v>
      </c>
      <c r="M621" s="33" t="s">
        <v>27</v>
      </c>
      <c r="N621" s="33">
        <v>0.33329999999999999</v>
      </c>
      <c r="O621" s="33">
        <v>0.33329999999999999</v>
      </c>
      <c r="P621" s="33">
        <v>0.33329999999999999</v>
      </c>
      <c r="Q621" s="33">
        <v>0.33329999999999999</v>
      </c>
      <c r="R621" s="34"/>
      <c r="S621" s="32"/>
      <c r="T621" s="32" t="s">
        <v>70</v>
      </c>
      <c r="U621" s="8">
        <f>IF(T621="Yes",$U$2,0)</f>
        <v>0</v>
      </c>
      <c r="V621" s="8">
        <f>U621</f>
        <v>0</v>
      </c>
    </row>
    <row r="622" spans="1:25" ht="12.75" customHeight="1" outlineLevel="1" x14ac:dyDescent="0.2">
      <c r="A622" s="2"/>
      <c r="C622" s="30"/>
      <c r="D622" s="30"/>
      <c r="E622" s="30"/>
      <c r="F622" s="30"/>
      <c r="G622" s="30"/>
      <c r="H622" s="113" t="s">
        <v>3931</v>
      </c>
      <c r="I622" s="32"/>
      <c r="J622" s="13">
        <f t="shared" ref="J622:O622" si="167">SUBTOTAL(9,J619:J621)</f>
        <v>0</v>
      </c>
      <c r="K622" s="13">
        <f t="shared" si="167"/>
        <v>0</v>
      </c>
      <c r="L622" s="33">
        <f t="shared" si="167"/>
        <v>1</v>
      </c>
      <c r="M622" s="33">
        <f t="shared" si="167"/>
        <v>0</v>
      </c>
      <c r="N622" s="33">
        <f t="shared" si="167"/>
        <v>1</v>
      </c>
      <c r="O622" s="33">
        <f t="shared" si="167"/>
        <v>1</v>
      </c>
      <c r="P622" s="33"/>
      <c r="Q622" s="33"/>
      <c r="R622" s="34"/>
      <c r="S622" s="32">
        <f>SUBTOTAL(9,S619:S621)</f>
        <v>0</v>
      </c>
      <c r="T622" s="32">
        <f>SUBTOTAL(9,T619:T621)</f>
        <v>0</v>
      </c>
      <c r="U622" s="8"/>
    </row>
    <row r="623" spans="1:25" ht="12.75" customHeight="1" outlineLevel="2" x14ac:dyDescent="0.2">
      <c r="A623" s="2"/>
      <c r="C623" s="30">
        <v>810590420</v>
      </c>
      <c r="D623" s="30"/>
      <c r="E623" s="30" t="s">
        <v>741</v>
      </c>
      <c r="F623" s="30"/>
      <c r="G623" s="30" t="s">
        <v>745</v>
      </c>
      <c r="H623" s="31" t="s">
        <v>746</v>
      </c>
      <c r="I623" s="32"/>
      <c r="J623" s="13"/>
      <c r="K623" s="13" t="s">
        <v>724</v>
      </c>
      <c r="L623" s="33">
        <v>0.22450000000000001</v>
      </c>
      <c r="M623" s="33" t="s">
        <v>27</v>
      </c>
      <c r="N623" s="33">
        <v>0.22450000000000001</v>
      </c>
      <c r="O623" s="33">
        <v>0.22450000000000001</v>
      </c>
      <c r="P623" s="33">
        <v>0.22450000000000001</v>
      </c>
      <c r="Q623" s="33">
        <v>0.22450000000000001</v>
      </c>
      <c r="R623" s="34"/>
      <c r="S623" s="32"/>
      <c r="T623" s="32" t="s">
        <v>70</v>
      </c>
      <c r="U623" s="8">
        <f>IF(T623="Yes",$U$2,0)</f>
        <v>0</v>
      </c>
      <c r="V623" s="8">
        <f>U623</f>
        <v>0</v>
      </c>
    </row>
    <row r="624" spans="1:25" ht="12.75" customHeight="1" outlineLevel="2" x14ac:dyDescent="0.2">
      <c r="A624" s="2"/>
      <c r="C624" s="30" t="s">
        <v>747</v>
      </c>
      <c r="D624" s="30"/>
      <c r="E624" s="30" t="s">
        <v>741</v>
      </c>
      <c r="F624" s="30"/>
      <c r="G624" s="30" t="s">
        <v>745</v>
      </c>
      <c r="H624" s="31" t="s">
        <v>746</v>
      </c>
      <c r="I624" s="32"/>
      <c r="J624" s="13"/>
      <c r="K624" s="13" t="s">
        <v>724</v>
      </c>
      <c r="L624" s="33">
        <v>0.22450000000000001</v>
      </c>
      <c r="M624" s="33" t="s">
        <v>27</v>
      </c>
      <c r="N624" s="33">
        <v>0.22450000000000001</v>
      </c>
      <c r="O624" s="33">
        <v>0.22450000000000001</v>
      </c>
      <c r="P624" s="33">
        <v>0.22450000000000001</v>
      </c>
      <c r="Q624" s="33">
        <v>0.22450000000000001</v>
      </c>
      <c r="R624" s="34"/>
      <c r="S624" s="32"/>
      <c r="T624" s="32" t="s">
        <v>70</v>
      </c>
      <c r="U624" s="8">
        <f>IF(T624="Yes",$U$2,0)</f>
        <v>0</v>
      </c>
      <c r="V624" s="8">
        <f>U624</f>
        <v>0</v>
      </c>
    </row>
    <row r="625" spans="1:22" ht="12.75" customHeight="1" outlineLevel="2" x14ac:dyDescent="0.2">
      <c r="A625" s="2"/>
      <c r="C625" s="30" t="s">
        <v>748</v>
      </c>
      <c r="D625" s="30"/>
      <c r="E625" s="30" t="s">
        <v>741</v>
      </c>
      <c r="F625" s="30"/>
      <c r="G625" s="30" t="s">
        <v>745</v>
      </c>
      <c r="H625" s="31" t="s">
        <v>746</v>
      </c>
      <c r="I625" s="32"/>
      <c r="J625" s="13"/>
      <c r="K625" s="13" t="s">
        <v>724</v>
      </c>
      <c r="L625" s="33">
        <v>0.22450000000000001</v>
      </c>
      <c r="M625" s="33" t="s">
        <v>27</v>
      </c>
      <c r="N625" s="33">
        <v>0.22450000000000001</v>
      </c>
      <c r="O625" s="33">
        <v>0.22450000000000001</v>
      </c>
      <c r="P625" s="33">
        <v>0.22450000000000001</v>
      </c>
      <c r="Q625" s="33">
        <v>0.22450000000000001</v>
      </c>
      <c r="R625" s="34"/>
      <c r="S625" s="32"/>
      <c r="T625" s="32" t="s">
        <v>70</v>
      </c>
      <c r="U625" s="8">
        <f>IF(T625="Yes",$U$2,0)</f>
        <v>0</v>
      </c>
      <c r="V625" s="8">
        <f>U625</f>
        <v>0</v>
      </c>
    </row>
    <row r="626" spans="1:22" ht="12.75" customHeight="1" outlineLevel="2" x14ac:dyDescent="0.2">
      <c r="A626" s="2"/>
      <c r="C626" s="30" t="s">
        <v>749</v>
      </c>
      <c r="D626" s="30"/>
      <c r="E626" s="30" t="s">
        <v>741</v>
      </c>
      <c r="F626" s="30"/>
      <c r="G626" s="30" t="s">
        <v>745</v>
      </c>
      <c r="H626" s="31" t="s">
        <v>746</v>
      </c>
      <c r="I626" s="32"/>
      <c r="J626" s="13"/>
      <c r="K626" s="13" t="s">
        <v>724</v>
      </c>
      <c r="L626" s="33">
        <v>0.14280000000000001</v>
      </c>
      <c r="M626" s="33" t="s">
        <v>27</v>
      </c>
      <c r="N626" s="33">
        <v>0.14280000000000001</v>
      </c>
      <c r="O626" s="33">
        <v>0.14280000000000001</v>
      </c>
      <c r="P626" s="33">
        <v>0.14280000000000001</v>
      </c>
      <c r="Q626" s="33">
        <v>0.14280000000000001</v>
      </c>
      <c r="R626" s="34"/>
      <c r="S626" s="32"/>
      <c r="T626" s="32" t="s">
        <v>70</v>
      </c>
      <c r="U626" s="8">
        <f>IF(T626="Yes",$U$2,0)</f>
        <v>0</v>
      </c>
      <c r="V626" s="8">
        <f>U626</f>
        <v>0</v>
      </c>
    </row>
    <row r="627" spans="1:22" ht="12.75" customHeight="1" outlineLevel="2" x14ac:dyDescent="0.2">
      <c r="A627" s="2"/>
      <c r="C627" s="30">
        <v>810590460</v>
      </c>
      <c r="D627" s="30"/>
      <c r="E627" s="30" t="s">
        <v>741</v>
      </c>
      <c r="F627" s="30"/>
      <c r="G627" s="30" t="s">
        <v>745</v>
      </c>
      <c r="H627" s="31" t="s">
        <v>746</v>
      </c>
      <c r="I627" s="32"/>
      <c r="J627" s="13"/>
      <c r="K627" s="13" t="s">
        <v>724</v>
      </c>
      <c r="L627" s="33">
        <v>0.1837</v>
      </c>
      <c r="M627" s="33" t="s">
        <v>27</v>
      </c>
      <c r="N627" s="33">
        <v>0.1837</v>
      </c>
      <c r="O627" s="33">
        <v>0.1837</v>
      </c>
      <c r="P627" s="33">
        <v>0.1837</v>
      </c>
      <c r="Q627" s="33">
        <v>0.1837</v>
      </c>
      <c r="R627" s="34"/>
      <c r="S627" s="32"/>
      <c r="T627" s="32" t="s">
        <v>70</v>
      </c>
      <c r="U627" s="8">
        <f>IF(T627="Yes",$U$2,0)</f>
        <v>0</v>
      </c>
      <c r="V627" s="8">
        <f>U627</f>
        <v>0</v>
      </c>
    </row>
    <row r="628" spans="1:22" ht="12.75" customHeight="1" outlineLevel="1" x14ac:dyDescent="0.2">
      <c r="A628" s="2"/>
      <c r="C628" s="30"/>
      <c r="D628" s="30"/>
      <c r="E628" s="30"/>
      <c r="F628" s="30"/>
      <c r="G628" s="30"/>
      <c r="H628" s="113" t="s">
        <v>3932</v>
      </c>
      <c r="I628" s="32"/>
      <c r="J628" s="13">
        <f t="shared" ref="J628:O628" si="168">SUBTOTAL(9,J623:J627)</f>
        <v>0</v>
      </c>
      <c r="K628" s="13">
        <f t="shared" si="168"/>
        <v>0</v>
      </c>
      <c r="L628" s="33">
        <f t="shared" si="168"/>
        <v>1</v>
      </c>
      <c r="M628" s="33">
        <f t="shared" si="168"/>
        <v>0</v>
      </c>
      <c r="N628" s="33">
        <f t="shared" si="168"/>
        <v>1</v>
      </c>
      <c r="O628" s="33">
        <f t="shared" si="168"/>
        <v>1</v>
      </c>
      <c r="P628" s="33"/>
      <c r="Q628" s="33"/>
      <c r="R628" s="34"/>
      <c r="S628" s="32">
        <f>SUBTOTAL(9,S623:S627)</f>
        <v>0</v>
      </c>
      <c r="T628" s="32">
        <f>SUBTOTAL(9,T623:T627)</f>
        <v>0</v>
      </c>
      <c r="U628" s="8"/>
    </row>
    <row r="629" spans="1:22" ht="12.75" customHeight="1" outlineLevel="2" x14ac:dyDescent="0.2">
      <c r="A629" s="2"/>
      <c r="C629" s="30" t="s">
        <v>122</v>
      </c>
      <c r="D629" s="30"/>
      <c r="E629" s="30"/>
      <c r="F629" s="30" t="s">
        <v>69</v>
      </c>
      <c r="G629" s="30" t="s">
        <v>849</v>
      </c>
      <c r="H629" s="31" t="s">
        <v>850</v>
      </c>
      <c r="I629" s="32"/>
      <c r="J629" s="13"/>
      <c r="K629" s="13" t="s">
        <v>724</v>
      </c>
      <c r="L629" s="33" t="s">
        <v>29</v>
      </c>
      <c r="M629" s="33" t="s">
        <v>27</v>
      </c>
      <c r="N629" s="33" t="s">
        <v>29</v>
      </c>
      <c r="O629" s="33" t="s">
        <v>29</v>
      </c>
      <c r="P629" s="33" t="s">
        <v>29</v>
      </c>
      <c r="Q629" s="33" t="s">
        <v>29</v>
      </c>
      <c r="R629" s="34"/>
      <c r="S629" s="32"/>
      <c r="T629" s="32" t="s">
        <v>70</v>
      </c>
      <c r="U629" s="8">
        <f t="shared" ref="U629:U634" si="169">IF(T629="Yes",$U$2,0)</f>
        <v>0</v>
      </c>
      <c r="V629" s="8">
        <f t="shared" ref="V629:V634" si="170">U629</f>
        <v>0</v>
      </c>
    </row>
    <row r="630" spans="1:22" ht="12.75" customHeight="1" outlineLevel="2" x14ac:dyDescent="0.2">
      <c r="A630" s="2"/>
      <c r="C630" s="30" t="s">
        <v>122</v>
      </c>
      <c r="D630" s="30"/>
      <c r="E630" s="30"/>
      <c r="F630" s="30" t="s">
        <v>69</v>
      </c>
      <c r="G630" s="30" t="s">
        <v>849</v>
      </c>
      <c r="H630" s="31" t="s">
        <v>850</v>
      </c>
      <c r="I630" s="32"/>
      <c r="J630" s="13"/>
      <c r="K630" s="13" t="s">
        <v>724</v>
      </c>
      <c r="L630" s="33" t="s">
        <v>29</v>
      </c>
      <c r="M630" s="33" t="s">
        <v>27</v>
      </c>
      <c r="N630" s="33" t="s">
        <v>29</v>
      </c>
      <c r="O630" s="33" t="s">
        <v>29</v>
      </c>
      <c r="P630" s="33" t="s">
        <v>29</v>
      </c>
      <c r="Q630" s="33" t="s">
        <v>29</v>
      </c>
      <c r="R630" s="34"/>
      <c r="S630" s="32"/>
      <c r="T630" s="32" t="s">
        <v>70</v>
      </c>
      <c r="U630" s="8">
        <f t="shared" si="169"/>
        <v>0</v>
      </c>
      <c r="V630" s="8">
        <f t="shared" si="170"/>
        <v>0</v>
      </c>
    </row>
    <row r="631" spans="1:22" ht="12.75" customHeight="1" outlineLevel="2" x14ac:dyDescent="0.2">
      <c r="A631" s="2"/>
      <c r="C631" s="30" t="s">
        <v>122</v>
      </c>
      <c r="D631" s="30"/>
      <c r="E631" s="30"/>
      <c r="F631" s="30" t="s">
        <v>69</v>
      </c>
      <c r="G631" s="30" t="s">
        <v>849</v>
      </c>
      <c r="H631" s="31" t="s">
        <v>850</v>
      </c>
      <c r="I631" s="32"/>
      <c r="J631" s="13"/>
      <c r="K631" s="13" t="s">
        <v>724</v>
      </c>
      <c r="L631" s="33" t="s">
        <v>851</v>
      </c>
      <c r="M631" s="33" t="s">
        <v>27</v>
      </c>
      <c r="N631" s="33" t="s">
        <v>29</v>
      </c>
      <c r="O631" s="33" t="s">
        <v>29</v>
      </c>
      <c r="P631" s="33" t="s">
        <v>29</v>
      </c>
      <c r="Q631" s="33" t="s">
        <v>29</v>
      </c>
      <c r="R631" s="34"/>
      <c r="S631" s="32"/>
      <c r="T631" s="32" t="s">
        <v>70</v>
      </c>
      <c r="U631" s="8">
        <f t="shared" si="169"/>
        <v>0</v>
      </c>
      <c r="V631" s="8">
        <f t="shared" si="170"/>
        <v>0</v>
      </c>
    </row>
    <row r="632" spans="1:22" ht="12.75" customHeight="1" outlineLevel="2" x14ac:dyDescent="0.2">
      <c r="A632" s="2"/>
      <c r="C632" s="30" t="s">
        <v>122</v>
      </c>
      <c r="D632" s="30"/>
      <c r="E632" s="30"/>
      <c r="F632" s="30" t="s">
        <v>69</v>
      </c>
      <c r="G632" s="30" t="s">
        <v>849</v>
      </c>
      <c r="H632" s="31" t="s">
        <v>850</v>
      </c>
      <c r="I632" s="32"/>
      <c r="J632" s="13"/>
      <c r="K632" s="13" t="s">
        <v>724</v>
      </c>
      <c r="L632" s="33" t="s">
        <v>29</v>
      </c>
      <c r="M632" s="33" t="s">
        <v>27</v>
      </c>
      <c r="N632" s="33" t="s">
        <v>29</v>
      </c>
      <c r="O632" s="33" t="s">
        <v>29</v>
      </c>
      <c r="P632" s="33" t="s">
        <v>29</v>
      </c>
      <c r="Q632" s="33" t="s">
        <v>29</v>
      </c>
      <c r="R632" s="34"/>
      <c r="S632" s="32"/>
      <c r="T632" s="32" t="s">
        <v>70</v>
      </c>
      <c r="U632" s="8">
        <f t="shared" si="169"/>
        <v>0</v>
      </c>
      <c r="V632" s="8">
        <f t="shared" si="170"/>
        <v>0</v>
      </c>
    </row>
    <row r="633" spans="1:22" ht="12.75" customHeight="1" outlineLevel="2" x14ac:dyDescent="0.2">
      <c r="A633" s="2"/>
      <c r="C633" s="30" t="s">
        <v>122</v>
      </c>
      <c r="D633" s="30"/>
      <c r="E633" s="30"/>
      <c r="F633" s="30" t="s">
        <v>69</v>
      </c>
      <c r="G633" s="30" t="s">
        <v>849</v>
      </c>
      <c r="H633" s="31" t="s">
        <v>850</v>
      </c>
      <c r="I633" s="32"/>
      <c r="J633" s="13"/>
      <c r="K633" s="13" t="s">
        <v>724</v>
      </c>
      <c r="L633" s="33" t="s">
        <v>29</v>
      </c>
      <c r="M633" s="33" t="s">
        <v>27</v>
      </c>
      <c r="N633" s="33" t="s">
        <v>29</v>
      </c>
      <c r="O633" s="33" t="s">
        <v>29</v>
      </c>
      <c r="P633" s="33" t="s">
        <v>29</v>
      </c>
      <c r="Q633" s="33" t="s">
        <v>29</v>
      </c>
      <c r="R633" s="34"/>
      <c r="S633" s="32"/>
      <c r="T633" s="32" t="s">
        <v>70</v>
      </c>
      <c r="U633" s="8">
        <f t="shared" si="169"/>
        <v>0</v>
      </c>
      <c r="V633" s="8">
        <f t="shared" si="170"/>
        <v>0</v>
      </c>
    </row>
    <row r="634" spans="1:22" ht="12.75" customHeight="1" outlineLevel="2" x14ac:dyDescent="0.2">
      <c r="A634" s="2"/>
      <c r="C634" s="30" t="s">
        <v>122</v>
      </c>
      <c r="D634" s="30"/>
      <c r="E634" s="30"/>
      <c r="F634" s="30" t="s">
        <v>69</v>
      </c>
      <c r="G634" s="30" t="s">
        <v>849</v>
      </c>
      <c r="H634" s="31" t="s">
        <v>850</v>
      </c>
      <c r="I634" s="32"/>
      <c r="J634" s="13"/>
      <c r="K634" s="13" t="s">
        <v>724</v>
      </c>
      <c r="L634" s="33" t="s">
        <v>29</v>
      </c>
      <c r="M634" s="33" t="s">
        <v>27</v>
      </c>
      <c r="N634" s="33" t="s">
        <v>29</v>
      </c>
      <c r="O634" s="33" t="s">
        <v>29</v>
      </c>
      <c r="P634" s="33" t="s">
        <v>29</v>
      </c>
      <c r="Q634" s="33" t="s">
        <v>29</v>
      </c>
      <c r="R634" s="34"/>
      <c r="S634" s="32"/>
      <c r="T634" s="32" t="s">
        <v>70</v>
      </c>
      <c r="U634" s="8">
        <f t="shared" si="169"/>
        <v>0</v>
      </c>
      <c r="V634" s="8">
        <f t="shared" si="170"/>
        <v>0</v>
      </c>
    </row>
    <row r="635" spans="1:22" ht="12.75" customHeight="1" outlineLevel="1" x14ac:dyDescent="0.2">
      <c r="A635" s="2"/>
      <c r="C635" s="30"/>
      <c r="D635" s="30"/>
      <c r="E635" s="30"/>
      <c r="F635" s="30"/>
      <c r="G635" s="30"/>
      <c r="H635" s="113" t="s">
        <v>3953</v>
      </c>
      <c r="I635" s="32"/>
      <c r="J635" s="13">
        <f t="shared" ref="J635:O635" si="171">SUBTOTAL(9,J629:J634)</f>
        <v>0</v>
      </c>
      <c r="K635" s="13">
        <f t="shared" si="171"/>
        <v>0</v>
      </c>
      <c r="L635" s="33">
        <f t="shared" si="171"/>
        <v>0</v>
      </c>
      <c r="M635" s="33">
        <f t="shared" si="171"/>
        <v>0</v>
      </c>
      <c r="N635" s="33">
        <f t="shared" si="171"/>
        <v>0</v>
      </c>
      <c r="O635" s="33">
        <f t="shared" si="171"/>
        <v>0</v>
      </c>
      <c r="P635" s="33"/>
      <c r="Q635" s="33"/>
      <c r="R635" s="34"/>
      <c r="S635" s="32">
        <f>SUBTOTAL(9,S629:S634)</f>
        <v>0</v>
      </c>
      <c r="T635" s="32">
        <f>SUBTOTAL(9,T629:T634)</f>
        <v>0</v>
      </c>
      <c r="U635" s="8"/>
    </row>
    <row r="636" spans="1:22" ht="12.75" customHeight="1" outlineLevel="2" x14ac:dyDescent="0.2">
      <c r="A636" s="2"/>
      <c r="C636" s="30" t="s">
        <v>122</v>
      </c>
      <c r="D636" s="30"/>
      <c r="E636" s="30"/>
      <c r="F636" s="30" t="s">
        <v>69</v>
      </c>
      <c r="G636" s="30" t="s">
        <v>852</v>
      </c>
      <c r="H636" s="31" t="s">
        <v>853</v>
      </c>
      <c r="I636" s="32"/>
      <c r="J636" s="13"/>
      <c r="K636" s="13" t="s">
        <v>724</v>
      </c>
      <c r="L636" s="33" t="s">
        <v>29</v>
      </c>
      <c r="M636" s="33" t="s">
        <v>27</v>
      </c>
      <c r="N636" s="33" t="s">
        <v>29</v>
      </c>
      <c r="O636" s="33" t="s">
        <v>29</v>
      </c>
      <c r="P636" s="33" t="s">
        <v>29</v>
      </c>
      <c r="Q636" s="33" t="s">
        <v>29</v>
      </c>
      <c r="R636" s="34"/>
      <c r="S636" s="32"/>
      <c r="T636" s="32" t="s">
        <v>70</v>
      </c>
      <c r="U636" s="8">
        <f t="shared" ref="U636:U647" si="172">IF(T636="Yes",$U$2,0)</f>
        <v>0</v>
      </c>
      <c r="V636" s="8">
        <f t="shared" ref="V636:V647" si="173">U636</f>
        <v>0</v>
      </c>
    </row>
    <row r="637" spans="1:22" ht="12.75" customHeight="1" outlineLevel="2" x14ac:dyDescent="0.2">
      <c r="A637" s="2"/>
      <c r="C637" s="30" t="s">
        <v>122</v>
      </c>
      <c r="D637" s="30"/>
      <c r="E637" s="30"/>
      <c r="F637" s="30" t="s">
        <v>69</v>
      </c>
      <c r="G637" s="30" t="s">
        <v>852</v>
      </c>
      <c r="H637" s="31" t="s">
        <v>853</v>
      </c>
      <c r="I637" s="32"/>
      <c r="J637" s="13"/>
      <c r="K637" s="13" t="s">
        <v>724</v>
      </c>
      <c r="L637" s="33" t="s">
        <v>29</v>
      </c>
      <c r="M637" s="33" t="s">
        <v>27</v>
      </c>
      <c r="N637" s="33" t="s">
        <v>29</v>
      </c>
      <c r="O637" s="33" t="s">
        <v>29</v>
      </c>
      <c r="P637" s="33" t="s">
        <v>29</v>
      </c>
      <c r="Q637" s="33" t="s">
        <v>29</v>
      </c>
      <c r="R637" s="34"/>
      <c r="S637" s="32"/>
      <c r="T637" s="32" t="s">
        <v>70</v>
      </c>
      <c r="U637" s="8">
        <f t="shared" si="172"/>
        <v>0</v>
      </c>
      <c r="V637" s="8">
        <f t="shared" si="173"/>
        <v>0</v>
      </c>
    </row>
    <row r="638" spans="1:22" ht="12.75" customHeight="1" outlineLevel="2" x14ac:dyDescent="0.2">
      <c r="A638" s="2"/>
      <c r="C638" s="30" t="s">
        <v>122</v>
      </c>
      <c r="D638" s="30"/>
      <c r="E638" s="30"/>
      <c r="F638" s="30" t="s">
        <v>69</v>
      </c>
      <c r="G638" s="30" t="s">
        <v>852</v>
      </c>
      <c r="H638" s="31" t="s">
        <v>853</v>
      </c>
      <c r="I638" s="32"/>
      <c r="J638" s="13"/>
      <c r="K638" s="13" t="s">
        <v>724</v>
      </c>
      <c r="L638" s="33" t="s">
        <v>29</v>
      </c>
      <c r="M638" s="33" t="s">
        <v>27</v>
      </c>
      <c r="N638" s="33" t="s">
        <v>29</v>
      </c>
      <c r="O638" s="33" t="s">
        <v>29</v>
      </c>
      <c r="P638" s="33" t="s">
        <v>29</v>
      </c>
      <c r="Q638" s="33" t="s">
        <v>29</v>
      </c>
      <c r="R638" s="34"/>
      <c r="S638" s="32"/>
      <c r="T638" s="32" t="s">
        <v>70</v>
      </c>
      <c r="U638" s="8">
        <f t="shared" si="172"/>
        <v>0</v>
      </c>
      <c r="V638" s="8">
        <f t="shared" si="173"/>
        <v>0</v>
      </c>
    </row>
    <row r="639" spans="1:22" ht="12.75" customHeight="1" outlineLevel="2" x14ac:dyDescent="0.2">
      <c r="A639" s="2"/>
      <c r="C639" s="30" t="s">
        <v>122</v>
      </c>
      <c r="D639" s="30"/>
      <c r="E639" s="30"/>
      <c r="F639" s="30" t="s">
        <v>69</v>
      </c>
      <c r="G639" s="30" t="s">
        <v>852</v>
      </c>
      <c r="H639" s="31" t="s">
        <v>853</v>
      </c>
      <c r="I639" s="32"/>
      <c r="J639" s="13"/>
      <c r="K639" s="13" t="s">
        <v>724</v>
      </c>
      <c r="L639" s="33" t="s">
        <v>29</v>
      </c>
      <c r="M639" s="33" t="s">
        <v>27</v>
      </c>
      <c r="N639" s="33" t="s">
        <v>29</v>
      </c>
      <c r="O639" s="33" t="s">
        <v>29</v>
      </c>
      <c r="P639" s="33" t="s">
        <v>29</v>
      </c>
      <c r="Q639" s="33" t="s">
        <v>29</v>
      </c>
      <c r="R639" s="34"/>
      <c r="S639" s="32"/>
      <c r="T639" s="32" t="s">
        <v>70</v>
      </c>
      <c r="U639" s="8">
        <f t="shared" si="172"/>
        <v>0</v>
      </c>
      <c r="V639" s="8">
        <f t="shared" si="173"/>
        <v>0</v>
      </c>
    </row>
    <row r="640" spans="1:22" ht="12.75" customHeight="1" outlineLevel="2" x14ac:dyDescent="0.2">
      <c r="A640" s="2"/>
      <c r="C640" s="30" t="s">
        <v>122</v>
      </c>
      <c r="D640" s="30"/>
      <c r="E640" s="30"/>
      <c r="F640" s="30" t="s">
        <v>69</v>
      </c>
      <c r="G640" s="30" t="s">
        <v>852</v>
      </c>
      <c r="H640" s="31" t="s">
        <v>853</v>
      </c>
      <c r="I640" s="32"/>
      <c r="J640" s="13"/>
      <c r="K640" s="13" t="s">
        <v>724</v>
      </c>
      <c r="L640" s="33" t="s">
        <v>29</v>
      </c>
      <c r="M640" s="33" t="s">
        <v>27</v>
      </c>
      <c r="N640" s="33" t="s">
        <v>29</v>
      </c>
      <c r="O640" s="33" t="s">
        <v>29</v>
      </c>
      <c r="P640" s="33" t="s">
        <v>29</v>
      </c>
      <c r="Q640" s="33" t="s">
        <v>29</v>
      </c>
      <c r="R640" s="34"/>
      <c r="S640" s="32"/>
      <c r="T640" s="32" t="s">
        <v>70</v>
      </c>
      <c r="U640" s="8">
        <f t="shared" si="172"/>
        <v>0</v>
      </c>
      <c r="V640" s="8">
        <f t="shared" si="173"/>
        <v>0</v>
      </c>
    </row>
    <row r="641" spans="1:22" ht="12.75" customHeight="1" outlineLevel="2" x14ac:dyDescent="0.2">
      <c r="A641" s="2"/>
      <c r="C641" s="30" t="s">
        <v>122</v>
      </c>
      <c r="D641" s="30"/>
      <c r="E641" s="30"/>
      <c r="F641" s="30" t="s">
        <v>69</v>
      </c>
      <c r="G641" s="30" t="s">
        <v>852</v>
      </c>
      <c r="H641" s="31" t="s">
        <v>853</v>
      </c>
      <c r="I641" s="32"/>
      <c r="J641" s="13"/>
      <c r="K641" s="13" t="s">
        <v>724</v>
      </c>
      <c r="L641" s="33" t="s">
        <v>854</v>
      </c>
      <c r="M641" s="33" t="s">
        <v>27</v>
      </c>
      <c r="N641" s="33" t="s">
        <v>29</v>
      </c>
      <c r="O641" s="33" t="s">
        <v>29</v>
      </c>
      <c r="P641" s="33" t="s">
        <v>29</v>
      </c>
      <c r="Q641" s="33" t="s">
        <v>29</v>
      </c>
      <c r="R641" s="34"/>
      <c r="S641" s="32"/>
      <c r="T641" s="32" t="s">
        <v>70</v>
      </c>
      <c r="U641" s="8">
        <f t="shared" si="172"/>
        <v>0</v>
      </c>
      <c r="V641" s="8">
        <f t="shared" si="173"/>
        <v>0</v>
      </c>
    </row>
    <row r="642" spans="1:22" ht="12.75" customHeight="1" outlineLevel="2" x14ac:dyDescent="0.2">
      <c r="A642" s="2"/>
      <c r="C642" s="30" t="s">
        <v>122</v>
      </c>
      <c r="D642" s="30"/>
      <c r="E642" s="30"/>
      <c r="F642" s="30" t="s">
        <v>69</v>
      </c>
      <c r="G642" s="30" t="s">
        <v>852</v>
      </c>
      <c r="H642" s="31" t="s">
        <v>853</v>
      </c>
      <c r="I642" s="32"/>
      <c r="J642" s="13"/>
      <c r="K642" s="13" t="s">
        <v>724</v>
      </c>
      <c r="L642" s="33" t="s">
        <v>29</v>
      </c>
      <c r="M642" s="33" t="s">
        <v>27</v>
      </c>
      <c r="N642" s="33" t="s">
        <v>29</v>
      </c>
      <c r="O642" s="33" t="s">
        <v>29</v>
      </c>
      <c r="P642" s="33" t="s">
        <v>29</v>
      </c>
      <c r="Q642" s="33" t="s">
        <v>29</v>
      </c>
      <c r="R642" s="34"/>
      <c r="S642" s="32"/>
      <c r="T642" s="32" t="s">
        <v>70</v>
      </c>
      <c r="U642" s="8">
        <f t="shared" si="172"/>
        <v>0</v>
      </c>
      <c r="V642" s="8">
        <f t="shared" si="173"/>
        <v>0</v>
      </c>
    </row>
    <row r="643" spans="1:22" ht="12.75" customHeight="1" outlineLevel="2" x14ac:dyDescent="0.2">
      <c r="A643" s="2"/>
      <c r="C643" s="30" t="s">
        <v>122</v>
      </c>
      <c r="D643" s="30"/>
      <c r="E643" s="30"/>
      <c r="F643" s="30" t="s">
        <v>69</v>
      </c>
      <c r="G643" s="30" t="s">
        <v>852</v>
      </c>
      <c r="H643" s="31" t="s">
        <v>853</v>
      </c>
      <c r="I643" s="32"/>
      <c r="J643" s="13"/>
      <c r="K643" s="13" t="s">
        <v>724</v>
      </c>
      <c r="L643" s="33" t="s">
        <v>29</v>
      </c>
      <c r="M643" s="33" t="s">
        <v>27</v>
      </c>
      <c r="N643" s="33" t="s">
        <v>29</v>
      </c>
      <c r="O643" s="33" t="s">
        <v>29</v>
      </c>
      <c r="P643" s="33" t="s">
        <v>29</v>
      </c>
      <c r="Q643" s="33" t="s">
        <v>29</v>
      </c>
      <c r="R643" s="34"/>
      <c r="S643" s="32"/>
      <c r="T643" s="32" t="s">
        <v>70</v>
      </c>
      <c r="U643" s="8">
        <f t="shared" si="172"/>
        <v>0</v>
      </c>
      <c r="V643" s="8">
        <f t="shared" si="173"/>
        <v>0</v>
      </c>
    </row>
    <row r="644" spans="1:22" ht="12.75" customHeight="1" outlineLevel="2" x14ac:dyDescent="0.2">
      <c r="A644" s="2"/>
      <c r="C644" s="30" t="s">
        <v>122</v>
      </c>
      <c r="D644" s="30"/>
      <c r="E644" s="30"/>
      <c r="F644" s="30" t="s">
        <v>69</v>
      </c>
      <c r="G644" s="30" t="s">
        <v>852</v>
      </c>
      <c r="H644" s="31" t="s">
        <v>853</v>
      </c>
      <c r="I644" s="32"/>
      <c r="J644" s="13"/>
      <c r="K644" s="13" t="s">
        <v>724</v>
      </c>
      <c r="L644" s="33" t="s">
        <v>855</v>
      </c>
      <c r="M644" s="33" t="s">
        <v>27</v>
      </c>
      <c r="N644" s="33" t="s">
        <v>29</v>
      </c>
      <c r="O644" s="33" t="s">
        <v>29</v>
      </c>
      <c r="P644" s="33" t="s">
        <v>29</v>
      </c>
      <c r="Q644" s="33" t="s">
        <v>29</v>
      </c>
      <c r="R644" s="34"/>
      <c r="S644" s="32"/>
      <c r="T644" s="32" t="s">
        <v>70</v>
      </c>
      <c r="U644" s="8">
        <f t="shared" si="172"/>
        <v>0</v>
      </c>
      <c r="V644" s="8">
        <f t="shared" si="173"/>
        <v>0</v>
      </c>
    </row>
    <row r="645" spans="1:22" ht="12.75" customHeight="1" outlineLevel="2" x14ac:dyDescent="0.2">
      <c r="A645" s="2"/>
      <c r="C645" s="30" t="s">
        <v>122</v>
      </c>
      <c r="D645" s="30"/>
      <c r="E645" s="30"/>
      <c r="F645" s="30" t="s">
        <v>69</v>
      </c>
      <c r="G645" s="30" t="s">
        <v>852</v>
      </c>
      <c r="H645" s="31" t="s">
        <v>853</v>
      </c>
      <c r="I645" s="32"/>
      <c r="J645" s="13"/>
      <c r="K645" s="13" t="s">
        <v>724</v>
      </c>
      <c r="L645" s="33" t="s">
        <v>29</v>
      </c>
      <c r="M645" s="33" t="s">
        <v>27</v>
      </c>
      <c r="N645" s="33" t="s">
        <v>29</v>
      </c>
      <c r="O645" s="33" t="s">
        <v>29</v>
      </c>
      <c r="P645" s="33" t="s">
        <v>29</v>
      </c>
      <c r="Q645" s="33" t="s">
        <v>29</v>
      </c>
      <c r="R645" s="34"/>
      <c r="S645" s="32"/>
      <c r="T645" s="32" t="s">
        <v>70</v>
      </c>
      <c r="U645" s="8">
        <f t="shared" si="172"/>
        <v>0</v>
      </c>
      <c r="V645" s="8">
        <f t="shared" si="173"/>
        <v>0</v>
      </c>
    </row>
    <row r="646" spans="1:22" ht="12.75" customHeight="1" outlineLevel="2" x14ac:dyDescent="0.2">
      <c r="A646" s="2"/>
      <c r="C646" s="30" t="s">
        <v>122</v>
      </c>
      <c r="D646" s="30"/>
      <c r="E646" s="30"/>
      <c r="F646" s="30" t="s">
        <v>69</v>
      </c>
      <c r="G646" s="30" t="s">
        <v>852</v>
      </c>
      <c r="H646" s="31" t="s">
        <v>853</v>
      </c>
      <c r="I646" s="32"/>
      <c r="J646" s="13"/>
      <c r="K646" s="13" t="s">
        <v>724</v>
      </c>
      <c r="L646" s="33" t="s">
        <v>29</v>
      </c>
      <c r="M646" s="33" t="s">
        <v>27</v>
      </c>
      <c r="N646" s="33" t="s">
        <v>29</v>
      </c>
      <c r="O646" s="33" t="s">
        <v>29</v>
      </c>
      <c r="P646" s="33" t="s">
        <v>29</v>
      </c>
      <c r="Q646" s="33" t="s">
        <v>29</v>
      </c>
      <c r="R646" s="34"/>
      <c r="S646" s="32"/>
      <c r="T646" s="32" t="s">
        <v>70</v>
      </c>
      <c r="U646" s="8">
        <f t="shared" si="172"/>
        <v>0</v>
      </c>
      <c r="V646" s="8">
        <f t="shared" si="173"/>
        <v>0</v>
      </c>
    </row>
    <row r="647" spans="1:22" ht="12.75" customHeight="1" outlineLevel="2" x14ac:dyDescent="0.2">
      <c r="A647" s="2"/>
      <c r="C647" s="30" t="s">
        <v>122</v>
      </c>
      <c r="D647" s="30"/>
      <c r="E647" s="30"/>
      <c r="F647" s="30" t="s">
        <v>69</v>
      </c>
      <c r="G647" s="30" t="s">
        <v>852</v>
      </c>
      <c r="H647" s="31" t="s">
        <v>853</v>
      </c>
      <c r="I647" s="32"/>
      <c r="J647" s="13"/>
      <c r="K647" s="13" t="s">
        <v>724</v>
      </c>
      <c r="L647" s="33" t="s">
        <v>29</v>
      </c>
      <c r="M647" s="33" t="s">
        <v>27</v>
      </c>
      <c r="N647" s="33" t="s">
        <v>29</v>
      </c>
      <c r="O647" s="33" t="s">
        <v>29</v>
      </c>
      <c r="P647" s="33" t="s">
        <v>29</v>
      </c>
      <c r="Q647" s="33" t="s">
        <v>29</v>
      </c>
      <c r="R647" s="34"/>
      <c r="S647" s="32"/>
      <c r="T647" s="32" t="s">
        <v>70</v>
      </c>
      <c r="U647" s="8">
        <f t="shared" si="172"/>
        <v>0</v>
      </c>
      <c r="V647" s="8">
        <f t="shared" si="173"/>
        <v>0</v>
      </c>
    </row>
    <row r="648" spans="1:22" ht="12.75" customHeight="1" outlineLevel="1" x14ac:dyDescent="0.2">
      <c r="A648" s="2"/>
      <c r="C648" s="30"/>
      <c r="D648" s="30"/>
      <c r="E648" s="30"/>
      <c r="F648" s="30"/>
      <c r="G648" s="30"/>
      <c r="H648" s="113" t="s">
        <v>3954</v>
      </c>
      <c r="I648" s="32"/>
      <c r="J648" s="13">
        <f t="shared" ref="J648:O648" si="174">SUBTOTAL(9,J636:J647)</f>
        <v>0</v>
      </c>
      <c r="K648" s="13">
        <f t="shared" si="174"/>
        <v>0</v>
      </c>
      <c r="L648" s="33">
        <f t="shared" si="174"/>
        <v>0</v>
      </c>
      <c r="M648" s="33">
        <f t="shared" si="174"/>
        <v>0</v>
      </c>
      <c r="N648" s="33">
        <f t="shared" si="174"/>
        <v>0</v>
      </c>
      <c r="O648" s="33">
        <f t="shared" si="174"/>
        <v>0</v>
      </c>
      <c r="P648" s="33"/>
      <c r="Q648" s="33"/>
      <c r="R648" s="34"/>
      <c r="S648" s="32">
        <f>SUBTOTAL(9,S636:S647)</f>
        <v>0</v>
      </c>
      <c r="T648" s="32">
        <f>SUBTOTAL(9,T636:T647)</f>
        <v>0</v>
      </c>
      <c r="U648" s="8"/>
    </row>
    <row r="649" spans="1:22" ht="12.75" customHeight="1" outlineLevel="2" x14ac:dyDescent="0.2">
      <c r="A649" s="2"/>
      <c r="C649" s="13" t="s">
        <v>1042</v>
      </c>
      <c r="D649" s="30"/>
      <c r="E649" s="30" t="s">
        <v>1043</v>
      </c>
      <c r="F649" s="30"/>
      <c r="G649" s="30" t="s">
        <v>1044</v>
      </c>
      <c r="H649" s="31" t="s">
        <v>1045</v>
      </c>
      <c r="I649" s="32"/>
      <c r="J649" s="13"/>
      <c r="K649" s="13" t="s">
        <v>1003</v>
      </c>
      <c r="L649" s="33">
        <v>0.25</v>
      </c>
      <c r="M649" s="33" t="s">
        <v>27</v>
      </c>
      <c r="N649" s="33">
        <v>0.25</v>
      </c>
      <c r="O649" s="33">
        <v>0.25</v>
      </c>
      <c r="P649" s="33">
        <v>0.25</v>
      </c>
      <c r="Q649" s="33">
        <v>0.25</v>
      </c>
      <c r="R649" s="34"/>
      <c r="S649" s="32"/>
      <c r="T649" s="32" t="s">
        <v>28</v>
      </c>
      <c r="U649" s="8">
        <f>IF(T649="Yes",$U$2,0)</f>
        <v>270.40000000000003</v>
      </c>
      <c r="V649" s="8">
        <f>U649</f>
        <v>270.40000000000003</v>
      </c>
    </row>
    <row r="650" spans="1:22" ht="12.75" customHeight="1" outlineLevel="2" x14ac:dyDescent="0.2">
      <c r="A650" s="2"/>
      <c r="C650" s="30">
        <v>960090020</v>
      </c>
      <c r="D650" s="30"/>
      <c r="E650" s="30" t="s">
        <v>1043</v>
      </c>
      <c r="F650" s="30"/>
      <c r="G650" s="30" t="s">
        <v>1044</v>
      </c>
      <c r="H650" s="31" t="s">
        <v>1045</v>
      </c>
      <c r="I650" s="32"/>
      <c r="J650" s="13"/>
      <c r="K650" s="13" t="s">
        <v>1003</v>
      </c>
      <c r="L650" s="33">
        <v>0.25</v>
      </c>
      <c r="M650" s="33" t="s">
        <v>27</v>
      </c>
      <c r="N650" s="33">
        <v>0.25</v>
      </c>
      <c r="O650" s="33">
        <v>0.25</v>
      </c>
      <c r="P650" s="33">
        <v>0.25</v>
      </c>
      <c r="Q650" s="33">
        <v>0.25</v>
      </c>
      <c r="R650" s="34"/>
      <c r="S650" s="32"/>
      <c r="T650" s="32" t="s">
        <v>28</v>
      </c>
      <c r="U650" s="8">
        <f>IF(T650="Yes",$U$2,0)</f>
        <v>270.40000000000003</v>
      </c>
      <c r="V650" s="8">
        <f>U650</f>
        <v>270.40000000000003</v>
      </c>
    </row>
    <row r="651" spans="1:22" ht="12.75" customHeight="1" outlineLevel="2" x14ac:dyDescent="0.2">
      <c r="A651" s="2"/>
      <c r="C651" s="30" t="s">
        <v>1046</v>
      </c>
      <c r="D651" s="30"/>
      <c r="E651" s="30" t="s">
        <v>1043</v>
      </c>
      <c r="F651" s="30"/>
      <c r="G651" s="30" t="s">
        <v>1044</v>
      </c>
      <c r="H651" s="31" t="s">
        <v>1045</v>
      </c>
      <c r="I651" s="32"/>
      <c r="J651" s="13"/>
      <c r="K651" s="13" t="s">
        <v>1003</v>
      </c>
      <c r="L651" s="33">
        <v>0.25</v>
      </c>
      <c r="M651" s="33" t="s">
        <v>27</v>
      </c>
      <c r="N651" s="33">
        <v>0.25</v>
      </c>
      <c r="O651" s="33">
        <v>0.25</v>
      </c>
      <c r="P651" s="33">
        <v>0.25</v>
      </c>
      <c r="Q651" s="33">
        <v>0.25</v>
      </c>
      <c r="R651" s="34"/>
      <c r="S651" s="32"/>
      <c r="T651" s="32" t="s">
        <v>28</v>
      </c>
      <c r="U651" s="8">
        <f>IF(T651="Yes",$U$2,0)</f>
        <v>270.40000000000003</v>
      </c>
      <c r="V651" s="8">
        <f>U651</f>
        <v>270.40000000000003</v>
      </c>
    </row>
    <row r="652" spans="1:22" ht="12.75" customHeight="1" outlineLevel="2" x14ac:dyDescent="0.2">
      <c r="A652" s="2"/>
      <c r="C652" s="30" t="s">
        <v>1047</v>
      </c>
      <c r="D652" s="30"/>
      <c r="E652" s="30" t="s">
        <v>1043</v>
      </c>
      <c r="F652" s="30"/>
      <c r="G652" s="30" t="s">
        <v>1044</v>
      </c>
      <c r="H652" s="31" t="s">
        <v>1045</v>
      </c>
      <c r="I652" s="32"/>
      <c r="J652" s="13"/>
      <c r="K652" s="13" t="s">
        <v>1003</v>
      </c>
      <c r="L652" s="33">
        <v>0.25</v>
      </c>
      <c r="M652" s="33" t="s">
        <v>27</v>
      </c>
      <c r="N652" s="33">
        <v>0.25</v>
      </c>
      <c r="O652" s="33">
        <v>0.25</v>
      </c>
      <c r="P652" s="33">
        <v>0.25</v>
      </c>
      <c r="Q652" s="33">
        <v>0.25</v>
      </c>
      <c r="R652" s="34"/>
      <c r="S652" s="32"/>
      <c r="T652" s="32" t="s">
        <v>28</v>
      </c>
      <c r="U652" s="8">
        <f>IF(T652="Yes",$U$2,0)</f>
        <v>270.40000000000003</v>
      </c>
      <c r="V652" s="8">
        <f>U652</f>
        <v>270.40000000000003</v>
      </c>
    </row>
    <row r="653" spans="1:22" ht="12.75" customHeight="1" outlineLevel="1" x14ac:dyDescent="0.2">
      <c r="A653" s="2"/>
      <c r="C653" s="30"/>
      <c r="D653" s="30"/>
      <c r="E653" s="30"/>
      <c r="F653" s="30"/>
      <c r="G653" s="30"/>
      <c r="H653" s="113" t="s">
        <v>3998</v>
      </c>
      <c r="I653" s="32"/>
      <c r="J653" s="13">
        <f t="shared" ref="J653:O653" si="175">SUBTOTAL(9,J649:J652)</f>
        <v>0</v>
      </c>
      <c r="K653" s="13">
        <f t="shared" si="175"/>
        <v>0</v>
      </c>
      <c r="L653" s="33">
        <f t="shared" si="175"/>
        <v>1</v>
      </c>
      <c r="M653" s="33">
        <f t="shared" si="175"/>
        <v>0</v>
      </c>
      <c r="N653" s="33">
        <f t="shared" si="175"/>
        <v>1</v>
      </c>
      <c r="O653" s="33">
        <f t="shared" si="175"/>
        <v>1</v>
      </c>
      <c r="P653" s="33"/>
      <c r="Q653" s="33"/>
      <c r="R653" s="34"/>
      <c r="S653" s="32">
        <f>SUBTOTAL(9,S649:S652)</f>
        <v>0</v>
      </c>
      <c r="T653" s="32">
        <f>SUBTOTAL(9,T649:T652)</f>
        <v>0</v>
      </c>
      <c r="U653" s="8"/>
    </row>
    <row r="654" spans="1:22" ht="12.75" customHeight="1" outlineLevel="2" x14ac:dyDescent="0.2">
      <c r="A654" s="2"/>
      <c r="C654" s="30" t="s">
        <v>50</v>
      </c>
      <c r="D654" s="30"/>
      <c r="E654" s="30" t="s">
        <v>31</v>
      </c>
      <c r="F654" s="30"/>
      <c r="G654" s="30" t="s">
        <v>51</v>
      </c>
      <c r="H654" s="31" t="s">
        <v>52</v>
      </c>
      <c r="I654" s="32"/>
      <c r="J654" s="13"/>
      <c r="K654" s="13" t="s">
        <v>34</v>
      </c>
      <c r="L654" s="33">
        <v>0.13450000000000001</v>
      </c>
      <c r="M654" s="33" t="s">
        <v>27</v>
      </c>
      <c r="N654" s="33">
        <v>0.13450000000000001</v>
      </c>
      <c r="O654" s="33">
        <v>0.13450000000000001</v>
      </c>
      <c r="P654" s="33">
        <v>0.13450000000000001</v>
      </c>
      <c r="Q654" s="33">
        <v>0.13450000000000001</v>
      </c>
      <c r="R654" s="34"/>
      <c r="S654" s="32"/>
      <c r="T654" s="32" t="s">
        <v>28</v>
      </c>
      <c r="U654" s="8">
        <f t="shared" ref="U654:U661" si="176">IF(T654="Yes",$U$2,0)</f>
        <v>270.40000000000003</v>
      </c>
      <c r="V654" s="8">
        <f t="shared" ref="V654:V661" si="177">U654</f>
        <v>270.40000000000003</v>
      </c>
    </row>
    <row r="655" spans="1:22" ht="12.75" customHeight="1" outlineLevel="2" x14ac:dyDescent="0.2">
      <c r="A655" s="2"/>
      <c r="C655" s="30">
        <v>820620120</v>
      </c>
      <c r="D655" s="30"/>
      <c r="E655" s="30" t="s">
        <v>31</v>
      </c>
      <c r="F655" s="30"/>
      <c r="G655" s="30" t="s">
        <v>51</v>
      </c>
      <c r="H655" s="31" t="s">
        <v>52</v>
      </c>
      <c r="I655" s="32"/>
      <c r="J655" s="13"/>
      <c r="K655" s="13" t="s">
        <v>34</v>
      </c>
      <c r="L655" s="33">
        <v>0.13450000000000001</v>
      </c>
      <c r="M655" s="33" t="s">
        <v>27</v>
      </c>
      <c r="N655" s="33">
        <v>0.13450000000000001</v>
      </c>
      <c r="O655" s="33">
        <v>0.13450000000000001</v>
      </c>
      <c r="P655" s="33">
        <v>0.13450000000000001</v>
      </c>
      <c r="Q655" s="33">
        <v>0.13450000000000001</v>
      </c>
      <c r="R655" s="34"/>
      <c r="S655" s="32"/>
      <c r="T655" s="32" t="s">
        <v>28</v>
      </c>
      <c r="U655" s="8">
        <f t="shared" si="176"/>
        <v>270.40000000000003</v>
      </c>
      <c r="V655" s="8">
        <f t="shared" si="177"/>
        <v>270.40000000000003</v>
      </c>
    </row>
    <row r="656" spans="1:22" ht="12.75" customHeight="1" outlineLevel="2" x14ac:dyDescent="0.2">
      <c r="A656" s="2"/>
      <c r="C656" s="30">
        <v>820620130</v>
      </c>
      <c r="D656" s="30"/>
      <c r="E656" s="30" t="s">
        <v>31</v>
      </c>
      <c r="F656" s="30"/>
      <c r="G656" s="30" t="s">
        <v>51</v>
      </c>
      <c r="H656" s="31" t="s">
        <v>52</v>
      </c>
      <c r="I656" s="32"/>
      <c r="J656" s="13"/>
      <c r="K656" s="13" t="s">
        <v>34</v>
      </c>
      <c r="L656" s="33">
        <v>0.13450000000000001</v>
      </c>
      <c r="M656" s="33" t="s">
        <v>27</v>
      </c>
      <c r="N656" s="33">
        <v>0.13450000000000001</v>
      </c>
      <c r="O656" s="33">
        <v>0.13450000000000001</v>
      </c>
      <c r="P656" s="33">
        <v>0.13450000000000001</v>
      </c>
      <c r="Q656" s="33">
        <v>0.13450000000000001</v>
      </c>
      <c r="R656" s="34"/>
      <c r="S656" s="32"/>
      <c r="T656" s="32" t="s">
        <v>28</v>
      </c>
      <c r="U656" s="8">
        <f t="shared" si="176"/>
        <v>270.40000000000003</v>
      </c>
      <c r="V656" s="8">
        <f t="shared" si="177"/>
        <v>270.40000000000003</v>
      </c>
    </row>
    <row r="657" spans="1:25" ht="12.75" customHeight="1" outlineLevel="2" x14ac:dyDescent="0.2">
      <c r="A657" s="2"/>
      <c r="C657" s="30" t="s">
        <v>53</v>
      </c>
      <c r="D657" s="30"/>
      <c r="E657" s="30" t="s">
        <v>31</v>
      </c>
      <c r="F657" s="30"/>
      <c r="G657" s="30" t="s">
        <v>51</v>
      </c>
      <c r="H657" s="31" t="s">
        <v>52</v>
      </c>
      <c r="I657" s="32"/>
      <c r="J657" s="13"/>
      <c r="K657" s="13" t="s">
        <v>34</v>
      </c>
      <c r="L657" s="33">
        <v>0.13450000000000001</v>
      </c>
      <c r="M657" s="33" t="s">
        <v>27</v>
      </c>
      <c r="N657" s="33">
        <v>0.13450000000000001</v>
      </c>
      <c r="O657" s="33">
        <v>0.13450000000000001</v>
      </c>
      <c r="P657" s="33">
        <v>0.13450000000000001</v>
      </c>
      <c r="Q657" s="33">
        <v>0.13450000000000001</v>
      </c>
      <c r="R657" s="34"/>
      <c r="S657" s="32"/>
      <c r="T657" s="32" t="s">
        <v>28</v>
      </c>
      <c r="U657" s="8">
        <f t="shared" si="176"/>
        <v>270.40000000000003</v>
      </c>
      <c r="V657" s="8">
        <f t="shared" si="177"/>
        <v>270.40000000000003</v>
      </c>
    </row>
    <row r="658" spans="1:25" ht="12.75" customHeight="1" outlineLevel="2" x14ac:dyDescent="0.2">
      <c r="A658" s="2"/>
      <c r="C658" s="30">
        <v>820620350</v>
      </c>
      <c r="D658" s="30"/>
      <c r="E658" s="30" t="s">
        <v>31</v>
      </c>
      <c r="F658" s="30"/>
      <c r="G658" s="30" t="s">
        <v>51</v>
      </c>
      <c r="H658" s="31" t="s">
        <v>52</v>
      </c>
      <c r="I658" s="32"/>
      <c r="J658" s="13"/>
      <c r="K658" s="13" t="s">
        <v>34</v>
      </c>
      <c r="L658" s="33">
        <v>0.1225</v>
      </c>
      <c r="M658" s="33" t="s">
        <v>27</v>
      </c>
      <c r="N658" s="33">
        <v>0.1225</v>
      </c>
      <c r="O658" s="33">
        <v>0.1225</v>
      </c>
      <c r="P658" s="33">
        <v>0.1225</v>
      </c>
      <c r="Q658" s="33">
        <v>0.1225</v>
      </c>
      <c r="R658" s="34"/>
      <c r="S658" s="32"/>
      <c r="T658" s="32" t="s">
        <v>28</v>
      </c>
      <c r="U658" s="8">
        <f t="shared" si="176"/>
        <v>270.40000000000003</v>
      </c>
      <c r="V658" s="8">
        <f t="shared" si="177"/>
        <v>270.40000000000003</v>
      </c>
    </row>
    <row r="659" spans="1:25" ht="12.75" customHeight="1" outlineLevel="2" x14ac:dyDescent="0.2">
      <c r="A659" s="2"/>
      <c r="C659" s="30" t="s">
        <v>54</v>
      </c>
      <c r="D659" s="30"/>
      <c r="E659" s="30" t="s">
        <v>31</v>
      </c>
      <c r="F659" s="30"/>
      <c r="G659" s="30" t="s">
        <v>51</v>
      </c>
      <c r="H659" s="31" t="s">
        <v>52</v>
      </c>
      <c r="I659" s="32"/>
      <c r="J659" s="13"/>
      <c r="K659" s="13" t="s">
        <v>34</v>
      </c>
      <c r="L659" s="33">
        <v>0.1085</v>
      </c>
      <c r="M659" s="33" t="s">
        <v>27</v>
      </c>
      <c r="N659" s="33">
        <v>0.1085</v>
      </c>
      <c r="O659" s="33">
        <v>0.1085</v>
      </c>
      <c r="P659" s="33">
        <v>0.1085</v>
      </c>
      <c r="Q659" s="33">
        <v>0.1085</v>
      </c>
      <c r="R659" s="34"/>
      <c r="S659" s="32"/>
      <c r="T659" s="32" t="s">
        <v>28</v>
      </c>
      <c r="U659" s="8">
        <f t="shared" si="176"/>
        <v>270.40000000000003</v>
      </c>
      <c r="V659" s="8">
        <f t="shared" si="177"/>
        <v>270.40000000000003</v>
      </c>
    </row>
    <row r="660" spans="1:25" ht="12.75" customHeight="1" outlineLevel="2" x14ac:dyDescent="0.2">
      <c r="A660" s="2"/>
      <c r="C660" s="30" t="s">
        <v>55</v>
      </c>
      <c r="D660" s="30"/>
      <c r="E660" s="30" t="s">
        <v>31</v>
      </c>
      <c r="F660" s="30"/>
      <c r="G660" s="30" t="s">
        <v>51</v>
      </c>
      <c r="H660" s="31" t="s">
        <v>52</v>
      </c>
      <c r="I660" s="32"/>
      <c r="J660" s="13"/>
      <c r="K660" s="13" t="s">
        <v>34</v>
      </c>
      <c r="L660" s="33">
        <v>0.1085</v>
      </c>
      <c r="M660" s="33" t="s">
        <v>27</v>
      </c>
      <c r="N660" s="33">
        <v>0.1085</v>
      </c>
      <c r="O660" s="33">
        <v>0.1085</v>
      </c>
      <c r="P660" s="33">
        <v>0.1085</v>
      </c>
      <c r="Q660" s="33">
        <v>0.1085</v>
      </c>
      <c r="R660" s="34"/>
      <c r="S660" s="32"/>
      <c r="T660" s="32" t="s">
        <v>28</v>
      </c>
      <c r="U660" s="8">
        <f t="shared" si="176"/>
        <v>270.40000000000003</v>
      </c>
      <c r="V660" s="8">
        <f t="shared" si="177"/>
        <v>270.40000000000003</v>
      </c>
    </row>
    <row r="661" spans="1:25" ht="12.75" customHeight="1" outlineLevel="2" x14ac:dyDescent="0.2">
      <c r="A661" s="2"/>
      <c r="C661" s="30" t="s">
        <v>56</v>
      </c>
      <c r="D661" s="30"/>
      <c r="E661" s="30" t="s">
        <v>31</v>
      </c>
      <c r="F661" s="30"/>
      <c r="G661" s="30" t="s">
        <v>51</v>
      </c>
      <c r="H661" s="31" t="s">
        <v>52</v>
      </c>
      <c r="I661" s="32"/>
      <c r="J661" s="13"/>
      <c r="K661" s="13" t="s">
        <v>34</v>
      </c>
      <c r="L661" s="33">
        <v>0.1225</v>
      </c>
      <c r="M661" s="33" t="s">
        <v>27</v>
      </c>
      <c r="N661" s="33">
        <v>0.1225</v>
      </c>
      <c r="O661" s="33">
        <v>0.1225</v>
      </c>
      <c r="P661" s="33">
        <v>0.1225</v>
      </c>
      <c r="Q661" s="33">
        <v>0.1225</v>
      </c>
      <c r="R661" s="34"/>
      <c r="S661" s="32"/>
      <c r="T661" s="32" t="s">
        <v>28</v>
      </c>
      <c r="U661" s="8">
        <f t="shared" si="176"/>
        <v>270.40000000000003</v>
      </c>
      <c r="V661" s="8">
        <f t="shared" si="177"/>
        <v>270.40000000000003</v>
      </c>
    </row>
    <row r="662" spans="1:25" ht="12.75" customHeight="1" outlineLevel="1" x14ac:dyDescent="0.2">
      <c r="A662" s="2"/>
      <c r="C662" s="30"/>
      <c r="D662" s="30"/>
      <c r="E662" s="30"/>
      <c r="F662" s="30"/>
      <c r="G662" s="30"/>
      <c r="H662" s="113" t="s">
        <v>3752</v>
      </c>
      <c r="I662" s="32"/>
      <c r="J662" s="13">
        <f t="shared" ref="J662:O662" si="178">SUBTOTAL(9,J654:J661)</f>
        <v>0</v>
      </c>
      <c r="K662" s="13">
        <f t="shared" si="178"/>
        <v>0</v>
      </c>
      <c r="L662" s="33">
        <f t="shared" si="178"/>
        <v>1.0000000000000002</v>
      </c>
      <c r="M662" s="33">
        <f t="shared" si="178"/>
        <v>0</v>
      </c>
      <c r="N662" s="33">
        <f t="shared" si="178"/>
        <v>1.0000000000000002</v>
      </c>
      <c r="O662" s="33">
        <f t="shared" si="178"/>
        <v>1.0000000000000002</v>
      </c>
      <c r="P662" s="33"/>
      <c r="Q662" s="33"/>
      <c r="R662" s="34"/>
      <c r="S662" s="32">
        <f>SUBTOTAL(9,S654:S661)</f>
        <v>0</v>
      </c>
      <c r="T662" s="32">
        <f>SUBTOTAL(9,T654:T661)</f>
        <v>0</v>
      </c>
      <c r="U662" s="8"/>
    </row>
    <row r="663" spans="1:25" ht="12.75" customHeight="1" outlineLevel="2" x14ac:dyDescent="0.2">
      <c r="A663" s="2"/>
      <c r="C663" s="30" t="s">
        <v>30</v>
      </c>
      <c r="D663" s="30"/>
      <c r="E663" s="30" t="s">
        <v>31</v>
      </c>
      <c r="F663" s="30"/>
      <c r="G663" s="30" t="s">
        <v>32</v>
      </c>
      <c r="H663" s="31" t="s">
        <v>33</v>
      </c>
      <c r="I663" s="32"/>
      <c r="J663" s="13"/>
      <c r="K663" s="13" t="s">
        <v>34</v>
      </c>
      <c r="L663" s="33">
        <v>0.13930000000000001</v>
      </c>
      <c r="M663" s="33" t="s">
        <v>27</v>
      </c>
      <c r="N663" s="33">
        <v>0.13930000000000001</v>
      </c>
      <c r="O663" s="33">
        <v>0.13930000000000001</v>
      </c>
      <c r="P663" s="33">
        <v>0.13930000000000001</v>
      </c>
      <c r="Q663" s="33">
        <v>0.13930000000000001</v>
      </c>
      <c r="R663" s="34"/>
      <c r="S663" s="32"/>
      <c r="T663" s="32" t="s">
        <v>28</v>
      </c>
      <c r="U663" s="8">
        <f t="shared" ref="U663:U670" si="179">IF(T663="Yes",$U$2,0)</f>
        <v>270.40000000000003</v>
      </c>
      <c r="V663" s="8">
        <f t="shared" ref="V663:V670" si="180">U663</f>
        <v>270.40000000000003</v>
      </c>
    </row>
    <row r="664" spans="1:25" ht="12.75" customHeight="1" outlineLevel="2" x14ac:dyDescent="0.2">
      <c r="A664" s="2"/>
      <c r="C664" s="30" t="s">
        <v>35</v>
      </c>
      <c r="D664" s="30"/>
      <c r="E664" s="30" t="s">
        <v>31</v>
      </c>
      <c r="F664" s="30"/>
      <c r="G664" s="30" t="s">
        <v>32</v>
      </c>
      <c r="H664" s="31" t="s">
        <v>33</v>
      </c>
      <c r="I664" s="32"/>
      <c r="J664" s="13"/>
      <c r="K664" s="13" t="s">
        <v>34</v>
      </c>
      <c r="L664" s="33">
        <v>0.13930000000000001</v>
      </c>
      <c r="M664" s="33" t="s">
        <v>27</v>
      </c>
      <c r="N664" s="33">
        <v>0.13930000000000001</v>
      </c>
      <c r="O664" s="33">
        <v>0.13930000000000001</v>
      </c>
      <c r="P664" s="33">
        <v>0.13930000000000001</v>
      </c>
      <c r="Q664" s="33">
        <v>0.13930000000000001</v>
      </c>
      <c r="R664" s="34"/>
      <c r="S664" s="32"/>
      <c r="T664" s="32" t="s">
        <v>28</v>
      </c>
      <c r="U664" s="8">
        <f t="shared" si="179"/>
        <v>270.40000000000003</v>
      </c>
      <c r="V664" s="8">
        <f t="shared" si="180"/>
        <v>270.40000000000003</v>
      </c>
    </row>
    <row r="665" spans="1:25" ht="12.75" customHeight="1" outlineLevel="2" x14ac:dyDescent="0.2">
      <c r="A665" s="2"/>
      <c r="C665" s="30">
        <v>820620030</v>
      </c>
      <c r="D665" s="30"/>
      <c r="E665" s="30" t="s">
        <v>31</v>
      </c>
      <c r="F665" s="30"/>
      <c r="G665" s="30" t="s">
        <v>32</v>
      </c>
      <c r="H665" s="31" t="s">
        <v>33</v>
      </c>
      <c r="I665" s="32"/>
      <c r="J665" s="13"/>
      <c r="K665" s="13" t="s">
        <v>34</v>
      </c>
      <c r="L665" s="33">
        <v>0.13930000000000001</v>
      </c>
      <c r="M665" s="33" t="s">
        <v>27</v>
      </c>
      <c r="N665" s="33">
        <v>0.13930000000000001</v>
      </c>
      <c r="O665" s="33">
        <v>0.13930000000000001</v>
      </c>
      <c r="P665" s="33">
        <v>0.13930000000000001</v>
      </c>
      <c r="Q665" s="33">
        <v>0.13930000000000001</v>
      </c>
      <c r="R665" s="34"/>
      <c r="S665" s="32"/>
      <c r="T665" s="32" t="s">
        <v>28</v>
      </c>
      <c r="U665" s="8">
        <f t="shared" si="179"/>
        <v>270.40000000000003</v>
      </c>
      <c r="V665" s="8">
        <f t="shared" si="180"/>
        <v>270.40000000000003</v>
      </c>
    </row>
    <row r="666" spans="1:25" ht="12.75" customHeight="1" outlineLevel="2" x14ac:dyDescent="0.2">
      <c r="A666" s="2"/>
      <c r="C666" s="30" t="s">
        <v>36</v>
      </c>
      <c r="D666" s="30"/>
      <c r="E666" s="30" t="s">
        <v>31</v>
      </c>
      <c r="F666" s="30"/>
      <c r="G666" s="30" t="s">
        <v>32</v>
      </c>
      <c r="H666" s="31" t="s">
        <v>33</v>
      </c>
      <c r="I666" s="32"/>
      <c r="J666" s="13"/>
      <c r="K666" s="13" t="s">
        <v>34</v>
      </c>
      <c r="L666" s="33">
        <v>0.13930000000000001</v>
      </c>
      <c r="M666" s="33" t="s">
        <v>27</v>
      </c>
      <c r="N666" s="33">
        <v>0.13930000000000001</v>
      </c>
      <c r="O666" s="33">
        <v>0.13930000000000001</v>
      </c>
      <c r="P666" s="33">
        <v>0.13930000000000001</v>
      </c>
      <c r="Q666" s="33">
        <v>0.13930000000000001</v>
      </c>
      <c r="R666" s="34"/>
      <c r="S666" s="32"/>
      <c r="T666" s="32" t="s">
        <v>28</v>
      </c>
      <c r="U666" s="8">
        <f t="shared" si="179"/>
        <v>270.40000000000003</v>
      </c>
      <c r="V666" s="8">
        <f t="shared" si="180"/>
        <v>270.40000000000003</v>
      </c>
    </row>
    <row r="667" spans="1:25" ht="12.75" customHeight="1" outlineLevel="2" x14ac:dyDescent="0.2">
      <c r="A667" s="2"/>
      <c r="C667" s="30" t="s">
        <v>37</v>
      </c>
      <c r="D667" s="30"/>
      <c r="E667" s="30" t="s">
        <v>31</v>
      </c>
      <c r="F667" s="30"/>
      <c r="G667" s="30" t="s">
        <v>32</v>
      </c>
      <c r="H667" s="31" t="s">
        <v>33</v>
      </c>
      <c r="I667" s="32"/>
      <c r="J667" s="13"/>
      <c r="K667" s="13" t="s">
        <v>34</v>
      </c>
      <c r="L667" s="33">
        <v>0.1128</v>
      </c>
      <c r="M667" s="33" t="s">
        <v>27</v>
      </c>
      <c r="N667" s="33">
        <v>0.1128</v>
      </c>
      <c r="O667" s="33">
        <v>0.1128</v>
      </c>
      <c r="P667" s="33">
        <v>0.1128</v>
      </c>
      <c r="Q667" s="33">
        <v>0.1128</v>
      </c>
      <c r="R667" s="34"/>
      <c r="S667" s="32"/>
      <c r="T667" s="32" t="s">
        <v>28</v>
      </c>
      <c r="U667" s="8">
        <f t="shared" si="179"/>
        <v>270.40000000000003</v>
      </c>
      <c r="V667" s="8">
        <f t="shared" si="180"/>
        <v>270.40000000000003</v>
      </c>
    </row>
    <row r="668" spans="1:25" ht="12.75" customHeight="1" outlineLevel="2" x14ac:dyDescent="0.2">
      <c r="A668" s="2"/>
      <c r="C668" s="30" t="s">
        <v>38</v>
      </c>
      <c r="D668" s="30"/>
      <c r="E668" s="30" t="s">
        <v>31</v>
      </c>
      <c r="F668" s="30"/>
      <c r="G668" s="30" t="s">
        <v>32</v>
      </c>
      <c r="H668" s="31" t="s">
        <v>33</v>
      </c>
      <c r="I668" s="32"/>
      <c r="J668" s="13"/>
      <c r="K668" s="13" t="s">
        <v>34</v>
      </c>
      <c r="L668" s="33">
        <v>0.1086</v>
      </c>
      <c r="M668" s="33" t="s">
        <v>27</v>
      </c>
      <c r="N668" s="33">
        <v>0.1086</v>
      </c>
      <c r="O668" s="33">
        <v>0.1086</v>
      </c>
      <c r="P668" s="33">
        <v>0.1086</v>
      </c>
      <c r="Q668" s="33">
        <v>0.1086</v>
      </c>
      <c r="R668" s="34"/>
      <c r="S668" s="32"/>
      <c r="T668" s="32" t="s">
        <v>28</v>
      </c>
      <c r="U668" s="8">
        <f t="shared" si="179"/>
        <v>270.40000000000003</v>
      </c>
      <c r="V668" s="8">
        <f t="shared" si="180"/>
        <v>270.40000000000003</v>
      </c>
    </row>
    <row r="669" spans="1:25" s="46" customFormat="1" ht="12.75" customHeight="1" outlineLevel="2" x14ac:dyDescent="0.2">
      <c r="A669" s="2"/>
      <c r="B669" s="2"/>
      <c r="C669" s="30" t="s">
        <v>39</v>
      </c>
      <c r="D669" s="30"/>
      <c r="E669" s="30" t="s">
        <v>31</v>
      </c>
      <c r="F669" s="30"/>
      <c r="G669" s="30" t="s">
        <v>32</v>
      </c>
      <c r="H669" s="31" t="s">
        <v>33</v>
      </c>
      <c r="I669" s="32"/>
      <c r="J669" s="13"/>
      <c r="K669" s="13" t="s">
        <v>34</v>
      </c>
      <c r="L669" s="33">
        <v>0.1086</v>
      </c>
      <c r="M669" s="33" t="s">
        <v>27</v>
      </c>
      <c r="N669" s="33">
        <v>0.1086</v>
      </c>
      <c r="O669" s="33">
        <v>0.1086</v>
      </c>
      <c r="P669" s="33">
        <v>0.1086</v>
      </c>
      <c r="Q669" s="33">
        <v>0.1086</v>
      </c>
      <c r="R669" s="34"/>
      <c r="S669" s="32"/>
      <c r="T669" s="32" t="s">
        <v>28</v>
      </c>
      <c r="U669" s="8">
        <f t="shared" si="179"/>
        <v>270.40000000000003</v>
      </c>
      <c r="V669" s="8">
        <f t="shared" si="180"/>
        <v>270.40000000000003</v>
      </c>
      <c r="W669" s="36"/>
      <c r="X669" s="36"/>
      <c r="Y669" s="36"/>
    </row>
    <row r="670" spans="1:25" s="46" customFormat="1" ht="12.75" customHeight="1" outlineLevel="2" x14ac:dyDescent="0.2">
      <c r="A670" s="2"/>
      <c r="B670" s="2"/>
      <c r="C670" s="30">
        <v>881620280</v>
      </c>
      <c r="D670" s="30"/>
      <c r="E670" s="30" t="s">
        <v>31</v>
      </c>
      <c r="F670" s="30"/>
      <c r="G670" s="37" t="s">
        <v>32</v>
      </c>
      <c r="H670" s="38" t="s">
        <v>33</v>
      </c>
      <c r="I670" s="39"/>
      <c r="J670" s="40"/>
      <c r="K670" s="40" t="s">
        <v>34</v>
      </c>
      <c r="L670" s="41">
        <v>0.1128</v>
      </c>
      <c r="M670" s="33" t="s">
        <v>27</v>
      </c>
      <c r="N670" s="41">
        <v>0.1128</v>
      </c>
      <c r="O670" s="41">
        <v>0.1128</v>
      </c>
      <c r="P670" s="41">
        <v>0.1128</v>
      </c>
      <c r="Q670" s="41">
        <v>0.1128</v>
      </c>
      <c r="R670" s="42"/>
      <c r="S670" s="43"/>
      <c r="T670" s="32" t="s">
        <v>28</v>
      </c>
      <c r="U670" s="8">
        <f t="shared" si="179"/>
        <v>270.40000000000003</v>
      </c>
      <c r="V670" s="8">
        <f t="shared" si="180"/>
        <v>270.40000000000003</v>
      </c>
      <c r="W670" s="6"/>
      <c r="X670" s="6"/>
      <c r="Y670" s="6"/>
    </row>
    <row r="671" spans="1:25" s="46" customFormat="1" ht="12.75" customHeight="1" outlineLevel="1" x14ac:dyDescent="0.2">
      <c r="A671" s="2"/>
      <c r="B671" s="2"/>
      <c r="C671" s="30"/>
      <c r="D671" s="30"/>
      <c r="E671" s="30"/>
      <c r="F671" s="30"/>
      <c r="G671" s="37"/>
      <c r="H671" s="194" t="s">
        <v>3750</v>
      </c>
      <c r="I671" s="39"/>
      <c r="J671" s="40">
        <f t="shared" ref="J671:O671" si="181">SUBTOTAL(9,J663:J670)</f>
        <v>0</v>
      </c>
      <c r="K671" s="40">
        <f t="shared" si="181"/>
        <v>0</v>
      </c>
      <c r="L671" s="41">
        <f t="shared" si="181"/>
        <v>1</v>
      </c>
      <c r="M671" s="33">
        <f t="shared" si="181"/>
        <v>0</v>
      </c>
      <c r="N671" s="41">
        <f t="shared" si="181"/>
        <v>1</v>
      </c>
      <c r="O671" s="41">
        <f t="shared" si="181"/>
        <v>1</v>
      </c>
      <c r="P671" s="41"/>
      <c r="Q671" s="41"/>
      <c r="R671" s="42"/>
      <c r="S671" s="43">
        <f>SUBTOTAL(9,S663:S670)</f>
        <v>0</v>
      </c>
      <c r="T671" s="32">
        <f>SUBTOTAL(9,T663:T670)</f>
        <v>0</v>
      </c>
      <c r="U671" s="8"/>
      <c r="V671" s="8"/>
      <c r="W671" s="6"/>
      <c r="X671" s="6"/>
      <c r="Y671" s="6"/>
    </row>
    <row r="672" spans="1:25" s="46" customFormat="1" ht="12.75" customHeight="1" outlineLevel="2" x14ac:dyDescent="0.2">
      <c r="A672" s="2"/>
      <c r="B672" s="2"/>
      <c r="C672" s="30" t="s">
        <v>57</v>
      </c>
      <c r="D672" s="30"/>
      <c r="E672" s="30" t="s">
        <v>31</v>
      </c>
      <c r="F672" s="30"/>
      <c r="G672" s="30" t="s">
        <v>58</v>
      </c>
      <c r="H672" s="31" t="s">
        <v>59</v>
      </c>
      <c r="I672" s="32"/>
      <c r="J672" s="13"/>
      <c r="K672" s="13" t="s">
        <v>34</v>
      </c>
      <c r="L672" s="44">
        <v>7.7200000000000005E-2</v>
      </c>
      <c r="M672" s="33" t="s">
        <v>27</v>
      </c>
      <c r="N672" s="44">
        <v>7.7200000000000005E-2</v>
      </c>
      <c r="O672" s="44">
        <v>7.7200000000000005E-2</v>
      </c>
      <c r="P672" s="44">
        <v>7.7200000000000005E-2</v>
      </c>
      <c r="Q672" s="44">
        <v>7.7200000000000005E-2</v>
      </c>
      <c r="R672" s="34"/>
      <c r="S672" s="32"/>
      <c r="T672" s="32" t="s">
        <v>28</v>
      </c>
      <c r="U672" s="8">
        <f t="shared" ref="U672:U684" si="182">IF(T672="Yes",$U$2,0)</f>
        <v>270.40000000000003</v>
      </c>
      <c r="V672" s="8">
        <f t="shared" ref="V672:V684" si="183">U672</f>
        <v>270.40000000000003</v>
      </c>
      <c r="W672" s="6"/>
      <c r="X672" s="6"/>
      <c r="Y672" s="6"/>
    </row>
    <row r="673" spans="1:25" s="46" customFormat="1" ht="12.75" customHeight="1" outlineLevel="2" x14ac:dyDescent="0.2">
      <c r="A673" s="2"/>
      <c r="B673" s="2"/>
      <c r="C673" s="30" t="s">
        <v>60</v>
      </c>
      <c r="D673" s="30"/>
      <c r="E673" s="30" t="s">
        <v>31</v>
      </c>
      <c r="F673" s="30"/>
      <c r="G673" s="30" t="s">
        <v>58</v>
      </c>
      <c r="H673" s="31" t="s">
        <v>59</v>
      </c>
      <c r="I673" s="32"/>
      <c r="J673" s="13"/>
      <c r="K673" s="13" t="s">
        <v>34</v>
      </c>
      <c r="L673" s="44">
        <v>9.1200000000000003E-2</v>
      </c>
      <c r="M673" s="33" t="s">
        <v>27</v>
      </c>
      <c r="N673" s="44">
        <v>9.1200000000000003E-2</v>
      </c>
      <c r="O673" s="44">
        <v>9.1200000000000003E-2</v>
      </c>
      <c r="P673" s="44">
        <v>9.1200000000000003E-2</v>
      </c>
      <c r="Q673" s="44">
        <v>9.1200000000000003E-2</v>
      </c>
      <c r="R673" s="34"/>
      <c r="S673" s="32"/>
      <c r="T673" s="32" t="s">
        <v>28</v>
      </c>
      <c r="U673" s="8">
        <f t="shared" si="182"/>
        <v>270.40000000000003</v>
      </c>
      <c r="V673" s="8">
        <f t="shared" si="183"/>
        <v>270.40000000000003</v>
      </c>
      <c r="W673" s="6"/>
      <c r="X673" s="6"/>
      <c r="Y673" s="6"/>
    </row>
    <row r="674" spans="1:25" ht="12.75" customHeight="1" outlineLevel="2" x14ac:dyDescent="0.2">
      <c r="A674" s="2"/>
      <c r="C674" s="30" t="s">
        <v>61</v>
      </c>
      <c r="D674" s="30"/>
      <c r="E674" s="30" t="s">
        <v>31</v>
      </c>
      <c r="F674" s="30"/>
      <c r="G674" s="30" t="s">
        <v>58</v>
      </c>
      <c r="H674" s="31" t="s">
        <v>59</v>
      </c>
      <c r="I674" s="32"/>
      <c r="J674" s="13"/>
      <c r="K674" s="13" t="s">
        <v>34</v>
      </c>
      <c r="L674" s="44">
        <v>9.1200000000000003E-2</v>
      </c>
      <c r="M674" s="33" t="s">
        <v>27</v>
      </c>
      <c r="N674" s="44">
        <v>9.1200000000000003E-2</v>
      </c>
      <c r="O674" s="44">
        <v>9.1200000000000003E-2</v>
      </c>
      <c r="P674" s="44">
        <v>9.1200000000000003E-2</v>
      </c>
      <c r="Q674" s="44">
        <v>9.1200000000000003E-2</v>
      </c>
      <c r="R674" s="34"/>
      <c r="S674" s="32"/>
      <c r="T674" s="32" t="s">
        <v>28</v>
      </c>
      <c r="U674" s="8">
        <f t="shared" si="182"/>
        <v>270.40000000000003</v>
      </c>
      <c r="V674" s="8">
        <f t="shared" si="183"/>
        <v>270.40000000000003</v>
      </c>
    </row>
    <row r="675" spans="1:25" ht="12.75" customHeight="1" outlineLevel="2" x14ac:dyDescent="0.2">
      <c r="A675" s="2"/>
      <c r="C675" s="30" t="s">
        <v>62</v>
      </c>
      <c r="D675" s="30"/>
      <c r="E675" s="30" t="s">
        <v>31</v>
      </c>
      <c r="F675" s="30"/>
      <c r="G675" s="30" t="s">
        <v>58</v>
      </c>
      <c r="H675" s="31" t="s">
        <v>59</v>
      </c>
      <c r="I675" s="32"/>
      <c r="J675" s="13"/>
      <c r="K675" s="13" t="s">
        <v>34</v>
      </c>
      <c r="L675" s="44">
        <v>9.1200000000000003E-2</v>
      </c>
      <c r="M675" s="33" t="s">
        <v>27</v>
      </c>
      <c r="N675" s="44">
        <v>9.1200000000000003E-2</v>
      </c>
      <c r="O675" s="44">
        <v>9.1200000000000003E-2</v>
      </c>
      <c r="P675" s="44">
        <v>9.1200000000000003E-2</v>
      </c>
      <c r="Q675" s="44">
        <v>9.1200000000000003E-2</v>
      </c>
      <c r="R675" s="34"/>
      <c r="S675" s="32"/>
      <c r="T675" s="32" t="s">
        <v>28</v>
      </c>
      <c r="U675" s="8">
        <f t="shared" si="182"/>
        <v>270.40000000000003</v>
      </c>
      <c r="V675" s="8">
        <f t="shared" si="183"/>
        <v>270.40000000000003</v>
      </c>
    </row>
    <row r="676" spans="1:25" ht="12.75" customHeight="1" outlineLevel="2" x14ac:dyDescent="0.2">
      <c r="A676" s="2"/>
      <c r="C676" s="30">
        <v>820620190</v>
      </c>
      <c r="D676" s="30"/>
      <c r="E676" s="30" t="s">
        <v>31</v>
      </c>
      <c r="F676" s="30"/>
      <c r="G676" s="30" t="s">
        <v>58</v>
      </c>
      <c r="H676" s="31" t="s">
        <v>59</v>
      </c>
      <c r="I676" s="32"/>
      <c r="J676" s="13"/>
      <c r="K676" s="13" t="s">
        <v>34</v>
      </c>
      <c r="L676" s="44">
        <v>9.1200000000000003E-2</v>
      </c>
      <c r="M676" s="33" t="s">
        <v>27</v>
      </c>
      <c r="N676" s="44">
        <v>9.1200000000000003E-2</v>
      </c>
      <c r="O676" s="44">
        <v>9.1200000000000003E-2</v>
      </c>
      <c r="P676" s="44">
        <v>9.1200000000000003E-2</v>
      </c>
      <c r="Q676" s="44">
        <v>9.1200000000000003E-2</v>
      </c>
      <c r="R676" s="34"/>
      <c r="S676" s="32"/>
      <c r="T676" s="32" t="s">
        <v>28</v>
      </c>
      <c r="U676" s="8">
        <f t="shared" si="182"/>
        <v>270.40000000000003</v>
      </c>
      <c r="V676" s="8">
        <f t="shared" si="183"/>
        <v>270.40000000000003</v>
      </c>
    </row>
    <row r="677" spans="1:25" ht="12.75" customHeight="1" outlineLevel="2" x14ac:dyDescent="0.2">
      <c r="A677" s="2"/>
      <c r="C677" s="30" t="s">
        <v>63</v>
      </c>
      <c r="D677" s="30"/>
      <c r="E677" s="30" t="s">
        <v>31</v>
      </c>
      <c r="F677" s="30"/>
      <c r="G677" s="30" t="s">
        <v>58</v>
      </c>
      <c r="H677" s="31" t="s">
        <v>59</v>
      </c>
      <c r="I677" s="32"/>
      <c r="J677" s="13"/>
      <c r="K677" s="13" t="s">
        <v>34</v>
      </c>
      <c r="L677" s="44">
        <v>9.2299999999999993E-2</v>
      </c>
      <c r="M677" s="33" t="s">
        <v>27</v>
      </c>
      <c r="N677" s="44">
        <v>9.2299999999999993E-2</v>
      </c>
      <c r="O677" s="44">
        <v>9.2299999999999993E-2</v>
      </c>
      <c r="P677" s="44">
        <v>9.2299999999999993E-2</v>
      </c>
      <c r="Q677" s="44">
        <v>9.2299999999999993E-2</v>
      </c>
      <c r="R677" s="34"/>
      <c r="S677" s="32"/>
      <c r="T677" s="32" t="s">
        <v>28</v>
      </c>
      <c r="U677" s="8">
        <f t="shared" si="182"/>
        <v>270.40000000000003</v>
      </c>
      <c r="V677" s="8">
        <f t="shared" si="183"/>
        <v>270.40000000000003</v>
      </c>
    </row>
    <row r="678" spans="1:25" ht="12.75" customHeight="1" outlineLevel="2" x14ac:dyDescent="0.2">
      <c r="A678" s="2"/>
      <c r="C678" s="30" t="s">
        <v>64</v>
      </c>
      <c r="D678" s="30"/>
      <c r="E678" s="30" t="s">
        <v>31</v>
      </c>
      <c r="F678" s="30"/>
      <c r="G678" s="30" t="s">
        <v>58</v>
      </c>
      <c r="H678" s="31" t="s">
        <v>59</v>
      </c>
      <c r="I678" s="32"/>
      <c r="J678" s="13"/>
      <c r="K678" s="13" t="s">
        <v>34</v>
      </c>
      <c r="L678" s="44">
        <v>7.6600000000000001E-2</v>
      </c>
      <c r="M678" s="33" t="s">
        <v>27</v>
      </c>
      <c r="N678" s="44">
        <v>7.6600000000000001E-2</v>
      </c>
      <c r="O678" s="44">
        <v>7.6600000000000001E-2</v>
      </c>
      <c r="P678" s="44">
        <v>7.6600000000000001E-2</v>
      </c>
      <c r="Q678" s="44">
        <v>7.6600000000000001E-2</v>
      </c>
      <c r="R678" s="34"/>
      <c r="S678" s="32"/>
      <c r="T678" s="32" t="s">
        <v>28</v>
      </c>
      <c r="U678" s="8">
        <f t="shared" si="182"/>
        <v>270.40000000000003</v>
      </c>
      <c r="V678" s="8">
        <f t="shared" si="183"/>
        <v>270.40000000000003</v>
      </c>
    </row>
    <row r="679" spans="1:25" ht="12.75" customHeight="1" outlineLevel="2" x14ac:dyDescent="0.2">
      <c r="A679" s="2"/>
      <c r="C679" s="30">
        <v>820620400</v>
      </c>
      <c r="D679" s="30"/>
      <c r="E679" s="30" t="s">
        <v>31</v>
      </c>
      <c r="F679" s="30"/>
      <c r="G679" s="30" t="s">
        <v>58</v>
      </c>
      <c r="H679" s="31" t="s">
        <v>59</v>
      </c>
      <c r="I679" s="32"/>
      <c r="J679" s="13"/>
      <c r="K679" s="13" t="s">
        <v>34</v>
      </c>
      <c r="L679" s="44">
        <v>7.4399999999999994E-2</v>
      </c>
      <c r="M679" s="33" t="s">
        <v>27</v>
      </c>
      <c r="N679" s="44">
        <v>7.4399999999999994E-2</v>
      </c>
      <c r="O679" s="44">
        <v>7.4399999999999994E-2</v>
      </c>
      <c r="P679" s="44">
        <v>7.4399999999999994E-2</v>
      </c>
      <c r="Q679" s="44">
        <v>7.4399999999999994E-2</v>
      </c>
      <c r="R679" s="34"/>
      <c r="S679" s="32"/>
      <c r="T679" s="32" t="s">
        <v>28</v>
      </c>
      <c r="U679" s="8">
        <f t="shared" si="182"/>
        <v>270.40000000000003</v>
      </c>
      <c r="V679" s="8">
        <f t="shared" si="183"/>
        <v>270.40000000000003</v>
      </c>
    </row>
    <row r="680" spans="1:25" ht="12.75" customHeight="1" outlineLevel="2" x14ac:dyDescent="0.2">
      <c r="A680" s="2"/>
      <c r="C680" s="30" t="s">
        <v>65</v>
      </c>
      <c r="D680" s="30"/>
      <c r="E680" s="30" t="s">
        <v>31</v>
      </c>
      <c r="F680" s="30"/>
      <c r="G680" s="30" t="s">
        <v>58</v>
      </c>
      <c r="H680" s="31" t="s">
        <v>59</v>
      </c>
      <c r="I680" s="32"/>
      <c r="J680" s="13"/>
      <c r="K680" s="13" t="s">
        <v>34</v>
      </c>
      <c r="L680" s="44">
        <v>7.0800000000000002E-2</v>
      </c>
      <c r="M680" s="33" t="s">
        <v>27</v>
      </c>
      <c r="N680" s="44">
        <v>7.0800000000000002E-2</v>
      </c>
      <c r="O680" s="44">
        <v>7.0800000000000002E-2</v>
      </c>
      <c r="P680" s="44">
        <v>7.0800000000000002E-2</v>
      </c>
      <c r="Q680" s="44">
        <v>7.0800000000000002E-2</v>
      </c>
      <c r="R680" s="34"/>
      <c r="S680" s="32"/>
      <c r="T680" s="32" t="s">
        <v>28</v>
      </c>
      <c r="U680" s="8">
        <f t="shared" si="182"/>
        <v>270.40000000000003</v>
      </c>
      <c r="V680" s="8">
        <f t="shared" si="183"/>
        <v>270.40000000000003</v>
      </c>
    </row>
    <row r="681" spans="1:25" ht="12.75" customHeight="1" outlineLevel="2" x14ac:dyDescent="0.2">
      <c r="A681" s="2"/>
      <c r="C681" s="30" t="s">
        <v>66</v>
      </c>
      <c r="D681" s="30"/>
      <c r="E681" s="30" t="s">
        <v>31</v>
      </c>
      <c r="F681" s="30"/>
      <c r="G681" s="30" t="s">
        <v>58</v>
      </c>
      <c r="H681" s="31" t="s">
        <v>59</v>
      </c>
      <c r="I681" s="32"/>
      <c r="J681" s="13"/>
      <c r="K681" s="13" t="s">
        <v>34</v>
      </c>
      <c r="L681" s="44">
        <v>7.0800000000000002E-2</v>
      </c>
      <c r="M681" s="33" t="s">
        <v>27</v>
      </c>
      <c r="N681" s="44">
        <v>7.0800000000000002E-2</v>
      </c>
      <c r="O681" s="44">
        <v>7.0800000000000002E-2</v>
      </c>
      <c r="P681" s="44">
        <v>7.0800000000000002E-2</v>
      </c>
      <c r="Q681" s="44">
        <v>7.0800000000000002E-2</v>
      </c>
      <c r="R681" s="34"/>
      <c r="S681" s="32"/>
      <c r="T681" s="32" t="s">
        <v>28</v>
      </c>
      <c r="U681" s="8">
        <f t="shared" si="182"/>
        <v>270.40000000000003</v>
      </c>
      <c r="V681" s="8">
        <f t="shared" si="183"/>
        <v>270.40000000000003</v>
      </c>
    </row>
    <row r="682" spans="1:25" ht="12.75" customHeight="1" outlineLevel="2" x14ac:dyDescent="0.2">
      <c r="A682" s="2"/>
      <c r="C682" s="30" t="s">
        <v>67</v>
      </c>
      <c r="D682" s="30"/>
      <c r="E682" s="30" t="s">
        <v>31</v>
      </c>
      <c r="F682" s="30"/>
      <c r="G682" s="30" t="s">
        <v>58</v>
      </c>
      <c r="H682" s="31" t="s">
        <v>59</v>
      </c>
      <c r="I682" s="32"/>
      <c r="J682" s="13"/>
      <c r="K682" s="13" t="s">
        <v>34</v>
      </c>
      <c r="L682" s="44">
        <v>7.0800000000000002E-2</v>
      </c>
      <c r="M682" s="33" t="s">
        <v>27</v>
      </c>
      <c r="N682" s="44">
        <v>7.0800000000000002E-2</v>
      </c>
      <c r="O682" s="44">
        <v>7.0800000000000002E-2</v>
      </c>
      <c r="P682" s="44">
        <v>7.0800000000000002E-2</v>
      </c>
      <c r="Q682" s="44">
        <v>7.0800000000000002E-2</v>
      </c>
      <c r="R682" s="34"/>
      <c r="S682" s="32"/>
      <c r="T682" s="32" t="s">
        <v>28</v>
      </c>
      <c r="U682" s="8">
        <f t="shared" si="182"/>
        <v>270.40000000000003</v>
      </c>
      <c r="V682" s="8">
        <f t="shared" si="183"/>
        <v>270.40000000000003</v>
      </c>
    </row>
    <row r="683" spans="1:25" ht="12.75" customHeight="1" outlineLevel="2" x14ac:dyDescent="0.2">
      <c r="A683" s="2"/>
      <c r="C683" s="30">
        <v>820620440</v>
      </c>
      <c r="D683" s="30"/>
      <c r="E683" s="30" t="s">
        <v>31</v>
      </c>
      <c r="F683" s="30"/>
      <c r="G683" s="30" t="s">
        <v>58</v>
      </c>
      <c r="H683" s="31" t="s">
        <v>59</v>
      </c>
      <c r="I683" s="32"/>
      <c r="J683" s="13"/>
      <c r="K683" s="13" t="s">
        <v>34</v>
      </c>
      <c r="L683" s="44">
        <v>7.6600000000000001E-2</v>
      </c>
      <c r="M683" s="33" t="s">
        <v>27</v>
      </c>
      <c r="N683" s="44">
        <v>7.6600000000000001E-2</v>
      </c>
      <c r="O683" s="44">
        <v>7.6600000000000001E-2</v>
      </c>
      <c r="P683" s="44">
        <v>7.6600000000000001E-2</v>
      </c>
      <c r="Q683" s="44">
        <v>7.6600000000000001E-2</v>
      </c>
      <c r="R683" s="34"/>
      <c r="S683" s="32"/>
      <c r="T683" s="32" t="s">
        <v>28</v>
      </c>
      <c r="U683" s="8">
        <f t="shared" si="182"/>
        <v>270.40000000000003</v>
      </c>
      <c r="V683" s="8">
        <f t="shared" si="183"/>
        <v>270.40000000000003</v>
      </c>
    </row>
    <row r="684" spans="1:25" ht="12.75" customHeight="1" outlineLevel="2" x14ac:dyDescent="0.2">
      <c r="A684" s="2"/>
      <c r="C684" s="30" t="s">
        <v>68</v>
      </c>
      <c r="D684" s="30"/>
      <c r="E684" s="30" t="s">
        <v>31</v>
      </c>
      <c r="F684" s="30" t="s">
        <v>69</v>
      </c>
      <c r="G684" s="30" t="s">
        <v>58</v>
      </c>
      <c r="H684" s="31" t="s">
        <v>59</v>
      </c>
      <c r="I684" s="32"/>
      <c r="J684" s="45"/>
      <c r="K684" s="13" t="s">
        <v>34</v>
      </c>
      <c r="L684" s="44">
        <v>1.5100000000000001E-2</v>
      </c>
      <c r="M684" s="33" t="s">
        <v>27</v>
      </c>
      <c r="N684" s="44">
        <v>1.5100000000000001E-2</v>
      </c>
      <c r="O684" s="44">
        <v>1.5100000000000001E-2</v>
      </c>
      <c r="P684" s="44">
        <v>1.5100000000000001E-2</v>
      </c>
      <c r="Q684" s="44">
        <v>1.5100000000000001E-2</v>
      </c>
      <c r="R684" s="34"/>
      <c r="S684" s="45"/>
      <c r="T684" s="32" t="s">
        <v>70</v>
      </c>
      <c r="U684" s="8">
        <f t="shared" si="182"/>
        <v>0</v>
      </c>
      <c r="V684" s="8">
        <f t="shared" si="183"/>
        <v>0</v>
      </c>
    </row>
    <row r="685" spans="1:25" ht="12.75" customHeight="1" outlineLevel="1" x14ac:dyDescent="0.2">
      <c r="A685" s="2"/>
      <c r="C685" s="30"/>
      <c r="D685" s="30"/>
      <c r="E685" s="30"/>
      <c r="F685" s="30"/>
      <c r="G685" s="30"/>
      <c r="H685" s="113" t="s">
        <v>3753</v>
      </c>
      <c r="I685" s="32"/>
      <c r="J685" s="45">
        <f t="shared" ref="J685:O685" si="184">SUBTOTAL(9,J672:J684)</f>
        <v>0</v>
      </c>
      <c r="K685" s="13">
        <f t="shared" si="184"/>
        <v>0</v>
      </c>
      <c r="L685" s="44">
        <f t="shared" si="184"/>
        <v>0.98939999999999995</v>
      </c>
      <c r="M685" s="33">
        <f t="shared" si="184"/>
        <v>0</v>
      </c>
      <c r="N685" s="44">
        <f t="shared" si="184"/>
        <v>0.98939999999999995</v>
      </c>
      <c r="O685" s="44">
        <f t="shared" si="184"/>
        <v>0.98939999999999995</v>
      </c>
      <c r="P685" s="44"/>
      <c r="Q685" s="44"/>
      <c r="R685" s="34"/>
      <c r="S685" s="45">
        <f>SUBTOTAL(9,S672:S684)</f>
        <v>0</v>
      </c>
      <c r="T685" s="32">
        <f>SUBTOTAL(9,T672:T684)</f>
        <v>0</v>
      </c>
      <c r="U685" s="8"/>
    </row>
    <row r="686" spans="1:25" ht="12.75" customHeight="1" outlineLevel="2" x14ac:dyDescent="0.2">
      <c r="A686" s="2"/>
      <c r="C686" s="30" t="s">
        <v>71</v>
      </c>
      <c r="D686" s="30"/>
      <c r="E686" s="30" t="s">
        <v>31</v>
      </c>
      <c r="F686" s="30"/>
      <c r="G686" s="30" t="s">
        <v>72</v>
      </c>
      <c r="H686" s="31" t="s">
        <v>73</v>
      </c>
      <c r="I686" s="32"/>
      <c r="J686" s="13"/>
      <c r="K686" s="13" t="s">
        <v>34</v>
      </c>
      <c r="L686" s="33">
        <v>0.1154</v>
      </c>
      <c r="M686" s="33" t="s">
        <v>27</v>
      </c>
      <c r="N686" s="33">
        <v>0.1154</v>
      </c>
      <c r="O686" s="33">
        <v>0.1154</v>
      </c>
      <c r="P686" s="33">
        <v>0.1154</v>
      </c>
      <c r="Q686" s="33">
        <v>0.1154</v>
      </c>
      <c r="R686" s="34"/>
      <c r="S686" s="32"/>
      <c r="T686" s="32" t="s">
        <v>28</v>
      </c>
      <c r="U686" s="8">
        <f t="shared" ref="U686:U694" si="185">IF(T686="Yes",$U$2,0)</f>
        <v>270.40000000000003</v>
      </c>
      <c r="V686" s="8">
        <f t="shared" ref="V686:V694" si="186">U686</f>
        <v>270.40000000000003</v>
      </c>
    </row>
    <row r="687" spans="1:25" ht="12.75" customHeight="1" outlineLevel="2" x14ac:dyDescent="0.2">
      <c r="A687" s="2"/>
      <c r="C687" s="30">
        <v>820620220</v>
      </c>
      <c r="D687" s="30"/>
      <c r="E687" s="30" t="s">
        <v>31</v>
      </c>
      <c r="F687" s="30"/>
      <c r="G687" s="30" t="s">
        <v>72</v>
      </c>
      <c r="H687" s="31" t="s">
        <v>73</v>
      </c>
      <c r="I687" s="32"/>
      <c r="J687" s="13"/>
      <c r="K687" s="13" t="s">
        <v>34</v>
      </c>
      <c r="L687" s="33">
        <v>0.1363</v>
      </c>
      <c r="M687" s="33" t="s">
        <v>27</v>
      </c>
      <c r="N687" s="33">
        <v>0.1363</v>
      </c>
      <c r="O687" s="33">
        <v>0.1363</v>
      </c>
      <c r="P687" s="33">
        <v>0.1363</v>
      </c>
      <c r="Q687" s="33">
        <v>0.1363</v>
      </c>
      <c r="R687" s="34"/>
      <c r="S687" s="32"/>
      <c r="T687" s="32" t="s">
        <v>28</v>
      </c>
      <c r="U687" s="8">
        <f t="shared" si="185"/>
        <v>270.40000000000003</v>
      </c>
      <c r="V687" s="8">
        <f t="shared" si="186"/>
        <v>270.40000000000003</v>
      </c>
    </row>
    <row r="688" spans="1:25" ht="12.75" customHeight="1" outlineLevel="2" x14ac:dyDescent="0.2">
      <c r="A688" s="2"/>
      <c r="C688" s="30" t="s">
        <v>74</v>
      </c>
      <c r="D688" s="30"/>
      <c r="E688" s="30" t="s">
        <v>31</v>
      </c>
      <c r="F688" s="30"/>
      <c r="G688" s="30" t="s">
        <v>72</v>
      </c>
      <c r="H688" s="31" t="s">
        <v>73</v>
      </c>
      <c r="I688" s="32"/>
      <c r="J688" s="13"/>
      <c r="K688" s="13" t="s">
        <v>34</v>
      </c>
      <c r="L688" s="33">
        <v>0.1363</v>
      </c>
      <c r="M688" s="33" t="s">
        <v>27</v>
      </c>
      <c r="N688" s="33">
        <v>0.1363</v>
      </c>
      <c r="O688" s="33">
        <v>0.1363</v>
      </c>
      <c r="P688" s="33">
        <v>0.1363</v>
      </c>
      <c r="Q688" s="33">
        <v>0.1363</v>
      </c>
      <c r="R688" s="34"/>
      <c r="S688" s="32"/>
      <c r="T688" s="32" t="s">
        <v>28</v>
      </c>
      <c r="U688" s="8">
        <f t="shared" si="185"/>
        <v>270.40000000000003</v>
      </c>
      <c r="V688" s="8">
        <f t="shared" si="186"/>
        <v>270.40000000000003</v>
      </c>
    </row>
    <row r="689" spans="1:25" ht="12.75" customHeight="1" outlineLevel="2" x14ac:dyDescent="0.2">
      <c r="A689" s="2"/>
      <c r="C689" s="30" t="s">
        <v>75</v>
      </c>
      <c r="D689" s="30"/>
      <c r="E689" s="30" t="s">
        <v>31</v>
      </c>
      <c r="F689" s="30"/>
      <c r="G689" s="30" t="s">
        <v>72</v>
      </c>
      <c r="H689" s="31" t="s">
        <v>73</v>
      </c>
      <c r="I689" s="32"/>
      <c r="J689" s="13"/>
      <c r="K689" s="13" t="s">
        <v>34</v>
      </c>
      <c r="L689" s="33">
        <v>0.13800000000000001</v>
      </c>
      <c r="M689" s="33" t="s">
        <v>27</v>
      </c>
      <c r="N689" s="33">
        <v>0.13800000000000001</v>
      </c>
      <c r="O689" s="33">
        <v>0.13800000000000001</v>
      </c>
      <c r="P689" s="33">
        <v>0.13800000000000001</v>
      </c>
      <c r="Q689" s="33">
        <v>0.13800000000000001</v>
      </c>
      <c r="R689" s="34"/>
      <c r="S689" s="32"/>
      <c r="T689" s="32" t="s">
        <v>28</v>
      </c>
      <c r="U689" s="8">
        <f t="shared" si="185"/>
        <v>270.40000000000003</v>
      </c>
      <c r="V689" s="8">
        <f t="shared" si="186"/>
        <v>270.40000000000003</v>
      </c>
    </row>
    <row r="690" spans="1:25" ht="12.75" customHeight="1" outlineLevel="2" x14ac:dyDescent="0.2">
      <c r="A690" s="2"/>
      <c r="C690" s="30">
        <v>820620450</v>
      </c>
      <c r="D690" s="30"/>
      <c r="E690" s="30" t="s">
        <v>31</v>
      </c>
      <c r="F690" s="30"/>
      <c r="G690" s="30" t="s">
        <v>72</v>
      </c>
      <c r="H690" s="31" t="s">
        <v>73</v>
      </c>
      <c r="I690" s="32"/>
      <c r="J690" s="13"/>
      <c r="K690" s="13" t="s">
        <v>34</v>
      </c>
      <c r="L690" s="33">
        <v>0.11459999999999999</v>
      </c>
      <c r="M690" s="33" t="s">
        <v>27</v>
      </c>
      <c r="N690" s="33">
        <v>0.11459999999999999</v>
      </c>
      <c r="O690" s="33">
        <v>0.11459999999999999</v>
      </c>
      <c r="P690" s="33">
        <v>0.11459999999999999</v>
      </c>
      <c r="Q690" s="33">
        <v>0.11459999999999999</v>
      </c>
      <c r="R690" s="34"/>
      <c r="S690" s="32"/>
      <c r="T690" s="32" t="s">
        <v>28</v>
      </c>
      <c r="U690" s="8">
        <f t="shared" si="185"/>
        <v>270.40000000000003</v>
      </c>
      <c r="V690" s="8">
        <f t="shared" si="186"/>
        <v>270.40000000000003</v>
      </c>
    </row>
    <row r="691" spans="1:25" s="46" customFormat="1" ht="12.75" customHeight="1" outlineLevel="2" x14ac:dyDescent="0.2">
      <c r="A691" s="2"/>
      <c r="B691" s="2"/>
      <c r="C691" s="30" t="s">
        <v>76</v>
      </c>
      <c r="D691" s="30"/>
      <c r="E691" s="30" t="s">
        <v>31</v>
      </c>
      <c r="F691" s="30"/>
      <c r="G691" s="30" t="s">
        <v>72</v>
      </c>
      <c r="H691" s="31" t="s">
        <v>73</v>
      </c>
      <c r="I691" s="32"/>
      <c r="J691" s="13"/>
      <c r="K691" s="13" t="s">
        <v>34</v>
      </c>
      <c r="L691" s="33">
        <v>0.11119999999999999</v>
      </c>
      <c r="M691" s="33" t="s">
        <v>27</v>
      </c>
      <c r="N691" s="33">
        <v>0.11119999999999999</v>
      </c>
      <c r="O691" s="33">
        <v>0.11119999999999999</v>
      </c>
      <c r="P691" s="33">
        <v>0.11119999999999999</v>
      </c>
      <c r="Q691" s="33">
        <v>0.11119999999999999</v>
      </c>
      <c r="R691" s="34"/>
      <c r="S691" s="32"/>
      <c r="T691" s="32" t="s">
        <v>28</v>
      </c>
      <c r="U691" s="8">
        <f t="shared" si="185"/>
        <v>270.40000000000003</v>
      </c>
      <c r="V691" s="8">
        <f t="shared" si="186"/>
        <v>270.40000000000003</v>
      </c>
      <c r="W691" s="6"/>
      <c r="X691" s="6"/>
      <c r="Y691" s="6"/>
    </row>
    <row r="692" spans="1:25" s="46" customFormat="1" ht="12.75" customHeight="1" outlineLevel="2" x14ac:dyDescent="0.2">
      <c r="A692" s="2"/>
      <c r="B692" s="2"/>
      <c r="C692" s="30" t="s">
        <v>77</v>
      </c>
      <c r="D692" s="30"/>
      <c r="E692" s="30" t="s">
        <v>31</v>
      </c>
      <c r="F692" s="30"/>
      <c r="G692" s="30" t="s">
        <v>72</v>
      </c>
      <c r="H692" s="31" t="s">
        <v>73</v>
      </c>
      <c r="I692" s="32"/>
      <c r="J692" s="13"/>
      <c r="K692" s="13" t="s">
        <v>34</v>
      </c>
      <c r="L692" s="33">
        <v>0.11119999999999999</v>
      </c>
      <c r="M692" s="33" t="s">
        <v>27</v>
      </c>
      <c r="N692" s="33">
        <v>0.11119999999999999</v>
      </c>
      <c r="O692" s="33">
        <v>0.11119999999999999</v>
      </c>
      <c r="P692" s="33">
        <v>0.11119999999999999</v>
      </c>
      <c r="Q692" s="33">
        <v>0.11119999999999999</v>
      </c>
      <c r="R692" s="34"/>
      <c r="S692" s="32"/>
      <c r="T692" s="32" t="s">
        <v>28</v>
      </c>
      <c r="U692" s="8">
        <f t="shared" si="185"/>
        <v>270.40000000000003</v>
      </c>
      <c r="V692" s="8">
        <f t="shared" si="186"/>
        <v>270.40000000000003</v>
      </c>
      <c r="W692" s="6"/>
      <c r="X692" s="6"/>
      <c r="Y692" s="6"/>
    </row>
    <row r="693" spans="1:25" s="46" customFormat="1" ht="12.75" customHeight="1" outlineLevel="2" x14ac:dyDescent="0.2">
      <c r="A693" s="2"/>
      <c r="B693" s="2"/>
      <c r="C693" s="30" t="s">
        <v>78</v>
      </c>
      <c r="D693" s="30"/>
      <c r="E693" s="30" t="s">
        <v>31</v>
      </c>
      <c r="F693" s="30"/>
      <c r="G693" s="30" t="s">
        <v>72</v>
      </c>
      <c r="H693" s="31" t="s">
        <v>73</v>
      </c>
      <c r="I693" s="32"/>
      <c r="J693" s="13"/>
      <c r="K693" s="13" t="s">
        <v>34</v>
      </c>
      <c r="L693" s="33">
        <v>0.11459999999999999</v>
      </c>
      <c r="M693" s="33" t="s">
        <v>27</v>
      </c>
      <c r="N693" s="33">
        <v>0.11459999999999999</v>
      </c>
      <c r="O693" s="33">
        <v>0.11459999999999999</v>
      </c>
      <c r="P693" s="33">
        <v>0.11459999999999999</v>
      </c>
      <c r="Q693" s="33">
        <v>0.11459999999999999</v>
      </c>
      <c r="R693" s="34"/>
      <c r="S693" s="32"/>
      <c r="T693" s="32" t="s">
        <v>28</v>
      </c>
      <c r="U693" s="8">
        <f t="shared" si="185"/>
        <v>270.40000000000003</v>
      </c>
      <c r="V693" s="8">
        <f t="shared" si="186"/>
        <v>270.40000000000003</v>
      </c>
      <c r="W693" s="6"/>
      <c r="X693" s="6"/>
      <c r="Y693" s="6"/>
    </row>
    <row r="694" spans="1:25" s="46" customFormat="1" ht="12.75" customHeight="1" outlineLevel="2" x14ac:dyDescent="0.2">
      <c r="A694" s="2"/>
      <c r="B694" s="2"/>
      <c r="C694" s="30" t="s">
        <v>79</v>
      </c>
      <c r="D694" s="30"/>
      <c r="E694" s="30"/>
      <c r="F694" s="30" t="s">
        <v>69</v>
      </c>
      <c r="G694" s="30" t="s">
        <v>72</v>
      </c>
      <c r="H694" s="31" t="s">
        <v>73</v>
      </c>
      <c r="I694" s="32"/>
      <c r="J694" s="45"/>
      <c r="K694" s="13" t="s">
        <v>34</v>
      </c>
      <c r="L694" s="33">
        <v>2.2599999999999999E-2</v>
      </c>
      <c r="M694" s="33" t="s">
        <v>27</v>
      </c>
      <c r="N694" s="33">
        <v>2.2599999999999999E-2</v>
      </c>
      <c r="O694" s="33">
        <v>2.2599999999999999E-2</v>
      </c>
      <c r="P694" s="33">
        <v>2.2599999999999999E-2</v>
      </c>
      <c r="Q694" s="33">
        <v>2.2599999999999999E-2</v>
      </c>
      <c r="R694" s="34"/>
      <c r="S694" s="45"/>
      <c r="T694" s="32" t="s">
        <v>70</v>
      </c>
      <c r="U694" s="8">
        <f t="shared" si="185"/>
        <v>0</v>
      </c>
      <c r="V694" s="8">
        <f t="shared" si="186"/>
        <v>0</v>
      </c>
      <c r="W694" s="6"/>
      <c r="X694" s="6"/>
      <c r="Y694" s="6"/>
    </row>
    <row r="695" spans="1:25" s="46" customFormat="1" ht="12.75" customHeight="1" outlineLevel="1" x14ac:dyDescent="0.2">
      <c r="A695" s="2"/>
      <c r="B695" s="2"/>
      <c r="C695" s="30"/>
      <c r="D695" s="30"/>
      <c r="E695" s="30"/>
      <c r="F695" s="30"/>
      <c r="G695" s="30"/>
      <c r="H695" s="113" t="s">
        <v>3754</v>
      </c>
      <c r="I695" s="32"/>
      <c r="J695" s="45">
        <f t="shared" ref="J695:O695" si="187">SUBTOTAL(9,J686:J694)</f>
        <v>0</v>
      </c>
      <c r="K695" s="13">
        <f t="shared" si="187"/>
        <v>0</v>
      </c>
      <c r="L695" s="33">
        <f t="shared" si="187"/>
        <v>1.0002</v>
      </c>
      <c r="M695" s="33">
        <f t="shared" si="187"/>
        <v>0</v>
      </c>
      <c r="N695" s="33">
        <f t="shared" si="187"/>
        <v>1.0002</v>
      </c>
      <c r="O695" s="33">
        <f t="shared" si="187"/>
        <v>1.0002</v>
      </c>
      <c r="P695" s="33"/>
      <c r="Q695" s="33"/>
      <c r="R695" s="34"/>
      <c r="S695" s="45">
        <f>SUBTOTAL(9,S686:S694)</f>
        <v>0</v>
      </c>
      <c r="T695" s="32">
        <f>SUBTOTAL(9,T686:T694)</f>
        <v>0</v>
      </c>
      <c r="U695" s="8"/>
      <c r="V695" s="8"/>
      <c r="W695" s="6"/>
      <c r="X695" s="6"/>
      <c r="Y695" s="6"/>
    </row>
    <row r="696" spans="1:25" ht="12.75" customHeight="1" outlineLevel="2" x14ac:dyDescent="0.2">
      <c r="A696" s="2"/>
      <c r="C696" s="30">
        <v>820620050</v>
      </c>
      <c r="D696" s="30"/>
      <c r="E696" s="30" t="s">
        <v>31</v>
      </c>
      <c r="F696" s="30"/>
      <c r="G696" s="30" t="s">
        <v>40</v>
      </c>
      <c r="H696" s="31" t="s">
        <v>41</v>
      </c>
      <c r="I696" s="32"/>
      <c r="J696" s="13"/>
      <c r="K696" s="13" t="s">
        <v>34</v>
      </c>
      <c r="L696" s="33">
        <v>9.3200000000000005E-2</v>
      </c>
      <c r="M696" s="33" t="s">
        <v>27</v>
      </c>
      <c r="N696" s="33">
        <v>9.3200000000000005E-2</v>
      </c>
      <c r="O696" s="33">
        <v>9.3200000000000005E-2</v>
      </c>
      <c r="P696" s="33">
        <v>9.3200000000000005E-2</v>
      </c>
      <c r="Q696" s="33">
        <v>9.3200000000000005E-2</v>
      </c>
      <c r="R696" s="34"/>
      <c r="S696" s="32"/>
      <c r="T696" s="32" t="s">
        <v>28</v>
      </c>
      <c r="U696" s="8">
        <f t="shared" ref="U696:U707" si="188">IF(T696="Yes",$U$2,0)</f>
        <v>270.40000000000003</v>
      </c>
      <c r="V696" s="8">
        <f t="shared" ref="V696:V707" si="189">U696</f>
        <v>270.40000000000003</v>
      </c>
    </row>
    <row r="697" spans="1:25" ht="12.75" customHeight="1" outlineLevel="2" x14ac:dyDescent="0.2">
      <c r="A697" s="2"/>
      <c r="C697" s="30" t="s">
        <v>42</v>
      </c>
      <c r="D697" s="30"/>
      <c r="E697" s="30" t="s">
        <v>43</v>
      </c>
      <c r="F697" s="30"/>
      <c r="G697" s="30" t="s">
        <v>40</v>
      </c>
      <c r="H697" s="31" t="s">
        <v>41</v>
      </c>
      <c r="I697" s="32"/>
      <c r="J697" s="13"/>
      <c r="K697" s="13" t="s">
        <v>34</v>
      </c>
      <c r="L697" s="33">
        <v>9.3200000000000005E-2</v>
      </c>
      <c r="M697" s="33" t="s">
        <v>27</v>
      </c>
      <c r="N697" s="33">
        <v>9.3200000000000005E-2</v>
      </c>
      <c r="O697" s="33">
        <v>9.3200000000000005E-2</v>
      </c>
      <c r="P697" s="33">
        <v>9.3200000000000005E-2</v>
      </c>
      <c r="Q697" s="33">
        <v>9.3200000000000005E-2</v>
      </c>
      <c r="R697" s="34"/>
      <c r="S697" s="32"/>
      <c r="T697" s="32" t="s">
        <v>28</v>
      </c>
      <c r="U697" s="8">
        <f t="shared" si="188"/>
        <v>270.40000000000003</v>
      </c>
      <c r="V697" s="8">
        <f t="shared" si="189"/>
        <v>270.40000000000003</v>
      </c>
    </row>
    <row r="698" spans="1:25" ht="12.75" customHeight="1" outlineLevel="2" x14ac:dyDescent="0.2">
      <c r="A698" s="2"/>
      <c r="C698" s="30">
        <v>820620070</v>
      </c>
      <c r="D698" s="30"/>
      <c r="E698" s="30" t="s">
        <v>31</v>
      </c>
      <c r="F698" s="30"/>
      <c r="G698" s="30" t="s">
        <v>40</v>
      </c>
      <c r="H698" s="31" t="s">
        <v>41</v>
      </c>
      <c r="I698" s="32"/>
      <c r="J698" s="13"/>
      <c r="K698" s="13" t="s">
        <v>34</v>
      </c>
      <c r="L698" s="33">
        <v>9.3200000000000005E-2</v>
      </c>
      <c r="M698" s="33" t="s">
        <v>27</v>
      </c>
      <c r="N698" s="33">
        <v>9.3200000000000005E-2</v>
      </c>
      <c r="O698" s="33">
        <v>9.3200000000000005E-2</v>
      </c>
      <c r="P698" s="33">
        <v>9.3200000000000005E-2</v>
      </c>
      <c r="Q698" s="33">
        <v>9.3200000000000005E-2</v>
      </c>
      <c r="R698" s="34"/>
      <c r="S698" s="32"/>
      <c r="T698" s="32" t="s">
        <v>28</v>
      </c>
      <c r="U698" s="8">
        <f t="shared" si="188"/>
        <v>270.40000000000003</v>
      </c>
      <c r="V698" s="8">
        <f t="shared" si="189"/>
        <v>270.40000000000003</v>
      </c>
    </row>
    <row r="699" spans="1:25" ht="12.75" customHeight="1" outlineLevel="2" x14ac:dyDescent="0.2">
      <c r="A699" s="2"/>
      <c r="C699" s="30" t="s">
        <v>44</v>
      </c>
      <c r="D699" s="30"/>
      <c r="E699" s="30" t="s">
        <v>31</v>
      </c>
      <c r="F699" s="30"/>
      <c r="G699" s="30" t="s">
        <v>40</v>
      </c>
      <c r="H699" s="31" t="s">
        <v>41</v>
      </c>
      <c r="I699" s="32"/>
      <c r="J699" s="13"/>
      <c r="K699" s="13" t="s">
        <v>34</v>
      </c>
      <c r="L699" s="33">
        <v>9.3200000000000005E-2</v>
      </c>
      <c r="M699" s="33" t="s">
        <v>27</v>
      </c>
      <c r="N699" s="33">
        <v>9.3200000000000005E-2</v>
      </c>
      <c r="O699" s="33">
        <v>9.3200000000000005E-2</v>
      </c>
      <c r="P699" s="33">
        <v>9.3200000000000005E-2</v>
      </c>
      <c r="Q699" s="33">
        <v>9.3200000000000005E-2</v>
      </c>
      <c r="R699" s="34"/>
      <c r="S699" s="32"/>
      <c r="T699" s="32" t="s">
        <v>28</v>
      </c>
      <c r="U699" s="8">
        <f t="shared" si="188"/>
        <v>270.40000000000003</v>
      </c>
      <c r="V699" s="8">
        <f t="shared" si="189"/>
        <v>270.40000000000003</v>
      </c>
    </row>
    <row r="700" spans="1:25" ht="12.75" customHeight="1" outlineLevel="2" x14ac:dyDescent="0.2">
      <c r="A700" s="2"/>
      <c r="C700" s="30" t="s">
        <v>45</v>
      </c>
      <c r="D700" s="30"/>
      <c r="E700" s="30" t="s">
        <v>31</v>
      </c>
      <c r="F700" s="30"/>
      <c r="G700" s="30" t="s">
        <v>40</v>
      </c>
      <c r="H700" s="31" t="s">
        <v>41</v>
      </c>
      <c r="I700" s="32"/>
      <c r="J700" s="13"/>
      <c r="K700" s="13" t="s">
        <v>34</v>
      </c>
      <c r="L700" s="33">
        <v>9.3200000000000005E-2</v>
      </c>
      <c r="M700" s="33" t="s">
        <v>27</v>
      </c>
      <c r="N700" s="33">
        <v>9.3200000000000005E-2</v>
      </c>
      <c r="O700" s="33">
        <v>9.3200000000000005E-2</v>
      </c>
      <c r="P700" s="33">
        <v>9.3200000000000005E-2</v>
      </c>
      <c r="Q700" s="33">
        <v>9.3200000000000005E-2</v>
      </c>
      <c r="R700" s="34"/>
      <c r="S700" s="32"/>
      <c r="T700" s="32" t="s">
        <v>28</v>
      </c>
      <c r="U700" s="8">
        <f t="shared" si="188"/>
        <v>270.40000000000003</v>
      </c>
      <c r="V700" s="8">
        <f t="shared" si="189"/>
        <v>270.40000000000003</v>
      </c>
    </row>
    <row r="701" spans="1:25" ht="12.75" customHeight="1" outlineLevel="2" x14ac:dyDescent="0.2">
      <c r="A701" s="2"/>
      <c r="C701" s="30" t="s">
        <v>46</v>
      </c>
      <c r="D701" s="30"/>
      <c r="E701" s="30" t="s">
        <v>31</v>
      </c>
      <c r="F701" s="30"/>
      <c r="G701" s="30" t="s">
        <v>40</v>
      </c>
      <c r="H701" s="31" t="s">
        <v>41</v>
      </c>
      <c r="I701" s="32"/>
      <c r="J701" s="13"/>
      <c r="K701" s="13" t="s">
        <v>34</v>
      </c>
      <c r="L701" s="33">
        <v>9.3200000000000005E-2</v>
      </c>
      <c r="M701" s="33" t="s">
        <v>27</v>
      </c>
      <c r="N701" s="33">
        <v>9.3200000000000005E-2</v>
      </c>
      <c r="O701" s="33">
        <v>9.3200000000000005E-2</v>
      </c>
      <c r="P701" s="33">
        <v>9.3200000000000005E-2</v>
      </c>
      <c r="Q701" s="33">
        <v>9.3200000000000005E-2</v>
      </c>
      <c r="R701" s="34"/>
      <c r="S701" s="32"/>
      <c r="T701" s="32" t="s">
        <v>28</v>
      </c>
      <c r="U701" s="8">
        <f t="shared" si="188"/>
        <v>270.40000000000003</v>
      </c>
      <c r="V701" s="8">
        <f t="shared" si="189"/>
        <v>270.40000000000003</v>
      </c>
    </row>
    <row r="702" spans="1:25" ht="12.75" customHeight="1" outlineLevel="2" x14ac:dyDescent="0.2">
      <c r="A702" s="2"/>
      <c r="C702" s="30" t="s">
        <v>47</v>
      </c>
      <c r="D702" s="30"/>
      <c r="E702" s="30" t="s">
        <v>31</v>
      </c>
      <c r="F702" s="30"/>
      <c r="G702" s="30" t="s">
        <v>40</v>
      </c>
      <c r="H702" s="31" t="s">
        <v>41</v>
      </c>
      <c r="I702" s="32"/>
      <c r="J702" s="13"/>
      <c r="K702" s="13" t="s">
        <v>34</v>
      </c>
      <c r="L702" s="33">
        <v>7.5399999999999995E-2</v>
      </c>
      <c r="M702" s="33" t="s">
        <v>27</v>
      </c>
      <c r="N702" s="33">
        <v>7.5399999999999995E-2</v>
      </c>
      <c r="O702" s="33">
        <v>7.5399999999999995E-2</v>
      </c>
      <c r="P702" s="33">
        <v>7.5399999999999995E-2</v>
      </c>
      <c r="Q702" s="33">
        <v>7.5399999999999995E-2</v>
      </c>
      <c r="R702" s="34"/>
      <c r="S702" s="32"/>
      <c r="T702" s="32" t="s">
        <v>28</v>
      </c>
      <c r="U702" s="8">
        <f t="shared" si="188"/>
        <v>270.40000000000003</v>
      </c>
      <c r="V702" s="8">
        <f t="shared" si="189"/>
        <v>270.40000000000003</v>
      </c>
    </row>
    <row r="703" spans="1:25" ht="12.75" customHeight="1" outlineLevel="2" x14ac:dyDescent="0.2">
      <c r="A703" s="2"/>
      <c r="C703" s="30" t="s">
        <v>48</v>
      </c>
      <c r="D703" s="30"/>
      <c r="E703" s="30" t="s">
        <v>31</v>
      </c>
      <c r="F703" s="30"/>
      <c r="G703" s="30" t="s">
        <v>40</v>
      </c>
      <c r="H703" s="31" t="s">
        <v>41</v>
      </c>
      <c r="I703" s="32"/>
      <c r="J703" s="13"/>
      <c r="K703" s="13" t="s">
        <v>34</v>
      </c>
      <c r="L703" s="33">
        <v>7.2499999999999995E-2</v>
      </c>
      <c r="M703" s="33" t="s">
        <v>27</v>
      </c>
      <c r="N703" s="33">
        <v>7.2499999999999995E-2</v>
      </c>
      <c r="O703" s="33">
        <v>7.2499999999999995E-2</v>
      </c>
      <c r="P703" s="33">
        <v>7.2499999999999995E-2</v>
      </c>
      <c r="Q703" s="33">
        <v>7.2499999999999995E-2</v>
      </c>
      <c r="R703" s="34"/>
      <c r="S703" s="32"/>
      <c r="T703" s="32" t="s">
        <v>28</v>
      </c>
      <c r="U703" s="8">
        <f t="shared" si="188"/>
        <v>270.40000000000003</v>
      </c>
      <c r="V703" s="8">
        <f t="shared" si="189"/>
        <v>270.40000000000003</v>
      </c>
    </row>
    <row r="704" spans="1:25" ht="12.75" customHeight="1" outlineLevel="2" x14ac:dyDescent="0.2">
      <c r="A704" s="2"/>
      <c r="C704" s="30">
        <v>820620310</v>
      </c>
      <c r="D704" s="30"/>
      <c r="E704" s="30" t="s">
        <v>31</v>
      </c>
      <c r="F704" s="30"/>
      <c r="G704" s="30" t="s">
        <v>40</v>
      </c>
      <c r="H704" s="31" t="s">
        <v>41</v>
      </c>
      <c r="I704" s="32"/>
      <c r="J704" s="13"/>
      <c r="K704" s="13" t="s">
        <v>34</v>
      </c>
      <c r="L704" s="33">
        <v>7.2499999999999995E-2</v>
      </c>
      <c r="M704" s="33" t="s">
        <v>27</v>
      </c>
      <c r="N704" s="33">
        <v>7.2499999999999995E-2</v>
      </c>
      <c r="O704" s="33">
        <v>7.2499999999999995E-2</v>
      </c>
      <c r="P704" s="33">
        <v>7.2499999999999995E-2</v>
      </c>
      <c r="Q704" s="33">
        <v>7.2499999999999995E-2</v>
      </c>
      <c r="R704" s="34"/>
      <c r="S704" s="32"/>
      <c r="T704" s="32" t="s">
        <v>28</v>
      </c>
      <c r="U704" s="8">
        <f t="shared" si="188"/>
        <v>270.40000000000003</v>
      </c>
      <c r="V704" s="8">
        <f t="shared" si="189"/>
        <v>270.40000000000003</v>
      </c>
    </row>
    <row r="705" spans="1:25" ht="12.75" customHeight="1" outlineLevel="2" x14ac:dyDescent="0.2">
      <c r="A705" s="2"/>
      <c r="C705" s="30">
        <v>820620320</v>
      </c>
      <c r="D705" s="30"/>
      <c r="E705" s="30" t="s">
        <v>31</v>
      </c>
      <c r="F705" s="30"/>
      <c r="G705" s="30" t="s">
        <v>40</v>
      </c>
      <c r="H705" s="31" t="s">
        <v>41</v>
      </c>
      <c r="I705" s="32"/>
      <c r="J705" s="13"/>
      <c r="K705" s="13" t="s">
        <v>34</v>
      </c>
      <c r="L705" s="33">
        <v>7.2499999999999995E-2</v>
      </c>
      <c r="M705" s="33" t="s">
        <v>27</v>
      </c>
      <c r="N705" s="33">
        <v>7.2499999999999995E-2</v>
      </c>
      <c r="O705" s="33">
        <v>7.2499999999999995E-2</v>
      </c>
      <c r="P705" s="33">
        <v>7.2499999999999995E-2</v>
      </c>
      <c r="Q705" s="33">
        <v>7.2499999999999995E-2</v>
      </c>
      <c r="R705" s="34"/>
      <c r="S705" s="32"/>
      <c r="T705" s="32" t="s">
        <v>28</v>
      </c>
      <c r="U705" s="8">
        <f t="shared" si="188"/>
        <v>270.40000000000003</v>
      </c>
      <c r="V705" s="8">
        <f t="shared" si="189"/>
        <v>270.40000000000003</v>
      </c>
    </row>
    <row r="706" spans="1:25" ht="12.75" customHeight="1" outlineLevel="2" x14ac:dyDescent="0.2">
      <c r="A706" s="2"/>
      <c r="C706" s="30">
        <v>820620330</v>
      </c>
      <c r="D706" s="30"/>
      <c r="E706" s="30" t="s">
        <v>31</v>
      </c>
      <c r="F706" s="30"/>
      <c r="G706" s="30" t="s">
        <v>40</v>
      </c>
      <c r="H706" s="31" t="s">
        <v>41</v>
      </c>
      <c r="I706" s="32"/>
      <c r="J706" s="13"/>
      <c r="K706" s="13" t="s">
        <v>34</v>
      </c>
      <c r="L706" s="33">
        <v>7.2499999999999995E-2</v>
      </c>
      <c r="M706" s="33" t="s">
        <v>27</v>
      </c>
      <c r="N706" s="33">
        <v>7.2499999999999995E-2</v>
      </c>
      <c r="O706" s="33">
        <v>7.2499999999999995E-2</v>
      </c>
      <c r="P706" s="33">
        <v>7.2499999999999995E-2</v>
      </c>
      <c r="Q706" s="33">
        <v>7.2499999999999995E-2</v>
      </c>
      <c r="R706" s="34"/>
      <c r="S706" s="32"/>
      <c r="T706" s="32" t="s">
        <v>28</v>
      </c>
      <c r="U706" s="8">
        <f t="shared" si="188"/>
        <v>270.40000000000003</v>
      </c>
      <c r="V706" s="8">
        <f t="shared" si="189"/>
        <v>270.40000000000003</v>
      </c>
    </row>
    <row r="707" spans="1:25" ht="12.75" customHeight="1" outlineLevel="2" x14ac:dyDescent="0.2">
      <c r="A707" s="2"/>
      <c r="C707" s="30" t="s">
        <v>49</v>
      </c>
      <c r="D707" s="30"/>
      <c r="E707" s="30" t="s">
        <v>31</v>
      </c>
      <c r="F707" s="30"/>
      <c r="G707" s="30" t="s">
        <v>40</v>
      </c>
      <c r="H707" s="31" t="s">
        <v>41</v>
      </c>
      <c r="I707" s="32"/>
      <c r="J707" s="13"/>
      <c r="K707" s="13" t="s">
        <v>34</v>
      </c>
      <c r="L707" s="33">
        <v>7.5399999999999995E-2</v>
      </c>
      <c r="M707" s="33" t="s">
        <v>27</v>
      </c>
      <c r="N707" s="33">
        <v>7.5399999999999995E-2</v>
      </c>
      <c r="O707" s="33">
        <v>7.5399999999999995E-2</v>
      </c>
      <c r="P707" s="33">
        <v>7.5399999999999995E-2</v>
      </c>
      <c r="Q707" s="33">
        <v>7.5399999999999995E-2</v>
      </c>
      <c r="R707" s="34"/>
      <c r="S707" s="32"/>
      <c r="T707" s="32" t="s">
        <v>28</v>
      </c>
      <c r="U707" s="8">
        <f t="shared" si="188"/>
        <v>270.40000000000003</v>
      </c>
      <c r="V707" s="8">
        <f t="shared" si="189"/>
        <v>270.40000000000003</v>
      </c>
    </row>
    <row r="708" spans="1:25" ht="12.75" customHeight="1" outlineLevel="1" x14ac:dyDescent="0.2">
      <c r="A708" s="2"/>
      <c r="C708" s="30"/>
      <c r="D708" s="30"/>
      <c r="E708" s="30"/>
      <c r="F708" s="30"/>
      <c r="G708" s="30"/>
      <c r="H708" s="113" t="s">
        <v>3751</v>
      </c>
      <c r="I708" s="32"/>
      <c r="J708" s="13">
        <f t="shared" ref="J708:O708" si="190">SUBTOTAL(9,J696:J707)</f>
        <v>0</v>
      </c>
      <c r="K708" s="13">
        <f t="shared" si="190"/>
        <v>0</v>
      </c>
      <c r="L708" s="33">
        <f t="shared" si="190"/>
        <v>1</v>
      </c>
      <c r="M708" s="33">
        <f t="shared" si="190"/>
        <v>0</v>
      </c>
      <c r="N708" s="33">
        <f t="shared" si="190"/>
        <v>1</v>
      </c>
      <c r="O708" s="33">
        <f t="shared" si="190"/>
        <v>1</v>
      </c>
      <c r="P708" s="33"/>
      <c r="Q708" s="33"/>
      <c r="R708" s="34"/>
      <c r="S708" s="32">
        <f>SUBTOTAL(9,S696:S707)</f>
        <v>0</v>
      </c>
      <c r="T708" s="32">
        <f>SUBTOTAL(9,T696:T707)</f>
        <v>0</v>
      </c>
      <c r="U708" s="8"/>
    </row>
    <row r="709" spans="1:25" ht="12.75" customHeight="1" outlineLevel="2" x14ac:dyDescent="0.2">
      <c r="A709" s="2"/>
      <c r="C709" s="30">
        <v>833670010</v>
      </c>
      <c r="D709" s="30"/>
      <c r="E709" s="30" t="s">
        <v>229</v>
      </c>
      <c r="F709" s="30"/>
      <c r="G709" s="30" t="s">
        <v>230</v>
      </c>
      <c r="H709" s="31" t="s">
        <v>231</v>
      </c>
      <c r="I709" s="32"/>
      <c r="J709" s="13"/>
      <c r="K709" s="13" t="s">
        <v>186</v>
      </c>
      <c r="L709" s="33">
        <v>0.5</v>
      </c>
      <c r="M709" s="33" t="s">
        <v>27</v>
      </c>
      <c r="N709" s="33">
        <v>0.5</v>
      </c>
      <c r="O709" s="33">
        <v>0.5</v>
      </c>
      <c r="P709" s="33">
        <v>0.5</v>
      </c>
      <c r="Q709" s="33">
        <v>0.5</v>
      </c>
      <c r="R709" s="34"/>
      <c r="S709" s="32"/>
      <c r="T709" s="32" t="s">
        <v>70</v>
      </c>
      <c r="U709" s="8">
        <f>IF(T709="Yes",$U$2,0)</f>
        <v>0</v>
      </c>
      <c r="V709" s="8">
        <f>U709</f>
        <v>0</v>
      </c>
    </row>
    <row r="710" spans="1:25" ht="12.75" customHeight="1" outlineLevel="2" x14ac:dyDescent="0.2">
      <c r="A710" s="2"/>
      <c r="C710" s="30" t="s">
        <v>232</v>
      </c>
      <c r="D710" s="30"/>
      <c r="E710" s="30" t="s">
        <v>229</v>
      </c>
      <c r="F710" s="30"/>
      <c r="G710" s="30" t="s">
        <v>230</v>
      </c>
      <c r="H710" s="31" t="s">
        <v>231</v>
      </c>
      <c r="I710" s="32"/>
      <c r="J710" s="13"/>
      <c r="K710" s="13" t="s">
        <v>186</v>
      </c>
      <c r="L710" s="33">
        <v>0.5</v>
      </c>
      <c r="M710" s="33" t="s">
        <v>27</v>
      </c>
      <c r="N710" s="33">
        <v>0.5</v>
      </c>
      <c r="O710" s="33">
        <v>0.5</v>
      </c>
      <c r="P710" s="33">
        <v>0.5</v>
      </c>
      <c r="Q710" s="33">
        <v>0.5</v>
      </c>
      <c r="R710" s="34"/>
      <c r="S710" s="32"/>
      <c r="T710" s="32" t="s">
        <v>70</v>
      </c>
      <c r="U710" s="8">
        <f>IF(T710="Yes",$U$2,0)</f>
        <v>0</v>
      </c>
      <c r="V710" s="8">
        <f>U710</f>
        <v>0</v>
      </c>
    </row>
    <row r="711" spans="1:25" ht="12.75" customHeight="1" outlineLevel="1" x14ac:dyDescent="0.2">
      <c r="A711" s="2"/>
      <c r="C711" s="30"/>
      <c r="D711" s="30"/>
      <c r="E711" s="30"/>
      <c r="F711" s="30"/>
      <c r="G711" s="30"/>
      <c r="H711" s="113" t="s">
        <v>3792</v>
      </c>
      <c r="I711" s="32"/>
      <c r="J711" s="13">
        <f t="shared" ref="J711:O711" si="191">SUBTOTAL(9,J709:J710)</f>
        <v>0</v>
      </c>
      <c r="K711" s="13">
        <f t="shared" si="191"/>
        <v>0</v>
      </c>
      <c r="L711" s="33">
        <f t="shared" si="191"/>
        <v>1</v>
      </c>
      <c r="M711" s="33">
        <f t="shared" si="191"/>
        <v>0</v>
      </c>
      <c r="N711" s="33">
        <f t="shared" si="191"/>
        <v>1</v>
      </c>
      <c r="O711" s="33">
        <f t="shared" si="191"/>
        <v>1</v>
      </c>
      <c r="P711" s="33"/>
      <c r="Q711" s="33"/>
      <c r="R711" s="34"/>
      <c r="S711" s="32">
        <f>SUBTOTAL(9,S709:S710)</f>
        <v>0</v>
      </c>
      <c r="T711" s="32">
        <f>SUBTOTAL(9,T709:T710)</f>
        <v>0</v>
      </c>
      <c r="U711" s="8"/>
    </row>
    <row r="712" spans="1:25" ht="12.75" customHeight="1" outlineLevel="2" x14ac:dyDescent="0.2">
      <c r="A712" s="2"/>
      <c r="C712" s="30">
        <v>833580010</v>
      </c>
      <c r="D712" s="30"/>
      <c r="E712" s="30" t="s">
        <v>233</v>
      </c>
      <c r="F712" s="30"/>
      <c r="G712" s="30" t="s">
        <v>234</v>
      </c>
      <c r="H712" s="31" t="s">
        <v>235</v>
      </c>
      <c r="I712" s="32"/>
      <c r="J712" s="13"/>
      <c r="K712" s="13" t="s">
        <v>186</v>
      </c>
      <c r="L712" s="33">
        <v>0.5</v>
      </c>
      <c r="M712" s="33" t="s">
        <v>27</v>
      </c>
      <c r="N712" s="33">
        <v>0.5</v>
      </c>
      <c r="O712" s="33">
        <v>0.5</v>
      </c>
      <c r="P712" s="33">
        <v>0.5</v>
      </c>
      <c r="Q712" s="33">
        <v>0.5</v>
      </c>
      <c r="R712" s="34"/>
      <c r="S712" s="32"/>
      <c r="T712" s="32" t="s">
        <v>70</v>
      </c>
      <c r="U712" s="8">
        <f>IF(T712="Yes",$U$2,0)</f>
        <v>0</v>
      </c>
      <c r="V712" s="8">
        <f>U712</f>
        <v>0</v>
      </c>
    </row>
    <row r="713" spans="1:25" ht="12.75" customHeight="1" outlineLevel="2" x14ac:dyDescent="0.2">
      <c r="A713" s="2"/>
      <c r="C713" s="30">
        <v>833580020</v>
      </c>
      <c r="D713" s="30"/>
      <c r="E713" s="30" t="s">
        <v>233</v>
      </c>
      <c r="F713" s="30"/>
      <c r="G713" s="30" t="s">
        <v>234</v>
      </c>
      <c r="H713" s="31" t="s">
        <v>235</v>
      </c>
      <c r="I713" s="32"/>
      <c r="J713" s="13"/>
      <c r="K713" s="13" t="s">
        <v>186</v>
      </c>
      <c r="L713" s="33">
        <v>0.5</v>
      </c>
      <c r="M713" s="33" t="s">
        <v>27</v>
      </c>
      <c r="N713" s="33">
        <v>0.5</v>
      </c>
      <c r="O713" s="33">
        <v>0.5</v>
      </c>
      <c r="P713" s="33">
        <v>0.5</v>
      </c>
      <c r="Q713" s="33">
        <v>0.5</v>
      </c>
      <c r="R713" s="34"/>
      <c r="S713" s="32"/>
      <c r="T713" s="32" t="s">
        <v>70</v>
      </c>
      <c r="U713" s="8">
        <f>IF(T713="Yes",$U$2,0)</f>
        <v>0</v>
      </c>
      <c r="V713" s="8">
        <f>U713</f>
        <v>0</v>
      </c>
    </row>
    <row r="714" spans="1:25" ht="12.75" customHeight="1" outlineLevel="1" x14ac:dyDescent="0.2">
      <c r="A714" s="2"/>
      <c r="C714" s="30"/>
      <c r="D714" s="30"/>
      <c r="E714" s="30"/>
      <c r="F714" s="30"/>
      <c r="G714" s="30"/>
      <c r="H714" s="113" t="s">
        <v>3793</v>
      </c>
      <c r="I714" s="32"/>
      <c r="J714" s="13">
        <f t="shared" ref="J714:O714" si="192">SUBTOTAL(9,J712:J713)</f>
        <v>0</v>
      </c>
      <c r="K714" s="13">
        <f t="shared" si="192"/>
        <v>0</v>
      </c>
      <c r="L714" s="33">
        <f t="shared" si="192"/>
        <v>1</v>
      </c>
      <c r="M714" s="33">
        <f t="shared" si="192"/>
        <v>0</v>
      </c>
      <c r="N714" s="33">
        <f t="shared" si="192"/>
        <v>1</v>
      </c>
      <c r="O714" s="33">
        <f t="shared" si="192"/>
        <v>1</v>
      </c>
      <c r="P714" s="33"/>
      <c r="Q714" s="33"/>
      <c r="R714" s="34"/>
      <c r="S714" s="32">
        <f>SUBTOTAL(9,S712:S713)</f>
        <v>0</v>
      </c>
      <c r="T714" s="32">
        <f>SUBTOTAL(9,T712:T713)</f>
        <v>0</v>
      </c>
      <c r="U714" s="8"/>
    </row>
    <row r="715" spans="1:25" ht="12.75" customHeight="1" outlineLevel="2" x14ac:dyDescent="0.2">
      <c r="A715" s="2"/>
      <c r="C715" s="30" t="s">
        <v>236</v>
      </c>
      <c r="D715" s="30"/>
      <c r="E715" s="30" t="s">
        <v>233</v>
      </c>
      <c r="F715" s="30"/>
      <c r="G715" s="30" t="s">
        <v>237</v>
      </c>
      <c r="H715" s="31" t="s">
        <v>238</v>
      </c>
      <c r="I715" s="32"/>
      <c r="J715" s="13"/>
      <c r="K715" s="13" t="s">
        <v>186</v>
      </c>
      <c r="L715" s="33">
        <v>0.5</v>
      </c>
      <c r="M715" s="33" t="s">
        <v>27</v>
      </c>
      <c r="N715" s="33">
        <v>0.5</v>
      </c>
      <c r="O715" s="33">
        <v>0.5</v>
      </c>
      <c r="P715" s="33">
        <v>0.5</v>
      </c>
      <c r="Q715" s="33">
        <v>0.5</v>
      </c>
      <c r="R715" s="34"/>
      <c r="S715" s="32"/>
      <c r="T715" s="32" t="s">
        <v>70</v>
      </c>
      <c r="U715" s="8">
        <f>IF(T715="Yes",$U$2,0)</f>
        <v>0</v>
      </c>
      <c r="V715" s="8">
        <f>U715</f>
        <v>0</v>
      </c>
    </row>
    <row r="716" spans="1:25" ht="12.75" customHeight="1" outlineLevel="2" x14ac:dyDescent="0.2">
      <c r="A716" s="2"/>
      <c r="C716" s="30">
        <v>833580130</v>
      </c>
      <c r="D716" s="30"/>
      <c r="E716" s="30" t="s">
        <v>233</v>
      </c>
      <c r="F716" s="30"/>
      <c r="G716" s="30" t="s">
        <v>237</v>
      </c>
      <c r="H716" s="31" t="s">
        <v>238</v>
      </c>
      <c r="I716" s="32"/>
      <c r="J716" s="13"/>
      <c r="K716" s="13" t="s">
        <v>186</v>
      </c>
      <c r="L716" s="33">
        <v>0.5</v>
      </c>
      <c r="M716" s="33" t="s">
        <v>27</v>
      </c>
      <c r="N716" s="33">
        <v>0.5</v>
      </c>
      <c r="O716" s="33">
        <v>0.5</v>
      </c>
      <c r="P716" s="33">
        <v>0.5</v>
      </c>
      <c r="Q716" s="33">
        <v>0.5</v>
      </c>
      <c r="R716" s="34"/>
      <c r="S716" s="32"/>
      <c r="T716" s="32" t="s">
        <v>70</v>
      </c>
      <c r="U716" s="8">
        <f>IF(T716="Yes",$U$2,0)</f>
        <v>0</v>
      </c>
      <c r="V716" s="8">
        <f>U716</f>
        <v>0</v>
      </c>
    </row>
    <row r="717" spans="1:25" ht="12.75" customHeight="1" outlineLevel="1" x14ac:dyDescent="0.2">
      <c r="A717" s="2"/>
      <c r="C717" s="30"/>
      <c r="D717" s="30"/>
      <c r="E717" s="30"/>
      <c r="F717" s="30"/>
      <c r="G717" s="30"/>
      <c r="H717" s="113" t="s">
        <v>3794</v>
      </c>
      <c r="I717" s="32"/>
      <c r="J717" s="13">
        <f t="shared" ref="J717:O717" si="193">SUBTOTAL(9,J715:J716)</f>
        <v>0</v>
      </c>
      <c r="K717" s="13">
        <f t="shared" si="193"/>
        <v>0</v>
      </c>
      <c r="L717" s="33">
        <f t="shared" si="193"/>
        <v>1</v>
      </c>
      <c r="M717" s="33">
        <f t="shared" si="193"/>
        <v>0</v>
      </c>
      <c r="N717" s="33">
        <f t="shared" si="193"/>
        <v>1</v>
      </c>
      <c r="O717" s="33">
        <f t="shared" si="193"/>
        <v>1</v>
      </c>
      <c r="P717" s="33"/>
      <c r="Q717" s="33"/>
      <c r="R717" s="34"/>
      <c r="S717" s="32">
        <f>SUBTOTAL(9,S715:S716)</f>
        <v>0</v>
      </c>
      <c r="T717" s="32">
        <f>SUBTOTAL(9,T715:T716)</f>
        <v>0</v>
      </c>
      <c r="U717" s="8"/>
    </row>
    <row r="718" spans="1:25" ht="12.75" customHeight="1" outlineLevel="2" x14ac:dyDescent="0.2">
      <c r="A718" s="2"/>
      <c r="C718" s="30">
        <v>820200010</v>
      </c>
      <c r="D718" s="30"/>
      <c r="E718" s="30" t="s">
        <v>512</v>
      </c>
      <c r="F718" s="30"/>
      <c r="G718" s="30" t="s">
        <v>513</v>
      </c>
      <c r="H718" s="31" t="s">
        <v>514</v>
      </c>
      <c r="I718" s="32"/>
      <c r="J718" s="13"/>
      <c r="K718" s="13" t="s">
        <v>481</v>
      </c>
      <c r="L718" s="33">
        <v>0.25</v>
      </c>
      <c r="M718" s="33" t="s">
        <v>27</v>
      </c>
      <c r="N718" s="33">
        <v>0.25</v>
      </c>
      <c r="O718" s="33">
        <v>0.25</v>
      </c>
      <c r="P718" s="33">
        <v>0.25</v>
      </c>
      <c r="Q718" s="33">
        <v>0.25</v>
      </c>
      <c r="R718" s="34"/>
      <c r="S718" s="32"/>
      <c r="T718" s="32" t="s">
        <v>70</v>
      </c>
      <c r="U718" s="8">
        <f>IF(T718="Yes",$U$2,0)</f>
        <v>0</v>
      </c>
      <c r="V718" s="8">
        <f>U718</f>
        <v>0</v>
      </c>
      <c r="W718" s="66"/>
      <c r="X718" s="66"/>
      <c r="Y718" s="66"/>
    </row>
    <row r="719" spans="1:25" ht="12.75" customHeight="1" outlineLevel="2" x14ac:dyDescent="0.2">
      <c r="A719" s="2"/>
      <c r="C719" s="30" t="s">
        <v>515</v>
      </c>
      <c r="D719" s="30"/>
      <c r="E719" s="30" t="s">
        <v>516</v>
      </c>
      <c r="F719" s="30"/>
      <c r="G719" s="30" t="s">
        <v>513</v>
      </c>
      <c r="H719" s="31" t="s">
        <v>514</v>
      </c>
      <c r="I719" s="32"/>
      <c r="J719" s="13"/>
      <c r="K719" s="13" t="s">
        <v>481</v>
      </c>
      <c r="L719" s="33">
        <v>0.25</v>
      </c>
      <c r="M719" s="33" t="s">
        <v>27</v>
      </c>
      <c r="N719" s="33">
        <v>0.25</v>
      </c>
      <c r="O719" s="33">
        <v>0.25</v>
      </c>
      <c r="P719" s="33">
        <v>0.25</v>
      </c>
      <c r="Q719" s="33">
        <v>0.25</v>
      </c>
      <c r="R719" s="34"/>
      <c r="S719" s="32"/>
      <c r="T719" s="32" t="s">
        <v>70</v>
      </c>
      <c r="U719" s="8">
        <f>IF(T719="Yes",$U$2,0)</f>
        <v>0</v>
      </c>
      <c r="V719" s="8">
        <f>U719</f>
        <v>0</v>
      </c>
    </row>
    <row r="720" spans="1:25" ht="12.75" customHeight="1" outlineLevel="2" x14ac:dyDescent="0.2">
      <c r="A720" s="2"/>
      <c r="C720" s="30">
        <v>820200030</v>
      </c>
      <c r="D720" s="30"/>
      <c r="E720" s="30" t="s">
        <v>512</v>
      </c>
      <c r="F720" s="30"/>
      <c r="G720" s="30" t="s">
        <v>513</v>
      </c>
      <c r="H720" s="31" t="s">
        <v>514</v>
      </c>
      <c r="I720" s="32"/>
      <c r="J720" s="13"/>
      <c r="K720" s="13" t="s">
        <v>481</v>
      </c>
      <c r="L720" s="33">
        <v>0.25</v>
      </c>
      <c r="M720" s="33" t="s">
        <v>27</v>
      </c>
      <c r="N720" s="33">
        <v>0.25</v>
      </c>
      <c r="O720" s="33">
        <v>0.25</v>
      </c>
      <c r="P720" s="33">
        <v>0.25</v>
      </c>
      <c r="Q720" s="33">
        <v>0.25</v>
      </c>
      <c r="R720" s="34"/>
      <c r="S720" s="32"/>
      <c r="T720" s="32" t="s">
        <v>70</v>
      </c>
      <c r="U720" s="8">
        <f>IF(T720="Yes",$U$2,0)</f>
        <v>0</v>
      </c>
      <c r="V720" s="8">
        <f>U720</f>
        <v>0</v>
      </c>
    </row>
    <row r="721" spans="1:22" ht="12.75" customHeight="1" outlineLevel="2" x14ac:dyDescent="0.2">
      <c r="A721" s="2"/>
      <c r="C721" s="30">
        <v>820200040</v>
      </c>
      <c r="D721" s="30"/>
      <c r="E721" s="30" t="s">
        <v>512</v>
      </c>
      <c r="F721" s="30"/>
      <c r="G721" s="30" t="s">
        <v>513</v>
      </c>
      <c r="H721" s="31" t="s">
        <v>514</v>
      </c>
      <c r="I721" s="32"/>
      <c r="J721" s="13"/>
      <c r="K721" s="13" t="s">
        <v>481</v>
      </c>
      <c r="L721" s="33">
        <v>0.25</v>
      </c>
      <c r="M721" s="33" t="s">
        <v>27</v>
      </c>
      <c r="N721" s="33">
        <v>0.25</v>
      </c>
      <c r="O721" s="33">
        <v>0.25</v>
      </c>
      <c r="P721" s="33">
        <v>0.25</v>
      </c>
      <c r="Q721" s="33">
        <v>0.25</v>
      </c>
      <c r="R721" s="34"/>
      <c r="S721" s="32"/>
      <c r="T721" s="32" t="s">
        <v>70</v>
      </c>
      <c r="U721" s="8">
        <f>IF(T721="Yes",$U$2,0)</f>
        <v>0</v>
      </c>
      <c r="V721" s="8">
        <f>U721</f>
        <v>0</v>
      </c>
    </row>
    <row r="722" spans="1:22" ht="12.75" customHeight="1" outlineLevel="1" x14ac:dyDescent="0.2">
      <c r="A722" s="2"/>
      <c r="C722" s="30"/>
      <c r="D722" s="30"/>
      <c r="E722" s="30"/>
      <c r="F722" s="30"/>
      <c r="G722" s="30"/>
      <c r="H722" s="113" t="s">
        <v>3875</v>
      </c>
      <c r="I722" s="32"/>
      <c r="J722" s="13">
        <f t="shared" ref="J722:O722" si="194">SUBTOTAL(9,J718:J721)</f>
        <v>0</v>
      </c>
      <c r="K722" s="13">
        <f t="shared" si="194"/>
        <v>0</v>
      </c>
      <c r="L722" s="33">
        <f t="shared" si="194"/>
        <v>1</v>
      </c>
      <c r="M722" s="33">
        <f t="shared" si="194"/>
        <v>0</v>
      </c>
      <c r="N722" s="33">
        <f t="shared" si="194"/>
        <v>1</v>
      </c>
      <c r="O722" s="33">
        <f t="shared" si="194"/>
        <v>1</v>
      </c>
      <c r="P722" s="33"/>
      <c r="Q722" s="33"/>
      <c r="R722" s="34"/>
      <c r="S722" s="32">
        <f>SUBTOTAL(9,S718:S721)</f>
        <v>0</v>
      </c>
      <c r="T722" s="32">
        <f>SUBTOTAL(9,T718:T721)</f>
        <v>0</v>
      </c>
      <c r="U722" s="8"/>
    </row>
    <row r="723" spans="1:22" ht="12.75" customHeight="1" outlineLevel="2" x14ac:dyDescent="0.2">
      <c r="A723" s="2"/>
      <c r="C723" s="30">
        <v>820200060</v>
      </c>
      <c r="D723" s="30"/>
      <c r="E723" s="30" t="s">
        <v>512</v>
      </c>
      <c r="F723" s="30"/>
      <c r="G723" s="47" t="s">
        <v>517</v>
      </c>
      <c r="H723" s="48" t="s">
        <v>518</v>
      </c>
      <c r="I723" s="49"/>
      <c r="J723" s="50"/>
      <c r="K723" s="50" t="s">
        <v>481</v>
      </c>
      <c r="L723" s="51">
        <v>0.25</v>
      </c>
      <c r="M723" s="33" t="s">
        <v>27</v>
      </c>
      <c r="N723" s="51">
        <v>0.25</v>
      </c>
      <c r="O723" s="51">
        <v>0.25</v>
      </c>
      <c r="P723" s="51">
        <v>0.25</v>
      </c>
      <c r="Q723" s="51">
        <v>0.25</v>
      </c>
      <c r="R723" s="52"/>
      <c r="S723" s="32"/>
      <c r="T723" s="32" t="s">
        <v>70</v>
      </c>
      <c r="U723" s="8">
        <f>IF(T723="Yes",$U$2,0)</f>
        <v>0</v>
      </c>
      <c r="V723" s="8">
        <f>U723</f>
        <v>0</v>
      </c>
    </row>
    <row r="724" spans="1:22" ht="12.75" customHeight="1" outlineLevel="2" x14ac:dyDescent="0.2">
      <c r="A724" s="2"/>
      <c r="C724" s="30" t="s">
        <v>97</v>
      </c>
      <c r="D724" s="30"/>
      <c r="E724" s="30"/>
      <c r="F724" s="30"/>
      <c r="G724" s="47" t="s">
        <v>517</v>
      </c>
      <c r="H724" s="48" t="s">
        <v>518</v>
      </c>
      <c r="I724" s="49"/>
      <c r="J724" s="50"/>
      <c r="K724" s="50" t="s">
        <v>481</v>
      </c>
      <c r="L724" s="51">
        <v>0.25</v>
      </c>
      <c r="M724" s="33" t="s">
        <v>27</v>
      </c>
      <c r="N724" s="51">
        <v>0.25</v>
      </c>
      <c r="O724" s="51">
        <v>0.25</v>
      </c>
      <c r="P724" s="51">
        <v>0.25</v>
      </c>
      <c r="Q724" s="51">
        <v>0.25</v>
      </c>
      <c r="R724" s="52"/>
      <c r="S724" s="30"/>
      <c r="T724" s="32" t="s">
        <v>70</v>
      </c>
      <c r="U724" s="8">
        <f>IF(T724="Yes",$U$2,0)</f>
        <v>0</v>
      </c>
      <c r="V724" s="8">
        <f>U724</f>
        <v>0</v>
      </c>
    </row>
    <row r="725" spans="1:22" ht="12.75" customHeight="1" outlineLevel="2" x14ac:dyDescent="0.2">
      <c r="A725" s="2"/>
      <c r="C725" s="30" t="s">
        <v>97</v>
      </c>
      <c r="D725" s="30"/>
      <c r="E725" s="30"/>
      <c r="F725" s="30"/>
      <c r="G725" s="47" t="s">
        <v>517</v>
      </c>
      <c r="H725" s="48" t="s">
        <v>518</v>
      </c>
      <c r="I725" s="49"/>
      <c r="J725" s="50"/>
      <c r="K725" s="50" t="s">
        <v>481</v>
      </c>
      <c r="L725" s="51">
        <v>0.25</v>
      </c>
      <c r="M725" s="33" t="s">
        <v>27</v>
      </c>
      <c r="N725" s="51">
        <v>0.25</v>
      </c>
      <c r="O725" s="51">
        <v>0.25</v>
      </c>
      <c r="P725" s="51">
        <v>0.25</v>
      </c>
      <c r="Q725" s="51">
        <v>0.25</v>
      </c>
      <c r="R725" s="52"/>
      <c r="S725" s="30"/>
      <c r="T725" s="32" t="s">
        <v>70</v>
      </c>
      <c r="U725" s="8">
        <f>IF(T725="Yes",$U$2,0)</f>
        <v>0</v>
      </c>
      <c r="V725" s="8">
        <f>U725</f>
        <v>0</v>
      </c>
    </row>
    <row r="726" spans="1:22" ht="12.75" customHeight="1" outlineLevel="2" x14ac:dyDescent="0.2">
      <c r="A726" s="2"/>
      <c r="C726" s="30" t="s">
        <v>97</v>
      </c>
      <c r="D726" s="30"/>
      <c r="E726" s="30"/>
      <c r="F726" s="30"/>
      <c r="G726" s="47" t="s">
        <v>517</v>
      </c>
      <c r="H726" s="48" t="s">
        <v>518</v>
      </c>
      <c r="I726" s="49"/>
      <c r="J726" s="50"/>
      <c r="K726" s="50" t="s">
        <v>481</v>
      </c>
      <c r="L726" s="51">
        <v>0.25</v>
      </c>
      <c r="M726" s="33" t="s">
        <v>27</v>
      </c>
      <c r="N726" s="51">
        <v>0.25</v>
      </c>
      <c r="O726" s="51">
        <v>0.25</v>
      </c>
      <c r="P726" s="51">
        <v>0.25</v>
      </c>
      <c r="Q726" s="51">
        <v>0.25</v>
      </c>
      <c r="R726" s="52"/>
      <c r="S726" s="30"/>
      <c r="T726" s="32" t="s">
        <v>70</v>
      </c>
      <c r="U726" s="8">
        <f>IF(T726="Yes",$U$2,0)</f>
        <v>0</v>
      </c>
      <c r="V726" s="8">
        <f>U726</f>
        <v>0</v>
      </c>
    </row>
    <row r="727" spans="1:22" ht="12.75" customHeight="1" outlineLevel="1" x14ac:dyDescent="0.2">
      <c r="A727" s="2"/>
      <c r="C727" s="30"/>
      <c r="D727" s="30"/>
      <c r="E727" s="30"/>
      <c r="F727" s="30"/>
      <c r="G727" s="47"/>
      <c r="H727" s="48" t="s">
        <v>3876</v>
      </c>
      <c r="I727" s="49"/>
      <c r="J727" s="50">
        <f t="shared" ref="J727:O727" si="195">SUBTOTAL(9,J723:J726)</f>
        <v>0</v>
      </c>
      <c r="K727" s="50">
        <f t="shared" si="195"/>
        <v>0</v>
      </c>
      <c r="L727" s="51">
        <f t="shared" si="195"/>
        <v>1</v>
      </c>
      <c r="M727" s="33">
        <f t="shared" si="195"/>
        <v>0</v>
      </c>
      <c r="N727" s="51">
        <f t="shared" si="195"/>
        <v>1</v>
      </c>
      <c r="O727" s="51">
        <f t="shared" si="195"/>
        <v>1</v>
      </c>
      <c r="P727" s="51"/>
      <c r="Q727" s="51"/>
      <c r="R727" s="52"/>
      <c r="S727" s="30">
        <f>SUBTOTAL(9,S723:S726)</f>
        <v>0</v>
      </c>
      <c r="T727" s="32">
        <f>SUBTOTAL(9,T723:T726)</f>
        <v>0</v>
      </c>
      <c r="U727" s="8"/>
    </row>
    <row r="728" spans="1:22" ht="12.75" customHeight="1" outlineLevel="2" x14ac:dyDescent="0.2">
      <c r="A728" s="2"/>
      <c r="C728" s="30">
        <v>842110340</v>
      </c>
      <c r="D728" s="30"/>
      <c r="E728" s="30" t="s">
        <v>2103</v>
      </c>
      <c r="F728" s="30"/>
      <c r="G728" s="30" t="s">
        <v>2104</v>
      </c>
      <c r="H728" s="89" t="s">
        <v>2105</v>
      </c>
      <c r="I728" s="32"/>
      <c r="J728" s="13"/>
      <c r="K728" s="13" t="s">
        <v>2082</v>
      </c>
      <c r="L728" s="33">
        <v>0.25</v>
      </c>
      <c r="M728" s="33" t="s">
        <v>27</v>
      </c>
      <c r="N728" s="33">
        <v>0.25</v>
      </c>
      <c r="O728" s="33">
        <v>0.25</v>
      </c>
      <c r="P728" s="33">
        <v>0.25</v>
      </c>
      <c r="Q728" s="33">
        <v>0.25</v>
      </c>
      <c r="R728" s="34"/>
      <c r="S728" s="32"/>
      <c r="T728" s="32" t="s">
        <v>28</v>
      </c>
      <c r="U728" s="8">
        <f>IF(T728="Yes",$U$2,0)</f>
        <v>270.40000000000003</v>
      </c>
      <c r="V728" s="8">
        <f>U728</f>
        <v>270.40000000000003</v>
      </c>
    </row>
    <row r="729" spans="1:22" ht="12.75" customHeight="1" outlineLevel="2" x14ac:dyDescent="0.2">
      <c r="A729" s="2"/>
      <c r="C729" s="30" t="s">
        <v>2106</v>
      </c>
      <c r="D729" s="30"/>
      <c r="E729" s="30" t="s">
        <v>2107</v>
      </c>
      <c r="F729" s="30"/>
      <c r="G729" s="30" t="s">
        <v>2104</v>
      </c>
      <c r="H729" s="89" t="s">
        <v>2105</v>
      </c>
      <c r="I729" s="32"/>
      <c r="J729" s="13"/>
      <c r="K729" s="13" t="s">
        <v>2082</v>
      </c>
      <c r="L729" s="33">
        <v>0.25</v>
      </c>
      <c r="M729" s="33" t="s">
        <v>27</v>
      </c>
      <c r="N729" s="33">
        <v>0.25</v>
      </c>
      <c r="O729" s="33">
        <v>0.25</v>
      </c>
      <c r="P729" s="33">
        <v>0.25</v>
      </c>
      <c r="Q729" s="33">
        <v>0.25</v>
      </c>
      <c r="R729" s="34"/>
      <c r="S729" s="32"/>
      <c r="T729" s="32" t="s">
        <v>28</v>
      </c>
      <c r="U729" s="8">
        <f>IF(T729="Yes",$U$2,0)</f>
        <v>270.40000000000003</v>
      </c>
      <c r="V729" s="8">
        <f>U729</f>
        <v>270.40000000000003</v>
      </c>
    </row>
    <row r="730" spans="1:22" ht="12.75" customHeight="1" outlineLevel="2" x14ac:dyDescent="0.2">
      <c r="A730" s="2"/>
      <c r="C730" s="30" t="s">
        <v>2108</v>
      </c>
      <c r="D730" s="30"/>
      <c r="E730" s="30" t="s">
        <v>2109</v>
      </c>
      <c r="F730" s="30"/>
      <c r="G730" s="30" t="s">
        <v>2104</v>
      </c>
      <c r="H730" s="89" t="s">
        <v>2105</v>
      </c>
      <c r="I730" s="32"/>
      <c r="J730" s="13"/>
      <c r="K730" s="13" t="s">
        <v>2082</v>
      </c>
      <c r="L730" s="33">
        <v>0.25</v>
      </c>
      <c r="M730" s="33" t="s">
        <v>27</v>
      </c>
      <c r="N730" s="33">
        <v>0.25</v>
      </c>
      <c r="O730" s="33">
        <v>0.25</v>
      </c>
      <c r="P730" s="33">
        <v>0.25</v>
      </c>
      <c r="Q730" s="33">
        <v>0.25</v>
      </c>
      <c r="R730" s="34"/>
      <c r="S730" s="32"/>
      <c r="T730" s="32" t="s">
        <v>28</v>
      </c>
      <c r="U730" s="8">
        <f>IF(T730="Yes",$U$2,0)</f>
        <v>270.40000000000003</v>
      </c>
      <c r="V730" s="8">
        <f>U730</f>
        <v>270.40000000000003</v>
      </c>
    </row>
    <row r="731" spans="1:22" ht="12.75" customHeight="1" outlineLevel="2" x14ac:dyDescent="0.2">
      <c r="A731" s="2"/>
      <c r="C731" s="30" t="s">
        <v>2110</v>
      </c>
      <c r="D731" s="30"/>
      <c r="E731" s="30" t="s">
        <v>2109</v>
      </c>
      <c r="F731" s="30"/>
      <c r="G731" s="30" t="s">
        <v>2104</v>
      </c>
      <c r="H731" s="89" t="s">
        <v>2105</v>
      </c>
      <c r="I731" s="32"/>
      <c r="J731" s="13"/>
      <c r="K731" s="13" t="s">
        <v>2082</v>
      </c>
      <c r="L731" s="33">
        <v>0.25</v>
      </c>
      <c r="M731" s="33" t="s">
        <v>27</v>
      </c>
      <c r="N731" s="33">
        <v>0.25</v>
      </c>
      <c r="O731" s="33">
        <v>0.25</v>
      </c>
      <c r="P731" s="33">
        <v>0.25</v>
      </c>
      <c r="Q731" s="33">
        <v>0.25</v>
      </c>
      <c r="R731" s="34"/>
      <c r="S731" s="32"/>
      <c r="T731" s="32" t="s">
        <v>28</v>
      </c>
      <c r="U731" s="8">
        <f>IF(T731="Yes",$U$2,0)</f>
        <v>270.40000000000003</v>
      </c>
      <c r="V731" s="8">
        <f>U731</f>
        <v>270.40000000000003</v>
      </c>
    </row>
    <row r="732" spans="1:22" ht="12.75" customHeight="1" outlineLevel="1" x14ac:dyDescent="0.2">
      <c r="A732" s="2"/>
      <c r="C732" s="30"/>
      <c r="D732" s="30"/>
      <c r="E732" s="30"/>
      <c r="F732" s="30"/>
      <c r="G732" s="30"/>
      <c r="H732" s="195" t="s">
        <v>4138</v>
      </c>
      <c r="I732" s="32"/>
      <c r="J732" s="13">
        <f t="shared" ref="J732:O732" si="196">SUBTOTAL(9,J728:J731)</f>
        <v>0</v>
      </c>
      <c r="K732" s="13">
        <f t="shared" si="196"/>
        <v>0</v>
      </c>
      <c r="L732" s="33">
        <f t="shared" si="196"/>
        <v>1</v>
      </c>
      <c r="M732" s="33">
        <f t="shared" si="196"/>
        <v>0</v>
      </c>
      <c r="N732" s="33">
        <f t="shared" si="196"/>
        <v>1</v>
      </c>
      <c r="O732" s="33">
        <f t="shared" si="196"/>
        <v>1</v>
      </c>
      <c r="P732" s="33"/>
      <c r="Q732" s="33"/>
      <c r="R732" s="34"/>
      <c r="S732" s="32">
        <f>SUBTOTAL(9,S728:S731)</f>
        <v>0</v>
      </c>
      <c r="T732" s="32">
        <f>SUBTOTAL(9,T728:T731)</f>
        <v>0</v>
      </c>
      <c r="U732" s="8"/>
    </row>
    <row r="733" spans="1:22" ht="12.75" customHeight="1" outlineLevel="2" x14ac:dyDescent="0.2">
      <c r="A733" s="2"/>
      <c r="C733" s="30" t="s">
        <v>97</v>
      </c>
      <c r="D733" s="30"/>
      <c r="E733" s="30"/>
      <c r="F733" s="30"/>
      <c r="G733" s="47" t="s">
        <v>2120</v>
      </c>
      <c r="H733" s="92" t="s">
        <v>2121</v>
      </c>
      <c r="I733" s="49"/>
      <c r="J733" s="50"/>
      <c r="K733" s="50" t="s">
        <v>2082</v>
      </c>
      <c r="L733" s="51">
        <v>0.25</v>
      </c>
      <c r="M733" s="33" t="s">
        <v>27</v>
      </c>
      <c r="N733" s="51">
        <v>0.25</v>
      </c>
      <c r="O733" s="51">
        <v>0.25</v>
      </c>
      <c r="P733" s="51">
        <v>0.25</v>
      </c>
      <c r="Q733" s="51">
        <v>0.25</v>
      </c>
      <c r="R733" s="52"/>
      <c r="S733" s="30"/>
      <c r="T733" s="32" t="s">
        <v>70</v>
      </c>
      <c r="U733" s="8">
        <f>IF(T733="Yes",$U$2,0)</f>
        <v>0</v>
      </c>
      <c r="V733" s="8">
        <f>U733</f>
        <v>0</v>
      </c>
    </row>
    <row r="734" spans="1:22" ht="12.75" customHeight="1" outlineLevel="2" x14ac:dyDescent="0.2">
      <c r="A734" s="2"/>
      <c r="C734" s="30" t="s">
        <v>97</v>
      </c>
      <c r="D734" s="30"/>
      <c r="E734" s="30"/>
      <c r="F734" s="30"/>
      <c r="G734" s="47" t="s">
        <v>2120</v>
      </c>
      <c r="H734" s="92" t="s">
        <v>2121</v>
      </c>
      <c r="I734" s="49"/>
      <c r="J734" s="50"/>
      <c r="K734" s="50" t="s">
        <v>2082</v>
      </c>
      <c r="L734" s="51">
        <v>0.25</v>
      </c>
      <c r="M734" s="33" t="s">
        <v>27</v>
      </c>
      <c r="N734" s="51">
        <v>0.25</v>
      </c>
      <c r="O734" s="51">
        <v>0.25</v>
      </c>
      <c r="P734" s="51">
        <v>0.25</v>
      </c>
      <c r="Q734" s="51">
        <v>0.25</v>
      </c>
      <c r="R734" s="52"/>
      <c r="S734" s="30"/>
      <c r="T734" s="32" t="s">
        <v>70</v>
      </c>
      <c r="U734" s="8">
        <f>IF(T734="Yes",$U$2,0)</f>
        <v>0</v>
      </c>
      <c r="V734" s="8">
        <f>U734</f>
        <v>0</v>
      </c>
    </row>
    <row r="735" spans="1:22" ht="12.75" customHeight="1" outlineLevel="2" x14ac:dyDescent="0.2">
      <c r="A735" s="2"/>
      <c r="C735" s="30" t="s">
        <v>97</v>
      </c>
      <c r="D735" s="30"/>
      <c r="E735" s="30"/>
      <c r="F735" s="30"/>
      <c r="G735" s="47" t="s">
        <v>2120</v>
      </c>
      <c r="H735" s="92" t="s">
        <v>2121</v>
      </c>
      <c r="I735" s="49"/>
      <c r="J735" s="50"/>
      <c r="K735" s="50" t="s">
        <v>2082</v>
      </c>
      <c r="L735" s="51">
        <v>0.25</v>
      </c>
      <c r="M735" s="33" t="s">
        <v>27</v>
      </c>
      <c r="N735" s="51">
        <v>0.25</v>
      </c>
      <c r="O735" s="51">
        <v>0.25</v>
      </c>
      <c r="P735" s="51">
        <v>0.25</v>
      </c>
      <c r="Q735" s="51">
        <v>0.25</v>
      </c>
      <c r="R735" s="52"/>
      <c r="S735" s="30"/>
      <c r="T735" s="32" t="s">
        <v>70</v>
      </c>
      <c r="U735" s="8">
        <f>IF(T735="Yes",$U$2,0)</f>
        <v>0</v>
      </c>
      <c r="V735" s="8">
        <f>U735</f>
        <v>0</v>
      </c>
    </row>
    <row r="736" spans="1:22" ht="12.75" customHeight="1" outlineLevel="2" x14ac:dyDescent="0.2">
      <c r="A736" s="2"/>
      <c r="C736" s="30">
        <v>842110620</v>
      </c>
      <c r="D736" s="30"/>
      <c r="E736" s="30" t="s">
        <v>2122</v>
      </c>
      <c r="F736" s="30"/>
      <c r="G736" s="47" t="s">
        <v>2120</v>
      </c>
      <c r="H736" s="92" t="s">
        <v>2121</v>
      </c>
      <c r="I736" s="49"/>
      <c r="J736" s="50"/>
      <c r="K736" s="50" t="s">
        <v>2082</v>
      </c>
      <c r="L736" s="51">
        <v>0.25</v>
      </c>
      <c r="M736" s="33" t="s">
        <v>27</v>
      </c>
      <c r="N736" s="51">
        <v>0.25</v>
      </c>
      <c r="O736" s="51">
        <v>0.25</v>
      </c>
      <c r="P736" s="51">
        <v>0.25</v>
      </c>
      <c r="Q736" s="51">
        <v>0.25</v>
      </c>
      <c r="R736" s="52"/>
      <c r="S736" s="30"/>
      <c r="T736" s="32" t="s">
        <v>70</v>
      </c>
      <c r="U736" s="8">
        <f>IF(T736="Yes",$U$2,0)</f>
        <v>0</v>
      </c>
      <c r="V736" s="8">
        <f>U736</f>
        <v>0</v>
      </c>
    </row>
    <row r="737" spans="1:22" ht="12.75" customHeight="1" outlineLevel="1" x14ac:dyDescent="0.2">
      <c r="A737" s="2"/>
      <c r="C737" s="30"/>
      <c r="D737" s="30"/>
      <c r="E737" s="30"/>
      <c r="F737" s="30"/>
      <c r="G737" s="47"/>
      <c r="H737" s="92" t="s">
        <v>4141</v>
      </c>
      <c r="I737" s="49"/>
      <c r="J737" s="50">
        <f t="shared" ref="J737:O737" si="197">SUBTOTAL(9,J733:J736)</f>
        <v>0</v>
      </c>
      <c r="K737" s="50">
        <f t="shared" si="197"/>
        <v>0</v>
      </c>
      <c r="L737" s="51">
        <f t="shared" si="197"/>
        <v>1</v>
      </c>
      <c r="M737" s="33">
        <f t="shared" si="197"/>
        <v>0</v>
      </c>
      <c r="N737" s="51">
        <f t="shared" si="197"/>
        <v>1</v>
      </c>
      <c r="O737" s="51">
        <f t="shared" si="197"/>
        <v>1</v>
      </c>
      <c r="P737" s="51"/>
      <c r="Q737" s="51"/>
      <c r="R737" s="52"/>
      <c r="S737" s="30">
        <f>SUBTOTAL(9,S733:S736)</f>
        <v>0</v>
      </c>
      <c r="T737" s="32">
        <f>SUBTOTAL(9,T733:T736)</f>
        <v>0</v>
      </c>
      <c r="U737" s="8"/>
    </row>
    <row r="738" spans="1:22" ht="12.75" customHeight="1" outlineLevel="2" x14ac:dyDescent="0.2">
      <c r="A738" s="2"/>
      <c r="C738" s="30">
        <v>842110420</v>
      </c>
      <c r="D738" s="30"/>
      <c r="E738" s="30" t="s">
        <v>2103</v>
      </c>
      <c r="F738" s="30"/>
      <c r="G738" s="30" t="s">
        <v>2111</v>
      </c>
      <c r="H738" s="31" t="s">
        <v>2112</v>
      </c>
      <c r="I738" s="32"/>
      <c r="J738" s="13"/>
      <c r="K738" s="13" t="s">
        <v>2082</v>
      </c>
      <c r="L738" s="44">
        <v>0.5</v>
      </c>
      <c r="M738" s="33" t="s">
        <v>27</v>
      </c>
      <c r="N738" s="44">
        <v>0.5</v>
      </c>
      <c r="O738" s="44">
        <v>0.5</v>
      </c>
      <c r="P738" s="44">
        <v>0.5</v>
      </c>
      <c r="Q738" s="44">
        <v>0.5</v>
      </c>
      <c r="R738" s="34"/>
      <c r="S738" s="32"/>
      <c r="T738" s="32" t="s">
        <v>28</v>
      </c>
      <c r="U738" s="8">
        <f>IF(T738="Yes",$U$2,0)</f>
        <v>270.40000000000003</v>
      </c>
      <c r="V738" s="8">
        <f>U738</f>
        <v>270.40000000000003</v>
      </c>
    </row>
    <row r="739" spans="1:22" ht="12.75" customHeight="1" outlineLevel="2" x14ac:dyDescent="0.2">
      <c r="A739" s="2"/>
      <c r="C739" s="30" t="s">
        <v>2113</v>
      </c>
      <c r="D739" s="30"/>
      <c r="E739" s="30" t="s">
        <v>2107</v>
      </c>
      <c r="F739" s="30"/>
      <c r="G739" s="30" t="s">
        <v>2111</v>
      </c>
      <c r="H739" s="31" t="s">
        <v>2112</v>
      </c>
      <c r="I739" s="32"/>
      <c r="J739" s="13"/>
      <c r="K739" s="13" t="s">
        <v>2082</v>
      </c>
      <c r="L739" s="44">
        <v>0.40289999999999998</v>
      </c>
      <c r="M739" s="33" t="s">
        <v>27</v>
      </c>
      <c r="N739" s="44">
        <v>0.40289999999999998</v>
      </c>
      <c r="O739" s="44">
        <v>0.40289999999999998</v>
      </c>
      <c r="P739" s="44">
        <v>0.40289999999999998</v>
      </c>
      <c r="Q739" s="44">
        <v>0.40289999999999998</v>
      </c>
      <c r="R739" s="34"/>
      <c r="S739" s="32"/>
      <c r="T739" s="32" t="s">
        <v>28</v>
      </c>
      <c r="U739" s="8">
        <f>IF(T739="Yes",$U$2,0)</f>
        <v>270.40000000000003</v>
      </c>
      <c r="V739" s="8">
        <f>U739</f>
        <v>270.40000000000003</v>
      </c>
    </row>
    <row r="740" spans="1:22" ht="12.75" customHeight="1" outlineLevel="1" x14ac:dyDescent="0.2">
      <c r="A740" s="2"/>
      <c r="C740" s="30"/>
      <c r="D740" s="30"/>
      <c r="E740" s="30"/>
      <c r="F740" s="30"/>
      <c r="G740" s="30"/>
      <c r="H740" s="113" t="s">
        <v>4139</v>
      </c>
      <c r="I740" s="32"/>
      <c r="J740" s="13">
        <f t="shared" ref="J740:O740" si="198">SUBTOTAL(9,J738:J739)</f>
        <v>0</v>
      </c>
      <c r="K740" s="13">
        <f t="shared" si="198"/>
        <v>0</v>
      </c>
      <c r="L740" s="44">
        <f t="shared" si="198"/>
        <v>0.90290000000000004</v>
      </c>
      <c r="M740" s="33">
        <f t="shared" si="198"/>
        <v>0</v>
      </c>
      <c r="N740" s="44">
        <f t="shared" si="198"/>
        <v>0.90290000000000004</v>
      </c>
      <c r="O740" s="44">
        <f t="shared" si="198"/>
        <v>0.90290000000000004</v>
      </c>
      <c r="P740" s="44"/>
      <c r="Q740" s="44"/>
      <c r="R740" s="34"/>
      <c r="S740" s="32">
        <f>SUBTOTAL(9,S738:S739)</f>
        <v>0</v>
      </c>
      <c r="T740" s="32">
        <f>SUBTOTAL(9,T738:T739)</f>
        <v>0</v>
      </c>
      <c r="U740" s="8"/>
    </row>
    <row r="741" spans="1:22" ht="12.75" customHeight="1" outlineLevel="2" x14ac:dyDescent="0.2">
      <c r="A741" s="2"/>
      <c r="C741" s="30">
        <v>831100021</v>
      </c>
      <c r="D741" s="30"/>
      <c r="E741" s="30" t="s">
        <v>1618</v>
      </c>
      <c r="F741" s="30"/>
      <c r="G741" s="30" t="s">
        <v>1619</v>
      </c>
      <c r="H741" s="31" t="s">
        <v>1620</v>
      </c>
      <c r="I741" s="32"/>
      <c r="J741" s="13"/>
      <c r="K741" s="13" t="s">
        <v>1612</v>
      </c>
      <c r="L741" s="33">
        <v>0.25</v>
      </c>
      <c r="M741" s="33" t="s">
        <v>27</v>
      </c>
      <c r="N741" s="33">
        <v>0.25</v>
      </c>
      <c r="O741" s="33">
        <v>0.25</v>
      </c>
      <c r="P741" s="33">
        <v>0.25</v>
      </c>
      <c r="Q741" s="33">
        <v>0.25</v>
      </c>
      <c r="R741" s="34"/>
      <c r="S741" s="32"/>
      <c r="T741" s="32" t="s">
        <v>28</v>
      </c>
      <c r="U741" s="8">
        <f>IF(T741="Yes",$U$2,0)</f>
        <v>270.40000000000003</v>
      </c>
      <c r="V741" s="8">
        <f>U741</f>
        <v>270.40000000000003</v>
      </c>
    </row>
    <row r="742" spans="1:22" ht="12.75" customHeight="1" outlineLevel="2" x14ac:dyDescent="0.2">
      <c r="A742" s="2"/>
      <c r="C742" s="30">
        <v>831100022</v>
      </c>
      <c r="D742" s="30"/>
      <c r="E742" s="30" t="s">
        <v>1618</v>
      </c>
      <c r="F742" s="30"/>
      <c r="G742" s="30" t="s">
        <v>1619</v>
      </c>
      <c r="H742" s="31" t="s">
        <v>1620</v>
      </c>
      <c r="I742" s="32"/>
      <c r="J742" s="13"/>
      <c r="K742" s="13" t="s">
        <v>1612</v>
      </c>
      <c r="L742" s="33">
        <v>0.25</v>
      </c>
      <c r="M742" s="33" t="s">
        <v>27</v>
      </c>
      <c r="N742" s="33">
        <v>0.25</v>
      </c>
      <c r="O742" s="33">
        <v>0.25</v>
      </c>
      <c r="P742" s="33">
        <v>0.25</v>
      </c>
      <c r="Q742" s="33">
        <v>0.25</v>
      </c>
      <c r="R742" s="34"/>
      <c r="S742" s="32"/>
      <c r="T742" s="32" t="s">
        <v>28</v>
      </c>
      <c r="U742" s="8">
        <f>IF(T742="Yes",$U$2,0)</f>
        <v>270.40000000000003</v>
      </c>
      <c r="V742" s="8">
        <f>U742</f>
        <v>270.40000000000003</v>
      </c>
    </row>
    <row r="743" spans="1:22" ht="12.75" customHeight="1" outlineLevel="2" x14ac:dyDescent="0.2">
      <c r="A743" s="2"/>
      <c r="C743" s="30" t="s">
        <v>1621</v>
      </c>
      <c r="D743" s="30"/>
      <c r="E743" s="30" t="s">
        <v>1618</v>
      </c>
      <c r="F743" s="30"/>
      <c r="G743" s="30" t="s">
        <v>1619</v>
      </c>
      <c r="H743" s="31" t="s">
        <v>1620</v>
      </c>
      <c r="I743" s="32"/>
      <c r="J743" s="13"/>
      <c r="K743" s="13" t="s">
        <v>1612</v>
      </c>
      <c r="L743" s="33">
        <v>0.25</v>
      </c>
      <c r="M743" s="33" t="s">
        <v>27</v>
      </c>
      <c r="N743" s="33">
        <v>0.25</v>
      </c>
      <c r="O743" s="33">
        <v>0.25</v>
      </c>
      <c r="P743" s="33">
        <v>0.25</v>
      </c>
      <c r="Q743" s="33">
        <v>0.25</v>
      </c>
      <c r="R743" s="34"/>
      <c r="S743" s="32"/>
      <c r="T743" s="32" t="s">
        <v>28</v>
      </c>
      <c r="U743" s="8">
        <f>IF(T743="Yes",$U$2,0)</f>
        <v>270.40000000000003</v>
      </c>
      <c r="V743" s="8">
        <f>U743</f>
        <v>270.40000000000003</v>
      </c>
    </row>
    <row r="744" spans="1:22" ht="12.75" customHeight="1" outlineLevel="2" x14ac:dyDescent="0.2">
      <c r="A744" s="2"/>
      <c r="C744" s="30" t="s">
        <v>1622</v>
      </c>
      <c r="D744" s="30"/>
      <c r="E744" s="30" t="s">
        <v>1618</v>
      </c>
      <c r="F744" s="30"/>
      <c r="G744" s="30" t="s">
        <v>1619</v>
      </c>
      <c r="H744" s="31" t="s">
        <v>1620</v>
      </c>
      <c r="I744" s="32"/>
      <c r="J744" s="13"/>
      <c r="K744" s="13" t="s">
        <v>1612</v>
      </c>
      <c r="L744" s="33">
        <v>0.25</v>
      </c>
      <c r="M744" s="33" t="s">
        <v>27</v>
      </c>
      <c r="N744" s="33">
        <v>0.25</v>
      </c>
      <c r="O744" s="33">
        <v>0.25</v>
      </c>
      <c r="P744" s="33">
        <v>0.25</v>
      </c>
      <c r="Q744" s="33">
        <v>0.25</v>
      </c>
      <c r="R744" s="34"/>
      <c r="S744" s="32"/>
      <c r="T744" s="32" t="s">
        <v>28</v>
      </c>
      <c r="U744" s="8">
        <f>IF(T744="Yes",$U$2,0)</f>
        <v>270.40000000000003</v>
      </c>
      <c r="V744" s="8">
        <f>U744</f>
        <v>270.40000000000003</v>
      </c>
    </row>
    <row r="745" spans="1:22" ht="12.75" customHeight="1" outlineLevel="1" x14ac:dyDescent="0.2">
      <c r="A745" s="2"/>
      <c r="C745" s="30"/>
      <c r="D745" s="30"/>
      <c r="E745" s="30"/>
      <c r="F745" s="30"/>
      <c r="G745" s="30"/>
      <c r="H745" s="113" t="s">
        <v>4065</v>
      </c>
      <c r="I745" s="32"/>
      <c r="J745" s="13">
        <f t="shared" ref="J745:O745" si="199">SUBTOTAL(9,J741:J744)</f>
        <v>0</v>
      </c>
      <c r="K745" s="13">
        <f t="shared" si="199"/>
        <v>0</v>
      </c>
      <c r="L745" s="33">
        <f t="shared" si="199"/>
        <v>1</v>
      </c>
      <c r="M745" s="33">
        <f t="shared" si="199"/>
        <v>0</v>
      </c>
      <c r="N745" s="33">
        <f t="shared" si="199"/>
        <v>1</v>
      </c>
      <c r="O745" s="33">
        <f t="shared" si="199"/>
        <v>1</v>
      </c>
      <c r="P745" s="33"/>
      <c r="Q745" s="33"/>
      <c r="R745" s="34"/>
      <c r="S745" s="32">
        <f>SUBTOTAL(9,S741:S744)</f>
        <v>0</v>
      </c>
      <c r="T745" s="32">
        <f>SUBTOTAL(9,T741:T744)</f>
        <v>0</v>
      </c>
      <c r="U745" s="8"/>
    </row>
    <row r="746" spans="1:22" ht="12.75" customHeight="1" outlineLevel="2" x14ac:dyDescent="0.2">
      <c r="A746" s="2"/>
      <c r="C746" s="30">
        <v>831100651</v>
      </c>
      <c r="D746" s="30"/>
      <c r="E746" s="30" t="s">
        <v>1623</v>
      </c>
      <c r="F746" s="30"/>
      <c r="G746" s="30" t="s">
        <v>1624</v>
      </c>
      <c r="H746" s="31" t="s">
        <v>1625</v>
      </c>
      <c r="I746" s="32"/>
      <c r="J746" s="13"/>
      <c r="K746" s="13" t="s">
        <v>1612</v>
      </c>
      <c r="L746" s="33">
        <v>0.25</v>
      </c>
      <c r="M746" s="33" t="s">
        <v>27</v>
      </c>
      <c r="N746" s="33">
        <v>0.25</v>
      </c>
      <c r="O746" s="33">
        <v>0.25</v>
      </c>
      <c r="P746" s="33">
        <v>0.25</v>
      </c>
      <c r="Q746" s="33">
        <v>0.25</v>
      </c>
      <c r="R746" s="34"/>
      <c r="S746" s="32"/>
      <c r="T746" s="32" t="s">
        <v>28</v>
      </c>
      <c r="U746" s="8">
        <f>IF(T746="Yes",$U$2,0)</f>
        <v>270.40000000000003</v>
      </c>
      <c r="V746" s="8">
        <f>U746</f>
        <v>270.40000000000003</v>
      </c>
    </row>
    <row r="747" spans="1:22" ht="12.75" customHeight="1" outlineLevel="2" x14ac:dyDescent="0.2">
      <c r="A747" s="2"/>
      <c r="C747" s="30">
        <v>831100652</v>
      </c>
      <c r="D747" s="30"/>
      <c r="E747" s="30" t="s">
        <v>1623</v>
      </c>
      <c r="F747" s="30"/>
      <c r="G747" s="30" t="s">
        <v>1624</v>
      </c>
      <c r="H747" s="31" t="s">
        <v>1625</v>
      </c>
      <c r="I747" s="32"/>
      <c r="J747" s="13"/>
      <c r="K747" s="13" t="s">
        <v>1612</v>
      </c>
      <c r="L747" s="33">
        <v>0.25</v>
      </c>
      <c r="M747" s="33" t="s">
        <v>27</v>
      </c>
      <c r="N747" s="33">
        <v>0.25</v>
      </c>
      <c r="O747" s="33">
        <v>0.25</v>
      </c>
      <c r="P747" s="33">
        <v>0.25</v>
      </c>
      <c r="Q747" s="33">
        <v>0.25</v>
      </c>
      <c r="R747" s="34"/>
      <c r="S747" s="32"/>
      <c r="T747" s="32" t="s">
        <v>28</v>
      </c>
      <c r="U747" s="8">
        <f>IF(T747="Yes",$U$2,0)</f>
        <v>270.40000000000003</v>
      </c>
      <c r="V747" s="8">
        <f>U747</f>
        <v>270.40000000000003</v>
      </c>
    </row>
    <row r="748" spans="1:22" ht="12.75" customHeight="1" outlineLevel="2" x14ac:dyDescent="0.2">
      <c r="A748" s="2"/>
      <c r="C748" s="30">
        <v>831100671</v>
      </c>
      <c r="D748" s="30"/>
      <c r="E748" s="30" t="s">
        <v>1623</v>
      </c>
      <c r="F748" s="30"/>
      <c r="G748" s="30" t="s">
        <v>1624</v>
      </c>
      <c r="H748" s="31" t="s">
        <v>1625</v>
      </c>
      <c r="I748" s="32"/>
      <c r="J748" s="13"/>
      <c r="K748" s="13" t="s">
        <v>1612</v>
      </c>
      <c r="L748" s="33">
        <v>0.25</v>
      </c>
      <c r="M748" s="33" t="s">
        <v>27</v>
      </c>
      <c r="N748" s="33">
        <v>0.25</v>
      </c>
      <c r="O748" s="33">
        <v>0.25</v>
      </c>
      <c r="P748" s="33">
        <v>0.25</v>
      </c>
      <c r="Q748" s="33">
        <v>0.25</v>
      </c>
      <c r="R748" s="34"/>
      <c r="S748" s="32"/>
      <c r="T748" s="32" t="s">
        <v>28</v>
      </c>
      <c r="U748" s="8">
        <f>IF(T748="Yes",$U$2,0)</f>
        <v>270.40000000000003</v>
      </c>
      <c r="V748" s="8">
        <f>U748</f>
        <v>270.40000000000003</v>
      </c>
    </row>
    <row r="749" spans="1:22" ht="12.75" customHeight="1" outlineLevel="2" x14ac:dyDescent="0.2">
      <c r="A749" s="2"/>
      <c r="C749" s="30">
        <v>831100672</v>
      </c>
      <c r="D749" s="30"/>
      <c r="E749" s="30" t="s">
        <v>1623</v>
      </c>
      <c r="F749" s="30"/>
      <c r="G749" s="30" t="s">
        <v>1624</v>
      </c>
      <c r="H749" s="31" t="s">
        <v>1625</v>
      </c>
      <c r="I749" s="32"/>
      <c r="J749" s="13"/>
      <c r="K749" s="13" t="s">
        <v>1612</v>
      </c>
      <c r="L749" s="33">
        <v>0.25</v>
      </c>
      <c r="M749" s="33" t="s">
        <v>27</v>
      </c>
      <c r="N749" s="33">
        <v>0.25</v>
      </c>
      <c r="O749" s="33">
        <v>0.25</v>
      </c>
      <c r="P749" s="33">
        <v>0.25</v>
      </c>
      <c r="Q749" s="33">
        <v>0.25</v>
      </c>
      <c r="R749" s="34"/>
      <c r="S749" s="32"/>
      <c r="T749" s="32" t="s">
        <v>28</v>
      </c>
      <c r="U749" s="8">
        <f>IF(T749="Yes",$U$2,0)</f>
        <v>270.40000000000003</v>
      </c>
      <c r="V749" s="8">
        <f>U749</f>
        <v>270.40000000000003</v>
      </c>
    </row>
    <row r="750" spans="1:22" ht="12.75" customHeight="1" outlineLevel="1" x14ac:dyDescent="0.2">
      <c r="A750" s="2"/>
      <c r="C750" s="30"/>
      <c r="D750" s="30"/>
      <c r="E750" s="30"/>
      <c r="F750" s="30"/>
      <c r="G750" s="30"/>
      <c r="H750" s="113" t="s">
        <v>4066</v>
      </c>
      <c r="I750" s="32"/>
      <c r="J750" s="13">
        <f t="shared" ref="J750:O750" si="200">SUBTOTAL(9,J746:J749)</f>
        <v>0</v>
      </c>
      <c r="K750" s="13">
        <f t="shared" si="200"/>
        <v>0</v>
      </c>
      <c r="L750" s="33">
        <f t="shared" si="200"/>
        <v>1</v>
      </c>
      <c r="M750" s="33">
        <f t="shared" si="200"/>
        <v>0</v>
      </c>
      <c r="N750" s="33">
        <f t="shared" si="200"/>
        <v>1</v>
      </c>
      <c r="O750" s="33">
        <f t="shared" si="200"/>
        <v>1</v>
      </c>
      <c r="P750" s="33"/>
      <c r="Q750" s="33"/>
      <c r="R750" s="34"/>
      <c r="S750" s="32">
        <f>SUBTOTAL(9,S746:S749)</f>
        <v>0</v>
      </c>
      <c r="T750" s="32">
        <f>SUBTOTAL(9,T746:T749)</f>
        <v>0</v>
      </c>
      <c r="U750" s="8"/>
    </row>
    <row r="751" spans="1:22" ht="12.75" customHeight="1" outlineLevel="2" x14ac:dyDescent="0.2">
      <c r="A751" s="2"/>
      <c r="C751" s="30">
        <v>831100661</v>
      </c>
      <c r="D751" s="30"/>
      <c r="E751" s="30" t="s">
        <v>1626</v>
      </c>
      <c r="F751" s="30"/>
      <c r="G751" s="30" t="s">
        <v>1627</v>
      </c>
      <c r="H751" s="31" t="s">
        <v>1628</v>
      </c>
      <c r="I751" s="32"/>
      <c r="J751" s="13"/>
      <c r="K751" s="13" t="s">
        <v>1612</v>
      </c>
      <c r="L751" s="33">
        <v>0.25</v>
      </c>
      <c r="M751" s="33" t="s">
        <v>27</v>
      </c>
      <c r="N751" s="33">
        <v>0.25</v>
      </c>
      <c r="O751" s="33">
        <v>0.25</v>
      </c>
      <c r="P751" s="33">
        <v>0.25</v>
      </c>
      <c r="Q751" s="33">
        <v>0.25</v>
      </c>
      <c r="R751" s="34"/>
      <c r="S751" s="32"/>
      <c r="T751" s="32" t="s">
        <v>28</v>
      </c>
      <c r="U751" s="8">
        <f>IF(T751="Yes",$U$2,0)</f>
        <v>270.40000000000003</v>
      </c>
      <c r="V751" s="8">
        <f>U751</f>
        <v>270.40000000000003</v>
      </c>
    </row>
    <row r="752" spans="1:22" ht="12.75" customHeight="1" outlineLevel="2" x14ac:dyDescent="0.2">
      <c r="A752" s="2"/>
      <c r="C752" s="30" t="s">
        <v>1629</v>
      </c>
      <c r="D752" s="30"/>
      <c r="E752" s="30" t="s">
        <v>1626</v>
      </c>
      <c r="F752" s="30"/>
      <c r="G752" s="30" t="s">
        <v>1627</v>
      </c>
      <c r="H752" s="31" t="s">
        <v>1628</v>
      </c>
      <c r="I752" s="32"/>
      <c r="J752" s="13"/>
      <c r="K752" s="13" t="s">
        <v>1612</v>
      </c>
      <c r="L752" s="33">
        <v>0.25</v>
      </c>
      <c r="M752" s="33" t="s">
        <v>27</v>
      </c>
      <c r="N752" s="33">
        <v>0.25</v>
      </c>
      <c r="O752" s="33">
        <v>0.25</v>
      </c>
      <c r="P752" s="33">
        <v>0.25</v>
      </c>
      <c r="Q752" s="33">
        <v>0.25</v>
      </c>
      <c r="R752" s="34"/>
      <c r="S752" s="32"/>
      <c r="T752" s="32" t="s">
        <v>28</v>
      </c>
      <c r="U752" s="8">
        <f>IF(T752="Yes",$U$2,0)</f>
        <v>270.40000000000003</v>
      </c>
      <c r="V752" s="8">
        <f>U752</f>
        <v>270.40000000000003</v>
      </c>
    </row>
    <row r="753" spans="1:22" ht="12.75" customHeight="1" outlineLevel="2" x14ac:dyDescent="0.2">
      <c r="A753" s="2"/>
      <c r="C753" s="30" t="s">
        <v>1630</v>
      </c>
      <c r="D753" s="30"/>
      <c r="E753" s="30" t="s">
        <v>1626</v>
      </c>
      <c r="F753" s="30"/>
      <c r="G753" s="30" t="s">
        <v>1627</v>
      </c>
      <c r="H753" s="31" t="s">
        <v>1628</v>
      </c>
      <c r="I753" s="32"/>
      <c r="J753" s="13"/>
      <c r="K753" s="13" t="s">
        <v>1612</v>
      </c>
      <c r="L753" s="33">
        <v>0.25</v>
      </c>
      <c r="M753" s="33" t="s">
        <v>27</v>
      </c>
      <c r="N753" s="33">
        <v>0.25</v>
      </c>
      <c r="O753" s="33">
        <v>0.25</v>
      </c>
      <c r="P753" s="33">
        <v>0.25</v>
      </c>
      <c r="Q753" s="33">
        <v>0.25</v>
      </c>
      <c r="R753" s="34"/>
      <c r="S753" s="32"/>
      <c r="T753" s="32" t="s">
        <v>28</v>
      </c>
      <c r="U753" s="8">
        <f>IF(T753="Yes",$U$2,0)</f>
        <v>270.40000000000003</v>
      </c>
      <c r="V753" s="8">
        <f>U753</f>
        <v>270.40000000000003</v>
      </c>
    </row>
    <row r="754" spans="1:22" ht="12.75" customHeight="1" outlineLevel="2" x14ac:dyDescent="0.2">
      <c r="A754" s="2"/>
      <c r="C754" s="30">
        <v>831100682</v>
      </c>
      <c r="D754" s="30"/>
      <c r="E754" s="30" t="s">
        <v>1626</v>
      </c>
      <c r="F754" s="30"/>
      <c r="G754" s="30" t="s">
        <v>1627</v>
      </c>
      <c r="H754" s="31" t="s">
        <v>1628</v>
      </c>
      <c r="I754" s="32"/>
      <c r="J754" s="13"/>
      <c r="K754" s="13" t="s">
        <v>1612</v>
      </c>
      <c r="L754" s="33">
        <v>0.25</v>
      </c>
      <c r="M754" s="33" t="s">
        <v>27</v>
      </c>
      <c r="N754" s="33">
        <v>0.25</v>
      </c>
      <c r="O754" s="33">
        <v>0.25</v>
      </c>
      <c r="P754" s="33">
        <v>0.25</v>
      </c>
      <c r="Q754" s="33">
        <v>0.25</v>
      </c>
      <c r="R754" s="34"/>
      <c r="S754" s="32"/>
      <c r="T754" s="32" t="s">
        <v>28</v>
      </c>
      <c r="U754" s="8">
        <f>IF(T754="Yes",$U$2,0)</f>
        <v>270.40000000000003</v>
      </c>
      <c r="V754" s="8">
        <f>U754</f>
        <v>270.40000000000003</v>
      </c>
    </row>
    <row r="755" spans="1:22" ht="12.75" customHeight="1" outlineLevel="1" x14ac:dyDescent="0.2">
      <c r="A755" s="2"/>
      <c r="C755" s="30"/>
      <c r="D755" s="30"/>
      <c r="E755" s="30"/>
      <c r="F755" s="30"/>
      <c r="G755" s="30"/>
      <c r="H755" s="113" t="s">
        <v>4067</v>
      </c>
      <c r="I755" s="32"/>
      <c r="J755" s="13">
        <f t="shared" ref="J755:O755" si="201">SUBTOTAL(9,J751:J754)</f>
        <v>0</v>
      </c>
      <c r="K755" s="13">
        <f t="shared" si="201"/>
        <v>0</v>
      </c>
      <c r="L755" s="33">
        <f t="shared" si="201"/>
        <v>1</v>
      </c>
      <c r="M755" s="33">
        <f t="shared" si="201"/>
        <v>0</v>
      </c>
      <c r="N755" s="33">
        <f t="shared" si="201"/>
        <v>1</v>
      </c>
      <c r="O755" s="33">
        <f t="shared" si="201"/>
        <v>1</v>
      </c>
      <c r="P755" s="33"/>
      <c r="Q755" s="33"/>
      <c r="R755" s="34"/>
      <c r="S755" s="32">
        <f>SUBTOTAL(9,S751:S754)</f>
        <v>0</v>
      </c>
      <c r="T755" s="32">
        <f>SUBTOTAL(9,T751:T754)</f>
        <v>0</v>
      </c>
      <c r="U755" s="8"/>
    </row>
    <row r="756" spans="1:22" ht="12.75" customHeight="1" outlineLevel="2" x14ac:dyDescent="0.2">
      <c r="A756" s="2"/>
      <c r="C756" s="30">
        <v>902020010</v>
      </c>
      <c r="D756" s="30"/>
      <c r="E756" s="30" t="s">
        <v>3091</v>
      </c>
      <c r="F756" s="30"/>
      <c r="G756" s="30" t="s">
        <v>3092</v>
      </c>
      <c r="H756" s="31" t="s">
        <v>3093</v>
      </c>
      <c r="I756" s="32"/>
      <c r="J756" s="13"/>
      <c r="K756" s="13" t="s">
        <v>2829</v>
      </c>
      <c r="L756" s="33">
        <v>5.5550000000000002E-2</v>
      </c>
      <c r="M756" s="33" t="s">
        <v>27</v>
      </c>
      <c r="N756" s="33">
        <v>5.5550000000000002E-2</v>
      </c>
      <c r="O756" s="33">
        <v>5.5550000000000002E-2</v>
      </c>
      <c r="P756" s="33">
        <v>5.5550000000000002E-2</v>
      </c>
      <c r="Q756" s="33">
        <v>5.5550000000000002E-2</v>
      </c>
      <c r="R756" s="34"/>
      <c r="S756" s="32"/>
      <c r="T756" s="32" t="s">
        <v>28</v>
      </c>
      <c r="U756" s="8">
        <f t="shared" ref="U756:U773" si="202">IF(T756="Yes",$U$2,0)</f>
        <v>270.40000000000003</v>
      </c>
      <c r="V756" s="8">
        <f t="shared" ref="V756:V773" si="203">U756</f>
        <v>270.40000000000003</v>
      </c>
    </row>
    <row r="757" spans="1:22" ht="12.75" customHeight="1" outlineLevel="2" x14ac:dyDescent="0.2">
      <c r="A757" s="2"/>
      <c r="C757" s="30">
        <v>902020020</v>
      </c>
      <c r="D757" s="30"/>
      <c r="E757" s="30" t="s">
        <v>3091</v>
      </c>
      <c r="F757" s="30"/>
      <c r="G757" s="30" t="s">
        <v>3092</v>
      </c>
      <c r="H757" s="31" t="s">
        <v>3093</v>
      </c>
      <c r="I757" s="32"/>
      <c r="J757" s="13"/>
      <c r="K757" s="13" t="s">
        <v>2829</v>
      </c>
      <c r="L757" s="33">
        <v>5.5550000000000002E-2</v>
      </c>
      <c r="M757" s="33" t="s">
        <v>27</v>
      </c>
      <c r="N757" s="33">
        <v>5.5550000000000002E-2</v>
      </c>
      <c r="O757" s="33">
        <v>5.5550000000000002E-2</v>
      </c>
      <c r="P757" s="33">
        <v>5.5550000000000002E-2</v>
      </c>
      <c r="Q757" s="33">
        <v>5.5550000000000002E-2</v>
      </c>
      <c r="R757" s="34"/>
      <c r="S757" s="32"/>
      <c r="T757" s="32" t="s">
        <v>28</v>
      </c>
      <c r="U757" s="8">
        <f t="shared" si="202"/>
        <v>270.40000000000003</v>
      </c>
      <c r="V757" s="8">
        <f t="shared" si="203"/>
        <v>270.40000000000003</v>
      </c>
    </row>
    <row r="758" spans="1:22" ht="12.75" customHeight="1" outlineLevel="2" x14ac:dyDescent="0.2">
      <c r="A758" s="2"/>
      <c r="C758" s="30">
        <v>902020030</v>
      </c>
      <c r="D758" s="30"/>
      <c r="E758" s="30" t="s">
        <v>3091</v>
      </c>
      <c r="F758" s="30"/>
      <c r="G758" s="30" t="s">
        <v>3092</v>
      </c>
      <c r="H758" s="31" t="s">
        <v>3093</v>
      </c>
      <c r="I758" s="32"/>
      <c r="J758" s="13"/>
      <c r="K758" s="13" t="s">
        <v>2829</v>
      </c>
      <c r="L758" s="33">
        <v>5.5550000000000002E-2</v>
      </c>
      <c r="M758" s="33" t="s">
        <v>27</v>
      </c>
      <c r="N758" s="33">
        <v>5.5550000000000002E-2</v>
      </c>
      <c r="O758" s="33">
        <v>5.5550000000000002E-2</v>
      </c>
      <c r="P758" s="33">
        <v>5.5550000000000002E-2</v>
      </c>
      <c r="Q758" s="33">
        <v>5.5550000000000002E-2</v>
      </c>
      <c r="R758" s="34"/>
      <c r="S758" s="32"/>
      <c r="T758" s="32" t="s">
        <v>28</v>
      </c>
      <c r="U758" s="8">
        <f t="shared" si="202"/>
        <v>270.40000000000003</v>
      </c>
      <c r="V758" s="8">
        <f t="shared" si="203"/>
        <v>270.40000000000003</v>
      </c>
    </row>
    <row r="759" spans="1:22" ht="12.75" customHeight="1" outlineLevel="2" x14ac:dyDescent="0.2">
      <c r="A759" s="2"/>
      <c r="C759" s="30">
        <v>902020040</v>
      </c>
      <c r="D759" s="30"/>
      <c r="E759" s="30" t="s">
        <v>3091</v>
      </c>
      <c r="F759" s="30"/>
      <c r="G759" s="30" t="s">
        <v>3092</v>
      </c>
      <c r="H759" s="31" t="s">
        <v>3093</v>
      </c>
      <c r="I759" s="32"/>
      <c r="J759" s="13"/>
      <c r="K759" s="13" t="s">
        <v>2829</v>
      </c>
      <c r="L759" s="33">
        <v>5.5550000000000002E-2</v>
      </c>
      <c r="M759" s="33" t="s">
        <v>27</v>
      </c>
      <c r="N759" s="33">
        <v>5.5550000000000002E-2</v>
      </c>
      <c r="O759" s="33">
        <v>5.5550000000000002E-2</v>
      </c>
      <c r="P759" s="33">
        <v>5.5550000000000002E-2</v>
      </c>
      <c r="Q759" s="33">
        <v>5.5550000000000002E-2</v>
      </c>
      <c r="R759" s="34"/>
      <c r="S759" s="32"/>
      <c r="T759" s="32" t="s">
        <v>28</v>
      </c>
      <c r="U759" s="8">
        <f t="shared" si="202"/>
        <v>270.40000000000003</v>
      </c>
      <c r="V759" s="8">
        <f t="shared" si="203"/>
        <v>270.40000000000003</v>
      </c>
    </row>
    <row r="760" spans="1:22" ht="12.75" customHeight="1" outlineLevel="2" x14ac:dyDescent="0.2">
      <c r="A760" s="2"/>
      <c r="C760" s="30">
        <v>902020050</v>
      </c>
      <c r="D760" s="30"/>
      <c r="E760" s="30" t="s">
        <v>3091</v>
      </c>
      <c r="F760" s="30"/>
      <c r="G760" s="30" t="s">
        <v>3092</v>
      </c>
      <c r="H760" s="31" t="s">
        <v>3093</v>
      </c>
      <c r="I760" s="32"/>
      <c r="J760" s="13"/>
      <c r="K760" s="13" t="s">
        <v>2829</v>
      </c>
      <c r="L760" s="33">
        <v>5.5550000000000002E-2</v>
      </c>
      <c r="M760" s="33" t="s">
        <v>27</v>
      </c>
      <c r="N760" s="33">
        <v>5.5550000000000002E-2</v>
      </c>
      <c r="O760" s="33">
        <v>5.5550000000000002E-2</v>
      </c>
      <c r="P760" s="33">
        <v>5.5550000000000002E-2</v>
      </c>
      <c r="Q760" s="33">
        <v>5.5550000000000002E-2</v>
      </c>
      <c r="R760" s="34"/>
      <c r="S760" s="32"/>
      <c r="T760" s="32" t="s">
        <v>28</v>
      </c>
      <c r="U760" s="8">
        <f t="shared" si="202"/>
        <v>270.40000000000003</v>
      </c>
      <c r="V760" s="8">
        <f t="shared" si="203"/>
        <v>270.40000000000003</v>
      </c>
    </row>
    <row r="761" spans="1:22" ht="12.75" customHeight="1" outlineLevel="2" x14ac:dyDescent="0.2">
      <c r="A761" s="2"/>
      <c r="C761" s="30">
        <v>902020060</v>
      </c>
      <c r="D761" s="30"/>
      <c r="E761" s="30" t="s">
        <v>3091</v>
      </c>
      <c r="F761" s="30"/>
      <c r="G761" s="30" t="s">
        <v>3092</v>
      </c>
      <c r="H761" s="31" t="s">
        <v>3093</v>
      </c>
      <c r="I761" s="32"/>
      <c r="J761" s="13"/>
      <c r="K761" s="13" t="s">
        <v>2829</v>
      </c>
      <c r="L761" s="33">
        <v>5.5550000000000002E-2</v>
      </c>
      <c r="M761" s="33" t="s">
        <v>27</v>
      </c>
      <c r="N761" s="33">
        <v>5.5550000000000002E-2</v>
      </c>
      <c r="O761" s="33">
        <v>5.5550000000000002E-2</v>
      </c>
      <c r="P761" s="33">
        <v>5.5550000000000002E-2</v>
      </c>
      <c r="Q761" s="33">
        <v>5.5550000000000002E-2</v>
      </c>
      <c r="R761" s="34"/>
      <c r="S761" s="32"/>
      <c r="T761" s="32" t="s">
        <v>28</v>
      </c>
      <c r="U761" s="8">
        <f t="shared" si="202"/>
        <v>270.40000000000003</v>
      </c>
      <c r="V761" s="8">
        <f t="shared" si="203"/>
        <v>270.40000000000003</v>
      </c>
    </row>
    <row r="762" spans="1:22" ht="12.75" customHeight="1" outlineLevel="2" x14ac:dyDescent="0.2">
      <c r="A762" s="2"/>
      <c r="C762" s="30">
        <v>902020070</v>
      </c>
      <c r="D762" s="30"/>
      <c r="E762" s="30" t="s">
        <v>3091</v>
      </c>
      <c r="F762" s="30"/>
      <c r="G762" s="30" t="s">
        <v>3092</v>
      </c>
      <c r="H762" s="31" t="s">
        <v>3093</v>
      </c>
      <c r="I762" s="32"/>
      <c r="J762" s="13"/>
      <c r="K762" s="13" t="s">
        <v>2829</v>
      </c>
      <c r="L762" s="33">
        <v>5.5550000000000002E-2</v>
      </c>
      <c r="M762" s="33" t="s">
        <v>27</v>
      </c>
      <c r="N762" s="33">
        <v>5.5550000000000002E-2</v>
      </c>
      <c r="O762" s="33">
        <v>5.5550000000000002E-2</v>
      </c>
      <c r="P762" s="33">
        <v>5.5550000000000002E-2</v>
      </c>
      <c r="Q762" s="33">
        <v>5.5550000000000002E-2</v>
      </c>
      <c r="R762" s="34"/>
      <c r="S762" s="32"/>
      <c r="T762" s="32" t="s">
        <v>28</v>
      </c>
      <c r="U762" s="8">
        <f t="shared" si="202"/>
        <v>270.40000000000003</v>
      </c>
      <c r="V762" s="8">
        <f t="shared" si="203"/>
        <v>270.40000000000003</v>
      </c>
    </row>
    <row r="763" spans="1:22" ht="12.75" customHeight="1" outlineLevel="2" x14ac:dyDescent="0.2">
      <c r="A763" s="2"/>
      <c r="C763" s="30">
        <v>902020080</v>
      </c>
      <c r="D763" s="30"/>
      <c r="E763" s="30" t="s">
        <v>3091</v>
      </c>
      <c r="F763" s="30"/>
      <c r="G763" s="30" t="s">
        <v>3092</v>
      </c>
      <c r="H763" s="31" t="s">
        <v>3093</v>
      </c>
      <c r="I763" s="32"/>
      <c r="J763" s="13"/>
      <c r="K763" s="13" t="s">
        <v>2829</v>
      </c>
      <c r="L763" s="33">
        <v>5.5550000000000002E-2</v>
      </c>
      <c r="M763" s="33" t="s">
        <v>27</v>
      </c>
      <c r="N763" s="33">
        <v>5.5550000000000002E-2</v>
      </c>
      <c r="O763" s="33">
        <v>5.5550000000000002E-2</v>
      </c>
      <c r="P763" s="33">
        <v>5.5550000000000002E-2</v>
      </c>
      <c r="Q763" s="33">
        <v>5.5550000000000002E-2</v>
      </c>
      <c r="R763" s="34"/>
      <c r="S763" s="32"/>
      <c r="T763" s="32" t="s">
        <v>28</v>
      </c>
      <c r="U763" s="8">
        <f t="shared" si="202"/>
        <v>270.40000000000003</v>
      </c>
      <c r="V763" s="8">
        <f t="shared" si="203"/>
        <v>270.40000000000003</v>
      </c>
    </row>
    <row r="764" spans="1:22" ht="12.75" customHeight="1" outlineLevel="2" x14ac:dyDescent="0.2">
      <c r="A764" s="2"/>
      <c r="C764" s="30">
        <v>902020090</v>
      </c>
      <c r="D764" s="30"/>
      <c r="E764" s="30" t="s">
        <v>3091</v>
      </c>
      <c r="F764" s="30"/>
      <c r="G764" s="30" t="s">
        <v>3092</v>
      </c>
      <c r="H764" s="31" t="s">
        <v>3093</v>
      </c>
      <c r="I764" s="32"/>
      <c r="J764" s="13"/>
      <c r="K764" s="13" t="s">
        <v>2829</v>
      </c>
      <c r="L764" s="33">
        <v>5.5550000000000002E-2</v>
      </c>
      <c r="M764" s="33" t="s">
        <v>27</v>
      </c>
      <c r="N764" s="33">
        <v>5.5550000000000002E-2</v>
      </c>
      <c r="O764" s="33">
        <v>5.5550000000000002E-2</v>
      </c>
      <c r="P764" s="33">
        <v>5.5550000000000002E-2</v>
      </c>
      <c r="Q764" s="33">
        <v>5.5550000000000002E-2</v>
      </c>
      <c r="R764" s="34"/>
      <c r="S764" s="32"/>
      <c r="T764" s="32" t="s">
        <v>28</v>
      </c>
      <c r="U764" s="8">
        <f t="shared" si="202"/>
        <v>270.40000000000003</v>
      </c>
      <c r="V764" s="8">
        <f t="shared" si="203"/>
        <v>270.40000000000003</v>
      </c>
    </row>
    <row r="765" spans="1:22" ht="12.75" customHeight="1" outlineLevel="2" x14ac:dyDescent="0.2">
      <c r="A765" s="2"/>
      <c r="C765" s="30">
        <v>902020100</v>
      </c>
      <c r="D765" s="30"/>
      <c r="E765" s="30" t="s">
        <v>3091</v>
      </c>
      <c r="F765" s="30"/>
      <c r="G765" s="30" t="s">
        <v>3092</v>
      </c>
      <c r="H765" s="31" t="s">
        <v>3093</v>
      </c>
      <c r="I765" s="32"/>
      <c r="J765" s="13"/>
      <c r="K765" s="13" t="s">
        <v>2829</v>
      </c>
      <c r="L765" s="33">
        <v>5.5550000000000002E-2</v>
      </c>
      <c r="M765" s="33" t="s">
        <v>27</v>
      </c>
      <c r="N765" s="33">
        <v>5.5550000000000002E-2</v>
      </c>
      <c r="O765" s="33">
        <v>5.5550000000000002E-2</v>
      </c>
      <c r="P765" s="33">
        <v>5.5550000000000002E-2</v>
      </c>
      <c r="Q765" s="33">
        <v>5.5550000000000002E-2</v>
      </c>
      <c r="R765" s="34"/>
      <c r="S765" s="32"/>
      <c r="T765" s="32" t="s">
        <v>28</v>
      </c>
      <c r="U765" s="8">
        <f t="shared" si="202"/>
        <v>270.40000000000003</v>
      </c>
      <c r="V765" s="8">
        <f t="shared" si="203"/>
        <v>270.40000000000003</v>
      </c>
    </row>
    <row r="766" spans="1:22" ht="12.75" customHeight="1" outlineLevel="2" x14ac:dyDescent="0.2">
      <c r="A766" s="2"/>
      <c r="C766" s="30">
        <v>902020110</v>
      </c>
      <c r="D766" s="30"/>
      <c r="E766" s="30" t="s">
        <v>3091</v>
      </c>
      <c r="F766" s="30"/>
      <c r="G766" s="30" t="s">
        <v>3092</v>
      </c>
      <c r="H766" s="31" t="s">
        <v>3093</v>
      </c>
      <c r="I766" s="32"/>
      <c r="J766" s="13"/>
      <c r="K766" s="13" t="s">
        <v>2829</v>
      </c>
      <c r="L766" s="33">
        <v>5.5550000000000002E-2</v>
      </c>
      <c r="M766" s="33" t="s">
        <v>27</v>
      </c>
      <c r="N766" s="33">
        <v>5.5550000000000002E-2</v>
      </c>
      <c r="O766" s="33">
        <v>5.5550000000000002E-2</v>
      </c>
      <c r="P766" s="33">
        <v>5.5550000000000002E-2</v>
      </c>
      <c r="Q766" s="33">
        <v>5.5550000000000002E-2</v>
      </c>
      <c r="R766" s="34"/>
      <c r="S766" s="32"/>
      <c r="T766" s="32" t="s">
        <v>28</v>
      </c>
      <c r="U766" s="8">
        <f t="shared" si="202"/>
        <v>270.40000000000003</v>
      </c>
      <c r="V766" s="8">
        <f t="shared" si="203"/>
        <v>270.40000000000003</v>
      </c>
    </row>
    <row r="767" spans="1:22" ht="12.75" customHeight="1" outlineLevel="2" x14ac:dyDescent="0.2">
      <c r="A767" s="2"/>
      <c r="C767" s="30">
        <v>902020120</v>
      </c>
      <c r="D767" s="30"/>
      <c r="E767" s="30" t="s">
        <v>3091</v>
      </c>
      <c r="F767" s="30"/>
      <c r="G767" s="30" t="s">
        <v>3092</v>
      </c>
      <c r="H767" s="31" t="s">
        <v>3093</v>
      </c>
      <c r="I767" s="32"/>
      <c r="J767" s="13"/>
      <c r="K767" s="13" t="s">
        <v>2829</v>
      </c>
      <c r="L767" s="33">
        <v>5.5550000000000002E-2</v>
      </c>
      <c r="M767" s="33" t="s">
        <v>27</v>
      </c>
      <c r="N767" s="33">
        <v>5.5550000000000002E-2</v>
      </c>
      <c r="O767" s="33">
        <v>5.5550000000000002E-2</v>
      </c>
      <c r="P767" s="33">
        <v>5.5550000000000002E-2</v>
      </c>
      <c r="Q767" s="33">
        <v>5.5550000000000002E-2</v>
      </c>
      <c r="R767" s="34"/>
      <c r="S767" s="32"/>
      <c r="T767" s="32" t="s">
        <v>28</v>
      </c>
      <c r="U767" s="8">
        <f t="shared" si="202"/>
        <v>270.40000000000003</v>
      </c>
      <c r="V767" s="8">
        <f t="shared" si="203"/>
        <v>270.40000000000003</v>
      </c>
    </row>
    <row r="768" spans="1:22" ht="12.75" customHeight="1" outlineLevel="2" x14ac:dyDescent="0.2">
      <c r="A768" s="2"/>
      <c r="C768" s="30">
        <v>902020130</v>
      </c>
      <c r="D768" s="30"/>
      <c r="E768" s="30" t="s">
        <v>3091</v>
      </c>
      <c r="F768" s="30"/>
      <c r="G768" s="30" t="s">
        <v>3092</v>
      </c>
      <c r="H768" s="31" t="s">
        <v>3093</v>
      </c>
      <c r="I768" s="32"/>
      <c r="J768" s="13"/>
      <c r="K768" s="13" t="s">
        <v>2829</v>
      </c>
      <c r="L768" s="33">
        <v>5.5550000000000002E-2</v>
      </c>
      <c r="M768" s="33" t="s">
        <v>27</v>
      </c>
      <c r="N768" s="33">
        <v>5.5550000000000002E-2</v>
      </c>
      <c r="O768" s="33">
        <v>5.5550000000000002E-2</v>
      </c>
      <c r="P768" s="33">
        <v>5.5550000000000002E-2</v>
      </c>
      <c r="Q768" s="33">
        <v>5.5550000000000002E-2</v>
      </c>
      <c r="R768" s="34"/>
      <c r="S768" s="32"/>
      <c r="T768" s="32" t="s">
        <v>28</v>
      </c>
      <c r="U768" s="8">
        <f t="shared" si="202"/>
        <v>270.40000000000003</v>
      </c>
      <c r="V768" s="8">
        <f t="shared" si="203"/>
        <v>270.40000000000003</v>
      </c>
    </row>
    <row r="769" spans="1:25" ht="12.75" customHeight="1" outlineLevel="2" x14ac:dyDescent="0.2">
      <c r="A769" s="2"/>
      <c r="C769" s="30">
        <v>902020140</v>
      </c>
      <c r="D769" s="30"/>
      <c r="E769" s="30" t="s">
        <v>3091</v>
      </c>
      <c r="F769" s="30"/>
      <c r="G769" s="30" t="s">
        <v>3092</v>
      </c>
      <c r="H769" s="31" t="s">
        <v>3093</v>
      </c>
      <c r="I769" s="32"/>
      <c r="J769" s="13"/>
      <c r="K769" s="13" t="s">
        <v>2829</v>
      </c>
      <c r="L769" s="33">
        <v>5.5550000000000002E-2</v>
      </c>
      <c r="M769" s="33" t="s">
        <v>27</v>
      </c>
      <c r="N769" s="33">
        <v>5.5550000000000002E-2</v>
      </c>
      <c r="O769" s="33">
        <v>5.5550000000000002E-2</v>
      </c>
      <c r="P769" s="33">
        <v>5.5550000000000002E-2</v>
      </c>
      <c r="Q769" s="33">
        <v>5.5550000000000002E-2</v>
      </c>
      <c r="R769" s="34"/>
      <c r="S769" s="32"/>
      <c r="T769" s="32" t="s">
        <v>28</v>
      </c>
      <c r="U769" s="8">
        <f t="shared" si="202"/>
        <v>270.40000000000003</v>
      </c>
      <c r="V769" s="8">
        <f t="shared" si="203"/>
        <v>270.40000000000003</v>
      </c>
    </row>
    <row r="770" spans="1:25" ht="12.75" customHeight="1" outlineLevel="2" x14ac:dyDescent="0.2">
      <c r="A770" s="2"/>
      <c r="C770" s="30">
        <v>902020150</v>
      </c>
      <c r="D770" s="30"/>
      <c r="E770" s="30" t="s">
        <v>3091</v>
      </c>
      <c r="F770" s="30"/>
      <c r="G770" s="30" t="s">
        <v>3092</v>
      </c>
      <c r="H770" s="31" t="s">
        <v>3093</v>
      </c>
      <c r="I770" s="32"/>
      <c r="J770" s="13"/>
      <c r="K770" s="13" t="s">
        <v>2829</v>
      </c>
      <c r="L770" s="33">
        <v>5.5550000000000002E-2</v>
      </c>
      <c r="M770" s="33" t="s">
        <v>27</v>
      </c>
      <c r="N770" s="33">
        <v>5.5550000000000002E-2</v>
      </c>
      <c r="O770" s="33">
        <v>5.5550000000000002E-2</v>
      </c>
      <c r="P770" s="33">
        <v>5.5550000000000002E-2</v>
      </c>
      <c r="Q770" s="33">
        <v>5.5550000000000002E-2</v>
      </c>
      <c r="R770" s="34"/>
      <c r="S770" s="32"/>
      <c r="T770" s="32" t="s">
        <v>28</v>
      </c>
      <c r="U770" s="8">
        <f t="shared" si="202"/>
        <v>270.40000000000003</v>
      </c>
      <c r="V770" s="8">
        <f t="shared" si="203"/>
        <v>270.40000000000003</v>
      </c>
    </row>
    <row r="771" spans="1:25" ht="12.75" customHeight="1" outlineLevel="2" x14ac:dyDescent="0.2">
      <c r="A771" s="2"/>
      <c r="C771" s="30">
        <v>902020160</v>
      </c>
      <c r="D771" s="30"/>
      <c r="E771" s="30" t="s">
        <v>3091</v>
      </c>
      <c r="F771" s="30"/>
      <c r="G771" s="30" t="s">
        <v>3092</v>
      </c>
      <c r="H771" s="31" t="s">
        <v>3093</v>
      </c>
      <c r="I771" s="32"/>
      <c r="J771" s="13"/>
      <c r="K771" s="13" t="s">
        <v>2829</v>
      </c>
      <c r="L771" s="33">
        <v>5.5550000000000002E-2</v>
      </c>
      <c r="M771" s="33" t="s">
        <v>27</v>
      </c>
      <c r="N771" s="33">
        <v>5.5550000000000002E-2</v>
      </c>
      <c r="O771" s="33">
        <v>5.5550000000000002E-2</v>
      </c>
      <c r="P771" s="33">
        <v>5.5550000000000002E-2</v>
      </c>
      <c r="Q771" s="33">
        <v>5.5550000000000002E-2</v>
      </c>
      <c r="R771" s="34"/>
      <c r="S771" s="32"/>
      <c r="T771" s="32" t="s">
        <v>28</v>
      </c>
      <c r="U771" s="8">
        <f t="shared" si="202"/>
        <v>270.40000000000003</v>
      </c>
      <c r="V771" s="8">
        <f t="shared" si="203"/>
        <v>270.40000000000003</v>
      </c>
    </row>
    <row r="772" spans="1:25" ht="12.75" customHeight="1" outlineLevel="2" x14ac:dyDescent="0.2">
      <c r="A772" s="2"/>
      <c r="C772" s="30">
        <v>902020170</v>
      </c>
      <c r="D772" s="30"/>
      <c r="E772" s="30" t="s">
        <v>3091</v>
      </c>
      <c r="F772" s="30"/>
      <c r="G772" s="30" t="s">
        <v>3092</v>
      </c>
      <c r="H772" s="31" t="s">
        <v>3093</v>
      </c>
      <c r="I772" s="32"/>
      <c r="J772" s="13"/>
      <c r="K772" s="13" t="s">
        <v>2829</v>
      </c>
      <c r="L772" s="33">
        <v>5.5550000000000002E-2</v>
      </c>
      <c r="M772" s="33" t="s">
        <v>27</v>
      </c>
      <c r="N772" s="33">
        <v>5.5550000000000002E-2</v>
      </c>
      <c r="O772" s="33">
        <v>5.5550000000000002E-2</v>
      </c>
      <c r="P772" s="33">
        <v>5.5550000000000002E-2</v>
      </c>
      <c r="Q772" s="33">
        <v>5.5550000000000002E-2</v>
      </c>
      <c r="R772" s="34"/>
      <c r="S772" s="32"/>
      <c r="T772" s="32" t="s">
        <v>28</v>
      </c>
      <c r="U772" s="8">
        <f t="shared" si="202"/>
        <v>270.40000000000003</v>
      </c>
      <c r="V772" s="8">
        <f t="shared" si="203"/>
        <v>270.40000000000003</v>
      </c>
    </row>
    <row r="773" spans="1:25" ht="12.75" customHeight="1" outlineLevel="2" x14ac:dyDescent="0.2">
      <c r="A773" s="2"/>
      <c r="C773" s="30">
        <v>902020180</v>
      </c>
      <c r="D773" s="30"/>
      <c r="E773" s="30" t="s">
        <v>3091</v>
      </c>
      <c r="F773" s="30"/>
      <c r="G773" s="30" t="s">
        <v>3092</v>
      </c>
      <c r="H773" s="31" t="s">
        <v>3093</v>
      </c>
      <c r="I773" s="32"/>
      <c r="J773" s="13"/>
      <c r="K773" s="13" t="s">
        <v>2829</v>
      </c>
      <c r="L773" s="33">
        <v>5.5550000000000002E-2</v>
      </c>
      <c r="M773" s="33" t="s">
        <v>27</v>
      </c>
      <c r="N773" s="33">
        <v>5.5550000000000002E-2</v>
      </c>
      <c r="O773" s="33">
        <v>5.5550000000000002E-2</v>
      </c>
      <c r="P773" s="33">
        <v>5.5550000000000002E-2</v>
      </c>
      <c r="Q773" s="33">
        <v>5.5550000000000002E-2</v>
      </c>
      <c r="R773" s="34"/>
      <c r="S773" s="32"/>
      <c r="T773" s="32" t="s">
        <v>28</v>
      </c>
      <c r="U773" s="8">
        <f t="shared" si="202"/>
        <v>270.40000000000003</v>
      </c>
      <c r="V773" s="8">
        <f t="shared" si="203"/>
        <v>270.40000000000003</v>
      </c>
    </row>
    <row r="774" spans="1:25" ht="12.75" customHeight="1" outlineLevel="1" x14ac:dyDescent="0.2">
      <c r="A774" s="2"/>
      <c r="C774" s="30"/>
      <c r="D774" s="30"/>
      <c r="E774" s="30"/>
      <c r="F774" s="30"/>
      <c r="G774" s="30"/>
      <c r="H774" s="113" t="s">
        <v>4340</v>
      </c>
      <c r="I774" s="32"/>
      <c r="J774" s="13">
        <f t="shared" ref="J774:O774" si="204">SUBTOTAL(9,J756:J773)</f>
        <v>0</v>
      </c>
      <c r="K774" s="13">
        <f t="shared" si="204"/>
        <v>0</v>
      </c>
      <c r="L774" s="33">
        <f t="shared" si="204"/>
        <v>0.9998999999999999</v>
      </c>
      <c r="M774" s="33">
        <f t="shared" si="204"/>
        <v>0</v>
      </c>
      <c r="N774" s="33">
        <f t="shared" si="204"/>
        <v>0.9998999999999999</v>
      </c>
      <c r="O774" s="33">
        <f t="shared" si="204"/>
        <v>0.9998999999999999</v>
      </c>
      <c r="P774" s="33"/>
      <c r="Q774" s="33"/>
      <c r="R774" s="34"/>
      <c r="S774" s="32">
        <f>SUBTOTAL(9,S756:S773)</f>
        <v>0</v>
      </c>
      <c r="T774" s="32">
        <f>SUBTOTAL(9,T756:T773)</f>
        <v>0</v>
      </c>
      <c r="U774" s="8"/>
    </row>
    <row r="775" spans="1:25" s="54" customFormat="1" ht="12.75" customHeight="1" outlineLevel="2" x14ac:dyDescent="0.2">
      <c r="A775" s="2"/>
      <c r="B775" s="2"/>
      <c r="C775" s="30">
        <v>960080050</v>
      </c>
      <c r="D775" s="30"/>
      <c r="E775" s="30" t="s">
        <v>1012</v>
      </c>
      <c r="F775" s="30"/>
      <c r="G775" s="30" t="s">
        <v>1013</v>
      </c>
      <c r="H775" s="31" t="s">
        <v>1014</v>
      </c>
      <c r="I775" s="32"/>
      <c r="J775" s="13"/>
      <c r="K775" s="13" t="s">
        <v>1003</v>
      </c>
      <c r="L775" s="33">
        <v>0.16666</v>
      </c>
      <c r="M775" s="33" t="s">
        <v>27</v>
      </c>
      <c r="N775" s="33">
        <v>0.16666</v>
      </c>
      <c r="O775" s="33">
        <v>0.16666</v>
      </c>
      <c r="P775" s="33">
        <v>0.16666</v>
      </c>
      <c r="Q775" s="33">
        <v>0.16666</v>
      </c>
      <c r="R775" s="34"/>
      <c r="S775" s="32"/>
      <c r="T775" s="32" t="s">
        <v>28</v>
      </c>
      <c r="U775" s="8">
        <f t="shared" ref="U775:U780" si="205">IF(T775="Yes",$U$2,0)</f>
        <v>270.40000000000003</v>
      </c>
      <c r="V775" s="8">
        <f t="shared" ref="V775:V780" si="206">U775</f>
        <v>270.40000000000003</v>
      </c>
      <c r="W775" s="6"/>
      <c r="X775" s="6"/>
      <c r="Y775" s="6"/>
    </row>
    <row r="776" spans="1:25" s="54" customFormat="1" ht="12.75" customHeight="1" outlineLevel="2" x14ac:dyDescent="0.2">
      <c r="A776" s="2"/>
      <c r="B776" s="2"/>
      <c r="C776" s="30" t="s">
        <v>1015</v>
      </c>
      <c r="D776" s="30"/>
      <c r="E776" s="30" t="s">
        <v>1012</v>
      </c>
      <c r="F776" s="30"/>
      <c r="G776" s="30" t="s">
        <v>1013</v>
      </c>
      <c r="H776" s="31" t="s">
        <v>1014</v>
      </c>
      <c r="I776" s="32"/>
      <c r="J776" s="13"/>
      <c r="K776" s="13" t="s">
        <v>1003</v>
      </c>
      <c r="L776" s="33">
        <v>0.16666</v>
      </c>
      <c r="M776" s="33" t="s">
        <v>27</v>
      </c>
      <c r="N776" s="33">
        <v>0.16666</v>
      </c>
      <c r="O776" s="33">
        <v>0.16666</v>
      </c>
      <c r="P776" s="33">
        <v>0.16666</v>
      </c>
      <c r="Q776" s="33">
        <v>0.16666</v>
      </c>
      <c r="R776" s="34"/>
      <c r="S776" s="32"/>
      <c r="T776" s="32" t="s">
        <v>28</v>
      </c>
      <c r="U776" s="8">
        <f t="shared" si="205"/>
        <v>270.40000000000003</v>
      </c>
      <c r="V776" s="8">
        <f t="shared" si="206"/>
        <v>270.40000000000003</v>
      </c>
      <c r="W776" s="46"/>
      <c r="X776" s="46"/>
      <c r="Y776" s="46"/>
    </row>
    <row r="777" spans="1:25" s="54" customFormat="1" ht="12.75" customHeight="1" outlineLevel="2" x14ac:dyDescent="0.2">
      <c r="A777" s="2"/>
      <c r="B777" s="2"/>
      <c r="C777" s="30">
        <v>960080070</v>
      </c>
      <c r="D777" s="30"/>
      <c r="E777" s="30" t="s">
        <v>1012</v>
      </c>
      <c r="F777" s="30"/>
      <c r="G777" s="30" t="s">
        <v>1013</v>
      </c>
      <c r="H777" s="31" t="s">
        <v>1014</v>
      </c>
      <c r="I777" s="32"/>
      <c r="J777" s="13"/>
      <c r="K777" s="13" t="s">
        <v>1003</v>
      </c>
      <c r="L777" s="33">
        <v>0.16666</v>
      </c>
      <c r="M777" s="33" t="s">
        <v>27</v>
      </c>
      <c r="N777" s="33">
        <v>0.16666</v>
      </c>
      <c r="O777" s="33">
        <v>0.16666</v>
      </c>
      <c r="P777" s="33">
        <v>0.16666</v>
      </c>
      <c r="Q777" s="33">
        <v>0.16666</v>
      </c>
      <c r="R777" s="34"/>
      <c r="S777" s="32"/>
      <c r="T777" s="32" t="s">
        <v>28</v>
      </c>
      <c r="U777" s="8">
        <f t="shared" si="205"/>
        <v>270.40000000000003</v>
      </c>
      <c r="V777" s="8">
        <f t="shared" si="206"/>
        <v>270.40000000000003</v>
      </c>
      <c r="W777" s="46"/>
      <c r="X777" s="46"/>
      <c r="Y777" s="46"/>
    </row>
    <row r="778" spans="1:25" s="54" customFormat="1" ht="12.75" customHeight="1" outlineLevel="2" x14ac:dyDescent="0.2">
      <c r="A778" s="2"/>
      <c r="B778" s="2"/>
      <c r="C778" s="13" t="s">
        <v>1016</v>
      </c>
      <c r="D778" s="30"/>
      <c r="E778" s="30" t="s">
        <v>1012</v>
      </c>
      <c r="F778" s="30"/>
      <c r="G778" s="30" t="s">
        <v>1013</v>
      </c>
      <c r="H778" s="31" t="s">
        <v>1014</v>
      </c>
      <c r="I778" s="32"/>
      <c r="J778" s="13"/>
      <c r="K778" s="13" t="s">
        <v>1003</v>
      </c>
      <c r="L778" s="33">
        <v>0.16666</v>
      </c>
      <c r="M778" s="33" t="s">
        <v>27</v>
      </c>
      <c r="N778" s="33">
        <v>0.16666</v>
      </c>
      <c r="O778" s="33">
        <v>0.16666</v>
      </c>
      <c r="P778" s="33">
        <v>0.16666</v>
      </c>
      <c r="Q778" s="33">
        <v>0.16666</v>
      </c>
      <c r="R778" s="34"/>
      <c r="S778" s="32"/>
      <c r="T778" s="32" t="s">
        <v>28</v>
      </c>
      <c r="U778" s="8">
        <f t="shared" si="205"/>
        <v>270.40000000000003</v>
      </c>
      <c r="V778" s="8">
        <f t="shared" si="206"/>
        <v>270.40000000000003</v>
      </c>
      <c r="W778" s="6"/>
      <c r="X778" s="6"/>
      <c r="Y778" s="6"/>
    </row>
    <row r="779" spans="1:25" ht="12.75" customHeight="1" outlineLevel="2" x14ac:dyDescent="0.2">
      <c r="A779" s="2"/>
      <c r="C779" s="30">
        <v>960080090</v>
      </c>
      <c r="D779" s="30"/>
      <c r="E779" s="30" t="s">
        <v>1012</v>
      </c>
      <c r="F779" s="30"/>
      <c r="G779" s="30" t="s">
        <v>1013</v>
      </c>
      <c r="H779" s="31" t="s">
        <v>1014</v>
      </c>
      <c r="I779" s="32"/>
      <c r="J779" s="13"/>
      <c r="K779" s="13" t="s">
        <v>1003</v>
      </c>
      <c r="L779" s="33">
        <v>0.16666</v>
      </c>
      <c r="M779" s="33" t="s">
        <v>27</v>
      </c>
      <c r="N779" s="33">
        <v>0.16666</v>
      </c>
      <c r="O779" s="33">
        <v>0.16666</v>
      </c>
      <c r="P779" s="33">
        <v>0.16666</v>
      </c>
      <c r="Q779" s="33">
        <v>0.16666</v>
      </c>
      <c r="R779" s="34"/>
      <c r="S779" s="32"/>
      <c r="T779" s="32" t="s">
        <v>28</v>
      </c>
      <c r="U779" s="8">
        <f t="shared" si="205"/>
        <v>270.40000000000003</v>
      </c>
      <c r="V779" s="8">
        <f t="shared" si="206"/>
        <v>270.40000000000003</v>
      </c>
    </row>
    <row r="780" spans="1:25" ht="12.75" customHeight="1" outlineLevel="2" x14ac:dyDescent="0.2">
      <c r="A780" s="2"/>
      <c r="C780" s="30">
        <v>960080100</v>
      </c>
      <c r="D780" s="30"/>
      <c r="E780" s="30" t="s">
        <v>1012</v>
      </c>
      <c r="F780" s="30"/>
      <c r="G780" s="30" t="s">
        <v>1013</v>
      </c>
      <c r="H780" s="31" t="s">
        <v>1014</v>
      </c>
      <c r="I780" s="32"/>
      <c r="J780" s="13"/>
      <c r="K780" s="13" t="s">
        <v>1003</v>
      </c>
      <c r="L780" s="33">
        <v>0.16666</v>
      </c>
      <c r="M780" s="33" t="s">
        <v>27</v>
      </c>
      <c r="N780" s="33">
        <v>0.16666</v>
      </c>
      <c r="O780" s="33">
        <v>0.16666</v>
      </c>
      <c r="P780" s="33">
        <v>0.16666</v>
      </c>
      <c r="Q780" s="33">
        <v>0.16666</v>
      </c>
      <c r="R780" s="34"/>
      <c r="S780" s="32"/>
      <c r="T780" s="32" t="s">
        <v>28</v>
      </c>
      <c r="U780" s="8">
        <f t="shared" si="205"/>
        <v>270.40000000000003</v>
      </c>
      <c r="V780" s="8">
        <f t="shared" si="206"/>
        <v>270.40000000000003</v>
      </c>
    </row>
    <row r="781" spans="1:25" ht="12.75" customHeight="1" outlineLevel="1" x14ac:dyDescent="0.2">
      <c r="A781" s="2"/>
      <c r="C781" s="30"/>
      <c r="D781" s="30"/>
      <c r="E781" s="30"/>
      <c r="F781" s="30"/>
      <c r="G781" s="30"/>
      <c r="H781" s="113" t="s">
        <v>3990</v>
      </c>
      <c r="I781" s="32"/>
      <c r="J781" s="13">
        <f t="shared" ref="J781:O781" si="207">SUBTOTAL(9,J775:J780)</f>
        <v>0</v>
      </c>
      <c r="K781" s="13">
        <f t="shared" si="207"/>
        <v>0</v>
      </c>
      <c r="L781" s="33">
        <f t="shared" si="207"/>
        <v>0.99996000000000007</v>
      </c>
      <c r="M781" s="33">
        <f t="shared" si="207"/>
        <v>0</v>
      </c>
      <c r="N781" s="33">
        <f t="shared" si="207"/>
        <v>0.99996000000000007</v>
      </c>
      <c r="O781" s="33">
        <f t="shared" si="207"/>
        <v>0.99996000000000007</v>
      </c>
      <c r="P781" s="33"/>
      <c r="Q781" s="33"/>
      <c r="R781" s="34"/>
      <c r="S781" s="32">
        <f>SUBTOTAL(9,S775:S780)</f>
        <v>0</v>
      </c>
      <c r="T781" s="32">
        <f>SUBTOTAL(9,T775:T780)</f>
        <v>0</v>
      </c>
      <c r="U781" s="8"/>
    </row>
    <row r="782" spans="1:25" ht="12.75" customHeight="1" outlineLevel="2" x14ac:dyDescent="0.2">
      <c r="A782" s="2"/>
      <c r="C782" s="30">
        <v>961162001</v>
      </c>
      <c r="D782" s="30"/>
      <c r="E782" s="30" t="s">
        <v>1059</v>
      </c>
      <c r="F782" s="30"/>
      <c r="G782" s="30" t="s">
        <v>1060</v>
      </c>
      <c r="H782" s="31" t="s">
        <v>1061</v>
      </c>
      <c r="I782" s="32"/>
      <c r="J782" s="13"/>
      <c r="K782" s="13" t="s">
        <v>1062</v>
      </c>
      <c r="L782" s="33">
        <v>0.5</v>
      </c>
      <c r="M782" s="33" t="s">
        <v>27</v>
      </c>
      <c r="N782" s="33">
        <v>0.5</v>
      </c>
      <c r="O782" s="33">
        <v>0.5</v>
      </c>
      <c r="P782" s="33">
        <v>0.5</v>
      </c>
      <c r="Q782" s="33">
        <v>0.5</v>
      </c>
      <c r="R782" s="34"/>
      <c r="S782" s="32"/>
      <c r="T782" s="32" t="s">
        <v>70</v>
      </c>
      <c r="U782" s="8">
        <f>IF(T782="Yes",$U$2,0)</f>
        <v>0</v>
      </c>
      <c r="V782" s="8">
        <f>U782</f>
        <v>0</v>
      </c>
    </row>
    <row r="783" spans="1:25" ht="12.75" customHeight="1" outlineLevel="2" x14ac:dyDescent="0.2">
      <c r="A783" s="2"/>
      <c r="C783" s="30" t="s">
        <v>122</v>
      </c>
      <c r="D783" s="30"/>
      <c r="E783" s="30"/>
      <c r="F783" s="30"/>
      <c r="G783" s="30" t="s">
        <v>1060</v>
      </c>
      <c r="H783" s="31" t="s">
        <v>1061</v>
      </c>
      <c r="I783" s="32"/>
      <c r="J783" s="13"/>
      <c r="K783" s="13" t="s">
        <v>1062</v>
      </c>
      <c r="L783" s="33">
        <v>0.5</v>
      </c>
      <c r="M783" s="33" t="s">
        <v>27</v>
      </c>
      <c r="N783" s="33">
        <v>0.5</v>
      </c>
      <c r="O783" s="33">
        <v>0.5</v>
      </c>
      <c r="P783" s="33">
        <v>0.5</v>
      </c>
      <c r="Q783" s="33">
        <v>0.5</v>
      </c>
      <c r="R783" s="34"/>
      <c r="S783" s="53"/>
      <c r="T783" s="32" t="s">
        <v>70</v>
      </c>
      <c r="U783" s="8">
        <f>IF(T783="Yes",$U$2,0)</f>
        <v>0</v>
      </c>
      <c r="V783" s="8">
        <f>U783</f>
        <v>0</v>
      </c>
    </row>
    <row r="784" spans="1:25" ht="12.75" customHeight="1" outlineLevel="1" x14ac:dyDescent="0.2">
      <c r="A784" s="2"/>
      <c r="C784" s="30"/>
      <c r="D784" s="30"/>
      <c r="E784" s="30"/>
      <c r="F784" s="30"/>
      <c r="G784" s="30"/>
      <c r="H784" s="113" t="s">
        <v>4002</v>
      </c>
      <c r="I784" s="32"/>
      <c r="J784" s="13">
        <f t="shared" ref="J784:O784" si="208">SUBTOTAL(9,J782:J783)</f>
        <v>0</v>
      </c>
      <c r="K784" s="13">
        <f t="shared" si="208"/>
        <v>0</v>
      </c>
      <c r="L784" s="33">
        <f t="shared" si="208"/>
        <v>1</v>
      </c>
      <c r="M784" s="33">
        <f t="shared" si="208"/>
        <v>0</v>
      </c>
      <c r="N784" s="33">
        <f t="shared" si="208"/>
        <v>1</v>
      </c>
      <c r="O784" s="33">
        <f t="shared" si="208"/>
        <v>1</v>
      </c>
      <c r="P784" s="33"/>
      <c r="Q784" s="33"/>
      <c r="R784" s="34"/>
      <c r="S784" s="53">
        <f>SUBTOTAL(9,S782:S783)</f>
        <v>0</v>
      </c>
      <c r="T784" s="32">
        <f>SUBTOTAL(9,T782:T783)</f>
        <v>0</v>
      </c>
      <c r="U784" s="8"/>
    </row>
    <row r="785" spans="1:25" ht="12.75" customHeight="1" outlineLevel="2" x14ac:dyDescent="0.2">
      <c r="A785" s="2"/>
      <c r="C785" s="68">
        <v>962190020</v>
      </c>
      <c r="D785" s="30"/>
      <c r="E785" s="30" t="s">
        <v>406</v>
      </c>
      <c r="F785" s="30"/>
      <c r="G785" s="68" t="s">
        <v>407</v>
      </c>
      <c r="H785" s="69" t="s">
        <v>408</v>
      </c>
      <c r="I785" s="70"/>
      <c r="J785" s="56"/>
      <c r="K785" s="56" t="s">
        <v>386</v>
      </c>
      <c r="L785" s="71">
        <v>0.14285</v>
      </c>
      <c r="M785" s="33" t="s">
        <v>27</v>
      </c>
      <c r="N785" s="71">
        <v>0.14285</v>
      </c>
      <c r="O785" s="71">
        <v>0.14285</v>
      </c>
      <c r="P785" s="71">
        <v>0.14285</v>
      </c>
      <c r="Q785" s="71">
        <v>0.14285</v>
      </c>
      <c r="R785" s="72"/>
      <c r="S785" s="32"/>
      <c r="T785" s="32" t="s">
        <v>28</v>
      </c>
      <c r="U785" s="8">
        <f t="shared" ref="U785:U791" si="209">IF(T785="Yes",$U$2,0)</f>
        <v>270.40000000000003</v>
      </c>
      <c r="V785" s="8">
        <f t="shared" ref="V785:V791" si="210">U785</f>
        <v>270.40000000000003</v>
      </c>
    </row>
    <row r="786" spans="1:25" ht="12.75" customHeight="1" outlineLevel="2" x14ac:dyDescent="0.2">
      <c r="A786" s="2"/>
      <c r="C786" s="68">
        <v>962190040</v>
      </c>
      <c r="D786" s="30"/>
      <c r="E786" s="30" t="s">
        <v>406</v>
      </c>
      <c r="F786" s="30"/>
      <c r="G786" s="68" t="s">
        <v>407</v>
      </c>
      <c r="H786" s="69" t="s">
        <v>408</v>
      </c>
      <c r="I786" s="70"/>
      <c r="J786" s="56"/>
      <c r="K786" s="56" t="s">
        <v>386</v>
      </c>
      <c r="L786" s="71">
        <v>0.14285</v>
      </c>
      <c r="M786" s="33" t="s">
        <v>27</v>
      </c>
      <c r="N786" s="71">
        <v>0.14285</v>
      </c>
      <c r="O786" s="71">
        <v>0.14285</v>
      </c>
      <c r="P786" s="71">
        <v>0.14285</v>
      </c>
      <c r="Q786" s="71">
        <v>0.14285</v>
      </c>
      <c r="R786" s="72"/>
      <c r="S786" s="32"/>
      <c r="T786" s="32" t="s">
        <v>28</v>
      </c>
      <c r="U786" s="8">
        <f t="shared" si="209"/>
        <v>270.40000000000003</v>
      </c>
      <c r="V786" s="8">
        <f t="shared" si="210"/>
        <v>270.40000000000003</v>
      </c>
    </row>
    <row r="787" spans="1:25" ht="12.75" customHeight="1" outlineLevel="2" x14ac:dyDescent="0.2">
      <c r="A787" s="2"/>
      <c r="C787" s="68">
        <v>962190060</v>
      </c>
      <c r="D787" s="30"/>
      <c r="E787" s="30" t="s">
        <v>406</v>
      </c>
      <c r="F787" s="30"/>
      <c r="G787" s="68" t="s">
        <v>407</v>
      </c>
      <c r="H787" s="69" t="s">
        <v>408</v>
      </c>
      <c r="I787" s="70"/>
      <c r="J787" s="56"/>
      <c r="K787" s="56" t="s">
        <v>386</v>
      </c>
      <c r="L787" s="71">
        <v>0.14285</v>
      </c>
      <c r="M787" s="33" t="s">
        <v>27</v>
      </c>
      <c r="N787" s="71">
        <v>0.14285</v>
      </c>
      <c r="O787" s="71">
        <v>0.14285</v>
      </c>
      <c r="P787" s="71">
        <v>0.14285</v>
      </c>
      <c r="Q787" s="71">
        <v>0.14285</v>
      </c>
      <c r="R787" s="72"/>
      <c r="S787" s="32"/>
      <c r="T787" s="32" t="s">
        <v>28</v>
      </c>
      <c r="U787" s="8">
        <f t="shared" si="209"/>
        <v>270.40000000000003</v>
      </c>
      <c r="V787" s="8">
        <f t="shared" si="210"/>
        <v>270.40000000000003</v>
      </c>
    </row>
    <row r="788" spans="1:25" ht="12.75" customHeight="1" outlineLevel="2" x14ac:dyDescent="0.2">
      <c r="A788" s="2"/>
      <c r="C788" s="68">
        <v>962190080</v>
      </c>
      <c r="D788" s="30"/>
      <c r="E788" s="30" t="s">
        <v>406</v>
      </c>
      <c r="F788" s="30"/>
      <c r="G788" s="68" t="s">
        <v>407</v>
      </c>
      <c r="H788" s="69" t="s">
        <v>408</v>
      </c>
      <c r="I788" s="70"/>
      <c r="J788" s="56"/>
      <c r="K788" s="56" t="s">
        <v>386</v>
      </c>
      <c r="L788" s="71">
        <v>0.14285</v>
      </c>
      <c r="M788" s="33" t="s">
        <v>27</v>
      </c>
      <c r="N788" s="71">
        <v>0.14285</v>
      </c>
      <c r="O788" s="71">
        <v>0.14285</v>
      </c>
      <c r="P788" s="71">
        <v>0.14285</v>
      </c>
      <c r="Q788" s="71">
        <v>0.14285</v>
      </c>
      <c r="R788" s="72"/>
      <c r="S788" s="32"/>
      <c r="T788" s="32" t="s">
        <v>28</v>
      </c>
      <c r="U788" s="8">
        <f t="shared" si="209"/>
        <v>270.40000000000003</v>
      </c>
      <c r="V788" s="8">
        <f t="shared" si="210"/>
        <v>270.40000000000003</v>
      </c>
    </row>
    <row r="789" spans="1:25" ht="12.75" customHeight="1" outlineLevel="2" x14ac:dyDescent="0.2">
      <c r="A789" s="2"/>
      <c r="C789" s="68">
        <v>962190100</v>
      </c>
      <c r="D789" s="30"/>
      <c r="E789" s="30" t="s">
        <v>406</v>
      </c>
      <c r="F789" s="30"/>
      <c r="G789" s="68" t="s">
        <v>407</v>
      </c>
      <c r="H789" s="69" t="s">
        <v>408</v>
      </c>
      <c r="I789" s="70"/>
      <c r="J789" s="56"/>
      <c r="K789" s="56" t="s">
        <v>386</v>
      </c>
      <c r="L789" s="71">
        <v>0.14285</v>
      </c>
      <c r="M789" s="33" t="s">
        <v>27</v>
      </c>
      <c r="N789" s="71">
        <v>0.14285</v>
      </c>
      <c r="O789" s="71">
        <v>0.14285</v>
      </c>
      <c r="P789" s="71">
        <v>0.14285</v>
      </c>
      <c r="Q789" s="71">
        <v>0.14285</v>
      </c>
      <c r="R789" s="72"/>
      <c r="S789" s="32"/>
      <c r="T789" s="32" t="s">
        <v>28</v>
      </c>
      <c r="U789" s="8">
        <f t="shared" si="209"/>
        <v>270.40000000000003</v>
      </c>
      <c r="V789" s="8">
        <f t="shared" si="210"/>
        <v>270.40000000000003</v>
      </c>
    </row>
    <row r="790" spans="1:25" ht="12.75" customHeight="1" outlineLevel="2" x14ac:dyDescent="0.2">
      <c r="A790" s="2"/>
      <c r="C790" s="68">
        <v>962190120</v>
      </c>
      <c r="D790" s="30"/>
      <c r="E790" s="30" t="s">
        <v>406</v>
      </c>
      <c r="F790" s="30"/>
      <c r="G790" s="68" t="s">
        <v>407</v>
      </c>
      <c r="H790" s="69" t="s">
        <v>408</v>
      </c>
      <c r="I790" s="70"/>
      <c r="J790" s="56"/>
      <c r="K790" s="56" t="s">
        <v>386</v>
      </c>
      <c r="L790" s="71">
        <v>0.14285</v>
      </c>
      <c r="M790" s="33" t="s">
        <v>27</v>
      </c>
      <c r="N790" s="71">
        <v>0.14285</v>
      </c>
      <c r="O790" s="71">
        <v>0.14285</v>
      </c>
      <c r="P790" s="71">
        <v>0.14285</v>
      </c>
      <c r="Q790" s="71">
        <v>0.14285</v>
      </c>
      <c r="R790" s="72"/>
      <c r="S790" s="32"/>
      <c r="T790" s="32" t="s">
        <v>70</v>
      </c>
      <c r="U790" s="8">
        <f t="shared" si="209"/>
        <v>0</v>
      </c>
      <c r="V790" s="8">
        <f t="shared" si="210"/>
        <v>0</v>
      </c>
    </row>
    <row r="791" spans="1:25" ht="12.75" customHeight="1" outlineLevel="2" x14ac:dyDescent="0.2">
      <c r="A791" s="2"/>
      <c r="C791" s="68">
        <v>962190140</v>
      </c>
      <c r="D791" s="30"/>
      <c r="E791" s="30" t="s">
        <v>406</v>
      </c>
      <c r="F791" s="30"/>
      <c r="G791" s="68" t="s">
        <v>407</v>
      </c>
      <c r="H791" s="69" t="s">
        <v>408</v>
      </c>
      <c r="I791" s="70"/>
      <c r="J791" s="56"/>
      <c r="K791" s="56" t="s">
        <v>386</v>
      </c>
      <c r="L791" s="71">
        <v>0.14285</v>
      </c>
      <c r="M791" s="33" t="s">
        <v>27</v>
      </c>
      <c r="N791" s="71">
        <v>0.14285</v>
      </c>
      <c r="O791" s="71">
        <v>0.14285</v>
      </c>
      <c r="P791" s="71">
        <v>0.14285</v>
      </c>
      <c r="Q791" s="71">
        <v>0.14285</v>
      </c>
      <c r="R791" s="72"/>
      <c r="S791" s="32"/>
      <c r="T791" s="32" t="s">
        <v>70</v>
      </c>
      <c r="U791" s="8">
        <f t="shared" si="209"/>
        <v>0</v>
      </c>
      <c r="V791" s="8">
        <f t="shared" si="210"/>
        <v>0</v>
      </c>
    </row>
    <row r="792" spans="1:25" ht="12.75" customHeight="1" outlineLevel="1" x14ac:dyDescent="0.2">
      <c r="A792" s="2"/>
      <c r="C792" s="68"/>
      <c r="D792" s="30"/>
      <c r="E792" s="30"/>
      <c r="F792" s="30"/>
      <c r="G792" s="68"/>
      <c r="H792" s="69" t="s">
        <v>3846</v>
      </c>
      <c r="I792" s="70"/>
      <c r="J792" s="56">
        <f t="shared" ref="J792:O792" si="211">SUBTOTAL(9,J785:J791)</f>
        <v>0</v>
      </c>
      <c r="K792" s="56">
        <f t="shared" si="211"/>
        <v>0</v>
      </c>
      <c r="L792" s="71">
        <f t="shared" si="211"/>
        <v>0.99995000000000012</v>
      </c>
      <c r="M792" s="33">
        <f t="shared" si="211"/>
        <v>0</v>
      </c>
      <c r="N792" s="71">
        <f t="shared" si="211"/>
        <v>0.99995000000000012</v>
      </c>
      <c r="O792" s="71">
        <f t="shared" si="211"/>
        <v>0.99995000000000012</v>
      </c>
      <c r="P792" s="71"/>
      <c r="Q792" s="71"/>
      <c r="R792" s="72"/>
      <c r="S792" s="32">
        <f>SUBTOTAL(9,S785:S791)</f>
        <v>0</v>
      </c>
      <c r="T792" s="32">
        <f>SUBTOTAL(9,T785:T791)</f>
        <v>0</v>
      </c>
      <c r="U792" s="8"/>
    </row>
    <row r="793" spans="1:25" s="54" customFormat="1" ht="12.75" customHeight="1" outlineLevel="2" x14ac:dyDescent="0.2">
      <c r="A793" s="2"/>
      <c r="B793" s="2"/>
      <c r="C793" s="30" t="s">
        <v>680</v>
      </c>
      <c r="D793" s="30"/>
      <c r="E793" s="30" t="s">
        <v>681</v>
      </c>
      <c r="F793" s="30"/>
      <c r="G793" s="30" t="s">
        <v>682</v>
      </c>
      <c r="H793" s="31" t="s">
        <v>683</v>
      </c>
      <c r="I793" s="32"/>
      <c r="J793" s="13"/>
      <c r="K793" s="13" t="s">
        <v>674</v>
      </c>
      <c r="L793" s="33">
        <v>0.25</v>
      </c>
      <c r="M793" s="33" t="s">
        <v>27</v>
      </c>
      <c r="N793" s="33">
        <v>0.25</v>
      </c>
      <c r="O793" s="33">
        <v>0.25</v>
      </c>
      <c r="P793" s="33">
        <v>0.25</v>
      </c>
      <c r="Q793" s="33">
        <v>0.25</v>
      </c>
      <c r="R793" s="34"/>
      <c r="S793" s="32"/>
      <c r="T793" s="32" t="s">
        <v>70</v>
      </c>
      <c r="U793" s="8">
        <f>IF(T793="Yes",$U$2,0)</f>
        <v>0</v>
      </c>
      <c r="V793" s="8">
        <f>U793</f>
        <v>0</v>
      </c>
      <c r="W793" s="6"/>
      <c r="X793" s="6"/>
      <c r="Y793" s="6"/>
    </row>
    <row r="794" spans="1:25" s="54" customFormat="1" ht="12.75" customHeight="1" outlineLevel="2" x14ac:dyDescent="0.2">
      <c r="A794" s="2"/>
      <c r="B794" s="2"/>
      <c r="C794" s="30">
        <v>810030040</v>
      </c>
      <c r="D794" s="30"/>
      <c r="E794" s="30" t="s">
        <v>681</v>
      </c>
      <c r="F794" s="30"/>
      <c r="G794" s="30" t="s">
        <v>682</v>
      </c>
      <c r="H794" s="31" t="s">
        <v>683</v>
      </c>
      <c r="I794" s="32"/>
      <c r="J794" s="13"/>
      <c r="K794" s="13" t="s">
        <v>674</v>
      </c>
      <c r="L794" s="33">
        <v>0.25</v>
      </c>
      <c r="M794" s="33" t="s">
        <v>27</v>
      </c>
      <c r="N794" s="33">
        <v>0.25</v>
      </c>
      <c r="O794" s="33">
        <v>0.25</v>
      </c>
      <c r="P794" s="33">
        <v>0.25</v>
      </c>
      <c r="Q794" s="33">
        <v>0.25</v>
      </c>
      <c r="R794" s="34"/>
      <c r="S794" s="32"/>
      <c r="T794" s="32" t="s">
        <v>70</v>
      </c>
      <c r="U794" s="8">
        <f>IF(T794="Yes",$U$2,0)</f>
        <v>0</v>
      </c>
      <c r="V794" s="8">
        <f>U794</f>
        <v>0</v>
      </c>
      <c r="W794" s="6"/>
      <c r="X794" s="6"/>
      <c r="Y794" s="6"/>
    </row>
    <row r="795" spans="1:25" s="54" customFormat="1" ht="12.75" customHeight="1" outlineLevel="2" x14ac:dyDescent="0.2">
      <c r="A795" s="2"/>
      <c r="B795" s="2"/>
      <c r="C795" s="68">
        <v>810030050</v>
      </c>
      <c r="D795" s="30"/>
      <c r="E795" s="30" t="s">
        <v>681</v>
      </c>
      <c r="F795" s="30"/>
      <c r="G795" s="68" t="s">
        <v>682</v>
      </c>
      <c r="H795" s="69" t="s">
        <v>683</v>
      </c>
      <c r="I795" s="70"/>
      <c r="J795" s="56"/>
      <c r="K795" s="56" t="s">
        <v>674</v>
      </c>
      <c r="L795" s="71">
        <v>0.25</v>
      </c>
      <c r="M795" s="33" t="s">
        <v>27</v>
      </c>
      <c r="N795" s="71">
        <v>0.25</v>
      </c>
      <c r="O795" s="71">
        <v>0.25</v>
      </c>
      <c r="P795" s="71">
        <v>0.25</v>
      </c>
      <c r="Q795" s="71">
        <v>0.25</v>
      </c>
      <c r="R795" s="72"/>
      <c r="S795" s="32"/>
      <c r="T795" s="32" t="s">
        <v>70</v>
      </c>
      <c r="U795" s="8">
        <f>IF(T795="Yes",$U$2,0)</f>
        <v>0</v>
      </c>
      <c r="V795" s="8">
        <f>U795</f>
        <v>0</v>
      </c>
      <c r="W795" s="6"/>
      <c r="X795" s="6"/>
      <c r="Y795" s="6"/>
    </row>
    <row r="796" spans="1:25" s="54" customFormat="1" ht="12.75" customHeight="1" outlineLevel="2" x14ac:dyDescent="0.2">
      <c r="A796" s="2"/>
      <c r="B796" s="2"/>
      <c r="C796" s="30" t="s">
        <v>684</v>
      </c>
      <c r="D796" s="30"/>
      <c r="E796" s="30" t="s">
        <v>681</v>
      </c>
      <c r="F796" s="30"/>
      <c r="G796" s="30" t="s">
        <v>682</v>
      </c>
      <c r="H796" s="31" t="s">
        <v>683</v>
      </c>
      <c r="I796" s="32"/>
      <c r="J796" s="13"/>
      <c r="K796" s="13" t="s">
        <v>674</v>
      </c>
      <c r="L796" s="33">
        <v>0.25</v>
      </c>
      <c r="M796" s="33" t="s">
        <v>27</v>
      </c>
      <c r="N796" s="33">
        <v>0.25</v>
      </c>
      <c r="O796" s="33">
        <v>0.25</v>
      </c>
      <c r="P796" s="33">
        <v>0.25</v>
      </c>
      <c r="Q796" s="33">
        <v>0.25</v>
      </c>
      <c r="R796" s="34"/>
      <c r="S796" s="32"/>
      <c r="T796" s="32" t="s">
        <v>70</v>
      </c>
      <c r="U796" s="8">
        <f>IF(T796="Yes",$U$2,0)</f>
        <v>0</v>
      </c>
      <c r="V796" s="8">
        <f>U796</f>
        <v>0</v>
      </c>
      <c r="W796" s="6"/>
      <c r="X796" s="6"/>
      <c r="Y796" s="6"/>
    </row>
    <row r="797" spans="1:25" s="54" customFormat="1" ht="12.75" customHeight="1" outlineLevel="1" x14ac:dyDescent="0.2">
      <c r="A797" s="2"/>
      <c r="B797" s="2"/>
      <c r="C797" s="30"/>
      <c r="D797" s="30"/>
      <c r="E797" s="30"/>
      <c r="F797" s="30"/>
      <c r="G797" s="30"/>
      <c r="H797" s="113" t="s">
        <v>3918</v>
      </c>
      <c r="I797" s="32"/>
      <c r="J797" s="13">
        <f t="shared" ref="J797:O797" si="212">SUBTOTAL(9,J793:J796)</f>
        <v>0</v>
      </c>
      <c r="K797" s="13">
        <f t="shared" si="212"/>
        <v>0</v>
      </c>
      <c r="L797" s="33">
        <f t="shared" si="212"/>
        <v>1</v>
      </c>
      <c r="M797" s="33">
        <f t="shared" si="212"/>
        <v>0</v>
      </c>
      <c r="N797" s="33">
        <f t="shared" si="212"/>
        <v>1</v>
      </c>
      <c r="O797" s="33">
        <f t="shared" si="212"/>
        <v>1</v>
      </c>
      <c r="P797" s="33"/>
      <c r="Q797" s="33"/>
      <c r="R797" s="34"/>
      <c r="S797" s="32">
        <f>SUBTOTAL(9,S793:S796)</f>
        <v>0</v>
      </c>
      <c r="T797" s="32">
        <f>SUBTOTAL(9,T793:T796)</f>
        <v>0</v>
      </c>
      <c r="U797" s="8"/>
      <c r="V797" s="8"/>
      <c r="W797" s="6"/>
      <c r="X797" s="6"/>
      <c r="Y797" s="6"/>
    </row>
    <row r="798" spans="1:25" s="54" customFormat="1" ht="12.75" customHeight="1" outlineLevel="2" x14ac:dyDescent="0.2">
      <c r="A798" s="2"/>
      <c r="B798" s="2"/>
      <c r="C798" s="13">
        <v>810030091</v>
      </c>
      <c r="D798" s="30"/>
      <c r="E798" s="30" t="s">
        <v>681</v>
      </c>
      <c r="F798" s="30"/>
      <c r="G798" s="30" t="s">
        <v>685</v>
      </c>
      <c r="H798" s="31" t="s">
        <v>686</v>
      </c>
      <c r="I798" s="32"/>
      <c r="J798" s="13"/>
      <c r="K798" s="13" t="s">
        <v>674</v>
      </c>
      <c r="L798" s="33">
        <v>0.25</v>
      </c>
      <c r="M798" s="33" t="s">
        <v>27</v>
      </c>
      <c r="N798" s="33">
        <v>0.25</v>
      </c>
      <c r="O798" s="33">
        <v>0.25</v>
      </c>
      <c r="P798" s="33">
        <v>0.25</v>
      </c>
      <c r="Q798" s="33">
        <v>0.25</v>
      </c>
      <c r="R798" s="34"/>
      <c r="S798" s="32"/>
      <c r="T798" s="32" t="s">
        <v>70</v>
      </c>
      <c r="U798" s="8">
        <f>IF(T798="Yes",$U$2,0)</f>
        <v>0</v>
      </c>
      <c r="V798" s="8">
        <f>U798</f>
        <v>0</v>
      </c>
      <c r="W798" s="6"/>
      <c r="X798" s="6"/>
      <c r="Y798" s="6"/>
    </row>
    <row r="799" spans="1:25" s="54" customFormat="1" ht="12.75" customHeight="1" outlineLevel="2" x14ac:dyDescent="0.2">
      <c r="A799" s="2"/>
      <c r="B799" s="2"/>
      <c r="C799" s="30" t="s">
        <v>687</v>
      </c>
      <c r="D799" s="30"/>
      <c r="E799" s="30" t="s">
        <v>681</v>
      </c>
      <c r="F799" s="30"/>
      <c r="G799" s="30" t="s">
        <v>685</v>
      </c>
      <c r="H799" s="31" t="s">
        <v>686</v>
      </c>
      <c r="I799" s="32"/>
      <c r="J799" s="13"/>
      <c r="K799" s="13" t="s">
        <v>674</v>
      </c>
      <c r="L799" s="33">
        <v>0.25</v>
      </c>
      <c r="M799" s="33" t="s">
        <v>27</v>
      </c>
      <c r="N799" s="33">
        <v>0.25</v>
      </c>
      <c r="O799" s="33">
        <v>0.25</v>
      </c>
      <c r="P799" s="33">
        <v>0.25</v>
      </c>
      <c r="Q799" s="33">
        <v>0.25</v>
      </c>
      <c r="R799" s="34"/>
      <c r="S799" s="32"/>
      <c r="T799" s="32" t="s">
        <v>70</v>
      </c>
      <c r="U799" s="8">
        <f>IF(T799="Yes",$U$2,0)</f>
        <v>0</v>
      </c>
      <c r="V799" s="8">
        <f>U799</f>
        <v>0</v>
      </c>
      <c r="W799" s="6"/>
      <c r="X799" s="6"/>
      <c r="Y799" s="6"/>
    </row>
    <row r="800" spans="1:25" s="54" customFormat="1" ht="12.75" customHeight="1" outlineLevel="2" x14ac:dyDescent="0.2">
      <c r="A800" s="2"/>
      <c r="B800" s="2"/>
      <c r="C800" s="30">
        <v>810030110</v>
      </c>
      <c r="D800" s="30"/>
      <c r="E800" s="30" t="s">
        <v>681</v>
      </c>
      <c r="F800" s="30"/>
      <c r="G800" s="30" t="s">
        <v>685</v>
      </c>
      <c r="H800" s="31" t="s">
        <v>686</v>
      </c>
      <c r="I800" s="32"/>
      <c r="J800" s="13"/>
      <c r="K800" s="13" t="s">
        <v>674</v>
      </c>
      <c r="L800" s="33">
        <v>0.25</v>
      </c>
      <c r="M800" s="33" t="s">
        <v>27</v>
      </c>
      <c r="N800" s="33">
        <v>0.25</v>
      </c>
      <c r="O800" s="33">
        <v>0.25</v>
      </c>
      <c r="P800" s="33">
        <v>0.25</v>
      </c>
      <c r="Q800" s="33">
        <v>0.25</v>
      </c>
      <c r="R800" s="34"/>
      <c r="S800" s="32"/>
      <c r="T800" s="32" t="s">
        <v>70</v>
      </c>
      <c r="U800" s="8">
        <f>IF(T800="Yes",$U$2,0)</f>
        <v>0</v>
      </c>
      <c r="V800" s="8">
        <f>U800</f>
        <v>0</v>
      </c>
      <c r="W800" s="6"/>
      <c r="X800" s="6"/>
      <c r="Y800" s="6"/>
    </row>
    <row r="801" spans="1:25" s="54" customFormat="1" ht="12.75" customHeight="1" outlineLevel="2" x14ac:dyDescent="0.2">
      <c r="A801" s="2"/>
      <c r="B801" s="2"/>
      <c r="C801" s="30">
        <v>810030120</v>
      </c>
      <c r="D801" s="30"/>
      <c r="E801" s="30" t="s">
        <v>681</v>
      </c>
      <c r="F801" s="30"/>
      <c r="G801" s="30" t="s">
        <v>685</v>
      </c>
      <c r="H801" s="31" t="s">
        <v>686</v>
      </c>
      <c r="I801" s="32"/>
      <c r="J801" s="13"/>
      <c r="K801" s="13" t="s">
        <v>674</v>
      </c>
      <c r="L801" s="33">
        <v>0.25</v>
      </c>
      <c r="M801" s="33" t="s">
        <v>27</v>
      </c>
      <c r="N801" s="33">
        <v>0.25</v>
      </c>
      <c r="O801" s="33">
        <v>0.25</v>
      </c>
      <c r="P801" s="33">
        <v>0.25</v>
      </c>
      <c r="Q801" s="33">
        <v>0.25</v>
      </c>
      <c r="R801" s="34"/>
      <c r="S801" s="32"/>
      <c r="T801" s="32" t="s">
        <v>70</v>
      </c>
      <c r="U801" s="8">
        <f>IF(T801="Yes",$U$2,0)</f>
        <v>0</v>
      </c>
      <c r="V801" s="8">
        <f>U801</f>
        <v>0</v>
      </c>
      <c r="W801" s="6"/>
      <c r="X801" s="6"/>
      <c r="Y801" s="6"/>
    </row>
    <row r="802" spans="1:25" s="54" customFormat="1" ht="12.75" customHeight="1" outlineLevel="1" x14ac:dyDescent="0.2">
      <c r="A802" s="2"/>
      <c r="B802" s="2"/>
      <c r="C802" s="30"/>
      <c r="D802" s="30"/>
      <c r="E802" s="30"/>
      <c r="F802" s="30"/>
      <c r="G802" s="30"/>
      <c r="H802" s="113" t="s">
        <v>3919</v>
      </c>
      <c r="I802" s="32"/>
      <c r="J802" s="13">
        <f t="shared" ref="J802:O802" si="213">SUBTOTAL(9,J798:J801)</f>
        <v>0</v>
      </c>
      <c r="K802" s="13">
        <f t="shared" si="213"/>
        <v>0</v>
      </c>
      <c r="L802" s="33">
        <f t="shared" si="213"/>
        <v>1</v>
      </c>
      <c r="M802" s="33">
        <f t="shared" si="213"/>
        <v>0</v>
      </c>
      <c r="N802" s="33">
        <f t="shared" si="213"/>
        <v>1</v>
      </c>
      <c r="O802" s="33">
        <f t="shared" si="213"/>
        <v>1</v>
      </c>
      <c r="P802" s="33"/>
      <c r="Q802" s="33"/>
      <c r="R802" s="34"/>
      <c r="S802" s="32">
        <f>SUBTOTAL(9,S798:S801)</f>
        <v>0</v>
      </c>
      <c r="T802" s="32">
        <f>SUBTOTAL(9,T798:T801)</f>
        <v>0</v>
      </c>
      <c r="U802" s="8"/>
      <c r="V802" s="8"/>
      <c r="W802" s="6"/>
      <c r="X802" s="6"/>
      <c r="Y802" s="6"/>
    </row>
    <row r="803" spans="1:25" s="54" customFormat="1" ht="12.75" customHeight="1" outlineLevel="2" x14ac:dyDescent="0.2">
      <c r="A803" s="2"/>
      <c r="B803" s="2"/>
      <c r="C803" s="30" t="s">
        <v>1364</v>
      </c>
      <c r="D803" s="30"/>
      <c r="E803" s="30" t="s">
        <v>1365</v>
      </c>
      <c r="F803" s="30"/>
      <c r="G803" s="30" t="s">
        <v>1366</v>
      </c>
      <c r="H803" s="31" t="s">
        <v>1367</v>
      </c>
      <c r="I803" s="32"/>
      <c r="J803" s="13"/>
      <c r="K803" s="13" t="s">
        <v>1351</v>
      </c>
      <c r="L803" s="33">
        <v>0.11111</v>
      </c>
      <c r="M803" s="33" t="s">
        <v>27</v>
      </c>
      <c r="N803" s="33">
        <v>0.11111</v>
      </c>
      <c r="O803" s="33">
        <v>0.11111</v>
      </c>
      <c r="P803" s="33">
        <v>0.11111</v>
      </c>
      <c r="Q803" s="33">
        <v>0.11111</v>
      </c>
      <c r="R803" s="34"/>
      <c r="S803" s="32"/>
      <c r="T803" s="32" t="s">
        <v>28</v>
      </c>
      <c r="U803" s="8">
        <f t="shared" ref="U803:U811" si="214">IF(T803="Yes",$U$2,0)</f>
        <v>270.40000000000003</v>
      </c>
      <c r="V803" s="8">
        <f t="shared" ref="V803:V811" si="215">U803</f>
        <v>270.40000000000003</v>
      </c>
      <c r="W803" s="6"/>
      <c r="X803" s="6"/>
      <c r="Y803" s="6"/>
    </row>
    <row r="804" spans="1:25" s="54" customFormat="1" ht="12.75" customHeight="1" outlineLevel="2" x14ac:dyDescent="0.2">
      <c r="A804" s="2"/>
      <c r="B804" s="2"/>
      <c r="C804" s="30" t="s">
        <v>1368</v>
      </c>
      <c r="D804" s="30"/>
      <c r="E804" s="30" t="s">
        <v>1365</v>
      </c>
      <c r="F804" s="30"/>
      <c r="G804" s="30" t="s">
        <v>1366</v>
      </c>
      <c r="H804" s="31" t="s">
        <v>1367</v>
      </c>
      <c r="I804" s="32"/>
      <c r="J804" s="13"/>
      <c r="K804" s="13" t="s">
        <v>1351</v>
      </c>
      <c r="L804" s="33">
        <v>0.11111</v>
      </c>
      <c r="M804" s="33" t="s">
        <v>27</v>
      </c>
      <c r="N804" s="33">
        <v>0.11111</v>
      </c>
      <c r="O804" s="33">
        <v>0.11111</v>
      </c>
      <c r="P804" s="33">
        <v>0.11111</v>
      </c>
      <c r="Q804" s="33">
        <v>0.11111</v>
      </c>
      <c r="R804" s="34"/>
      <c r="S804" s="32"/>
      <c r="T804" s="32" t="s">
        <v>28</v>
      </c>
      <c r="U804" s="8">
        <f t="shared" si="214"/>
        <v>270.40000000000003</v>
      </c>
      <c r="V804" s="8">
        <f t="shared" si="215"/>
        <v>270.40000000000003</v>
      </c>
      <c r="W804" s="6"/>
      <c r="X804" s="6"/>
      <c r="Y804" s="6"/>
    </row>
    <row r="805" spans="1:25" ht="12.75" customHeight="1" outlineLevel="2" x14ac:dyDescent="0.2">
      <c r="A805" s="2"/>
      <c r="C805" s="30">
        <v>830210273</v>
      </c>
      <c r="D805" s="30"/>
      <c r="E805" s="30" t="s">
        <v>1365</v>
      </c>
      <c r="F805" s="30"/>
      <c r="G805" s="30" t="s">
        <v>1366</v>
      </c>
      <c r="H805" s="31" t="s">
        <v>1367</v>
      </c>
      <c r="I805" s="32"/>
      <c r="J805" s="13"/>
      <c r="K805" s="13" t="s">
        <v>1351</v>
      </c>
      <c r="L805" s="33">
        <v>0.11111</v>
      </c>
      <c r="M805" s="33" t="s">
        <v>27</v>
      </c>
      <c r="N805" s="33">
        <v>0.11111</v>
      </c>
      <c r="O805" s="33">
        <v>0.11111</v>
      </c>
      <c r="P805" s="33">
        <v>0.11111</v>
      </c>
      <c r="Q805" s="33">
        <v>0.11111</v>
      </c>
      <c r="R805" s="34"/>
      <c r="S805" s="32"/>
      <c r="T805" s="32" t="s">
        <v>28</v>
      </c>
      <c r="U805" s="8">
        <f t="shared" si="214"/>
        <v>270.40000000000003</v>
      </c>
      <c r="V805" s="8">
        <f t="shared" si="215"/>
        <v>270.40000000000003</v>
      </c>
    </row>
    <row r="806" spans="1:25" s="66" customFormat="1" ht="12.75" customHeight="1" outlineLevel="2" x14ac:dyDescent="0.2">
      <c r="A806" s="2"/>
      <c r="B806" s="2"/>
      <c r="C806" s="30" t="s">
        <v>1369</v>
      </c>
      <c r="D806" s="30"/>
      <c r="E806" s="30" t="s">
        <v>1365</v>
      </c>
      <c r="F806" s="30"/>
      <c r="G806" s="30" t="s">
        <v>1366</v>
      </c>
      <c r="H806" s="31" t="s">
        <v>1367</v>
      </c>
      <c r="I806" s="32"/>
      <c r="J806" s="13"/>
      <c r="K806" s="13" t="s">
        <v>1351</v>
      </c>
      <c r="L806" s="33">
        <v>0.11111</v>
      </c>
      <c r="M806" s="33" t="s">
        <v>27</v>
      </c>
      <c r="N806" s="33">
        <v>0.11111</v>
      </c>
      <c r="O806" s="33">
        <v>0.11111</v>
      </c>
      <c r="P806" s="33">
        <v>0.11111</v>
      </c>
      <c r="Q806" s="33">
        <v>0.11111</v>
      </c>
      <c r="R806" s="34"/>
      <c r="S806" s="32"/>
      <c r="T806" s="32" t="s">
        <v>28</v>
      </c>
      <c r="U806" s="8">
        <f t="shared" si="214"/>
        <v>270.40000000000003</v>
      </c>
      <c r="V806" s="8">
        <f t="shared" si="215"/>
        <v>270.40000000000003</v>
      </c>
      <c r="W806" s="6"/>
      <c r="X806" s="6"/>
      <c r="Y806" s="6"/>
    </row>
    <row r="807" spans="1:25" s="66" customFormat="1" ht="12.75" customHeight="1" outlineLevel="2" x14ac:dyDescent="0.2">
      <c r="A807" s="2"/>
      <c r="B807" s="2"/>
      <c r="C807" s="30" t="s">
        <v>1370</v>
      </c>
      <c r="D807" s="30"/>
      <c r="E807" s="30" t="s">
        <v>1365</v>
      </c>
      <c r="F807" s="30"/>
      <c r="G807" s="30" t="s">
        <v>1366</v>
      </c>
      <c r="H807" s="31" t="s">
        <v>1367</v>
      </c>
      <c r="I807" s="32"/>
      <c r="J807" s="13"/>
      <c r="K807" s="13" t="s">
        <v>1351</v>
      </c>
      <c r="L807" s="33">
        <v>0.11111</v>
      </c>
      <c r="M807" s="33" t="s">
        <v>27</v>
      </c>
      <c r="N807" s="33">
        <v>0.11111</v>
      </c>
      <c r="O807" s="33">
        <v>0.11111</v>
      </c>
      <c r="P807" s="33">
        <v>0.11111</v>
      </c>
      <c r="Q807" s="33">
        <v>0.11111</v>
      </c>
      <c r="R807" s="34"/>
      <c r="S807" s="32"/>
      <c r="T807" s="32" t="s">
        <v>28</v>
      </c>
      <c r="U807" s="8">
        <f t="shared" si="214"/>
        <v>270.40000000000003</v>
      </c>
      <c r="V807" s="8">
        <f t="shared" si="215"/>
        <v>270.40000000000003</v>
      </c>
      <c r="W807" s="6"/>
      <c r="X807" s="6"/>
      <c r="Y807" s="6"/>
    </row>
    <row r="808" spans="1:25" ht="12.75" customHeight="1" outlineLevel="2" x14ac:dyDescent="0.2">
      <c r="A808" s="2"/>
      <c r="C808" s="30">
        <v>830210293</v>
      </c>
      <c r="D808" s="30"/>
      <c r="E808" s="30" t="s">
        <v>1365</v>
      </c>
      <c r="F808" s="30"/>
      <c r="G808" s="30" t="s">
        <v>1366</v>
      </c>
      <c r="H808" s="31" t="s">
        <v>1367</v>
      </c>
      <c r="I808" s="32"/>
      <c r="J808" s="13"/>
      <c r="K808" s="13" t="s">
        <v>1351</v>
      </c>
      <c r="L808" s="33">
        <v>0.11111</v>
      </c>
      <c r="M808" s="33" t="s">
        <v>27</v>
      </c>
      <c r="N808" s="33">
        <v>0.11111</v>
      </c>
      <c r="O808" s="33">
        <v>0.11111</v>
      </c>
      <c r="P808" s="33">
        <v>0.11111</v>
      </c>
      <c r="Q808" s="33">
        <v>0.11111</v>
      </c>
      <c r="R808" s="34"/>
      <c r="S808" s="32"/>
      <c r="T808" s="32" t="s">
        <v>28</v>
      </c>
      <c r="U808" s="8">
        <f t="shared" si="214"/>
        <v>270.40000000000003</v>
      </c>
      <c r="V808" s="8">
        <f t="shared" si="215"/>
        <v>270.40000000000003</v>
      </c>
    </row>
    <row r="809" spans="1:25" s="66" customFormat="1" ht="12.75" customHeight="1" outlineLevel="2" x14ac:dyDescent="0.2">
      <c r="A809" s="2"/>
      <c r="B809" s="2"/>
      <c r="C809" s="2" t="s">
        <v>1371</v>
      </c>
      <c r="D809" s="30"/>
      <c r="E809" s="30" t="s">
        <v>1365</v>
      </c>
      <c r="F809" s="30"/>
      <c r="G809" s="30" t="s">
        <v>1366</v>
      </c>
      <c r="H809" s="31" t="s">
        <v>1367</v>
      </c>
      <c r="I809" s="32"/>
      <c r="J809" s="13"/>
      <c r="K809" s="13" t="s">
        <v>1351</v>
      </c>
      <c r="L809" s="33">
        <v>0.11111</v>
      </c>
      <c r="M809" s="33" t="s">
        <v>27</v>
      </c>
      <c r="N809" s="33">
        <v>0.11111</v>
      </c>
      <c r="O809" s="33">
        <v>0.11111</v>
      </c>
      <c r="P809" s="33">
        <v>0.11111</v>
      </c>
      <c r="Q809" s="33">
        <v>0.11111</v>
      </c>
      <c r="R809" s="34"/>
      <c r="S809" s="32"/>
      <c r="T809" s="32" t="s">
        <v>28</v>
      </c>
      <c r="U809" s="8">
        <f t="shared" si="214"/>
        <v>270.40000000000003</v>
      </c>
      <c r="V809" s="8">
        <f t="shared" si="215"/>
        <v>270.40000000000003</v>
      </c>
      <c r="W809" s="6"/>
      <c r="X809" s="6"/>
      <c r="Y809" s="6"/>
    </row>
    <row r="810" spans="1:25" ht="12.75" customHeight="1" outlineLevel="2" x14ac:dyDescent="0.2">
      <c r="A810" s="2"/>
      <c r="C810" s="30" t="s">
        <v>1372</v>
      </c>
      <c r="D810" s="30"/>
      <c r="E810" s="30" t="s">
        <v>1365</v>
      </c>
      <c r="F810" s="30"/>
      <c r="G810" s="30" t="s">
        <v>1366</v>
      </c>
      <c r="H810" s="31" t="s">
        <v>1367</v>
      </c>
      <c r="I810" s="32"/>
      <c r="J810" s="13"/>
      <c r="K810" s="13" t="s">
        <v>1351</v>
      </c>
      <c r="L810" s="33">
        <v>0.11111</v>
      </c>
      <c r="M810" s="33" t="s">
        <v>27</v>
      </c>
      <c r="N810" s="33">
        <v>0.11111</v>
      </c>
      <c r="O810" s="33">
        <v>0.11111</v>
      </c>
      <c r="P810" s="33">
        <v>0.11111</v>
      </c>
      <c r="Q810" s="33">
        <v>0.11111</v>
      </c>
      <c r="R810" s="34"/>
      <c r="S810" s="32"/>
      <c r="T810" s="32" t="s">
        <v>28</v>
      </c>
      <c r="U810" s="8">
        <f t="shared" si="214"/>
        <v>270.40000000000003</v>
      </c>
      <c r="V810" s="8">
        <f t="shared" si="215"/>
        <v>270.40000000000003</v>
      </c>
    </row>
    <row r="811" spans="1:25" ht="12.75" customHeight="1" outlineLevel="2" x14ac:dyDescent="0.2">
      <c r="A811" s="2"/>
      <c r="C811" s="30" t="s">
        <v>1373</v>
      </c>
      <c r="D811" s="30"/>
      <c r="E811" s="30" t="s">
        <v>1365</v>
      </c>
      <c r="F811" s="30"/>
      <c r="G811" s="30" t="s">
        <v>1366</v>
      </c>
      <c r="H811" s="31" t="s">
        <v>1367</v>
      </c>
      <c r="I811" s="32"/>
      <c r="J811" s="13"/>
      <c r="K811" s="13" t="s">
        <v>1351</v>
      </c>
      <c r="L811" s="33">
        <v>0.11111</v>
      </c>
      <c r="M811" s="33" t="s">
        <v>27</v>
      </c>
      <c r="N811" s="33">
        <v>0.11111</v>
      </c>
      <c r="O811" s="33">
        <v>0.11111</v>
      </c>
      <c r="P811" s="33">
        <v>0.11111</v>
      </c>
      <c r="Q811" s="33">
        <v>0.11111</v>
      </c>
      <c r="R811" s="34"/>
      <c r="S811" s="32"/>
      <c r="T811" s="32" t="s">
        <v>28</v>
      </c>
      <c r="U811" s="8">
        <f t="shared" si="214"/>
        <v>270.40000000000003</v>
      </c>
      <c r="V811" s="8">
        <f t="shared" si="215"/>
        <v>270.40000000000003</v>
      </c>
    </row>
    <row r="812" spans="1:25" ht="12.75" customHeight="1" outlineLevel="1" x14ac:dyDescent="0.2">
      <c r="A812" s="2"/>
      <c r="C812" s="30"/>
      <c r="D812" s="30"/>
      <c r="E812" s="30"/>
      <c r="F812" s="30"/>
      <c r="G812" s="30"/>
      <c r="H812" s="113" t="s">
        <v>4035</v>
      </c>
      <c r="I812" s="32"/>
      <c r="J812" s="13">
        <f t="shared" ref="J812:O812" si="216">SUBTOTAL(9,J803:J811)</f>
        <v>0</v>
      </c>
      <c r="K812" s="13">
        <f t="shared" si="216"/>
        <v>0</v>
      </c>
      <c r="L812" s="33">
        <f t="shared" si="216"/>
        <v>0.99999000000000016</v>
      </c>
      <c r="M812" s="33">
        <f t="shared" si="216"/>
        <v>0</v>
      </c>
      <c r="N812" s="33">
        <f t="shared" si="216"/>
        <v>0.99999000000000016</v>
      </c>
      <c r="O812" s="33">
        <f t="shared" si="216"/>
        <v>0.99999000000000016</v>
      </c>
      <c r="P812" s="33"/>
      <c r="Q812" s="33"/>
      <c r="R812" s="34"/>
      <c r="S812" s="32">
        <f>SUBTOTAL(9,S803:S811)</f>
        <v>0</v>
      </c>
      <c r="T812" s="32">
        <f>SUBTOTAL(9,T803:T811)</f>
        <v>0</v>
      </c>
      <c r="U812" s="8"/>
    </row>
    <row r="813" spans="1:25" ht="12.75" customHeight="1" outlineLevel="2" x14ac:dyDescent="0.2">
      <c r="A813" s="2"/>
      <c r="C813" s="30">
        <v>830210281</v>
      </c>
      <c r="D813" s="30"/>
      <c r="E813" s="30" t="s">
        <v>1374</v>
      </c>
      <c r="F813" s="30"/>
      <c r="G813" s="30" t="s">
        <v>1375</v>
      </c>
      <c r="H813" s="31" t="s">
        <v>1376</v>
      </c>
      <c r="I813" s="32"/>
      <c r="J813" s="13"/>
      <c r="K813" s="13" t="s">
        <v>1351</v>
      </c>
      <c r="L813" s="33">
        <v>0.11111</v>
      </c>
      <c r="M813" s="33" t="s">
        <v>27</v>
      </c>
      <c r="N813" s="33">
        <v>0.11111</v>
      </c>
      <c r="O813" s="33">
        <v>0.11111</v>
      </c>
      <c r="P813" s="33">
        <v>0.11111</v>
      </c>
      <c r="Q813" s="33">
        <v>0.11111</v>
      </c>
      <c r="R813" s="34"/>
      <c r="S813" s="32"/>
      <c r="T813" s="32" t="s">
        <v>28</v>
      </c>
      <c r="U813" s="8">
        <f t="shared" ref="U813:U821" si="217">IF(T813="Yes",$U$2,0)</f>
        <v>270.40000000000003</v>
      </c>
      <c r="V813" s="8">
        <f t="shared" ref="V813:V821" si="218">U813</f>
        <v>270.40000000000003</v>
      </c>
    </row>
    <row r="814" spans="1:25" s="66" customFormat="1" ht="12.75" customHeight="1" outlineLevel="2" x14ac:dyDescent="0.2">
      <c r="A814" s="2"/>
      <c r="B814" s="2"/>
      <c r="C814" s="30" t="s">
        <v>1377</v>
      </c>
      <c r="D814" s="30"/>
      <c r="E814" s="30" t="s">
        <v>1365</v>
      </c>
      <c r="F814" s="30"/>
      <c r="G814" s="30" t="s">
        <v>1375</v>
      </c>
      <c r="H814" s="31" t="s">
        <v>1376</v>
      </c>
      <c r="I814" s="32"/>
      <c r="J814" s="13"/>
      <c r="K814" s="13" t="s">
        <v>1351</v>
      </c>
      <c r="L814" s="33">
        <v>0.11111</v>
      </c>
      <c r="M814" s="33" t="s">
        <v>27</v>
      </c>
      <c r="N814" s="33">
        <v>0.11111</v>
      </c>
      <c r="O814" s="33">
        <v>0.11111</v>
      </c>
      <c r="P814" s="33">
        <v>0.11111</v>
      </c>
      <c r="Q814" s="33">
        <v>0.11111</v>
      </c>
      <c r="R814" s="34"/>
      <c r="S814" s="32"/>
      <c r="T814" s="32" t="s">
        <v>28</v>
      </c>
      <c r="U814" s="8">
        <f t="shared" si="217"/>
        <v>270.40000000000003</v>
      </c>
      <c r="V814" s="8">
        <f t="shared" si="218"/>
        <v>270.40000000000003</v>
      </c>
      <c r="W814" s="6"/>
      <c r="X814" s="6"/>
      <c r="Y814" s="6"/>
    </row>
    <row r="815" spans="1:25" ht="12.75" customHeight="1" outlineLevel="2" x14ac:dyDescent="0.2">
      <c r="A815" s="2"/>
      <c r="C815" s="30">
        <v>830210283</v>
      </c>
      <c r="D815" s="30"/>
      <c r="E815" s="30" t="s">
        <v>1374</v>
      </c>
      <c r="F815" s="30"/>
      <c r="G815" s="30" t="s">
        <v>1375</v>
      </c>
      <c r="H815" s="31" t="s">
        <v>1376</v>
      </c>
      <c r="I815" s="32"/>
      <c r="J815" s="13"/>
      <c r="K815" s="13" t="s">
        <v>1351</v>
      </c>
      <c r="L815" s="33">
        <v>0.11111</v>
      </c>
      <c r="M815" s="33" t="s">
        <v>27</v>
      </c>
      <c r="N815" s="33">
        <v>0.11111</v>
      </c>
      <c r="O815" s="33">
        <v>0.11111</v>
      </c>
      <c r="P815" s="33">
        <v>0.11111</v>
      </c>
      <c r="Q815" s="33">
        <v>0.11111</v>
      </c>
      <c r="R815" s="34"/>
      <c r="S815" s="32"/>
      <c r="T815" s="32" t="s">
        <v>28</v>
      </c>
      <c r="U815" s="8">
        <f t="shared" si="217"/>
        <v>270.40000000000003</v>
      </c>
      <c r="V815" s="8">
        <f t="shared" si="218"/>
        <v>270.40000000000003</v>
      </c>
    </row>
    <row r="816" spans="1:25" ht="12.75" customHeight="1" outlineLevel="2" x14ac:dyDescent="0.2">
      <c r="A816" s="2"/>
      <c r="C816" s="30" t="s">
        <v>1378</v>
      </c>
      <c r="D816" s="30"/>
      <c r="E816" s="30" t="s">
        <v>1374</v>
      </c>
      <c r="F816" s="30"/>
      <c r="G816" s="30" t="s">
        <v>1375</v>
      </c>
      <c r="H816" s="31" t="s">
        <v>1376</v>
      </c>
      <c r="I816" s="32"/>
      <c r="J816" s="13"/>
      <c r="K816" s="13" t="s">
        <v>1351</v>
      </c>
      <c r="L816" s="33">
        <v>0.11111</v>
      </c>
      <c r="M816" s="33" t="s">
        <v>27</v>
      </c>
      <c r="N816" s="33">
        <v>0.11111</v>
      </c>
      <c r="O816" s="33">
        <v>0.11111</v>
      </c>
      <c r="P816" s="33">
        <v>0.11111</v>
      </c>
      <c r="Q816" s="33">
        <v>0.11111</v>
      </c>
      <c r="R816" s="34"/>
      <c r="S816" s="32"/>
      <c r="T816" s="32" t="s">
        <v>28</v>
      </c>
      <c r="U816" s="8">
        <f t="shared" si="217"/>
        <v>270.40000000000003</v>
      </c>
      <c r="V816" s="8">
        <f t="shared" si="218"/>
        <v>270.40000000000003</v>
      </c>
    </row>
    <row r="817" spans="1:25" ht="12.75" customHeight="1" outlineLevel="2" x14ac:dyDescent="0.2">
      <c r="A817" s="2"/>
      <c r="C817" s="30" t="s">
        <v>1379</v>
      </c>
      <c r="D817" s="30"/>
      <c r="E817" s="30" t="s">
        <v>1374</v>
      </c>
      <c r="F817" s="30"/>
      <c r="G817" s="30" t="s">
        <v>1375</v>
      </c>
      <c r="H817" s="31" t="s">
        <v>1376</v>
      </c>
      <c r="I817" s="32"/>
      <c r="J817" s="13"/>
      <c r="K817" s="13" t="s">
        <v>1351</v>
      </c>
      <c r="L817" s="33">
        <v>0.11111</v>
      </c>
      <c r="M817" s="33" t="s">
        <v>27</v>
      </c>
      <c r="N817" s="33">
        <v>0.11111</v>
      </c>
      <c r="O817" s="33">
        <v>0.11111</v>
      </c>
      <c r="P817" s="33">
        <v>0.11111</v>
      </c>
      <c r="Q817" s="33">
        <v>0.11111</v>
      </c>
      <c r="R817" s="34"/>
      <c r="S817" s="32"/>
      <c r="T817" s="32" t="s">
        <v>28</v>
      </c>
      <c r="U817" s="8">
        <f t="shared" si="217"/>
        <v>270.40000000000003</v>
      </c>
      <c r="V817" s="8">
        <f t="shared" si="218"/>
        <v>270.40000000000003</v>
      </c>
    </row>
    <row r="818" spans="1:25" ht="12.75" customHeight="1" outlineLevel="2" x14ac:dyDescent="0.2">
      <c r="A818" s="2"/>
      <c r="C818" s="30" t="s">
        <v>1380</v>
      </c>
      <c r="D818" s="30"/>
      <c r="E818" s="30" t="s">
        <v>1374</v>
      </c>
      <c r="F818" s="30"/>
      <c r="G818" s="30" t="s">
        <v>1375</v>
      </c>
      <c r="H818" s="31" t="s">
        <v>1376</v>
      </c>
      <c r="I818" s="32"/>
      <c r="J818" s="13"/>
      <c r="K818" s="13" t="s">
        <v>1351</v>
      </c>
      <c r="L818" s="33">
        <v>0.11111</v>
      </c>
      <c r="M818" s="33" t="s">
        <v>27</v>
      </c>
      <c r="N818" s="33">
        <v>0.11111</v>
      </c>
      <c r="O818" s="33">
        <v>0.11111</v>
      </c>
      <c r="P818" s="33">
        <v>0.11111</v>
      </c>
      <c r="Q818" s="33">
        <v>0.11111</v>
      </c>
      <c r="R818" s="34"/>
      <c r="S818" s="32"/>
      <c r="T818" s="32" t="s">
        <v>28</v>
      </c>
      <c r="U818" s="8">
        <f t="shared" si="217"/>
        <v>270.40000000000003</v>
      </c>
      <c r="V818" s="8">
        <f t="shared" si="218"/>
        <v>270.40000000000003</v>
      </c>
    </row>
    <row r="819" spans="1:25" ht="12.75" customHeight="1" outlineLevel="2" x14ac:dyDescent="0.2">
      <c r="A819" s="2"/>
      <c r="C819" s="30" t="s">
        <v>1381</v>
      </c>
      <c r="D819" s="30"/>
      <c r="E819" s="30" t="s">
        <v>1382</v>
      </c>
      <c r="F819" s="30"/>
      <c r="G819" s="30" t="s">
        <v>1375</v>
      </c>
      <c r="H819" s="31" t="s">
        <v>1376</v>
      </c>
      <c r="I819" s="32"/>
      <c r="J819" s="13"/>
      <c r="K819" s="13" t="s">
        <v>1351</v>
      </c>
      <c r="L819" s="33">
        <v>0.11111</v>
      </c>
      <c r="M819" s="33" t="s">
        <v>27</v>
      </c>
      <c r="N819" s="33">
        <v>0.11111</v>
      </c>
      <c r="O819" s="33">
        <v>0.11111</v>
      </c>
      <c r="P819" s="33">
        <v>0.11111</v>
      </c>
      <c r="Q819" s="33">
        <v>0.11111</v>
      </c>
      <c r="R819" s="34"/>
      <c r="S819" s="32"/>
      <c r="T819" s="32" t="s">
        <v>28</v>
      </c>
      <c r="U819" s="8">
        <f t="shared" si="217"/>
        <v>270.40000000000003</v>
      </c>
      <c r="V819" s="8">
        <f t="shared" si="218"/>
        <v>270.40000000000003</v>
      </c>
    </row>
    <row r="820" spans="1:25" ht="12.75" customHeight="1" outlineLevel="2" x14ac:dyDescent="0.2">
      <c r="A820" s="2"/>
      <c r="C820" s="30" t="s">
        <v>1383</v>
      </c>
      <c r="D820" s="30"/>
      <c r="E820" s="30" t="s">
        <v>1374</v>
      </c>
      <c r="F820" s="30"/>
      <c r="G820" s="30" t="s">
        <v>1375</v>
      </c>
      <c r="H820" s="31" t="s">
        <v>1376</v>
      </c>
      <c r="I820" s="32"/>
      <c r="J820" s="13"/>
      <c r="K820" s="13" t="s">
        <v>1351</v>
      </c>
      <c r="L820" s="33">
        <v>0.11111</v>
      </c>
      <c r="M820" s="33" t="s">
        <v>27</v>
      </c>
      <c r="N820" s="33">
        <v>0.11111</v>
      </c>
      <c r="O820" s="33">
        <v>0.11111</v>
      </c>
      <c r="P820" s="33">
        <v>0.11111</v>
      </c>
      <c r="Q820" s="33">
        <v>0.11111</v>
      </c>
      <c r="R820" s="34"/>
      <c r="S820" s="32"/>
      <c r="T820" s="32" t="s">
        <v>28</v>
      </c>
      <c r="U820" s="8">
        <f t="shared" si="217"/>
        <v>270.40000000000003</v>
      </c>
      <c r="V820" s="8">
        <f t="shared" si="218"/>
        <v>270.40000000000003</v>
      </c>
    </row>
    <row r="821" spans="1:25" ht="12.75" customHeight="1" outlineLevel="2" x14ac:dyDescent="0.2">
      <c r="A821" s="2"/>
      <c r="C821" s="30">
        <v>830210323</v>
      </c>
      <c r="D821" s="30"/>
      <c r="E821" s="30" t="s">
        <v>1374</v>
      </c>
      <c r="F821" s="30"/>
      <c r="G821" s="30" t="s">
        <v>1375</v>
      </c>
      <c r="H821" s="31" t="s">
        <v>1376</v>
      </c>
      <c r="I821" s="32"/>
      <c r="J821" s="13"/>
      <c r="K821" s="13" t="s">
        <v>1351</v>
      </c>
      <c r="L821" s="33">
        <v>0.11111</v>
      </c>
      <c r="M821" s="33" t="s">
        <v>27</v>
      </c>
      <c r="N821" s="33">
        <v>0.11111</v>
      </c>
      <c r="O821" s="33">
        <v>0.11111</v>
      </c>
      <c r="P821" s="33">
        <v>0.11111</v>
      </c>
      <c r="Q821" s="33">
        <v>0.11111</v>
      </c>
      <c r="R821" s="34"/>
      <c r="S821" s="32"/>
      <c r="T821" s="32" t="s">
        <v>28</v>
      </c>
      <c r="U821" s="8">
        <f t="shared" si="217"/>
        <v>270.40000000000003</v>
      </c>
      <c r="V821" s="8">
        <f t="shared" si="218"/>
        <v>270.40000000000003</v>
      </c>
    </row>
    <row r="822" spans="1:25" ht="12.75" customHeight="1" outlineLevel="1" x14ac:dyDescent="0.2">
      <c r="A822" s="2"/>
      <c r="C822" s="30"/>
      <c r="D822" s="30"/>
      <c r="E822" s="30"/>
      <c r="F822" s="30"/>
      <c r="G822" s="30"/>
      <c r="H822" s="113" t="s">
        <v>4036</v>
      </c>
      <c r="I822" s="32"/>
      <c r="J822" s="13">
        <f t="shared" ref="J822:O822" si="219">SUBTOTAL(9,J813:J821)</f>
        <v>0</v>
      </c>
      <c r="K822" s="13">
        <f t="shared" si="219"/>
        <v>0</v>
      </c>
      <c r="L822" s="33">
        <f t="shared" si="219"/>
        <v>0.99999000000000016</v>
      </c>
      <c r="M822" s="33">
        <f t="shared" si="219"/>
        <v>0</v>
      </c>
      <c r="N822" s="33">
        <f t="shared" si="219"/>
        <v>0.99999000000000016</v>
      </c>
      <c r="O822" s="33">
        <f t="shared" si="219"/>
        <v>0.99999000000000016</v>
      </c>
      <c r="P822" s="33"/>
      <c r="Q822" s="33"/>
      <c r="R822" s="34"/>
      <c r="S822" s="32">
        <f>SUBTOTAL(9,S813:S821)</f>
        <v>0</v>
      </c>
      <c r="T822" s="32">
        <f>SUBTOTAL(9,T813:T821)</f>
        <v>0</v>
      </c>
      <c r="U822" s="8"/>
    </row>
    <row r="823" spans="1:25" ht="12.75" customHeight="1" outlineLevel="2" x14ac:dyDescent="0.2">
      <c r="A823" s="2"/>
      <c r="C823" s="30" t="s">
        <v>1384</v>
      </c>
      <c r="D823" s="30"/>
      <c r="E823" s="30" t="s">
        <v>1385</v>
      </c>
      <c r="F823" s="30"/>
      <c r="G823" s="30" t="s">
        <v>1386</v>
      </c>
      <c r="H823" s="31" t="s">
        <v>1387</v>
      </c>
      <c r="I823" s="32"/>
      <c r="J823" s="13"/>
      <c r="K823" s="13" t="s">
        <v>1351</v>
      </c>
      <c r="L823" s="33">
        <v>0.11111</v>
      </c>
      <c r="M823" s="33" t="s">
        <v>27</v>
      </c>
      <c r="N823" s="33">
        <v>0.11111</v>
      </c>
      <c r="O823" s="33">
        <v>0.11111</v>
      </c>
      <c r="P823" s="33">
        <v>0.11111</v>
      </c>
      <c r="Q823" s="33">
        <v>0.11111</v>
      </c>
      <c r="R823" s="34"/>
      <c r="S823" s="32"/>
      <c r="T823" s="32" t="s">
        <v>28</v>
      </c>
      <c r="U823" s="8">
        <f t="shared" ref="U823:U831" si="220">IF(T823="Yes",$U$2,0)</f>
        <v>270.40000000000003</v>
      </c>
      <c r="V823" s="8">
        <f t="shared" ref="V823:V831" si="221">U823</f>
        <v>270.40000000000003</v>
      </c>
    </row>
    <row r="824" spans="1:25" ht="12.75" customHeight="1" outlineLevel="2" x14ac:dyDescent="0.2">
      <c r="A824" s="2"/>
      <c r="C824" s="30">
        <v>830210332</v>
      </c>
      <c r="D824" s="30"/>
      <c r="E824" s="30" t="s">
        <v>1385</v>
      </c>
      <c r="F824" s="30"/>
      <c r="G824" s="30" t="s">
        <v>1386</v>
      </c>
      <c r="H824" s="31" t="s">
        <v>1387</v>
      </c>
      <c r="I824" s="32"/>
      <c r="J824" s="13"/>
      <c r="K824" s="13" t="s">
        <v>1351</v>
      </c>
      <c r="L824" s="33">
        <v>0.11111</v>
      </c>
      <c r="M824" s="33" t="s">
        <v>27</v>
      </c>
      <c r="N824" s="33">
        <v>0.11111</v>
      </c>
      <c r="O824" s="33">
        <v>0.11111</v>
      </c>
      <c r="P824" s="33">
        <v>0.11111</v>
      </c>
      <c r="Q824" s="33">
        <v>0.11111</v>
      </c>
      <c r="R824" s="34"/>
      <c r="S824" s="32"/>
      <c r="T824" s="32" t="s">
        <v>28</v>
      </c>
      <c r="U824" s="8">
        <f t="shared" si="220"/>
        <v>270.40000000000003</v>
      </c>
      <c r="V824" s="8">
        <f t="shared" si="221"/>
        <v>270.40000000000003</v>
      </c>
    </row>
    <row r="825" spans="1:25" ht="12.75" customHeight="1" outlineLevel="2" x14ac:dyDescent="0.2">
      <c r="A825" s="2"/>
      <c r="C825" s="30">
        <v>830210333</v>
      </c>
      <c r="D825" s="30"/>
      <c r="E825" s="30" t="s">
        <v>1385</v>
      </c>
      <c r="F825" s="30"/>
      <c r="G825" s="30" t="s">
        <v>1386</v>
      </c>
      <c r="H825" s="31" t="s">
        <v>1387</v>
      </c>
      <c r="I825" s="32"/>
      <c r="J825" s="13"/>
      <c r="K825" s="13" t="s">
        <v>1351</v>
      </c>
      <c r="L825" s="33">
        <v>0.11111</v>
      </c>
      <c r="M825" s="33" t="s">
        <v>27</v>
      </c>
      <c r="N825" s="33">
        <v>0.11111</v>
      </c>
      <c r="O825" s="33">
        <v>0.11111</v>
      </c>
      <c r="P825" s="33">
        <v>0.11111</v>
      </c>
      <c r="Q825" s="33">
        <v>0.11111</v>
      </c>
      <c r="R825" s="34"/>
      <c r="S825" s="32"/>
      <c r="T825" s="32" t="s">
        <v>28</v>
      </c>
      <c r="U825" s="8">
        <f t="shared" si="220"/>
        <v>270.40000000000003</v>
      </c>
      <c r="V825" s="8">
        <f t="shared" si="221"/>
        <v>270.40000000000003</v>
      </c>
    </row>
    <row r="826" spans="1:25" ht="12.75" customHeight="1" outlineLevel="2" x14ac:dyDescent="0.2">
      <c r="A826" s="2"/>
      <c r="C826" s="30" t="s">
        <v>1388</v>
      </c>
      <c r="D826" s="30"/>
      <c r="E826" s="30" t="s">
        <v>1385</v>
      </c>
      <c r="F826" s="30"/>
      <c r="G826" s="30" t="s">
        <v>1386</v>
      </c>
      <c r="H826" s="31" t="s">
        <v>1387</v>
      </c>
      <c r="I826" s="32"/>
      <c r="J826" s="13"/>
      <c r="K826" s="13" t="s">
        <v>1351</v>
      </c>
      <c r="L826" s="33">
        <v>0.11111</v>
      </c>
      <c r="M826" s="33" t="s">
        <v>27</v>
      </c>
      <c r="N826" s="33">
        <v>0.11111</v>
      </c>
      <c r="O826" s="33">
        <v>0.11111</v>
      </c>
      <c r="P826" s="33">
        <v>0.11111</v>
      </c>
      <c r="Q826" s="33">
        <v>0.11111</v>
      </c>
      <c r="R826" s="34"/>
      <c r="S826" s="32"/>
      <c r="T826" s="32" t="s">
        <v>28</v>
      </c>
      <c r="U826" s="8">
        <f t="shared" si="220"/>
        <v>270.40000000000003</v>
      </c>
      <c r="V826" s="8">
        <f t="shared" si="221"/>
        <v>270.40000000000003</v>
      </c>
    </row>
    <row r="827" spans="1:25" ht="12.75" customHeight="1" outlineLevel="2" x14ac:dyDescent="0.2">
      <c r="A827" s="2"/>
      <c r="C827" s="30">
        <v>830210352</v>
      </c>
      <c r="D827" s="30"/>
      <c r="E827" s="30" t="s">
        <v>1385</v>
      </c>
      <c r="F827" s="30"/>
      <c r="G827" s="30" t="s">
        <v>1386</v>
      </c>
      <c r="H827" s="31" t="s">
        <v>1387</v>
      </c>
      <c r="I827" s="32"/>
      <c r="J827" s="13"/>
      <c r="K827" s="13" t="s">
        <v>1351</v>
      </c>
      <c r="L827" s="33">
        <v>0.11111</v>
      </c>
      <c r="M827" s="33" t="s">
        <v>27</v>
      </c>
      <c r="N827" s="33">
        <v>0.11111</v>
      </c>
      <c r="O827" s="33">
        <v>0.11111</v>
      </c>
      <c r="P827" s="33">
        <v>0.11111</v>
      </c>
      <c r="Q827" s="33">
        <v>0.11111</v>
      </c>
      <c r="R827" s="34"/>
      <c r="S827" s="32"/>
      <c r="T827" s="32" t="s">
        <v>28</v>
      </c>
      <c r="U827" s="8">
        <f t="shared" si="220"/>
        <v>270.40000000000003</v>
      </c>
      <c r="V827" s="8">
        <f t="shared" si="221"/>
        <v>270.40000000000003</v>
      </c>
    </row>
    <row r="828" spans="1:25" s="66" customFormat="1" ht="12.75" customHeight="1" outlineLevel="2" x14ac:dyDescent="0.2">
      <c r="A828" s="2"/>
      <c r="B828" s="2"/>
      <c r="C828" s="30">
        <v>830210353</v>
      </c>
      <c r="D828" s="30"/>
      <c r="E828" s="30" t="s">
        <v>1385</v>
      </c>
      <c r="F828" s="30"/>
      <c r="G828" s="30" t="s">
        <v>1386</v>
      </c>
      <c r="H828" s="31" t="s">
        <v>1387</v>
      </c>
      <c r="I828" s="32"/>
      <c r="J828" s="13"/>
      <c r="K828" s="13" t="s">
        <v>1351</v>
      </c>
      <c r="L828" s="33">
        <v>0.11111</v>
      </c>
      <c r="M828" s="33" t="s">
        <v>27</v>
      </c>
      <c r="N828" s="33">
        <v>0.11111</v>
      </c>
      <c r="O828" s="33">
        <v>0.11111</v>
      </c>
      <c r="P828" s="33">
        <v>0.11111</v>
      </c>
      <c r="Q828" s="33">
        <v>0.11111</v>
      </c>
      <c r="R828" s="34"/>
      <c r="S828" s="32"/>
      <c r="T828" s="32" t="s">
        <v>28</v>
      </c>
      <c r="U828" s="8">
        <f t="shared" si="220"/>
        <v>270.40000000000003</v>
      </c>
      <c r="V828" s="8">
        <f t="shared" si="221"/>
        <v>270.40000000000003</v>
      </c>
      <c r="W828" s="6"/>
      <c r="X828" s="6"/>
      <c r="Y828" s="6"/>
    </row>
    <row r="829" spans="1:25" s="66" customFormat="1" ht="12.75" customHeight="1" outlineLevel="2" x14ac:dyDescent="0.2">
      <c r="A829" s="2"/>
      <c r="B829" s="2"/>
      <c r="C829" s="30">
        <v>830210371</v>
      </c>
      <c r="D829" s="30"/>
      <c r="E829" s="30" t="s">
        <v>1385</v>
      </c>
      <c r="F829" s="30"/>
      <c r="G829" s="30" t="s">
        <v>1386</v>
      </c>
      <c r="H829" s="31" t="s">
        <v>1387</v>
      </c>
      <c r="I829" s="32"/>
      <c r="J829" s="13"/>
      <c r="K829" s="13" t="s">
        <v>1351</v>
      </c>
      <c r="L829" s="33">
        <v>0.11111</v>
      </c>
      <c r="M829" s="33" t="s">
        <v>27</v>
      </c>
      <c r="N829" s="33">
        <v>0.11111</v>
      </c>
      <c r="O829" s="33">
        <v>0.11111</v>
      </c>
      <c r="P829" s="33">
        <v>0.11111</v>
      </c>
      <c r="Q829" s="33">
        <v>0.11111</v>
      </c>
      <c r="R829" s="34"/>
      <c r="S829" s="32"/>
      <c r="T829" s="32" t="s">
        <v>28</v>
      </c>
      <c r="U829" s="8">
        <f t="shared" si="220"/>
        <v>270.40000000000003</v>
      </c>
      <c r="V829" s="8">
        <f t="shared" si="221"/>
        <v>270.40000000000003</v>
      </c>
      <c r="W829" s="6"/>
      <c r="X829" s="6"/>
      <c r="Y829" s="6"/>
    </row>
    <row r="830" spans="1:25" s="66" customFormat="1" ht="12.75" customHeight="1" outlineLevel="2" x14ac:dyDescent="0.2">
      <c r="A830" s="2"/>
      <c r="B830" s="2"/>
      <c r="C830" s="30" t="s">
        <v>1389</v>
      </c>
      <c r="D830" s="30"/>
      <c r="E830" s="30" t="s">
        <v>1385</v>
      </c>
      <c r="F830" s="30"/>
      <c r="G830" s="30" t="s">
        <v>1386</v>
      </c>
      <c r="H830" s="31" t="s">
        <v>1387</v>
      </c>
      <c r="I830" s="32"/>
      <c r="J830" s="13"/>
      <c r="K830" s="13" t="s">
        <v>1351</v>
      </c>
      <c r="L830" s="33">
        <v>0.11111</v>
      </c>
      <c r="M830" s="33" t="s">
        <v>27</v>
      </c>
      <c r="N830" s="33">
        <v>0.11111</v>
      </c>
      <c r="O830" s="33">
        <v>0.11111</v>
      </c>
      <c r="P830" s="33">
        <v>0.11111</v>
      </c>
      <c r="Q830" s="33">
        <v>0.11111</v>
      </c>
      <c r="R830" s="34"/>
      <c r="S830" s="32"/>
      <c r="T830" s="32" t="s">
        <v>28</v>
      </c>
      <c r="U830" s="8">
        <f t="shared" si="220"/>
        <v>270.40000000000003</v>
      </c>
      <c r="V830" s="8">
        <f t="shared" si="221"/>
        <v>270.40000000000003</v>
      </c>
      <c r="W830" s="6"/>
      <c r="X830" s="6"/>
      <c r="Y830" s="6"/>
    </row>
    <row r="831" spans="1:25" s="66" customFormat="1" ht="12.75" customHeight="1" outlineLevel="2" x14ac:dyDescent="0.2">
      <c r="A831" s="2"/>
      <c r="B831" s="2"/>
      <c r="C831" s="30" t="s">
        <v>1390</v>
      </c>
      <c r="D831" s="30"/>
      <c r="E831" s="30" t="s">
        <v>1385</v>
      </c>
      <c r="F831" s="30"/>
      <c r="G831" s="30" t="s">
        <v>1386</v>
      </c>
      <c r="H831" s="31" t="s">
        <v>1387</v>
      </c>
      <c r="I831" s="32"/>
      <c r="J831" s="13"/>
      <c r="K831" s="13" t="s">
        <v>1351</v>
      </c>
      <c r="L831" s="33">
        <v>0.11111</v>
      </c>
      <c r="M831" s="33" t="s">
        <v>27</v>
      </c>
      <c r="N831" s="33">
        <v>0.11111</v>
      </c>
      <c r="O831" s="33">
        <v>0.11111</v>
      </c>
      <c r="P831" s="33">
        <v>0.11111</v>
      </c>
      <c r="Q831" s="33">
        <v>0.11111</v>
      </c>
      <c r="R831" s="34"/>
      <c r="S831" s="32"/>
      <c r="T831" s="32" t="s">
        <v>28</v>
      </c>
      <c r="U831" s="8">
        <f t="shared" si="220"/>
        <v>270.40000000000003</v>
      </c>
      <c r="V831" s="8">
        <f t="shared" si="221"/>
        <v>270.40000000000003</v>
      </c>
      <c r="W831" s="6"/>
      <c r="X831" s="6"/>
      <c r="Y831" s="6"/>
    </row>
    <row r="832" spans="1:25" s="66" customFormat="1" ht="12.75" customHeight="1" outlineLevel="1" x14ac:dyDescent="0.2">
      <c r="A832" s="2"/>
      <c r="B832" s="2"/>
      <c r="C832" s="30"/>
      <c r="D832" s="30"/>
      <c r="E832" s="30"/>
      <c r="F832" s="30"/>
      <c r="G832" s="30"/>
      <c r="H832" s="113" t="s">
        <v>4037</v>
      </c>
      <c r="I832" s="32"/>
      <c r="J832" s="13">
        <f t="shared" ref="J832:O832" si="222">SUBTOTAL(9,J823:J831)</f>
        <v>0</v>
      </c>
      <c r="K832" s="13">
        <f t="shared" si="222"/>
        <v>0</v>
      </c>
      <c r="L832" s="33">
        <f t="shared" si="222"/>
        <v>0.99999000000000016</v>
      </c>
      <c r="M832" s="33">
        <f t="shared" si="222"/>
        <v>0</v>
      </c>
      <c r="N832" s="33">
        <f t="shared" si="222"/>
        <v>0.99999000000000016</v>
      </c>
      <c r="O832" s="33">
        <f t="shared" si="222"/>
        <v>0.99999000000000016</v>
      </c>
      <c r="P832" s="33"/>
      <c r="Q832" s="33"/>
      <c r="R832" s="34"/>
      <c r="S832" s="32">
        <f>SUBTOTAL(9,S823:S831)</f>
        <v>0</v>
      </c>
      <c r="T832" s="32">
        <f>SUBTOTAL(9,T823:T831)</f>
        <v>0</v>
      </c>
      <c r="U832" s="8"/>
      <c r="V832" s="8"/>
      <c r="W832" s="6"/>
      <c r="X832" s="6"/>
      <c r="Y832" s="6"/>
    </row>
    <row r="833" spans="1:25" s="66" customFormat="1" ht="12.75" customHeight="1" outlineLevel="2" x14ac:dyDescent="0.2">
      <c r="A833" s="2"/>
      <c r="B833" s="2"/>
      <c r="C833" s="30">
        <v>830210911</v>
      </c>
      <c r="D833" s="30"/>
      <c r="E833" s="30" t="s">
        <v>1391</v>
      </c>
      <c r="F833" s="30"/>
      <c r="G833" s="30" t="s">
        <v>1392</v>
      </c>
      <c r="H833" s="31" t="s">
        <v>1393</v>
      </c>
      <c r="I833" s="32"/>
      <c r="J833" s="13"/>
      <c r="K833" s="13" t="s">
        <v>1351</v>
      </c>
      <c r="L833" s="33">
        <v>0.11111</v>
      </c>
      <c r="M833" s="33" t="s">
        <v>27</v>
      </c>
      <c r="N833" s="33">
        <v>0.11111</v>
      </c>
      <c r="O833" s="33">
        <v>0.11111</v>
      </c>
      <c r="P833" s="33">
        <v>0.11111</v>
      </c>
      <c r="Q833" s="33">
        <v>0.11111</v>
      </c>
      <c r="R833" s="34"/>
      <c r="S833" s="32"/>
      <c r="T833" s="32" t="s">
        <v>28</v>
      </c>
      <c r="U833" s="8">
        <f t="shared" ref="U833:U841" si="223">IF(T833="Yes",$U$2,0)</f>
        <v>270.40000000000003</v>
      </c>
      <c r="V833" s="8">
        <f t="shared" ref="V833:V841" si="224">U833</f>
        <v>270.40000000000003</v>
      </c>
      <c r="W833" s="6"/>
      <c r="X833" s="6"/>
      <c r="Y833" s="6"/>
    </row>
    <row r="834" spans="1:25" s="66" customFormat="1" ht="12.75" customHeight="1" outlineLevel="2" x14ac:dyDescent="0.2">
      <c r="A834" s="2"/>
      <c r="B834" s="2"/>
      <c r="C834" s="30">
        <v>830210912</v>
      </c>
      <c r="D834" s="30"/>
      <c r="E834" s="30" t="s">
        <v>1391</v>
      </c>
      <c r="F834" s="30"/>
      <c r="G834" s="30" t="s">
        <v>1392</v>
      </c>
      <c r="H834" s="31" t="s">
        <v>1393</v>
      </c>
      <c r="I834" s="32"/>
      <c r="J834" s="13"/>
      <c r="K834" s="13" t="s">
        <v>1351</v>
      </c>
      <c r="L834" s="33">
        <v>0.11111</v>
      </c>
      <c r="M834" s="33" t="s">
        <v>27</v>
      </c>
      <c r="N834" s="33">
        <v>0.11111</v>
      </c>
      <c r="O834" s="33">
        <v>0.11111</v>
      </c>
      <c r="P834" s="33">
        <v>0.11111</v>
      </c>
      <c r="Q834" s="33">
        <v>0.11111</v>
      </c>
      <c r="R834" s="34"/>
      <c r="S834" s="32"/>
      <c r="T834" s="32" t="s">
        <v>28</v>
      </c>
      <c r="U834" s="8">
        <f t="shared" si="223"/>
        <v>270.40000000000003</v>
      </c>
      <c r="V834" s="8">
        <f t="shared" si="224"/>
        <v>270.40000000000003</v>
      </c>
      <c r="W834" s="6"/>
      <c r="X834" s="6"/>
      <c r="Y834" s="6"/>
    </row>
    <row r="835" spans="1:25" ht="12.75" customHeight="1" outlineLevel="2" x14ac:dyDescent="0.2">
      <c r="A835" s="2"/>
      <c r="C835" s="30">
        <v>830210913</v>
      </c>
      <c r="D835" s="30"/>
      <c r="E835" s="30" t="s">
        <v>1391</v>
      </c>
      <c r="F835" s="30"/>
      <c r="G835" s="30" t="s">
        <v>1392</v>
      </c>
      <c r="H835" s="31" t="s">
        <v>1393</v>
      </c>
      <c r="I835" s="32"/>
      <c r="J835" s="13"/>
      <c r="K835" s="13" t="s">
        <v>1351</v>
      </c>
      <c r="L835" s="33">
        <v>0.11111</v>
      </c>
      <c r="M835" s="33" t="s">
        <v>27</v>
      </c>
      <c r="N835" s="33">
        <v>0.11111</v>
      </c>
      <c r="O835" s="33">
        <v>0.11111</v>
      </c>
      <c r="P835" s="33">
        <v>0.11111</v>
      </c>
      <c r="Q835" s="33">
        <v>0.11111</v>
      </c>
      <c r="R835" s="34"/>
      <c r="S835" s="32"/>
      <c r="T835" s="32" t="s">
        <v>28</v>
      </c>
      <c r="U835" s="8">
        <f t="shared" si="223"/>
        <v>270.40000000000003</v>
      </c>
      <c r="V835" s="8">
        <f t="shared" si="224"/>
        <v>270.40000000000003</v>
      </c>
    </row>
    <row r="836" spans="1:25" ht="12.75" customHeight="1" outlineLevel="2" x14ac:dyDescent="0.2">
      <c r="A836" s="2"/>
      <c r="C836" s="30">
        <v>830210931</v>
      </c>
      <c r="D836" s="30"/>
      <c r="E836" s="30" t="s">
        <v>1391</v>
      </c>
      <c r="F836" s="30"/>
      <c r="G836" s="30" t="s">
        <v>1392</v>
      </c>
      <c r="H836" s="31" t="s">
        <v>1393</v>
      </c>
      <c r="I836" s="32"/>
      <c r="J836" s="13"/>
      <c r="K836" s="13" t="s">
        <v>1351</v>
      </c>
      <c r="L836" s="33">
        <v>0.11111</v>
      </c>
      <c r="M836" s="33" t="s">
        <v>27</v>
      </c>
      <c r="N836" s="33">
        <v>0.11111</v>
      </c>
      <c r="O836" s="33">
        <v>0.11111</v>
      </c>
      <c r="P836" s="33">
        <v>0.11111</v>
      </c>
      <c r="Q836" s="33">
        <v>0.11111</v>
      </c>
      <c r="R836" s="34"/>
      <c r="S836" s="32"/>
      <c r="T836" s="32" t="s">
        <v>28</v>
      </c>
      <c r="U836" s="8">
        <f t="shared" si="223"/>
        <v>270.40000000000003</v>
      </c>
      <c r="V836" s="8">
        <f t="shared" si="224"/>
        <v>270.40000000000003</v>
      </c>
    </row>
    <row r="837" spans="1:25" ht="12.75" customHeight="1" outlineLevel="2" x14ac:dyDescent="0.2">
      <c r="A837" s="2"/>
      <c r="C837" s="30">
        <v>830210932</v>
      </c>
      <c r="D837" s="30"/>
      <c r="E837" s="30" t="s">
        <v>1391</v>
      </c>
      <c r="F837" s="30"/>
      <c r="G837" s="30" t="s">
        <v>1392</v>
      </c>
      <c r="H837" s="31" t="s">
        <v>1393</v>
      </c>
      <c r="I837" s="32"/>
      <c r="J837" s="13"/>
      <c r="K837" s="13" t="s">
        <v>1351</v>
      </c>
      <c r="L837" s="33">
        <v>0.11111</v>
      </c>
      <c r="M837" s="33" t="s">
        <v>27</v>
      </c>
      <c r="N837" s="33">
        <v>0.11111</v>
      </c>
      <c r="O837" s="33">
        <v>0.11111</v>
      </c>
      <c r="P837" s="33">
        <v>0.11111</v>
      </c>
      <c r="Q837" s="33">
        <v>0.11111</v>
      </c>
      <c r="R837" s="34"/>
      <c r="S837" s="32"/>
      <c r="T837" s="32" t="s">
        <v>28</v>
      </c>
      <c r="U837" s="8">
        <f t="shared" si="223"/>
        <v>270.40000000000003</v>
      </c>
      <c r="V837" s="8">
        <f t="shared" si="224"/>
        <v>270.40000000000003</v>
      </c>
    </row>
    <row r="838" spans="1:25" ht="12.75" customHeight="1" outlineLevel="2" x14ac:dyDescent="0.2">
      <c r="A838" s="2"/>
      <c r="C838" s="30" t="s">
        <v>1394</v>
      </c>
      <c r="D838" s="30"/>
      <c r="E838" s="30" t="s">
        <v>1391</v>
      </c>
      <c r="F838" s="30"/>
      <c r="G838" s="30" t="s">
        <v>1392</v>
      </c>
      <c r="H838" s="31" t="s">
        <v>1393</v>
      </c>
      <c r="I838" s="32"/>
      <c r="J838" s="13"/>
      <c r="K838" s="13" t="s">
        <v>1351</v>
      </c>
      <c r="L838" s="33">
        <v>0.11111</v>
      </c>
      <c r="M838" s="33" t="s">
        <v>27</v>
      </c>
      <c r="N838" s="33">
        <v>0.11111</v>
      </c>
      <c r="O838" s="33">
        <v>0.11111</v>
      </c>
      <c r="P838" s="33">
        <v>0.11111</v>
      </c>
      <c r="Q838" s="33">
        <v>0.11111</v>
      </c>
      <c r="R838" s="34"/>
      <c r="S838" s="32"/>
      <c r="T838" s="32" t="s">
        <v>28</v>
      </c>
      <c r="U838" s="8">
        <f t="shared" si="223"/>
        <v>270.40000000000003</v>
      </c>
      <c r="V838" s="8">
        <f t="shared" si="224"/>
        <v>270.40000000000003</v>
      </c>
    </row>
    <row r="839" spans="1:25" ht="12.75" customHeight="1" outlineLevel="2" x14ac:dyDescent="0.2">
      <c r="A839" s="2"/>
      <c r="C839" s="30">
        <v>830210951</v>
      </c>
      <c r="D839" s="30"/>
      <c r="E839" s="30" t="s">
        <v>1391</v>
      </c>
      <c r="F839" s="30"/>
      <c r="G839" s="30" t="s">
        <v>1392</v>
      </c>
      <c r="H839" s="31" t="s">
        <v>1393</v>
      </c>
      <c r="I839" s="32"/>
      <c r="J839" s="13"/>
      <c r="K839" s="13" t="s">
        <v>1351</v>
      </c>
      <c r="L839" s="33">
        <v>0.11111</v>
      </c>
      <c r="M839" s="33" t="s">
        <v>27</v>
      </c>
      <c r="N839" s="33">
        <v>0.11111</v>
      </c>
      <c r="O839" s="33">
        <v>0.11111</v>
      </c>
      <c r="P839" s="33">
        <v>0.11111</v>
      </c>
      <c r="Q839" s="33">
        <v>0.11111</v>
      </c>
      <c r="R839" s="34"/>
      <c r="S839" s="32"/>
      <c r="T839" s="32" t="s">
        <v>28</v>
      </c>
      <c r="U839" s="8">
        <f t="shared" si="223"/>
        <v>270.40000000000003</v>
      </c>
      <c r="V839" s="8">
        <f t="shared" si="224"/>
        <v>270.40000000000003</v>
      </c>
    </row>
    <row r="840" spans="1:25" ht="12.75" customHeight="1" outlineLevel="2" x14ac:dyDescent="0.2">
      <c r="A840" s="2"/>
      <c r="C840" s="30" t="s">
        <v>1395</v>
      </c>
      <c r="D840" s="30"/>
      <c r="E840" s="30" t="s">
        <v>1391</v>
      </c>
      <c r="F840" s="30"/>
      <c r="G840" s="30" t="s">
        <v>1392</v>
      </c>
      <c r="H840" s="31" t="s">
        <v>1393</v>
      </c>
      <c r="I840" s="32"/>
      <c r="J840" s="13"/>
      <c r="K840" s="13" t="s">
        <v>1351</v>
      </c>
      <c r="L840" s="33">
        <v>0.11111</v>
      </c>
      <c r="M840" s="33" t="s">
        <v>27</v>
      </c>
      <c r="N840" s="33">
        <v>0.11111</v>
      </c>
      <c r="O840" s="33">
        <v>0.11111</v>
      </c>
      <c r="P840" s="33">
        <v>0.11111</v>
      </c>
      <c r="Q840" s="33">
        <v>0.11111</v>
      </c>
      <c r="R840" s="34"/>
      <c r="S840" s="32"/>
      <c r="T840" s="32" t="s">
        <v>28</v>
      </c>
      <c r="U840" s="8">
        <f t="shared" si="223"/>
        <v>270.40000000000003</v>
      </c>
      <c r="V840" s="8">
        <f t="shared" si="224"/>
        <v>270.40000000000003</v>
      </c>
    </row>
    <row r="841" spans="1:25" ht="12.75" customHeight="1" outlineLevel="2" x14ac:dyDescent="0.2">
      <c r="A841" s="2"/>
      <c r="C841" s="30">
        <v>830210953</v>
      </c>
      <c r="D841" s="30"/>
      <c r="E841" s="30" t="s">
        <v>1391</v>
      </c>
      <c r="F841" s="30"/>
      <c r="G841" s="30" t="s">
        <v>1392</v>
      </c>
      <c r="H841" s="31" t="s">
        <v>1393</v>
      </c>
      <c r="I841" s="32"/>
      <c r="J841" s="13"/>
      <c r="K841" s="13" t="s">
        <v>1351</v>
      </c>
      <c r="L841" s="33">
        <v>0.11111</v>
      </c>
      <c r="M841" s="33" t="s">
        <v>27</v>
      </c>
      <c r="N841" s="33">
        <v>0.11111</v>
      </c>
      <c r="O841" s="33">
        <v>0.11111</v>
      </c>
      <c r="P841" s="33">
        <v>0.11111</v>
      </c>
      <c r="Q841" s="33">
        <v>0.11111</v>
      </c>
      <c r="R841" s="34"/>
      <c r="S841" s="32"/>
      <c r="T841" s="32" t="s">
        <v>28</v>
      </c>
      <c r="U841" s="8">
        <f t="shared" si="223"/>
        <v>270.40000000000003</v>
      </c>
      <c r="V841" s="8">
        <f t="shared" si="224"/>
        <v>270.40000000000003</v>
      </c>
    </row>
    <row r="842" spans="1:25" ht="12.75" customHeight="1" outlineLevel="1" x14ac:dyDescent="0.2">
      <c r="A842" s="2"/>
      <c r="C842" s="30"/>
      <c r="D842" s="30"/>
      <c r="E842" s="30"/>
      <c r="F842" s="30"/>
      <c r="G842" s="30"/>
      <c r="H842" s="113" t="s">
        <v>4038</v>
      </c>
      <c r="I842" s="32"/>
      <c r="J842" s="13">
        <f t="shared" ref="J842:O842" si="225">SUBTOTAL(9,J833:J841)</f>
        <v>0</v>
      </c>
      <c r="K842" s="13">
        <f t="shared" si="225"/>
        <v>0</v>
      </c>
      <c r="L842" s="33">
        <f t="shared" si="225"/>
        <v>0.99999000000000016</v>
      </c>
      <c r="M842" s="33">
        <f t="shared" si="225"/>
        <v>0</v>
      </c>
      <c r="N842" s="33">
        <f t="shared" si="225"/>
        <v>0.99999000000000016</v>
      </c>
      <c r="O842" s="33">
        <f t="shared" si="225"/>
        <v>0.99999000000000016</v>
      </c>
      <c r="P842" s="33"/>
      <c r="Q842" s="33"/>
      <c r="R842" s="34"/>
      <c r="S842" s="32">
        <f>SUBTOTAL(9,S833:S841)</f>
        <v>0</v>
      </c>
      <c r="T842" s="32">
        <f>SUBTOTAL(9,T833:T841)</f>
        <v>0</v>
      </c>
      <c r="U842" s="8"/>
    </row>
    <row r="843" spans="1:25" ht="12.75" customHeight="1" outlineLevel="2" x14ac:dyDescent="0.2">
      <c r="A843" s="2"/>
      <c r="C843" s="30">
        <v>830210921</v>
      </c>
      <c r="D843" s="30"/>
      <c r="E843" s="30" t="s">
        <v>1396</v>
      </c>
      <c r="F843" s="30"/>
      <c r="G843" s="30" t="s">
        <v>1397</v>
      </c>
      <c r="H843" s="31" t="s">
        <v>1398</v>
      </c>
      <c r="I843" s="32"/>
      <c r="J843" s="13"/>
      <c r="K843" s="13" t="s">
        <v>1351</v>
      </c>
      <c r="L843" s="33">
        <v>0.11111</v>
      </c>
      <c r="M843" s="33" t="s">
        <v>27</v>
      </c>
      <c r="N843" s="33">
        <v>0.11111</v>
      </c>
      <c r="O843" s="33">
        <v>0.11111</v>
      </c>
      <c r="P843" s="33">
        <v>0.11111</v>
      </c>
      <c r="Q843" s="33">
        <v>0.11111</v>
      </c>
      <c r="R843" s="34"/>
      <c r="S843" s="32"/>
      <c r="T843" s="32" t="s">
        <v>28</v>
      </c>
      <c r="U843" s="8">
        <f t="shared" ref="U843:U851" si="226">IF(T843="Yes",$U$2,0)</f>
        <v>270.40000000000003</v>
      </c>
      <c r="V843" s="8">
        <f t="shared" ref="V843:V851" si="227">U843</f>
        <v>270.40000000000003</v>
      </c>
    </row>
    <row r="844" spans="1:25" ht="12.75" customHeight="1" outlineLevel="2" x14ac:dyDescent="0.2">
      <c r="A844" s="2"/>
      <c r="C844" s="30">
        <v>830210922</v>
      </c>
      <c r="D844" s="30"/>
      <c r="E844" s="30" t="s">
        <v>1396</v>
      </c>
      <c r="F844" s="30"/>
      <c r="G844" s="30" t="s">
        <v>1397</v>
      </c>
      <c r="H844" s="31" t="s">
        <v>1398</v>
      </c>
      <c r="I844" s="32"/>
      <c r="J844" s="13"/>
      <c r="K844" s="13" t="s">
        <v>1351</v>
      </c>
      <c r="L844" s="33">
        <v>0.11111</v>
      </c>
      <c r="M844" s="33" t="s">
        <v>27</v>
      </c>
      <c r="N844" s="33">
        <v>0.11111</v>
      </c>
      <c r="O844" s="33">
        <v>0.11111</v>
      </c>
      <c r="P844" s="33">
        <v>0.11111</v>
      </c>
      <c r="Q844" s="33">
        <v>0.11111</v>
      </c>
      <c r="R844" s="34"/>
      <c r="S844" s="32"/>
      <c r="T844" s="32" t="s">
        <v>28</v>
      </c>
      <c r="U844" s="8">
        <f t="shared" si="226"/>
        <v>270.40000000000003</v>
      </c>
      <c r="V844" s="8">
        <f t="shared" si="227"/>
        <v>270.40000000000003</v>
      </c>
    </row>
    <row r="845" spans="1:25" ht="12.75" customHeight="1" outlineLevel="2" x14ac:dyDescent="0.2">
      <c r="A845" s="2"/>
      <c r="C845" s="30" t="s">
        <v>1399</v>
      </c>
      <c r="D845" s="30"/>
      <c r="E845" s="30" t="s">
        <v>1396</v>
      </c>
      <c r="F845" s="30"/>
      <c r="G845" s="30" t="s">
        <v>1397</v>
      </c>
      <c r="H845" s="31" t="s">
        <v>1398</v>
      </c>
      <c r="I845" s="32"/>
      <c r="J845" s="13"/>
      <c r="K845" s="13" t="s">
        <v>1351</v>
      </c>
      <c r="L845" s="33">
        <v>0.11111</v>
      </c>
      <c r="M845" s="33" t="s">
        <v>27</v>
      </c>
      <c r="N845" s="33">
        <v>0.11111</v>
      </c>
      <c r="O845" s="33">
        <v>0.11111</v>
      </c>
      <c r="P845" s="33">
        <v>0.11111</v>
      </c>
      <c r="Q845" s="33">
        <v>0.11111</v>
      </c>
      <c r="R845" s="34"/>
      <c r="S845" s="32"/>
      <c r="T845" s="32" t="s">
        <v>28</v>
      </c>
      <c r="U845" s="8">
        <f t="shared" si="226"/>
        <v>270.40000000000003</v>
      </c>
      <c r="V845" s="8">
        <f t="shared" si="227"/>
        <v>270.40000000000003</v>
      </c>
    </row>
    <row r="846" spans="1:25" ht="12.75" customHeight="1" outlineLevel="2" x14ac:dyDescent="0.2">
      <c r="A846" s="2"/>
      <c r="C846" s="30" t="s">
        <v>1400</v>
      </c>
      <c r="D846" s="30"/>
      <c r="E846" s="30" t="s">
        <v>1396</v>
      </c>
      <c r="F846" s="30"/>
      <c r="G846" s="30" t="s">
        <v>1397</v>
      </c>
      <c r="H846" s="31" t="s">
        <v>1398</v>
      </c>
      <c r="I846" s="32"/>
      <c r="J846" s="13"/>
      <c r="K846" s="13" t="s">
        <v>1351</v>
      </c>
      <c r="L846" s="33">
        <v>0.11111</v>
      </c>
      <c r="M846" s="33" t="s">
        <v>27</v>
      </c>
      <c r="N846" s="33">
        <v>0.11111</v>
      </c>
      <c r="O846" s="33">
        <v>0.11111</v>
      </c>
      <c r="P846" s="33">
        <v>0.11111</v>
      </c>
      <c r="Q846" s="33">
        <v>0.11111</v>
      </c>
      <c r="R846" s="34"/>
      <c r="S846" s="32"/>
      <c r="T846" s="32" t="s">
        <v>28</v>
      </c>
      <c r="U846" s="8">
        <f t="shared" si="226"/>
        <v>270.40000000000003</v>
      </c>
      <c r="V846" s="8">
        <f t="shared" si="227"/>
        <v>270.40000000000003</v>
      </c>
    </row>
    <row r="847" spans="1:25" ht="12.75" customHeight="1" outlineLevel="2" x14ac:dyDescent="0.2">
      <c r="A847" s="2"/>
      <c r="C847" s="30">
        <v>830210942</v>
      </c>
      <c r="D847" s="30"/>
      <c r="E847" s="30" t="s">
        <v>1396</v>
      </c>
      <c r="F847" s="30"/>
      <c r="G847" s="30" t="s">
        <v>1397</v>
      </c>
      <c r="H847" s="31" t="s">
        <v>1398</v>
      </c>
      <c r="I847" s="32"/>
      <c r="J847" s="13"/>
      <c r="K847" s="13" t="s">
        <v>1351</v>
      </c>
      <c r="L847" s="33">
        <v>0.11111</v>
      </c>
      <c r="M847" s="33" t="s">
        <v>27</v>
      </c>
      <c r="N847" s="33">
        <v>0.11111</v>
      </c>
      <c r="O847" s="33">
        <v>0.11111</v>
      </c>
      <c r="P847" s="33">
        <v>0.11111</v>
      </c>
      <c r="Q847" s="33">
        <v>0.11111</v>
      </c>
      <c r="R847" s="34"/>
      <c r="S847" s="32"/>
      <c r="T847" s="32" t="s">
        <v>28</v>
      </c>
      <c r="U847" s="8">
        <f t="shared" si="226"/>
        <v>270.40000000000003</v>
      </c>
      <c r="V847" s="8">
        <f t="shared" si="227"/>
        <v>270.40000000000003</v>
      </c>
    </row>
    <row r="848" spans="1:25" ht="12.75" customHeight="1" outlineLevel="2" x14ac:dyDescent="0.2">
      <c r="A848" s="2"/>
      <c r="C848" s="30" t="s">
        <v>1401</v>
      </c>
      <c r="D848" s="30"/>
      <c r="E848" s="30" t="s">
        <v>1396</v>
      </c>
      <c r="F848" s="30"/>
      <c r="G848" s="30" t="s">
        <v>1397</v>
      </c>
      <c r="H848" s="31" t="s">
        <v>1398</v>
      </c>
      <c r="I848" s="32"/>
      <c r="J848" s="13"/>
      <c r="K848" s="13" t="s">
        <v>1351</v>
      </c>
      <c r="L848" s="33">
        <v>0.11111</v>
      </c>
      <c r="M848" s="33" t="s">
        <v>27</v>
      </c>
      <c r="N848" s="33">
        <v>0.11111</v>
      </c>
      <c r="O848" s="33">
        <v>0.11111</v>
      </c>
      <c r="P848" s="33">
        <v>0.11111</v>
      </c>
      <c r="Q848" s="33">
        <v>0.11111</v>
      </c>
      <c r="R848" s="34"/>
      <c r="S848" s="32"/>
      <c r="T848" s="32" t="s">
        <v>28</v>
      </c>
      <c r="U848" s="8">
        <f t="shared" si="226"/>
        <v>270.40000000000003</v>
      </c>
      <c r="V848" s="8">
        <f t="shared" si="227"/>
        <v>270.40000000000003</v>
      </c>
    </row>
    <row r="849" spans="1:25" ht="12.75" customHeight="1" outlineLevel="2" x14ac:dyDescent="0.2">
      <c r="A849" s="2"/>
      <c r="C849" s="30" t="s">
        <v>1402</v>
      </c>
      <c r="D849" s="30"/>
      <c r="E849" s="30" t="s">
        <v>1396</v>
      </c>
      <c r="F849" s="30"/>
      <c r="G849" s="30" t="s">
        <v>1397</v>
      </c>
      <c r="H849" s="31" t="s">
        <v>1398</v>
      </c>
      <c r="I849" s="32"/>
      <c r="J849" s="13"/>
      <c r="K849" s="13" t="s">
        <v>1351</v>
      </c>
      <c r="L849" s="33">
        <v>0.11111</v>
      </c>
      <c r="M849" s="33" t="s">
        <v>27</v>
      </c>
      <c r="N849" s="33">
        <v>0.11111</v>
      </c>
      <c r="O849" s="33">
        <v>0.11111</v>
      </c>
      <c r="P849" s="33">
        <v>0.11111</v>
      </c>
      <c r="Q849" s="33">
        <v>0.11111</v>
      </c>
      <c r="R849" s="34"/>
      <c r="S849" s="32"/>
      <c r="T849" s="32" t="s">
        <v>28</v>
      </c>
      <c r="U849" s="8">
        <f t="shared" si="226"/>
        <v>270.40000000000003</v>
      </c>
      <c r="V849" s="8">
        <f t="shared" si="227"/>
        <v>270.40000000000003</v>
      </c>
    </row>
    <row r="850" spans="1:25" ht="12.75" customHeight="1" outlineLevel="2" x14ac:dyDescent="0.2">
      <c r="A850" s="2"/>
      <c r="C850" s="30" t="s">
        <v>1403</v>
      </c>
      <c r="D850" s="30"/>
      <c r="E850" s="30" t="s">
        <v>1396</v>
      </c>
      <c r="F850" s="30"/>
      <c r="G850" s="30" t="s">
        <v>1397</v>
      </c>
      <c r="H850" s="31" t="s">
        <v>1398</v>
      </c>
      <c r="I850" s="32"/>
      <c r="J850" s="13"/>
      <c r="K850" s="13" t="s">
        <v>1351</v>
      </c>
      <c r="L850" s="33">
        <v>0.11111</v>
      </c>
      <c r="M850" s="33" t="s">
        <v>27</v>
      </c>
      <c r="N850" s="33">
        <v>0.11111</v>
      </c>
      <c r="O850" s="33">
        <v>0.11111</v>
      </c>
      <c r="P850" s="33">
        <v>0.11111</v>
      </c>
      <c r="Q850" s="33">
        <v>0.11111</v>
      </c>
      <c r="R850" s="34"/>
      <c r="S850" s="32"/>
      <c r="T850" s="32" t="s">
        <v>28</v>
      </c>
      <c r="U850" s="8">
        <f t="shared" si="226"/>
        <v>270.40000000000003</v>
      </c>
      <c r="V850" s="8">
        <f t="shared" si="227"/>
        <v>270.40000000000003</v>
      </c>
    </row>
    <row r="851" spans="1:25" ht="12.75" customHeight="1" outlineLevel="2" x14ac:dyDescent="0.2">
      <c r="A851" s="2"/>
      <c r="C851" s="30">
        <v>830210963</v>
      </c>
      <c r="D851" s="30"/>
      <c r="E851" s="30" t="s">
        <v>1396</v>
      </c>
      <c r="F851" s="30"/>
      <c r="G851" s="30" t="s">
        <v>1397</v>
      </c>
      <c r="H851" s="31" t="s">
        <v>1398</v>
      </c>
      <c r="I851" s="32"/>
      <c r="J851" s="13"/>
      <c r="K851" s="13" t="s">
        <v>1351</v>
      </c>
      <c r="L851" s="33">
        <v>0.11111</v>
      </c>
      <c r="M851" s="33" t="s">
        <v>27</v>
      </c>
      <c r="N851" s="33">
        <v>0.11111</v>
      </c>
      <c r="O851" s="33">
        <v>0.11111</v>
      </c>
      <c r="P851" s="33">
        <v>0.11111</v>
      </c>
      <c r="Q851" s="33">
        <v>0.11111</v>
      </c>
      <c r="R851" s="34"/>
      <c r="S851" s="32"/>
      <c r="T851" s="32" t="s">
        <v>28</v>
      </c>
      <c r="U851" s="8">
        <f t="shared" si="226"/>
        <v>270.40000000000003</v>
      </c>
      <c r="V851" s="8">
        <f t="shared" si="227"/>
        <v>270.40000000000003</v>
      </c>
    </row>
    <row r="852" spans="1:25" ht="12.75" customHeight="1" outlineLevel="1" x14ac:dyDescent="0.2">
      <c r="A852" s="2"/>
      <c r="C852" s="30"/>
      <c r="D852" s="30"/>
      <c r="E852" s="30"/>
      <c r="F852" s="30"/>
      <c r="G852" s="30"/>
      <c r="H852" s="113" t="s">
        <v>4039</v>
      </c>
      <c r="I852" s="32"/>
      <c r="J852" s="13">
        <f t="shared" ref="J852:O852" si="228">SUBTOTAL(9,J843:J851)</f>
        <v>0</v>
      </c>
      <c r="K852" s="13">
        <f t="shared" si="228"/>
        <v>0</v>
      </c>
      <c r="L852" s="33">
        <f t="shared" si="228"/>
        <v>0.99999000000000016</v>
      </c>
      <c r="M852" s="33">
        <f t="shared" si="228"/>
        <v>0</v>
      </c>
      <c r="N852" s="33">
        <f t="shared" si="228"/>
        <v>0.99999000000000016</v>
      </c>
      <c r="O852" s="33">
        <f t="shared" si="228"/>
        <v>0.99999000000000016</v>
      </c>
      <c r="P852" s="33"/>
      <c r="Q852" s="33"/>
      <c r="R852" s="34"/>
      <c r="S852" s="32">
        <f>SUBTOTAL(9,S843:S851)</f>
        <v>0</v>
      </c>
      <c r="T852" s="32">
        <f>SUBTOTAL(9,T843:T851)</f>
        <v>0</v>
      </c>
      <c r="U852" s="8"/>
    </row>
    <row r="853" spans="1:25" ht="12.75" customHeight="1" outlineLevel="2" x14ac:dyDescent="0.2">
      <c r="A853" s="2"/>
      <c r="C853" s="30" t="s">
        <v>239</v>
      </c>
      <c r="D853" s="30"/>
      <c r="E853" s="30" t="s">
        <v>240</v>
      </c>
      <c r="F853" s="30"/>
      <c r="G853" s="30" t="s">
        <v>241</v>
      </c>
      <c r="H853" s="31" t="s">
        <v>242</v>
      </c>
      <c r="I853" s="32"/>
      <c r="J853" s="13"/>
      <c r="K853" s="13" t="s">
        <v>186</v>
      </c>
      <c r="L853" s="33">
        <v>0.5</v>
      </c>
      <c r="M853" s="33" t="s">
        <v>27</v>
      </c>
      <c r="N853" s="33">
        <v>0.5</v>
      </c>
      <c r="O853" s="33">
        <v>0.5</v>
      </c>
      <c r="P853" s="33">
        <v>0.5</v>
      </c>
      <c r="Q853" s="33">
        <v>0.5</v>
      </c>
      <c r="R853" s="34"/>
      <c r="S853" s="32"/>
      <c r="T853" s="32" t="s">
        <v>70</v>
      </c>
      <c r="U853" s="8">
        <f>IF(T853="Yes",$U$2,0)</f>
        <v>0</v>
      </c>
      <c r="V853" s="8">
        <f>U853</f>
        <v>0</v>
      </c>
    </row>
    <row r="854" spans="1:25" ht="12.75" customHeight="1" outlineLevel="2" x14ac:dyDescent="0.2">
      <c r="A854" s="2"/>
      <c r="C854" s="30" t="s">
        <v>243</v>
      </c>
      <c r="D854" s="30"/>
      <c r="E854" s="30" t="s">
        <v>240</v>
      </c>
      <c r="F854" s="30"/>
      <c r="G854" s="30" t="s">
        <v>241</v>
      </c>
      <c r="H854" s="31" t="s">
        <v>242</v>
      </c>
      <c r="I854" s="32"/>
      <c r="J854" s="13"/>
      <c r="K854" s="13" t="s">
        <v>186</v>
      </c>
      <c r="L854" s="33">
        <v>0.5</v>
      </c>
      <c r="M854" s="33" t="s">
        <v>27</v>
      </c>
      <c r="N854" s="33">
        <v>0.5</v>
      </c>
      <c r="O854" s="33">
        <v>0.5</v>
      </c>
      <c r="P854" s="33">
        <v>0.5</v>
      </c>
      <c r="Q854" s="33">
        <v>0.5</v>
      </c>
      <c r="R854" s="34"/>
      <c r="S854" s="32"/>
      <c r="T854" s="32" t="s">
        <v>70</v>
      </c>
      <c r="U854" s="8">
        <f>IF(T854="Yes",$U$2,0)</f>
        <v>0</v>
      </c>
      <c r="V854" s="8">
        <f>U854</f>
        <v>0</v>
      </c>
    </row>
    <row r="855" spans="1:25" ht="12.75" customHeight="1" outlineLevel="1" x14ac:dyDescent="0.2">
      <c r="A855" s="2"/>
      <c r="C855" s="30"/>
      <c r="D855" s="30"/>
      <c r="E855" s="30"/>
      <c r="F855" s="30"/>
      <c r="G855" s="30"/>
      <c r="H855" s="113" t="s">
        <v>3795</v>
      </c>
      <c r="I855" s="32"/>
      <c r="J855" s="13">
        <f t="shared" ref="J855:O855" si="229">SUBTOTAL(9,J853:J854)</f>
        <v>0</v>
      </c>
      <c r="K855" s="13">
        <f t="shared" si="229"/>
        <v>0</v>
      </c>
      <c r="L855" s="33">
        <f t="shared" si="229"/>
        <v>1</v>
      </c>
      <c r="M855" s="33">
        <f t="shared" si="229"/>
        <v>0</v>
      </c>
      <c r="N855" s="33">
        <f t="shared" si="229"/>
        <v>1</v>
      </c>
      <c r="O855" s="33">
        <f t="shared" si="229"/>
        <v>1</v>
      </c>
      <c r="P855" s="33"/>
      <c r="Q855" s="33"/>
      <c r="R855" s="34"/>
      <c r="S855" s="32">
        <f>SUBTOTAL(9,S853:S854)</f>
        <v>0</v>
      </c>
      <c r="T855" s="32">
        <f>SUBTOTAL(9,T853:T854)</f>
        <v>0</v>
      </c>
      <c r="U855" s="8"/>
    </row>
    <row r="856" spans="1:25" ht="12.75" customHeight="1" outlineLevel="2" x14ac:dyDescent="0.2">
      <c r="A856" s="2"/>
      <c r="C856" s="30" t="s">
        <v>244</v>
      </c>
      <c r="D856" s="30"/>
      <c r="E856" s="30" t="s">
        <v>240</v>
      </c>
      <c r="F856" s="30"/>
      <c r="G856" s="30" t="s">
        <v>245</v>
      </c>
      <c r="H856" s="31" t="s">
        <v>246</v>
      </c>
      <c r="I856" s="32"/>
      <c r="J856" s="13"/>
      <c r="K856" s="13" t="s">
        <v>186</v>
      </c>
      <c r="L856" s="33">
        <v>0.5</v>
      </c>
      <c r="M856" s="33" t="s">
        <v>27</v>
      </c>
      <c r="N856" s="33">
        <v>0.5</v>
      </c>
      <c r="O856" s="33">
        <v>0.5</v>
      </c>
      <c r="P856" s="33">
        <v>0.5</v>
      </c>
      <c r="Q856" s="33">
        <v>0.5</v>
      </c>
      <c r="R856" s="34"/>
      <c r="S856" s="32"/>
      <c r="T856" s="32" t="s">
        <v>70</v>
      </c>
      <c r="U856" s="8">
        <f>IF(T856="Yes",$U$2,0)</f>
        <v>0</v>
      </c>
      <c r="V856" s="8">
        <f>U856</f>
        <v>0</v>
      </c>
    </row>
    <row r="857" spans="1:25" ht="12.75" customHeight="1" outlineLevel="2" x14ac:dyDescent="0.2">
      <c r="A857" s="2"/>
      <c r="C857" s="30">
        <v>833680150</v>
      </c>
      <c r="D857" s="30"/>
      <c r="E857" s="30" t="s">
        <v>240</v>
      </c>
      <c r="F857" s="30"/>
      <c r="G857" s="30" t="s">
        <v>245</v>
      </c>
      <c r="H857" s="31" t="s">
        <v>246</v>
      </c>
      <c r="I857" s="32"/>
      <c r="J857" s="13"/>
      <c r="K857" s="13" t="s">
        <v>186</v>
      </c>
      <c r="L857" s="33">
        <v>0.5</v>
      </c>
      <c r="M857" s="33" t="s">
        <v>27</v>
      </c>
      <c r="N857" s="33">
        <v>0.5</v>
      </c>
      <c r="O857" s="33">
        <v>0.5</v>
      </c>
      <c r="P857" s="33">
        <v>0.5</v>
      </c>
      <c r="Q857" s="33">
        <v>0.5</v>
      </c>
      <c r="R857" s="34"/>
      <c r="S857" s="32"/>
      <c r="T857" s="32" t="s">
        <v>70</v>
      </c>
      <c r="U857" s="8">
        <f>IF(T857="Yes",$U$2,0)</f>
        <v>0</v>
      </c>
      <c r="V857" s="8">
        <f>U857</f>
        <v>0</v>
      </c>
    </row>
    <row r="858" spans="1:25" ht="12.75" customHeight="1" outlineLevel="1" x14ac:dyDescent="0.2">
      <c r="A858" s="2"/>
      <c r="C858" s="30"/>
      <c r="D858" s="30"/>
      <c r="E858" s="30"/>
      <c r="F858" s="30"/>
      <c r="G858" s="30"/>
      <c r="H858" s="113" t="s">
        <v>3796</v>
      </c>
      <c r="I858" s="32"/>
      <c r="J858" s="13">
        <f t="shared" ref="J858:O858" si="230">SUBTOTAL(9,J856:J857)</f>
        <v>0</v>
      </c>
      <c r="K858" s="13">
        <f t="shared" si="230"/>
        <v>0</v>
      </c>
      <c r="L858" s="33">
        <f t="shared" si="230"/>
        <v>1</v>
      </c>
      <c r="M858" s="33">
        <f t="shared" si="230"/>
        <v>0</v>
      </c>
      <c r="N858" s="33">
        <f t="shared" si="230"/>
        <v>1</v>
      </c>
      <c r="O858" s="33">
        <f t="shared" si="230"/>
        <v>1</v>
      </c>
      <c r="P858" s="33"/>
      <c r="Q858" s="33"/>
      <c r="R858" s="34"/>
      <c r="S858" s="32">
        <f>SUBTOTAL(9,S856:S857)</f>
        <v>0</v>
      </c>
      <c r="T858" s="32">
        <f>SUBTOTAL(9,T856:T857)</f>
        <v>0</v>
      </c>
      <c r="U858" s="8"/>
    </row>
    <row r="859" spans="1:25" ht="12.75" customHeight="1" outlineLevel="2" x14ac:dyDescent="0.2">
      <c r="A859" s="2"/>
      <c r="C859" s="30">
        <v>810840100</v>
      </c>
      <c r="D859" s="30"/>
      <c r="E859" s="30" t="s">
        <v>904</v>
      </c>
      <c r="F859" s="30"/>
      <c r="G859" s="30" t="s">
        <v>905</v>
      </c>
      <c r="H859" s="31" t="s">
        <v>906</v>
      </c>
      <c r="I859" s="32"/>
      <c r="J859" s="13"/>
      <c r="K859" s="13" t="s">
        <v>907</v>
      </c>
      <c r="L859" s="33">
        <v>0.221</v>
      </c>
      <c r="M859" s="33" t="s">
        <v>27</v>
      </c>
      <c r="N859" s="33">
        <v>0.221</v>
      </c>
      <c r="O859" s="33">
        <v>0.221</v>
      </c>
      <c r="P859" s="33">
        <v>0.221</v>
      </c>
      <c r="Q859" s="33">
        <v>0.221</v>
      </c>
      <c r="R859" s="34"/>
      <c r="S859" s="32"/>
      <c r="T859" s="32" t="s">
        <v>28</v>
      </c>
      <c r="U859" s="8">
        <f>IF(T859="Yes",$U$2,0)</f>
        <v>270.40000000000003</v>
      </c>
      <c r="V859" s="8">
        <f>U859</f>
        <v>270.40000000000003</v>
      </c>
    </row>
    <row r="860" spans="1:25" s="12" customFormat="1" ht="12.75" customHeight="1" outlineLevel="2" x14ac:dyDescent="0.2">
      <c r="A860" s="2"/>
      <c r="B860" s="2"/>
      <c r="C860" s="30">
        <v>810840110</v>
      </c>
      <c r="D860" s="30"/>
      <c r="E860" s="30" t="s">
        <v>904</v>
      </c>
      <c r="F860" s="30"/>
      <c r="G860" s="30" t="s">
        <v>905</v>
      </c>
      <c r="H860" s="31" t="s">
        <v>906</v>
      </c>
      <c r="I860" s="32"/>
      <c r="J860" s="13"/>
      <c r="K860" s="13" t="s">
        <v>907</v>
      </c>
      <c r="L860" s="33">
        <v>0.221</v>
      </c>
      <c r="M860" s="33" t="s">
        <v>27</v>
      </c>
      <c r="N860" s="33">
        <v>0.221</v>
      </c>
      <c r="O860" s="33">
        <v>0.221</v>
      </c>
      <c r="P860" s="33">
        <v>0.221</v>
      </c>
      <c r="Q860" s="33">
        <v>0.221</v>
      </c>
      <c r="R860" s="34"/>
      <c r="S860" s="32"/>
      <c r="T860" s="32" t="s">
        <v>28</v>
      </c>
      <c r="U860" s="8">
        <f>IF(T860="Yes",$U$2,0)</f>
        <v>270.40000000000003</v>
      </c>
      <c r="V860" s="8">
        <f>U860</f>
        <v>270.40000000000003</v>
      </c>
      <c r="W860" s="6"/>
      <c r="X860" s="6"/>
      <c r="Y860" s="6"/>
    </row>
    <row r="861" spans="1:25" s="12" customFormat="1" ht="12.75" customHeight="1" outlineLevel="2" x14ac:dyDescent="0.2">
      <c r="A861" s="2"/>
      <c r="B861" s="2"/>
      <c r="C861" s="30">
        <v>810840120</v>
      </c>
      <c r="D861" s="30"/>
      <c r="E861" s="30" t="s">
        <v>904</v>
      </c>
      <c r="F861" s="30"/>
      <c r="G861" s="30" t="s">
        <v>905</v>
      </c>
      <c r="H861" s="31" t="s">
        <v>906</v>
      </c>
      <c r="I861" s="32"/>
      <c r="J861" s="13"/>
      <c r="K861" s="13" t="s">
        <v>907</v>
      </c>
      <c r="L861" s="33">
        <v>0.27900000000000003</v>
      </c>
      <c r="M861" s="33" t="s">
        <v>27</v>
      </c>
      <c r="N861" s="33">
        <v>0.27900000000000003</v>
      </c>
      <c r="O861" s="33">
        <v>0.27900000000000003</v>
      </c>
      <c r="P861" s="33">
        <v>0.27900000000000003</v>
      </c>
      <c r="Q861" s="33">
        <v>0.27900000000000003</v>
      </c>
      <c r="R861" s="34"/>
      <c r="S861" s="32"/>
      <c r="T861" s="32" t="s">
        <v>28</v>
      </c>
      <c r="U861" s="8">
        <f>IF(T861="Yes",$U$2,0)</f>
        <v>270.40000000000003</v>
      </c>
      <c r="V861" s="8">
        <f>U861</f>
        <v>270.40000000000003</v>
      </c>
      <c r="W861" s="6"/>
      <c r="X861" s="6"/>
      <c r="Y861" s="6"/>
    </row>
    <row r="862" spans="1:25" s="12" customFormat="1" ht="12.75" customHeight="1" outlineLevel="2" x14ac:dyDescent="0.2">
      <c r="A862" s="2"/>
      <c r="B862" s="2"/>
      <c r="C862" s="30">
        <v>810840130</v>
      </c>
      <c r="D862" s="30"/>
      <c r="E862" s="30" t="s">
        <v>904</v>
      </c>
      <c r="F862" s="30"/>
      <c r="G862" s="30" t="s">
        <v>905</v>
      </c>
      <c r="H862" s="31" t="s">
        <v>906</v>
      </c>
      <c r="I862" s="32"/>
      <c r="J862" s="13"/>
      <c r="K862" s="13" t="s">
        <v>907</v>
      </c>
      <c r="L862" s="33">
        <v>0.27900000000000003</v>
      </c>
      <c r="M862" s="33" t="s">
        <v>27</v>
      </c>
      <c r="N862" s="33">
        <v>0.27900000000000003</v>
      </c>
      <c r="O862" s="33">
        <v>0.27900000000000003</v>
      </c>
      <c r="P862" s="33">
        <v>0.27900000000000003</v>
      </c>
      <c r="Q862" s="33">
        <v>0.27900000000000003</v>
      </c>
      <c r="R862" s="34"/>
      <c r="S862" s="32"/>
      <c r="T862" s="32" t="s">
        <v>28</v>
      </c>
      <c r="U862" s="8">
        <f>IF(T862="Yes",$U$2,0)</f>
        <v>270.40000000000003</v>
      </c>
      <c r="V862" s="8">
        <f>U862</f>
        <v>270.40000000000003</v>
      </c>
      <c r="W862" s="6"/>
      <c r="X862" s="6"/>
      <c r="Y862" s="6"/>
    </row>
    <row r="863" spans="1:25" s="12" customFormat="1" ht="12.75" customHeight="1" outlineLevel="1" x14ac:dyDescent="0.2">
      <c r="A863" s="2"/>
      <c r="B863" s="2"/>
      <c r="C863" s="30"/>
      <c r="D863" s="30"/>
      <c r="E863" s="30"/>
      <c r="F863" s="30"/>
      <c r="G863" s="30"/>
      <c r="H863" s="113" t="s">
        <v>3967</v>
      </c>
      <c r="I863" s="32"/>
      <c r="J863" s="13">
        <f t="shared" ref="J863:O863" si="231">SUBTOTAL(9,J859:J862)</f>
        <v>0</v>
      </c>
      <c r="K863" s="13">
        <f t="shared" si="231"/>
        <v>0</v>
      </c>
      <c r="L863" s="33">
        <f t="shared" si="231"/>
        <v>1</v>
      </c>
      <c r="M863" s="33">
        <f t="shared" si="231"/>
        <v>0</v>
      </c>
      <c r="N863" s="33">
        <f t="shared" si="231"/>
        <v>1</v>
      </c>
      <c r="O863" s="33">
        <f t="shared" si="231"/>
        <v>1</v>
      </c>
      <c r="P863" s="33"/>
      <c r="Q863" s="33"/>
      <c r="R863" s="34"/>
      <c r="S863" s="32">
        <f>SUBTOTAL(9,S859:S862)</f>
        <v>0</v>
      </c>
      <c r="T863" s="32">
        <f>SUBTOTAL(9,T859:T862)</f>
        <v>0</v>
      </c>
      <c r="U863" s="8"/>
      <c r="V863" s="8"/>
      <c r="W863" s="6"/>
      <c r="X863" s="6"/>
      <c r="Y863" s="6"/>
    </row>
    <row r="864" spans="1:25" s="12" customFormat="1" ht="12.75" customHeight="1" outlineLevel="2" x14ac:dyDescent="0.2">
      <c r="A864" s="2"/>
      <c r="B864" s="2"/>
      <c r="C864" s="30">
        <v>830100721</v>
      </c>
      <c r="D864" s="30"/>
      <c r="E864" s="30" t="s">
        <v>1404</v>
      </c>
      <c r="F864" s="30"/>
      <c r="G864" s="30" t="s">
        <v>1405</v>
      </c>
      <c r="H864" s="31" t="s">
        <v>1406</v>
      </c>
      <c r="I864" s="32"/>
      <c r="J864" s="13"/>
      <c r="K864" s="13" t="s">
        <v>1351</v>
      </c>
      <c r="L864" s="33">
        <v>0.11111</v>
      </c>
      <c r="M864" s="33" t="s">
        <v>27</v>
      </c>
      <c r="N864" s="33">
        <v>0.11111</v>
      </c>
      <c r="O864" s="33">
        <v>0.11111</v>
      </c>
      <c r="P864" s="33">
        <v>0.11111</v>
      </c>
      <c r="Q864" s="33">
        <v>0.11111</v>
      </c>
      <c r="R864" s="34"/>
      <c r="S864" s="32"/>
      <c r="T864" s="32" t="s">
        <v>28</v>
      </c>
      <c r="U864" s="8">
        <f t="shared" ref="U864:U872" si="232">IF(T864="Yes",$U$2,0)</f>
        <v>270.40000000000003</v>
      </c>
      <c r="V864" s="8">
        <f t="shared" ref="V864:V872" si="233">U864</f>
        <v>270.40000000000003</v>
      </c>
      <c r="W864" s="6"/>
      <c r="X864" s="6"/>
      <c r="Y864" s="6"/>
    </row>
    <row r="865" spans="1:22" ht="12.75" customHeight="1" outlineLevel="2" x14ac:dyDescent="0.2">
      <c r="A865" s="2"/>
      <c r="C865" s="30" t="s">
        <v>1407</v>
      </c>
      <c r="D865" s="30"/>
      <c r="E865" s="30" t="s">
        <v>1408</v>
      </c>
      <c r="F865" s="30"/>
      <c r="G865" s="30" t="s">
        <v>1405</v>
      </c>
      <c r="H865" s="31" t="s">
        <v>1406</v>
      </c>
      <c r="I865" s="32"/>
      <c r="J865" s="13"/>
      <c r="K865" s="13" t="s">
        <v>1351</v>
      </c>
      <c r="L865" s="33">
        <v>0.11111</v>
      </c>
      <c r="M865" s="33" t="s">
        <v>27</v>
      </c>
      <c r="N865" s="33">
        <v>0.11111</v>
      </c>
      <c r="O865" s="33">
        <v>0.11111</v>
      </c>
      <c r="P865" s="33">
        <v>0.11111</v>
      </c>
      <c r="Q865" s="33">
        <v>0.11111</v>
      </c>
      <c r="R865" s="34"/>
      <c r="S865" s="32"/>
      <c r="T865" s="32" t="s">
        <v>28</v>
      </c>
      <c r="U865" s="8">
        <f t="shared" si="232"/>
        <v>270.40000000000003</v>
      </c>
      <c r="V865" s="8">
        <f t="shared" si="233"/>
        <v>270.40000000000003</v>
      </c>
    </row>
    <row r="866" spans="1:22" ht="12.75" customHeight="1" outlineLevel="2" x14ac:dyDescent="0.2">
      <c r="A866" s="2"/>
      <c r="C866" s="30" t="s">
        <v>1409</v>
      </c>
      <c r="D866" s="30"/>
      <c r="E866" s="30" t="s">
        <v>1408</v>
      </c>
      <c r="F866" s="30"/>
      <c r="G866" s="30" t="s">
        <v>1405</v>
      </c>
      <c r="H866" s="31" t="s">
        <v>1406</v>
      </c>
      <c r="I866" s="32"/>
      <c r="J866" s="13"/>
      <c r="K866" s="13" t="s">
        <v>1351</v>
      </c>
      <c r="L866" s="33">
        <v>0.11111</v>
      </c>
      <c r="M866" s="33" t="s">
        <v>27</v>
      </c>
      <c r="N866" s="33">
        <v>0.11111</v>
      </c>
      <c r="O866" s="33">
        <v>0.11111</v>
      </c>
      <c r="P866" s="33">
        <v>0.11111</v>
      </c>
      <c r="Q866" s="33">
        <v>0.11111</v>
      </c>
      <c r="R866" s="34"/>
      <c r="S866" s="32"/>
      <c r="T866" s="32" t="s">
        <v>28</v>
      </c>
      <c r="U866" s="8">
        <f t="shared" si="232"/>
        <v>270.40000000000003</v>
      </c>
      <c r="V866" s="8">
        <f t="shared" si="233"/>
        <v>270.40000000000003</v>
      </c>
    </row>
    <row r="867" spans="1:22" ht="12.75" customHeight="1" outlineLevel="2" x14ac:dyDescent="0.2">
      <c r="A867" s="2"/>
      <c r="C867" s="30">
        <v>830100741</v>
      </c>
      <c r="D867" s="30"/>
      <c r="E867" s="30" t="s">
        <v>1404</v>
      </c>
      <c r="F867" s="30"/>
      <c r="G867" s="30" t="s">
        <v>1405</v>
      </c>
      <c r="H867" s="31" t="s">
        <v>1406</v>
      </c>
      <c r="I867" s="32"/>
      <c r="J867" s="13"/>
      <c r="K867" s="13" t="s">
        <v>1351</v>
      </c>
      <c r="L867" s="33">
        <v>0.11111</v>
      </c>
      <c r="M867" s="33" t="s">
        <v>27</v>
      </c>
      <c r="N867" s="33">
        <v>0.11111</v>
      </c>
      <c r="O867" s="33">
        <v>0.11111</v>
      </c>
      <c r="P867" s="33">
        <v>0.11111</v>
      </c>
      <c r="Q867" s="33">
        <v>0.11111</v>
      </c>
      <c r="R867" s="34"/>
      <c r="S867" s="32"/>
      <c r="T867" s="32" t="s">
        <v>28</v>
      </c>
      <c r="U867" s="8">
        <f t="shared" si="232"/>
        <v>270.40000000000003</v>
      </c>
      <c r="V867" s="8">
        <f t="shared" si="233"/>
        <v>270.40000000000003</v>
      </c>
    </row>
    <row r="868" spans="1:22" ht="12.75" customHeight="1" outlineLevel="2" x14ac:dyDescent="0.2">
      <c r="A868" s="2"/>
      <c r="C868" s="30" t="s">
        <v>1410</v>
      </c>
      <c r="D868" s="30"/>
      <c r="E868" s="30" t="s">
        <v>1404</v>
      </c>
      <c r="F868" s="30"/>
      <c r="G868" s="30" t="s">
        <v>1405</v>
      </c>
      <c r="H868" s="31" t="s">
        <v>1406</v>
      </c>
      <c r="I868" s="32"/>
      <c r="J868" s="13"/>
      <c r="K868" s="13" t="s">
        <v>1351</v>
      </c>
      <c r="L868" s="33">
        <v>0.11111</v>
      </c>
      <c r="M868" s="33" t="s">
        <v>27</v>
      </c>
      <c r="N868" s="33">
        <v>0.11111</v>
      </c>
      <c r="O868" s="33">
        <v>0.11111</v>
      </c>
      <c r="P868" s="33">
        <v>0.11111</v>
      </c>
      <c r="Q868" s="33">
        <v>0.11111</v>
      </c>
      <c r="R868" s="34"/>
      <c r="S868" s="32"/>
      <c r="T868" s="32" t="s">
        <v>28</v>
      </c>
      <c r="U868" s="8">
        <f t="shared" si="232"/>
        <v>270.40000000000003</v>
      </c>
      <c r="V868" s="8">
        <f t="shared" si="233"/>
        <v>270.40000000000003</v>
      </c>
    </row>
    <row r="869" spans="1:22" ht="12.75" customHeight="1" outlineLevel="2" x14ac:dyDescent="0.2">
      <c r="A869" s="2"/>
      <c r="C869" s="30" t="s">
        <v>1411</v>
      </c>
      <c r="D869" s="30"/>
      <c r="E869" s="30" t="s">
        <v>1404</v>
      </c>
      <c r="F869" s="30"/>
      <c r="G869" s="30" t="s">
        <v>1405</v>
      </c>
      <c r="H869" s="31" t="s">
        <v>1406</v>
      </c>
      <c r="I869" s="32"/>
      <c r="J869" s="13"/>
      <c r="K869" s="13" t="s">
        <v>1351</v>
      </c>
      <c r="L869" s="33">
        <v>0.11111</v>
      </c>
      <c r="M869" s="33" t="s">
        <v>27</v>
      </c>
      <c r="N869" s="33">
        <v>0.11111</v>
      </c>
      <c r="O869" s="33">
        <v>0.11111</v>
      </c>
      <c r="P869" s="33">
        <v>0.11111</v>
      </c>
      <c r="Q869" s="33">
        <v>0.11111</v>
      </c>
      <c r="R869" s="34"/>
      <c r="S869" s="32"/>
      <c r="T869" s="32" t="s">
        <v>28</v>
      </c>
      <c r="U869" s="8">
        <f t="shared" si="232"/>
        <v>270.40000000000003</v>
      </c>
      <c r="V869" s="8">
        <f t="shared" si="233"/>
        <v>270.40000000000003</v>
      </c>
    </row>
    <row r="870" spans="1:22" ht="12.75" customHeight="1" outlineLevel="2" x14ac:dyDescent="0.2">
      <c r="A870" s="2"/>
      <c r="C870" s="30" t="s">
        <v>1412</v>
      </c>
      <c r="D870" s="30"/>
      <c r="E870" s="30" t="s">
        <v>1404</v>
      </c>
      <c r="F870" s="30"/>
      <c r="G870" s="30" t="s">
        <v>1405</v>
      </c>
      <c r="H870" s="31" t="s">
        <v>1406</v>
      </c>
      <c r="I870" s="32"/>
      <c r="J870" s="13"/>
      <c r="K870" s="13" t="s">
        <v>1351</v>
      </c>
      <c r="L870" s="33">
        <v>0.11111</v>
      </c>
      <c r="M870" s="33" t="s">
        <v>27</v>
      </c>
      <c r="N870" s="33">
        <v>0.11111</v>
      </c>
      <c r="O870" s="33">
        <v>0.11111</v>
      </c>
      <c r="P870" s="33">
        <v>0.11111</v>
      </c>
      <c r="Q870" s="33">
        <v>0.11111</v>
      </c>
      <c r="R870" s="34"/>
      <c r="S870" s="32"/>
      <c r="T870" s="32" t="s">
        <v>28</v>
      </c>
      <c r="U870" s="8">
        <f t="shared" si="232"/>
        <v>270.40000000000003</v>
      </c>
      <c r="V870" s="8">
        <f t="shared" si="233"/>
        <v>270.40000000000003</v>
      </c>
    </row>
    <row r="871" spans="1:22" ht="12.75" customHeight="1" outlineLevel="2" x14ac:dyDescent="0.2">
      <c r="A871" s="2"/>
      <c r="C871" s="30" t="s">
        <v>1413</v>
      </c>
      <c r="D871" s="30"/>
      <c r="E871" s="30" t="s">
        <v>1404</v>
      </c>
      <c r="F871" s="30"/>
      <c r="G871" s="30" t="s">
        <v>1405</v>
      </c>
      <c r="H871" s="31" t="s">
        <v>1406</v>
      </c>
      <c r="I871" s="32"/>
      <c r="J871" s="13"/>
      <c r="K871" s="13" t="s">
        <v>1351</v>
      </c>
      <c r="L871" s="33">
        <v>0.11111</v>
      </c>
      <c r="M871" s="33" t="s">
        <v>27</v>
      </c>
      <c r="N871" s="33">
        <v>0.11111</v>
      </c>
      <c r="O871" s="33">
        <v>0.11111</v>
      </c>
      <c r="P871" s="33">
        <v>0.11111</v>
      </c>
      <c r="Q871" s="33">
        <v>0.11111</v>
      </c>
      <c r="R871" s="34"/>
      <c r="S871" s="32"/>
      <c r="T871" s="32" t="s">
        <v>28</v>
      </c>
      <c r="U871" s="8">
        <f t="shared" si="232"/>
        <v>270.40000000000003</v>
      </c>
      <c r="V871" s="8">
        <f t="shared" si="233"/>
        <v>270.40000000000003</v>
      </c>
    </row>
    <row r="872" spans="1:22" ht="12.75" customHeight="1" outlineLevel="2" x14ac:dyDescent="0.2">
      <c r="A872" s="2"/>
      <c r="C872" s="30" t="s">
        <v>1414</v>
      </c>
      <c r="D872" s="30"/>
      <c r="E872" s="30" t="s">
        <v>1404</v>
      </c>
      <c r="F872" s="30"/>
      <c r="G872" s="30" t="s">
        <v>1405</v>
      </c>
      <c r="H872" s="31" t="s">
        <v>1406</v>
      </c>
      <c r="I872" s="32"/>
      <c r="J872" s="13"/>
      <c r="K872" s="13" t="s">
        <v>1351</v>
      </c>
      <c r="L872" s="33">
        <v>0.11111</v>
      </c>
      <c r="M872" s="33" t="s">
        <v>27</v>
      </c>
      <c r="N872" s="33">
        <v>0.11111</v>
      </c>
      <c r="O872" s="33">
        <v>0.11111</v>
      </c>
      <c r="P872" s="33">
        <v>0.11111</v>
      </c>
      <c r="Q872" s="33">
        <v>0.11111</v>
      </c>
      <c r="R872" s="34"/>
      <c r="S872" s="32"/>
      <c r="T872" s="32" t="s">
        <v>28</v>
      </c>
      <c r="U872" s="8">
        <f t="shared" si="232"/>
        <v>270.40000000000003</v>
      </c>
      <c r="V872" s="8">
        <f t="shared" si="233"/>
        <v>270.40000000000003</v>
      </c>
    </row>
    <row r="873" spans="1:22" ht="12.75" customHeight="1" outlineLevel="1" x14ac:dyDescent="0.2">
      <c r="A873" s="2"/>
      <c r="C873" s="30"/>
      <c r="D873" s="30"/>
      <c r="E873" s="30"/>
      <c r="F873" s="30"/>
      <c r="G873" s="30"/>
      <c r="H873" s="113" t="s">
        <v>4040</v>
      </c>
      <c r="I873" s="32"/>
      <c r="J873" s="13">
        <f t="shared" ref="J873:O873" si="234">SUBTOTAL(9,J864:J872)</f>
        <v>0</v>
      </c>
      <c r="K873" s="13">
        <f t="shared" si="234"/>
        <v>0</v>
      </c>
      <c r="L873" s="33">
        <f t="shared" si="234"/>
        <v>0.99999000000000016</v>
      </c>
      <c r="M873" s="33">
        <f t="shared" si="234"/>
        <v>0</v>
      </c>
      <c r="N873" s="33">
        <f t="shared" si="234"/>
        <v>0.99999000000000016</v>
      </c>
      <c r="O873" s="33">
        <f t="shared" si="234"/>
        <v>0.99999000000000016</v>
      </c>
      <c r="P873" s="33"/>
      <c r="Q873" s="33"/>
      <c r="R873" s="34"/>
      <c r="S873" s="32">
        <f>SUBTOTAL(9,S864:S872)</f>
        <v>0</v>
      </c>
      <c r="T873" s="32">
        <f>SUBTOTAL(9,T864:T872)</f>
        <v>0</v>
      </c>
      <c r="U873" s="8"/>
    </row>
    <row r="874" spans="1:22" ht="12.75" customHeight="1" outlineLevel="2" x14ac:dyDescent="0.2">
      <c r="A874" s="2"/>
      <c r="C874" s="30" t="s">
        <v>1448</v>
      </c>
      <c r="D874" s="30"/>
      <c r="E874" s="30" t="s">
        <v>1449</v>
      </c>
      <c r="F874" s="30"/>
      <c r="G874" s="30" t="s">
        <v>1450</v>
      </c>
      <c r="H874" s="31" t="s">
        <v>1451</v>
      </c>
      <c r="I874" s="32"/>
      <c r="J874" s="13"/>
      <c r="K874" s="13" t="s">
        <v>1351</v>
      </c>
      <c r="L874" s="33">
        <v>0.16666</v>
      </c>
      <c r="M874" s="33">
        <v>0.16666</v>
      </c>
      <c r="N874" s="33">
        <v>0.16666</v>
      </c>
      <c r="O874" s="33">
        <v>0.16666</v>
      </c>
      <c r="P874" s="33">
        <v>0.16666</v>
      </c>
      <c r="Q874" s="33">
        <v>0.16666</v>
      </c>
      <c r="R874" s="34"/>
      <c r="S874" s="32"/>
      <c r="T874" s="32" t="s">
        <v>28</v>
      </c>
      <c r="U874" s="8">
        <f t="shared" ref="U874:U879" si="235">IF(T874="Yes",$U$2,0)</f>
        <v>270.40000000000003</v>
      </c>
      <c r="V874" s="8">
        <f t="shared" ref="V874:V879" si="236">U874</f>
        <v>270.40000000000003</v>
      </c>
    </row>
    <row r="875" spans="1:22" ht="12.75" customHeight="1" outlineLevel="2" x14ac:dyDescent="0.2">
      <c r="A875" s="2"/>
      <c r="C875" s="30">
        <v>830102572</v>
      </c>
      <c r="D875" s="30"/>
      <c r="E875" s="30" t="s">
        <v>1449</v>
      </c>
      <c r="F875" s="30"/>
      <c r="G875" s="30" t="s">
        <v>1450</v>
      </c>
      <c r="H875" s="31" t="s">
        <v>1451</v>
      </c>
      <c r="I875" s="32"/>
      <c r="J875" s="13"/>
      <c r="K875" s="13" t="s">
        <v>1351</v>
      </c>
      <c r="L875" s="33">
        <v>0.16666</v>
      </c>
      <c r="M875" s="33">
        <v>0.16666</v>
      </c>
      <c r="N875" s="33">
        <v>0.16666</v>
      </c>
      <c r="O875" s="33">
        <v>0.16666</v>
      </c>
      <c r="P875" s="33">
        <v>0.16666</v>
      </c>
      <c r="Q875" s="33">
        <v>0.16666</v>
      </c>
      <c r="R875" s="34"/>
      <c r="S875" s="32"/>
      <c r="T875" s="32" t="s">
        <v>28</v>
      </c>
      <c r="U875" s="8">
        <f t="shared" si="235"/>
        <v>270.40000000000003</v>
      </c>
      <c r="V875" s="8">
        <f t="shared" si="236"/>
        <v>270.40000000000003</v>
      </c>
    </row>
    <row r="876" spans="1:22" ht="12.75" customHeight="1" outlineLevel="2" x14ac:dyDescent="0.2">
      <c r="A876" s="2"/>
      <c r="C876" s="30" t="s">
        <v>1452</v>
      </c>
      <c r="D876" s="30"/>
      <c r="E876" s="30" t="s">
        <v>1449</v>
      </c>
      <c r="F876" s="30"/>
      <c r="G876" s="30" t="s">
        <v>1450</v>
      </c>
      <c r="H876" s="31" t="s">
        <v>1451</v>
      </c>
      <c r="I876" s="32"/>
      <c r="J876" s="13"/>
      <c r="K876" s="13" t="s">
        <v>1351</v>
      </c>
      <c r="L876" s="33">
        <v>0.16666</v>
      </c>
      <c r="M876" s="33">
        <v>0.16666</v>
      </c>
      <c r="N876" s="33">
        <v>0.16666</v>
      </c>
      <c r="O876" s="33">
        <v>0.16666</v>
      </c>
      <c r="P876" s="33">
        <v>0.16666</v>
      </c>
      <c r="Q876" s="33">
        <v>0.16666</v>
      </c>
      <c r="R876" s="34"/>
      <c r="S876" s="32"/>
      <c r="T876" s="32" t="s">
        <v>28</v>
      </c>
      <c r="U876" s="8">
        <f t="shared" si="235"/>
        <v>270.40000000000003</v>
      </c>
      <c r="V876" s="8">
        <f t="shared" si="236"/>
        <v>270.40000000000003</v>
      </c>
    </row>
    <row r="877" spans="1:22" ht="12.75" customHeight="1" outlineLevel="2" x14ac:dyDescent="0.2">
      <c r="A877" s="2"/>
      <c r="C877" s="30" t="s">
        <v>1453</v>
      </c>
      <c r="D877" s="30"/>
      <c r="E877" s="30" t="s">
        <v>1454</v>
      </c>
      <c r="F877" s="30"/>
      <c r="G877" s="30" t="s">
        <v>1450</v>
      </c>
      <c r="H877" s="31" t="s">
        <v>1451</v>
      </c>
      <c r="I877" s="32"/>
      <c r="J877" s="13"/>
      <c r="K877" s="13" t="s">
        <v>1351</v>
      </c>
      <c r="L877" s="33">
        <v>0.16666</v>
      </c>
      <c r="M877" s="33">
        <v>0.16666</v>
      </c>
      <c r="N877" s="33">
        <v>0.16666</v>
      </c>
      <c r="O877" s="33">
        <v>0.16666</v>
      </c>
      <c r="P877" s="33">
        <v>0.16666</v>
      </c>
      <c r="Q877" s="33">
        <v>0.16666</v>
      </c>
      <c r="R877" s="34"/>
      <c r="S877" s="32"/>
      <c r="T877" s="32" t="s">
        <v>28</v>
      </c>
      <c r="U877" s="8">
        <f t="shared" si="235"/>
        <v>270.40000000000003</v>
      </c>
      <c r="V877" s="8">
        <f t="shared" si="236"/>
        <v>270.40000000000003</v>
      </c>
    </row>
    <row r="878" spans="1:22" ht="12.75" customHeight="1" outlineLevel="2" x14ac:dyDescent="0.2">
      <c r="A878" s="2"/>
      <c r="C878" s="30" t="s">
        <v>1455</v>
      </c>
      <c r="D878" s="30"/>
      <c r="E878" s="30" t="s">
        <v>1449</v>
      </c>
      <c r="F878" s="30"/>
      <c r="G878" s="30" t="s">
        <v>1450</v>
      </c>
      <c r="H878" s="31" t="s">
        <v>1451</v>
      </c>
      <c r="I878" s="32"/>
      <c r="J878" s="13"/>
      <c r="K878" s="13" t="s">
        <v>1351</v>
      </c>
      <c r="L878" s="33">
        <v>0.16666</v>
      </c>
      <c r="M878" s="33">
        <v>0.16666</v>
      </c>
      <c r="N878" s="33">
        <v>0.16666</v>
      </c>
      <c r="O878" s="33">
        <v>0.16666</v>
      </c>
      <c r="P878" s="33">
        <v>0.16666</v>
      </c>
      <c r="Q878" s="33">
        <v>0.16666</v>
      </c>
      <c r="R878" s="34"/>
      <c r="S878" s="32"/>
      <c r="T878" s="32" t="s">
        <v>28</v>
      </c>
      <c r="U878" s="8">
        <f t="shared" si="235"/>
        <v>270.40000000000003</v>
      </c>
      <c r="V878" s="8">
        <f t="shared" si="236"/>
        <v>270.40000000000003</v>
      </c>
    </row>
    <row r="879" spans="1:22" ht="12.75" customHeight="1" outlineLevel="2" x14ac:dyDescent="0.2">
      <c r="A879" s="2"/>
      <c r="C879" s="30" t="s">
        <v>1456</v>
      </c>
      <c r="D879" s="30"/>
      <c r="E879" s="30" t="s">
        <v>1449</v>
      </c>
      <c r="F879" s="30"/>
      <c r="G879" s="30" t="s">
        <v>1450</v>
      </c>
      <c r="H879" s="31" t="s">
        <v>1451</v>
      </c>
      <c r="I879" s="73"/>
      <c r="J879" s="13"/>
      <c r="K879" s="13" t="s">
        <v>1351</v>
      </c>
      <c r="L879" s="33">
        <v>0.16666</v>
      </c>
      <c r="M879" s="33">
        <v>0.16666</v>
      </c>
      <c r="N879" s="33">
        <v>0.16666</v>
      </c>
      <c r="O879" s="33">
        <v>0.16666</v>
      </c>
      <c r="P879" s="33">
        <v>0.16666</v>
      </c>
      <c r="Q879" s="33">
        <v>0.16666</v>
      </c>
      <c r="R879" s="34"/>
      <c r="S879" s="32"/>
      <c r="T879" s="32" t="s">
        <v>28</v>
      </c>
      <c r="U879" s="8">
        <f t="shared" si="235"/>
        <v>270.40000000000003</v>
      </c>
      <c r="V879" s="8">
        <f t="shared" si="236"/>
        <v>270.40000000000003</v>
      </c>
    </row>
    <row r="880" spans="1:22" ht="12.75" customHeight="1" outlineLevel="1" x14ac:dyDescent="0.2">
      <c r="A880" s="2"/>
      <c r="C880" s="30"/>
      <c r="D880" s="30"/>
      <c r="E880" s="30"/>
      <c r="F880" s="30"/>
      <c r="G880" s="30"/>
      <c r="H880" s="113" t="s">
        <v>4044</v>
      </c>
      <c r="I880" s="73"/>
      <c r="J880" s="13">
        <f t="shared" ref="J880:O880" si="237">SUBTOTAL(9,J874:J879)</f>
        <v>0</v>
      </c>
      <c r="K880" s="13">
        <f t="shared" si="237"/>
        <v>0</v>
      </c>
      <c r="L880" s="33">
        <f t="shared" si="237"/>
        <v>0.99996000000000007</v>
      </c>
      <c r="M880" s="33">
        <f t="shared" si="237"/>
        <v>0.99996000000000007</v>
      </c>
      <c r="N880" s="33">
        <f t="shared" si="237"/>
        <v>0.99996000000000007</v>
      </c>
      <c r="O880" s="33">
        <f t="shared" si="237"/>
        <v>0.99996000000000007</v>
      </c>
      <c r="P880" s="33"/>
      <c r="Q880" s="33"/>
      <c r="R880" s="34"/>
      <c r="S880" s="32">
        <f>SUBTOTAL(9,S874:S879)</f>
        <v>0</v>
      </c>
      <c r="T880" s="32">
        <f>SUBTOTAL(9,T874:T879)</f>
        <v>0</v>
      </c>
      <c r="U880" s="8"/>
    </row>
    <row r="881" spans="1:22" ht="12.75" customHeight="1" outlineLevel="2" x14ac:dyDescent="0.2">
      <c r="A881" s="2"/>
      <c r="C881" s="30">
        <v>830102651</v>
      </c>
      <c r="D881" s="30"/>
      <c r="E881" s="30" t="s">
        <v>1467</v>
      </c>
      <c r="F881" s="30"/>
      <c r="G881" s="30" t="s">
        <v>1468</v>
      </c>
      <c r="H881" s="31" t="s">
        <v>1469</v>
      </c>
      <c r="I881" s="32"/>
      <c r="J881" s="13"/>
      <c r="K881" s="13" t="s">
        <v>1351</v>
      </c>
      <c r="L881" s="33">
        <v>0.16666</v>
      </c>
      <c r="M881" s="33">
        <v>0.16666</v>
      </c>
      <c r="N881" s="33">
        <v>0.16666</v>
      </c>
      <c r="O881" s="33">
        <v>0.16666</v>
      </c>
      <c r="P881" s="33">
        <v>0.16666</v>
      </c>
      <c r="Q881" s="33">
        <v>0.16666</v>
      </c>
      <c r="R881" s="34"/>
      <c r="S881" s="32"/>
      <c r="T881" s="32" t="s">
        <v>28</v>
      </c>
      <c r="U881" s="8">
        <f t="shared" ref="U881:U886" si="238">IF(T881="Yes",$U$2,0)</f>
        <v>270.40000000000003</v>
      </c>
      <c r="V881" s="8">
        <f t="shared" ref="V881:V886" si="239">U881</f>
        <v>270.40000000000003</v>
      </c>
    </row>
    <row r="882" spans="1:22" ht="12.75" customHeight="1" outlineLevel="2" x14ac:dyDescent="0.2">
      <c r="A882" s="2"/>
      <c r="C882" s="30">
        <v>830102652</v>
      </c>
      <c r="D882" s="30"/>
      <c r="E882" s="30" t="s">
        <v>1467</v>
      </c>
      <c r="F882" s="30"/>
      <c r="G882" s="30" t="s">
        <v>1468</v>
      </c>
      <c r="H882" s="31" t="s">
        <v>1469</v>
      </c>
      <c r="I882" s="32"/>
      <c r="J882" s="13"/>
      <c r="K882" s="13" t="s">
        <v>1351</v>
      </c>
      <c r="L882" s="33">
        <v>0.16666</v>
      </c>
      <c r="M882" s="33">
        <v>0.16666</v>
      </c>
      <c r="N882" s="33">
        <v>0.16666</v>
      </c>
      <c r="O882" s="33">
        <v>0.16666</v>
      </c>
      <c r="P882" s="33">
        <v>0.16666</v>
      </c>
      <c r="Q882" s="33">
        <v>0.16666</v>
      </c>
      <c r="R882" s="34"/>
      <c r="S882" s="32"/>
      <c r="T882" s="32" t="s">
        <v>28</v>
      </c>
      <c r="U882" s="8">
        <f t="shared" si="238"/>
        <v>270.40000000000003</v>
      </c>
      <c r="V882" s="8">
        <f t="shared" si="239"/>
        <v>270.40000000000003</v>
      </c>
    </row>
    <row r="883" spans="1:22" ht="12.75" customHeight="1" outlineLevel="2" x14ac:dyDescent="0.2">
      <c r="A883" s="2"/>
      <c r="C883" s="30">
        <v>830102653</v>
      </c>
      <c r="D883" s="30"/>
      <c r="E883" s="30" t="s">
        <v>1467</v>
      </c>
      <c r="F883" s="30"/>
      <c r="G883" s="30" t="s">
        <v>1468</v>
      </c>
      <c r="H883" s="31" t="s">
        <v>1469</v>
      </c>
      <c r="I883" s="32"/>
      <c r="J883" s="13"/>
      <c r="K883" s="13" t="s">
        <v>1351</v>
      </c>
      <c r="L883" s="33">
        <v>0.16666</v>
      </c>
      <c r="M883" s="33">
        <v>0.16666</v>
      </c>
      <c r="N883" s="33">
        <v>0.16666</v>
      </c>
      <c r="O883" s="33">
        <v>0.16666</v>
      </c>
      <c r="P883" s="33">
        <v>0.16666</v>
      </c>
      <c r="Q883" s="33">
        <v>0.16666</v>
      </c>
      <c r="R883" s="34"/>
      <c r="S883" s="32"/>
      <c r="T883" s="32" t="s">
        <v>28</v>
      </c>
      <c r="U883" s="8">
        <f t="shared" si="238"/>
        <v>270.40000000000003</v>
      </c>
      <c r="V883" s="8">
        <f t="shared" si="239"/>
        <v>270.40000000000003</v>
      </c>
    </row>
    <row r="884" spans="1:22" ht="12.75" customHeight="1" outlineLevel="2" x14ac:dyDescent="0.2">
      <c r="A884" s="2"/>
      <c r="C884" s="30">
        <v>830102671</v>
      </c>
      <c r="D884" s="30"/>
      <c r="E884" s="30" t="s">
        <v>1467</v>
      </c>
      <c r="F884" s="30"/>
      <c r="G884" s="30" t="s">
        <v>1468</v>
      </c>
      <c r="H884" s="31" t="s">
        <v>1469</v>
      </c>
      <c r="I884" s="32"/>
      <c r="J884" s="13"/>
      <c r="K884" s="13" t="s">
        <v>1351</v>
      </c>
      <c r="L884" s="33">
        <v>0.16666</v>
      </c>
      <c r="M884" s="33">
        <v>0.16666</v>
      </c>
      <c r="N884" s="33">
        <v>0.16666</v>
      </c>
      <c r="O884" s="33">
        <v>0.16666</v>
      </c>
      <c r="P884" s="33">
        <v>0.16666</v>
      </c>
      <c r="Q884" s="33">
        <v>0.16666</v>
      </c>
      <c r="R884" s="34"/>
      <c r="S884" s="32"/>
      <c r="T884" s="32" t="s">
        <v>28</v>
      </c>
      <c r="U884" s="8">
        <f t="shared" si="238"/>
        <v>270.40000000000003</v>
      </c>
      <c r="V884" s="8">
        <f t="shared" si="239"/>
        <v>270.40000000000003</v>
      </c>
    </row>
    <row r="885" spans="1:22" ht="12.75" customHeight="1" outlineLevel="2" x14ac:dyDescent="0.2">
      <c r="A885" s="2"/>
      <c r="C885" s="30" t="s">
        <v>1470</v>
      </c>
      <c r="D885" s="30"/>
      <c r="E885" s="30" t="s">
        <v>1467</v>
      </c>
      <c r="F885" s="30"/>
      <c r="G885" s="30" t="s">
        <v>1468</v>
      </c>
      <c r="H885" s="31" t="s">
        <v>1469</v>
      </c>
      <c r="I885" s="32"/>
      <c r="J885" s="13"/>
      <c r="K885" s="13" t="s">
        <v>1351</v>
      </c>
      <c r="L885" s="33">
        <v>0.16666</v>
      </c>
      <c r="M885" s="33">
        <v>0.16666</v>
      </c>
      <c r="N885" s="33">
        <v>0.16666</v>
      </c>
      <c r="O885" s="33">
        <v>0.16666</v>
      </c>
      <c r="P885" s="33">
        <v>0.16666</v>
      </c>
      <c r="Q885" s="33">
        <v>0.16666</v>
      </c>
      <c r="R885" s="34"/>
      <c r="S885" s="32"/>
      <c r="T885" s="32" t="s">
        <v>28</v>
      </c>
      <c r="U885" s="8">
        <f t="shared" si="238"/>
        <v>270.40000000000003</v>
      </c>
      <c r="V885" s="8">
        <f t="shared" si="239"/>
        <v>270.40000000000003</v>
      </c>
    </row>
    <row r="886" spans="1:22" ht="12.75" customHeight="1" outlineLevel="2" x14ac:dyDescent="0.2">
      <c r="A886" s="2"/>
      <c r="C886" s="30" t="s">
        <v>1471</v>
      </c>
      <c r="D886" s="30"/>
      <c r="E886" s="30" t="s">
        <v>1467</v>
      </c>
      <c r="F886" s="30"/>
      <c r="G886" s="30" t="s">
        <v>1468</v>
      </c>
      <c r="H886" s="31" t="s">
        <v>1469</v>
      </c>
      <c r="I886" s="32"/>
      <c r="J886" s="13"/>
      <c r="K886" s="13" t="s">
        <v>1351</v>
      </c>
      <c r="L886" s="33">
        <v>0.16666</v>
      </c>
      <c r="M886" s="33">
        <v>0.16666</v>
      </c>
      <c r="N886" s="33">
        <v>0.16666</v>
      </c>
      <c r="O886" s="33">
        <v>0.16666</v>
      </c>
      <c r="P886" s="33">
        <v>0.16666</v>
      </c>
      <c r="Q886" s="33">
        <v>0.16666</v>
      </c>
      <c r="R886" s="34"/>
      <c r="S886" s="32"/>
      <c r="T886" s="32" t="s">
        <v>28</v>
      </c>
      <c r="U886" s="8">
        <f t="shared" si="238"/>
        <v>270.40000000000003</v>
      </c>
      <c r="V886" s="8">
        <f t="shared" si="239"/>
        <v>270.40000000000003</v>
      </c>
    </row>
    <row r="887" spans="1:22" ht="12.75" customHeight="1" outlineLevel="1" x14ac:dyDescent="0.2">
      <c r="A887" s="2"/>
      <c r="C887" s="30"/>
      <c r="D887" s="30"/>
      <c r="E887" s="30"/>
      <c r="F887" s="30"/>
      <c r="G887" s="30"/>
      <c r="H887" s="113" t="s">
        <v>4046</v>
      </c>
      <c r="I887" s="32"/>
      <c r="J887" s="13">
        <f t="shared" ref="J887:O887" si="240">SUBTOTAL(9,J881:J886)</f>
        <v>0</v>
      </c>
      <c r="K887" s="13">
        <f t="shared" si="240"/>
        <v>0</v>
      </c>
      <c r="L887" s="33">
        <f t="shared" si="240"/>
        <v>0.99996000000000007</v>
      </c>
      <c r="M887" s="33">
        <f t="shared" si="240"/>
        <v>0.99996000000000007</v>
      </c>
      <c r="N887" s="33">
        <f t="shared" si="240"/>
        <v>0.99996000000000007</v>
      </c>
      <c r="O887" s="33">
        <f t="shared" si="240"/>
        <v>0.99996000000000007</v>
      </c>
      <c r="P887" s="33"/>
      <c r="Q887" s="33"/>
      <c r="R887" s="34"/>
      <c r="S887" s="32">
        <f>SUBTOTAL(9,S881:S886)</f>
        <v>0</v>
      </c>
      <c r="T887" s="32">
        <f>SUBTOTAL(9,T881:T886)</f>
        <v>0</v>
      </c>
      <c r="U887" s="8"/>
    </row>
    <row r="888" spans="1:22" ht="12.75" customHeight="1" outlineLevel="2" x14ac:dyDescent="0.2">
      <c r="A888" s="2"/>
      <c r="C888" s="30" t="s">
        <v>1482</v>
      </c>
      <c r="D888" s="30"/>
      <c r="E888" s="30" t="s">
        <v>1467</v>
      </c>
      <c r="F888" s="30"/>
      <c r="G888" s="30" t="s">
        <v>1483</v>
      </c>
      <c r="H888" s="31" t="s">
        <v>1484</v>
      </c>
      <c r="I888" s="32"/>
      <c r="J888" s="13"/>
      <c r="K888" s="13" t="s">
        <v>1351</v>
      </c>
      <c r="L888" s="33">
        <v>0.16666</v>
      </c>
      <c r="M888" s="33">
        <v>0.16666</v>
      </c>
      <c r="N888" s="33">
        <v>0.16666</v>
      </c>
      <c r="O888" s="33">
        <v>0.16666</v>
      </c>
      <c r="P888" s="33">
        <v>0.16666</v>
      </c>
      <c r="Q888" s="33">
        <v>0.16666</v>
      </c>
      <c r="R888" s="34"/>
      <c r="S888" s="32"/>
      <c r="T888" s="32" t="s">
        <v>28</v>
      </c>
      <c r="U888" s="8">
        <f t="shared" ref="U888:U893" si="241">IF(T888="Yes",$U$2,0)</f>
        <v>270.40000000000003</v>
      </c>
      <c r="V888" s="8">
        <f t="shared" ref="V888:V893" si="242">U888</f>
        <v>270.40000000000003</v>
      </c>
    </row>
    <row r="889" spans="1:22" ht="12.75" customHeight="1" outlineLevel="2" x14ac:dyDescent="0.2">
      <c r="A889" s="2"/>
      <c r="C889" s="30" t="s">
        <v>1485</v>
      </c>
      <c r="D889" s="30"/>
      <c r="E889" s="30" t="s">
        <v>1467</v>
      </c>
      <c r="F889" s="30"/>
      <c r="G889" s="30" t="s">
        <v>1483</v>
      </c>
      <c r="H889" s="31" t="s">
        <v>1484</v>
      </c>
      <c r="I889" s="32"/>
      <c r="J889" s="13"/>
      <c r="K889" s="13" t="s">
        <v>1351</v>
      </c>
      <c r="L889" s="33">
        <v>0.16666</v>
      </c>
      <c r="M889" s="33">
        <v>0.16666</v>
      </c>
      <c r="N889" s="33">
        <v>0.16666</v>
      </c>
      <c r="O889" s="33">
        <v>0.16666</v>
      </c>
      <c r="P889" s="33">
        <v>0.16666</v>
      </c>
      <c r="Q889" s="33">
        <v>0.16666</v>
      </c>
      <c r="R889" s="34"/>
      <c r="S889" s="32"/>
      <c r="T889" s="32" t="s">
        <v>28</v>
      </c>
      <c r="U889" s="8">
        <f t="shared" si="241"/>
        <v>270.40000000000003</v>
      </c>
      <c r="V889" s="8">
        <f t="shared" si="242"/>
        <v>270.40000000000003</v>
      </c>
    </row>
    <row r="890" spans="1:22" ht="12.75" customHeight="1" outlineLevel="2" x14ac:dyDescent="0.2">
      <c r="A890" s="2"/>
      <c r="C890" s="30" t="s">
        <v>1486</v>
      </c>
      <c r="D890" s="30"/>
      <c r="E890" s="30" t="s">
        <v>1467</v>
      </c>
      <c r="F890" s="30"/>
      <c r="G890" s="30" t="s">
        <v>1483</v>
      </c>
      <c r="H890" s="31" t="s">
        <v>1484</v>
      </c>
      <c r="I890" s="32"/>
      <c r="J890" s="13"/>
      <c r="K890" s="13" t="s">
        <v>1351</v>
      </c>
      <c r="L890" s="33">
        <v>0.16666</v>
      </c>
      <c r="M890" s="33">
        <v>0.16666</v>
      </c>
      <c r="N890" s="33">
        <v>0.16666</v>
      </c>
      <c r="O890" s="33">
        <v>0.16666</v>
      </c>
      <c r="P890" s="33">
        <v>0.16666</v>
      </c>
      <c r="Q890" s="33">
        <v>0.16666</v>
      </c>
      <c r="R890" s="34"/>
      <c r="S890" s="32"/>
      <c r="T890" s="32" t="s">
        <v>28</v>
      </c>
      <c r="U890" s="8">
        <f t="shared" si="241"/>
        <v>270.40000000000003</v>
      </c>
      <c r="V890" s="8">
        <f t="shared" si="242"/>
        <v>270.40000000000003</v>
      </c>
    </row>
    <row r="891" spans="1:22" ht="12.75" customHeight="1" outlineLevel="2" x14ac:dyDescent="0.2">
      <c r="A891" s="2"/>
      <c r="C891" s="30">
        <v>830103271</v>
      </c>
      <c r="D891" s="30"/>
      <c r="E891" s="30" t="s">
        <v>1467</v>
      </c>
      <c r="F891" s="30"/>
      <c r="G891" s="30" t="s">
        <v>1483</v>
      </c>
      <c r="H891" s="31" t="s">
        <v>1484</v>
      </c>
      <c r="I891" s="32"/>
      <c r="J891" s="13"/>
      <c r="K891" s="13" t="s">
        <v>1351</v>
      </c>
      <c r="L891" s="33">
        <v>0.16666</v>
      </c>
      <c r="M891" s="33">
        <v>0.16666</v>
      </c>
      <c r="N891" s="33">
        <v>0.16666</v>
      </c>
      <c r="O891" s="33">
        <v>0.16666</v>
      </c>
      <c r="P891" s="33">
        <v>0.16666</v>
      </c>
      <c r="Q891" s="33">
        <v>0.16666</v>
      </c>
      <c r="R891" s="34"/>
      <c r="S891" s="32"/>
      <c r="T891" s="32" t="s">
        <v>28</v>
      </c>
      <c r="U891" s="8">
        <f t="shared" si="241"/>
        <v>270.40000000000003</v>
      </c>
      <c r="V891" s="8">
        <f t="shared" si="242"/>
        <v>270.40000000000003</v>
      </c>
    </row>
    <row r="892" spans="1:22" ht="12.75" customHeight="1" outlineLevel="2" x14ac:dyDescent="0.2">
      <c r="A892" s="2"/>
      <c r="C892" s="30">
        <v>830103272</v>
      </c>
      <c r="D892" s="30"/>
      <c r="E892" s="30" t="s">
        <v>1467</v>
      </c>
      <c r="F892" s="30"/>
      <c r="G892" s="30" t="s">
        <v>1483</v>
      </c>
      <c r="H892" s="31" t="s">
        <v>1484</v>
      </c>
      <c r="I892" s="32"/>
      <c r="J892" s="13"/>
      <c r="K892" s="13" t="s">
        <v>1351</v>
      </c>
      <c r="L892" s="33">
        <v>0.16666</v>
      </c>
      <c r="M892" s="33">
        <v>0.16666</v>
      </c>
      <c r="N892" s="33">
        <v>0.16666</v>
      </c>
      <c r="O892" s="33">
        <v>0.16666</v>
      </c>
      <c r="P892" s="33">
        <v>0.16666</v>
      </c>
      <c r="Q892" s="33">
        <v>0.16666</v>
      </c>
      <c r="R892" s="34"/>
      <c r="S892" s="32"/>
      <c r="T892" s="32" t="s">
        <v>28</v>
      </c>
      <c r="U892" s="8">
        <f t="shared" si="241"/>
        <v>270.40000000000003</v>
      </c>
      <c r="V892" s="8">
        <f t="shared" si="242"/>
        <v>270.40000000000003</v>
      </c>
    </row>
    <row r="893" spans="1:22" ht="12.75" customHeight="1" outlineLevel="2" x14ac:dyDescent="0.2">
      <c r="A893" s="2"/>
      <c r="C893" s="30">
        <v>830103273</v>
      </c>
      <c r="D893" s="30"/>
      <c r="E893" s="30" t="s">
        <v>1467</v>
      </c>
      <c r="F893" s="30"/>
      <c r="G893" s="30" t="s">
        <v>1483</v>
      </c>
      <c r="H893" s="31" t="s">
        <v>1484</v>
      </c>
      <c r="I893" s="32"/>
      <c r="J893" s="13"/>
      <c r="K893" s="13" t="s">
        <v>1351</v>
      </c>
      <c r="L893" s="33">
        <v>0.16666</v>
      </c>
      <c r="M893" s="33">
        <v>0.16666</v>
      </c>
      <c r="N893" s="33">
        <v>0.16666</v>
      </c>
      <c r="O893" s="33">
        <v>0.16666</v>
      </c>
      <c r="P893" s="33">
        <v>0.16666</v>
      </c>
      <c r="Q893" s="33">
        <v>0.16666</v>
      </c>
      <c r="R893" s="34"/>
      <c r="S893" s="32"/>
      <c r="T893" s="32" t="s">
        <v>28</v>
      </c>
      <c r="U893" s="8">
        <f t="shared" si="241"/>
        <v>270.40000000000003</v>
      </c>
      <c r="V893" s="8">
        <f t="shared" si="242"/>
        <v>270.40000000000003</v>
      </c>
    </row>
    <row r="894" spans="1:22" ht="12.75" customHeight="1" outlineLevel="1" x14ac:dyDescent="0.2">
      <c r="A894" s="2"/>
      <c r="C894" s="30"/>
      <c r="D894" s="30"/>
      <c r="E894" s="30"/>
      <c r="F894" s="30"/>
      <c r="G894" s="30"/>
      <c r="H894" s="113" t="s">
        <v>4048</v>
      </c>
      <c r="I894" s="32"/>
      <c r="J894" s="13">
        <f t="shared" ref="J894:O894" si="243">SUBTOTAL(9,J888:J893)</f>
        <v>0</v>
      </c>
      <c r="K894" s="13">
        <f t="shared" si="243"/>
        <v>0</v>
      </c>
      <c r="L894" s="33">
        <f t="shared" si="243"/>
        <v>0.99996000000000007</v>
      </c>
      <c r="M894" s="33">
        <f t="shared" si="243"/>
        <v>0.99996000000000007</v>
      </c>
      <c r="N894" s="33">
        <f t="shared" si="243"/>
        <v>0.99996000000000007</v>
      </c>
      <c r="O894" s="33">
        <f t="shared" si="243"/>
        <v>0.99996000000000007</v>
      </c>
      <c r="P894" s="33"/>
      <c r="Q894" s="33"/>
      <c r="R894" s="34"/>
      <c r="S894" s="32">
        <f>SUBTOTAL(9,S888:S893)</f>
        <v>0</v>
      </c>
      <c r="T894" s="32">
        <f>SUBTOTAL(9,T888:T893)</f>
        <v>0</v>
      </c>
      <c r="U894" s="8"/>
    </row>
    <row r="895" spans="1:22" ht="12.75" customHeight="1" outlineLevel="2" x14ac:dyDescent="0.2">
      <c r="A895" s="2"/>
      <c r="C895" s="30" t="s">
        <v>1487</v>
      </c>
      <c r="D895" s="30"/>
      <c r="E895" s="30" t="s">
        <v>1473</v>
      </c>
      <c r="F895" s="30"/>
      <c r="G895" s="30" t="s">
        <v>1488</v>
      </c>
      <c r="H895" s="31" t="s">
        <v>1489</v>
      </c>
      <c r="I895" s="32"/>
      <c r="J895" s="13"/>
      <c r="K895" s="13" t="s">
        <v>1351</v>
      </c>
      <c r="L895" s="33">
        <v>0.16666</v>
      </c>
      <c r="M895" s="33">
        <v>0.16666</v>
      </c>
      <c r="N895" s="33">
        <v>0.16666</v>
      </c>
      <c r="O895" s="33">
        <v>0.16666</v>
      </c>
      <c r="P895" s="33">
        <v>0.16666</v>
      </c>
      <c r="Q895" s="33">
        <v>0.16666</v>
      </c>
      <c r="R895" s="34"/>
      <c r="S895" s="32"/>
      <c r="T895" s="32" t="s">
        <v>28</v>
      </c>
      <c r="U895" s="8">
        <f t="shared" ref="U895:U900" si="244">IF(T895="Yes",$U$2,0)</f>
        <v>270.40000000000003</v>
      </c>
      <c r="V895" s="8">
        <f t="shared" ref="V895:V900" si="245">U895</f>
        <v>270.40000000000003</v>
      </c>
    </row>
    <row r="896" spans="1:22" ht="12.75" customHeight="1" outlineLevel="2" x14ac:dyDescent="0.2">
      <c r="A896" s="2"/>
      <c r="C896" s="30">
        <v>830103262</v>
      </c>
      <c r="D896" s="30"/>
      <c r="E896" s="30" t="s">
        <v>1473</v>
      </c>
      <c r="F896" s="30"/>
      <c r="G896" s="30" t="s">
        <v>1488</v>
      </c>
      <c r="H896" s="31" t="s">
        <v>1489</v>
      </c>
      <c r="I896" s="32"/>
      <c r="J896" s="13"/>
      <c r="K896" s="13" t="s">
        <v>1351</v>
      </c>
      <c r="L896" s="33">
        <v>0.16666</v>
      </c>
      <c r="M896" s="33">
        <v>0.16666</v>
      </c>
      <c r="N896" s="33">
        <v>0.16666</v>
      </c>
      <c r="O896" s="33">
        <v>0.16666</v>
      </c>
      <c r="P896" s="33">
        <v>0.16666</v>
      </c>
      <c r="Q896" s="33">
        <v>0.16666</v>
      </c>
      <c r="R896" s="34"/>
      <c r="S896" s="32"/>
      <c r="T896" s="32" t="s">
        <v>28</v>
      </c>
      <c r="U896" s="8">
        <f t="shared" si="244"/>
        <v>270.40000000000003</v>
      </c>
      <c r="V896" s="8">
        <f t="shared" si="245"/>
        <v>270.40000000000003</v>
      </c>
    </row>
    <row r="897" spans="1:22" ht="12.75" customHeight="1" outlineLevel="2" x14ac:dyDescent="0.2">
      <c r="A897" s="2"/>
      <c r="C897" s="30" t="s">
        <v>1490</v>
      </c>
      <c r="D897" s="30"/>
      <c r="E897" s="30" t="s">
        <v>1473</v>
      </c>
      <c r="F897" s="30"/>
      <c r="G897" s="30" t="s">
        <v>1488</v>
      </c>
      <c r="H897" s="31" t="s">
        <v>1489</v>
      </c>
      <c r="I897" s="32"/>
      <c r="J897" s="13"/>
      <c r="K897" s="13" t="s">
        <v>1351</v>
      </c>
      <c r="L897" s="33">
        <v>0.16666</v>
      </c>
      <c r="M897" s="33">
        <v>0.16666</v>
      </c>
      <c r="N897" s="33">
        <v>0.16666</v>
      </c>
      <c r="O897" s="33">
        <v>0.16666</v>
      </c>
      <c r="P897" s="33">
        <v>0.16666</v>
      </c>
      <c r="Q897" s="33">
        <v>0.16666</v>
      </c>
      <c r="R897" s="34"/>
      <c r="S897" s="32"/>
      <c r="T897" s="32" t="s">
        <v>28</v>
      </c>
      <c r="U897" s="8">
        <f t="shared" si="244"/>
        <v>270.40000000000003</v>
      </c>
      <c r="V897" s="8">
        <f t="shared" si="245"/>
        <v>270.40000000000003</v>
      </c>
    </row>
    <row r="898" spans="1:22" ht="12.75" customHeight="1" outlineLevel="2" x14ac:dyDescent="0.2">
      <c r="A898" s="2"/>
      <c r="C898" s="30">
        <v>830103281</v>
      </c>
      <c r="D898" s="30"/>
      <c r="E898" s="30" t="s">
        <v>1473</v>
      </c>
      <c r="F898" s="30"/>
      <c r="G898" s="30" t="s">
        <v>1488</v>
      </c>
      <c r="H898" s="31" t="s">
        <v>1489</v>
      </c>
      <c r="I898" s="32"/>
      <c r="J898" s="13"/>
      <c r="K898" s="13" t="s">
        <v>1351</v>
      </c>
      <c r="L898" s="33">
        <v>0.16666</v>
      </c>
      <c r="M898" s="33">
        <v>0.16666</v>
      </c>
      <c r="N898" s="33">
        <v>0.16666</v>
      </c>
      <c r="O898" s="33">
        <v>0.16666</v>
      </c>
      <c r="P898" s="33">
        <v>0.16666</v>
      </c>
      <c r="Q898" s="33">
        <v>0.16666</v>
      </c>
      <c r="R898" s="34"/>
      <c r="S898" s="32"/>
      <c r="T898" s="32" t="s">
        <v>28</v>
      </c>
      <c r="U898" s="8">
        <f t="shared" si="244"/>
        <v>270.40000000000003</v>
      </c>
      <c r="V898" s="8">
        <f t="shared" si="245"/>
        <v>270.40000000000003</v>
      </c>
    </row>
    <row r="899" spans="1:22" ht="12.75" customHeight="1" outlineLevel="2" x14ac:dyDescent="0.2">
      <c r="A899" s="2"/>
      <c r="C899" s="30">
        <v>830103282</v>
      </c>
      <c r="D899" s="30"/>
      <c r="E899" s="30" t="s">
        <v>1473</v>
      </c>
      <c r="F899" s="30"/>
      <c r="G899" s="30" t="s">
        <v>1488</v>
      </c>
      <c r="H899" s="31" t="s">
        <v>1489</v>
      </c>
      <c r="I899" s="32"/>
      <c r="J899" s="13"/>
      <c r="K899" s="13" t="s">
        <v>1351</v>
      </c>
      <c r="L899" s="33">
        <v>0.16666</v>
      </c>
      <c r="M899" s="33">
        <v>0.16666</v>
      </c>
      <c r="N899" s="33">
        <v>0.16666</v>
      </c>
      <c r="O899" s="33">
        <v>0.16666</v>
      </c>
      <c r="P899" s="33">
        <v>0.16666</v>
      </c>
      <c r="Q899" s="33">
        <v>0.16666</v>
      </c>
      <c r="R899" s="34"/>
      <c r="S899" s="32"/>
      <c r="T899" s="32" t="s">
        <v>28</v>
      </c>
      <c r="U899" s="8">
        <f t="shared" si="244"/>
        <v>270.40000000000003</v>
      </c>
      <c r="V899" s="8">
        <f t="shared" si="245"/>
        <v>270.40000000000003</v>
      </c>
    </row>
    <row r="900" spans="1:22" ht="12.75" customHeight="1" outlineLevel="2" x14ac:dyDescent="0.2">
      <c r="A900" s="2"/>
      <c r="C900" s="30">
        <v>830103283</v>
      </c>
      <c r="D900" s="30"/>
      <c r="E900" s="30" t="s">
        <v>1473</v>
      </c>
      <c r="F900" s="30"/>
      <c r="G900" s="30" t="s">
        <v>1488</v>
      </c>
      <c r="H900" s="31" t="s">
        <v>1489</v>
      </c>
      <c r="I900" s="32"/>
      <c r="J900" s="13"/>
      <c r="K900" s="13" t="s">
        <v>1351</v>
      </c>
      <c r="L900" s="33">
        <v>0.16666</v>
      </c>
      <c r="M900" s="33">
        <v>0.16666</v>
      </c>
      <c r="N900" s="33">
        <v>0.16666</v>
      </c>
      <c r="O900" s="33">
        <v>0.16666</v>
      </c>
      <c r="P900" s="33">
        <v>0.16666</v>
      </c>
      <c r="Q900" s="33">
        <v>0.16666</v>
      </c>
      <c r="R900" s="34"/>
      <c r="S900" s="32"/>
      <c r="T900" s="32" t="s">
        <v>28</v>
      </c>
      <c r="U900" s="8">
        <f t="shared" si="244"/>
        <v>270.40000000000003</v>
      </c>
      <c r="V900" s="8">
        <f t="shared" si="245"/>
        <v>270.40000000000003</v>
      </c>
    </row>
    <row r="901" spans="1:22" ht="12.75" customHeight="1" outlineLevel="1" x14ac:dyDescent="0.2">
      <c r="A901" s="2"/>
      <c r="C901" s="30"/>
      <c r="D901" s="30"/>
      <c r="E901" s="30"/>
      <c r="F901" s="30"/>
      <c r="G901" s="30"/>
      <c r="H901" s="113" t="s">
        <v>4049</v>
      </c>
      <c r="I901" s="32"/>
      <c r="J901" s="13">
        <f t="shared" ref="J901:O901" si="246">SUBTOTAL(9,J895:J900)</f>
        <v>0</v>
      </c>
      <c r="K901" s="13">
        <f t="shared" si="246"/>
        <v>0</v>
      </c>
      <c r="L901" s="33">
        <f t="shared" si="246"/>
        <v>0.99996000000000007</v>
      </c>
      <c r="M901" s="33">
        <f t="shared" si="246"/>
        <v>0.99996000000000007</v>
      </c>
      <c r="N901" s="33">
        <f t="shared" si="246"/>
        <v>0.99996000000000007</v>
      </c>
      <c r="O901" s="33">
        <f t="shared" si="246"/>
        <v>0.99996000000000007</v>
      </c>
      <c r="P901" s="33"/>
      <c r="Q901" s="33"/>
      <c r="R901" s="34"/>
      <c r="S901" s="32">
        <f>SUBTOTAL(9,S895:S900)</f>
        <v>0</v>
      </c>
      <c r="T901" s="32">
        <f>SUBTOTAL(9,T895:T900)</f>
        <v>0</v>
      </c>
      <c r="U901" s="8"/>
    </row>
    <row r="902" spans="1:22" ht="12.75" customHeight="1" outlineLevel="2" x14ac:dyDescent="0.2">
      <c r="A902" s="2"/>
      <c r="C902" s="30" t="s">
        <v>1472</v>
      </c>
      <c r="D902" s="30"/>
      <c r="E902" s="30" t="s">
        <v>1473</v>
      </c>
      <c r="F902" s="30"/>
      <c r="G902" s="30" t="s">
        <v>1474</v>
      </c>
      <c r="H902" s="31" t="s">
        <v>1475</v>
      </c>
      <c r="I902" s="32"/>
      <c r="J902" s="13"/>
      <c r="K902" s="13" t="s">
        <v>1351</v>
      </c>
      <c r="L902" s="33">
        <v>0.111</v>
      </c>
      <c r="M902" s="33">
        <v>0.111</v>
      </c>
      <c r="N902" s="33">
        <v>0.111</v>
      </c>
      <c r="O902" s="33">
        <v>0.111</v>
      </c>
      <c r="P902" s="33">
        <v>0.111</v>
      </c>
      <c r="Q902" s="33">
        <v>0.111</v>
      </c>
      <c r="R902" s="34"/>
      <c r="S902" s="32"/>
      <c r="T902" s="32" t="s">
        <v>28</v>
      </c>
      <c r="U902" s="8">
        <f t="shared" ref="U902:U913" si="247">IF(T902="Yes",$U$2,0)</f>
        <v>270.40000000000003</v>
      </c>
      <c r="V902" s="8">
        <f t="shared" ref="V902:V913" si="248">U902</f>
        <v>270.40000000000003</v>
      </c>
    </row>
    <row r="903" spans="1:22" ht="12.75" customHeight="1" outlineLevel="2" x14ac:dyDescent="0.2">
      <c r="A903" s="2"/>
      <c r="C903" s="30">
        <v>830102662</v>
      </c>
      <c r="D903" s="30"/>
      <c r="E903" s="30" t="s">
        <v>1473</v>
      </c>
      <c r="F903" s="30"/>
      <c r="G903" s="30" t="s">
        <v>1474</v>
      </c>
      <c r="H903" s="31" t="s">
        <v>1475</v>
      </c>
      <c r="I903" s="32"/>
      <c r="J903" s="13"/>
      <c r="K903" s="13" t="s">
        <v>1351</v>
      </c>
      <c r="L903" s="33">
        <v>7.3999999999999996E-2</v>
      </c>
      <c r="M903" s="33">
        <v>7.3999999999999996E-2</v>
      </c>
      <c r="N903" s="33">
        <v>7.3999999999999996E-2</v>
      </c>
      <c r="O903" s="33">
        <v>7.3999999999999996E-2</v>
      </c>
      <c r="P903" s="33">
        <v>7.3999999999999996E-2</v>
      </c>
      <c r="Q903" s="33">
        <v>7.3999999999999996E-2</v>
      </c>
      <c r="R903" s="34"/>
      <c r="S903" s="32"/>
      <c r="T903" s="32" t="s">
        <v>28</v>
      </c>
      <c r="U903" s="8">
        <f t="shared" si="247"/>
        <v>270.40000000000003</v>
      </c>
      <c r="V903" s="8">
        <f t="shared" si="248"/>
        <v>270.40000000000003</v>
      </c>
    </row>
    <row r="904" spans="1:22" ht="12.75" customHeight="1" outlineLevel="2" x14ac:dyDescent="0.2">
      <c r="A904" s="2"/>
      <c r="C904" s="30" t="s">
        <v>1476</v>
      </c>
      <c r="D904" s="30"/>
      <c r="E904" s="30" t="s">
        <v>1473</v>
      </c>
      <c r="F904" s="30"/>
      <c r="G904" s="30" t="s">
        <v>1474</v>
      </c>
      <c r="H904" s="31" t="s">
        <v>1475</v>
      </c>
      <c r="I904" s="32"/>
      <c r="J904" s="13"/>
      <c r="K904" s="13" t="s">
        <v>1351</v>
      </c>
      <c r="L904" s="33">
        <v>7.3999999999999996E-2</v>
      </c>
      <c r="M904" s="33">
        <v>7.3999999999999996E-2</v>
      </c>
      <c r="N904" s="33">
        <v>7.3999999999999996E-2</v>
      </c>
      <c r="O904" s="33">
        <v>7.3999999999999996E-2</v>
      </c>
      <c r="P904" s="33">
        <v>7.3999999999999996E-2</v>
      </c>
      <c r="Q904" s="33">
        <v>7.3999999999999996E-2</v>
      </c>
      <c r="R904" s="34"/>
      <c r="S904" s="32"/>
      <c r="T904" s="32" t="s">
        <v>28</v>
      </c>
      <c r="U904" s="8">
        <f t="shared" si="247"/>
        <v>270.40000000000003</v>
      </c>
      <c r="V904" s="8">
        <f t="shared" si="248"/>
        <v>270.40000000000003</v>
      </c>
    </row>
    <row r="905" spans="1:22" ht="12.75" customHeight="1" outlineLevel="2" x14ac:dyDescent="0.2">
      <c r="A905" s="2"/>
      <c r="C905" s="30" t="s">
        <v>1477</v>
      </c>
      <c r="D905" s="30"/>
      <c r="E905" s="30" t="s">
        <v>1478</v>
      </c>
      <c r="F905" s="30"/>
      <c r="G905" s="30" t="s">
        <v>1474</v>
      </c>
      <c r="H905" s="31" t="s">
        <v>1475</v>
      </c>
      <c r="I905" s="32"/>
      <c r="J905" s="13"/>
      <c r="K905" s="13" t="s">
        <v>1351</v>
      </c>
      <c r="L905" s="33">
        <v>7.3999999999999996E-2</v>
      </c>
      <c r="M905" s="33">
        <v>7.3999999999999996E-2</v>
      </c>
      <c r="N905" s="33">
        <v>7.3999999999999996E-2</v>
      </c>
      <c r="O905" s="33">
        <v>7.3999999999999996E-2</v>
      </c>
      <c r="P905" s="33">
        <v>7.3999999999999996E-2</v>
      </c>
      <c r="Q905" s="33">
        <v>7.3999999999999996E-2</v>
      </c>
      <c r="R905" s="34"/>
      <c r="S905" s="32"/>
      <c r="T905" s="32" t="s">
        <v>28</v>
      </c>
      <c r="U905" s="8">
        <f t="shared" si="247"/>
        <v>270.40000000000003</v>
      </c>
      <c r="V905" s="8">
        <f t="shared" si="248"/>
        <v>270.40000000000003</v>
      </c>
    </row>
    <row r="906" spans="1:22" ht="12.75" customHeight="1" outlineLevel="2" x14ac:dyDescent="0.2">
      <c r="A906" s="2"/>
      <c r="C906" s="30">
        <v>830102665</v>
      </c>
      <c r="D906" s="30"/>
      <c r="E906" s="30" t="s">
        <v>1473</v>
      </c>
      <c r="F906" s="30"/>
      <c r="G906" s="30" t="s">
        <v>1474</v>
      </c>
      <c r="H906" s="31" t="s">
        <v>1475</v>
      </c>
      <c r="I906" s="32"/>
      <c r="J906" s="13"/>
      <c r="K906" s="13" t="s">
        <v>1351</v>
      </c>
      <c r="L906" s="33">
        <v>0.111</v>
      </c>
      <c r="M906" s="33">
        <v>0.111</v>
      </c>
      <c r="N906" s="33">
        <v>0.111</v>
      </c>
      <c r="O906" s="33">
        <v>0.111</v>
      </c>
      <c r="P906" s="33">
        <v>0.111</v>
      </c>
      <c r="Q906" s="33">
        <v>0.111</v>
      </c>
      <c r="R906" s="34"/>
      <c r="S906" s="32"/>
      <c r="T906" s="32" t="s">
        <v>28</v>
      </c>
      <c r="U906" s="8">
        <f t="shared" si="247"/>
        <v>270.40000000000003</v>
      </c>
      <c r="V906" s="8">
        <f t="shared" si="248"/>
        <v>270.40000000000003</v>
      </c>
    </row>
    <row r="907" spans="1:22" ht="12.75" customHeight="1" outlineLevel="2" x14ac:dyDescent="0.2">
      <c r="A907" s="2"/>
      <c r="C907" s="30" t="s">
        <v>1479</v>
      </c>
      <c r="D907" s="30"/>
      <c r="E907" s="30" t="s">
        <v>1473</v>
      </c>
      <c r="F907" s="30"/>
      <c r="G907" s="30" t="s">
        <v>1474</v>
      </c>
      <c r="H907" s="31" t="s">
        <v>1475</v>
      </c>
      <c r="I907" s="32"/>
      <c r="J907" s="13"/>
      <c r="K907" s="13" t="s">
        <v>1351</v>
      </c>
      <c r="L907" s="33">
        <v>0.111</v>
      </c>
      <c r="M907" s="33">
        <v>0.111</v>
      </c>
      <c r="N907" s="33">
        <v>0.111</v>
      </c>
      <c r="O907" s="33">
        <v>0.111</v>
      </c>
      <c r="P907" s="33">
        <v>0.111</v>
      </c>
      <c r="Q907" s="33">
        <v>0.111</v>
      </c>
      <c r="R907" s="34"/>
      <c r="S907" s="32"/>
      <c r="T907" s="32" t="s">
        <v>28</v>
      </c>
      <c r="U907" s="8">
        <f t="shared" si="247"/>
        <v>270.40000000000003</v>
      </c>
      <c r="V907" s="8">
        <f t="shared" si="248"/>
        <v>270.40000000000003</v>
      </c>
    </row>
    <row r="908" spans="1:22" ht="12.75" customHeight="1" outlineLevel="2" x14ac:dyDescent="0.2">
      <c r="A908" s="2"/>
      <c r="C908" s="30">
        <v>830102682</v>
      </c>
      <c r="D908" s="30"/>
      <c r="E908" s="30" t="s">
        <v>1473</v>
      </c>
      <c r="F908" s="30"/>
      <c r="G908" s="30" t="s">
        <v>1474</v>
      </c>
      <c r="H908" s="31" t="s">
        <v>1475</v>
      </c>
      <c r="I908" s="32"/>
      <c r="J908" s="13"/>
      <c r="K908" s="13" t="s">
        <v>1351</v>
      </c>
      <c r="L908" s="33">
        <v>7.3999999999999996E-2</v>
      </c>
      <c r="M908" s="33">
        <v>7.3999999999999996E-2</v>
      </c>
      <c r="N908" s="33">
        <v>7.3999999999999996E-2</v>
      </c>
      <c r="O908" s="33">
        <v>7.3999999999999996E-2</v>
      </c>
      <c r="P908" s="33">
        <v>7.3999999999999996E-2</v>
      </c>
      <c r="Q908" s="33">
        <v>7.3999999999999996E-2</v>
      </c>
      <c r="R908" s="34"/>
      <c r="S908" s="32"/>
      <c r="T908" s="32" t="s">
        <v>28</v>
      </c>
      <c r="U908" s="8">
        <f t="shared" si="247"/>
        <v>270.40000000000003</v>
      </c>
      <c r="V908" s="8">
        <f t="shared" si="248"/>
        <v>270.40000000000003</v>
      </c>
    </row>
    <row r="909" spans="1:22" ht="12.75" customHeight="1" outlineLevel="2" x14ac:dyDescent="0.2">
      <c r="A909" s="2"/>
      <c r="C909" s="30">
        <v>830102683</v>
      </c>
      <c r="D909" s="30"/>
      <c r="E909" s="30" t="s">
        <v>1473</v>
      </c>
      <c r="F909" s="30"/>
      <c r="G909" s="30" t="s">
        <v>1474</v>
      </c>
      <c r="H909" s="31" t="s">
        <v>1475</v>
      </c>
      <c r="I909" s="32"/>
      <c r="J909" s="13"/>
      <c r="K909" s="13" t="s">
        <v>1351</v>
      </c>
      <c r="L909" s="33">
        <v>7.3999999999999996E-2</v>
      </c>
      <c r="M909" s="33">
        <v>7.3999999999999996E-2</v>
      </c>
      <c r="N909" s="33">
        <v>7.3999999999999996E-2</v>
      </c>
      <c r="O909" s="33">
        <v>7.3999999999999996E-2</v>
      </c>
      <c r="P909" s="33">
        <v>7.3999999999999996E-2</v>
      </c>
      <c r="Q909" s="33">
        <v>7.3999999999999996E-2</v>
      </c>
      <c r="R909" s="34"/>
      <c r="S909" s="32"/>
      <c r="T909" s="32" t="s">
        <v>28</v>
      </c>
      <c r="U909" s="8">
        <f t="shared" si="247"/>
        <v>270.40000000000003</v>
      </c>
      <c r="V909" s="8">
        <f t="shared" si="248"/>
        <v>270.40000000000003</v>
      </c>
    </row>
    <row r="910" spans="1:22" ht="12.75" customHeight="1" outlineLevel="2" x14ac:dyDescent="0.2">
      <c r="A910" s="2"/>
      <c r="C910" s="30" t="s">
        <v>1480</v>
      </c>
      <c r="D910" s="30"/>
      <c r="E910" s="30" t="s">
        <v>1473</v>
      </c>
      <c r="F910" s="30"/>
      <c r="G910" s="30" t="s">
        <v>1474</v>
      </c>
      <c r="H910" s="31" t="s">
        <v>1475</v>
      </c>
      <c r="I910" s="32"/>
      <c r="J910" s="13"/>
      <c r="K910" s="13" t="s">
        <v>1351</v>
      </c>
      <c r="L910" s="33">
        <v>7.3999999999999996E-2</v>
      </c>
      <c r="M910" s="33">
        <v>7.3999999999999996E-2</v>
      </c>
      <c r="N910" s="33">
        <v>7.3999999999999996E-2</v>
      </c>
      <c r="O910" s="33">
        <v>7.3999999999999996E-2</v>
      </c>
      <c r="P910" s="33">
        <v>7.3999999999999996E-2</v>
      </c>
      <c r="Q910" s="33">
        <v>7.3999999999999996E-2</v>
      </c>
      <c r="R910" s="34"/>
      <c r="S910" s="32"/>
      <c r="T910" s="32" t="s">
        <v>28</v>
      </c>
      <c r="U910" s="8">
        <f t="shared" si="247"/>
        <v>270.40000000000003</v>
      </c>
      <c r="V910" s="8">
        <f t="shared" si="248"/>
        <v>270.40000000000003</v>
      </c>
    </row>
    <row r="911" spans="1:22" ht="12.75" customHeight="1" outlineLevel="2" x14ac:dyDescent="0.2">
      <c r="A911" s="2"/>
      <c r="C911" s="30">
        <v>883002685</v>
      </c>
      <c r="D911" s="30"/>
      <c r="E911" s="30" t="s">
        <v>1473</v>
      </c>
      <c r="F911" s="30"/>
      <c r="G911" s="37" t="s">
        <v>1474</v>
      </c>
      <c r="H911" s="38" t="s">
        <v>1475</v>
      </c>
      <c r="I911" s="39"/>
      <c r="J911" s="40"/>
      <c r="K911" s="40" t="s">
        <v>1351</v>
      </c>
      <c r="L911" s="41">
        <v>0.111</v>
      </c>
      <c r="M911" s="33">
        <v>0.111</v>
      </c>
      <c r="N911" s="41">
        <v>0.111</v>
      </c>
      <c r="O911" s="41">
        <v>0.111</v>
      </c>
      <c r="P911" s="41">
        <v>0.111</v>
      </c>
      <c r="Q911" s="41">
        <v>0.111</v>
      </c>
      <c r="R911" s="42"/>
      <c r="S911" s="43"/>
      <c r="T911" s="32" t="s">
        <v>28</v>
      </c>
      <c r="U911" s="8">
        <f t="shared" si="247"/>
        <v>270.40000000000003</v>
      </c>
      <c r="V911" s="8">
        <f t="shared" si="248"/>
        <v>270.40000000000003</v>
      </c>
    </row>
    <row r="912" spans="1:22" ht="12.75" customHeight="1" outlineLevel="2" x14ac:dyDescent="0.2">
      <c r="A912" s="2"/>
      <c r="C912" s="30">
        <v>830102720</v>
      </c>
      <c r="D912" s="30"/>
      <c r="E912" s="30" t="s">
        <v>1473</v>
      </c>
      <c r="F912" s="30"/>
      <c r="G912" s="30" t="s">
        <v>1474</v>
      </c>
      <c r="H912" s="31" t="s">
        <v>1475</v>
      </c>
      <c r="I912" s="32"/>
      <c r="J912" s="13"/>
      <c r="K912" s="13" t="s">
        <v>1351</v>
      </c>
      <c r="L912" s="33">
        <v>5.6000000000000001E-2</v>
      </c>
      <c r="M912" s="33">
        <v>5.6000000000000001E-2</v>
      </c>
      <c r="N912" s="33">
        <v>5.6000000000000001E-2</v>
      </c>
      <c r="O912" s="33">
        <v>5.6000000000000001E-2</v>
      </c>
      <c r="P912" s="33">
        <v>5.6000000000000001E-2</v>
      </c>
      <c r="Q912" s="33">
        <v>5.6000000000000001E-2</v>
      </c>
      <c r="R912" s="34"/>
      <c r="S912" s="32"/>
      <c r="T912" s="32" t="s">
        <v>28</v>
      </c>
      <c r="U912" s="8">
        <f t="shared" si="247"/>
        <v>270.40000000000003</v>
      </c>
      <c r="V912" s="8">
        <f t="shared" si="248"/>
        <v>270.40000000000003</v>
      </c>
    </row>
    <row r="913" spans="1:22" ht="12.75" customHeight="1" outlineLevel="2" x14ac:dyDescent="0.2">
      <c r="A913" s="2"/>
      <c r="C913" s="30" t="s">
        <v>1481</v>
      </c>
      <c r="D913" s="30"/>
      <c r="E913" s="30" t="s">
        <v>1466</v>
      </c>
      <c r="F913" s="30"/>
      <c r="G913" s="30" t="s">
        <v>1474</v>
      </c>
      <c r="H913" s="31" t="s">
        <v>1475</v>
      </c>
      <c r="I913" s="32"/>
      <c r="J913" s="13"/>
      <c r="K913" s="13" t="s">
        <v>1351</v>
      </c>
      <c r="L913" s="33">
        <v>5.6000000000000001E-2</v>
      </c>
      <c r="M913" s="33">
        <v>5.6000000000000001E-2</v>
      </c>
      <c r="N913" s="33">
        <v>5.6000000000000001E-2</v>
      </c>
      <c r="O913" s="33">
        <v>5.6000000000000001E-2</v>
      </c>
      <c r="P913" s="33">
        <v>5.6000000000000001E-2</v>
      </c>
      <c r="Q913" s="33">
        <v>5.6000000000000001E-2</v>
      </c>
      <c r="R913" s="34"/>
      <c r="S913" s="32"/>
      <c r="T913" s="32" t="s">
        <v>28</v>
      </c>
      <c r="U913" s="8">
        <f t="shared" si="247"/>
        <v>270.40000000000003</v>
      </c>
      <c r="V913" s="8">
        <f t="shared" si="248"/>
        <v>270.40000000000003</v>
      </c>
    </row>
    <row r="914" spans="1:22" ht="12.75" customHeight="1" outlineLevel="1" x14ac:dyDescent="0.2">
      <c r="A914" s="2"/>
      <c r="C914" s="30"/>
      <c r="D914" s="30"/>
      <c r="E914" s="30"/>
      <c r="F914" s="30"/>
      <c r="G914" s="30"/>
      <c r="H914" s="113" t="s">
        <v>4047</v>
      </c>
      <c r="I914" s="32"/>
      <c r="J914" s="13">
        <f t="shared" ref="J914:O914" si="249">SUBTOTAL(9,J902:J913)</f>
        <v>0</v>
      </c>
      <c r="K914" s="13">
        <f t="shared" si="249"/>
        <v>0</v>
      </c>
      <c r="L914" s="33">
        <f t="shared" si="249"/>
        <v>1</v>
      </c>
      <c r="M914" s="33">
        <f t="shared" si="249"/>
        <v>1</v>
      </c>
      <c r="N914" s="33">
        <f t="shared" si="249"/>
        <v>1</v>
      </c>
      <c r="O914" s="33">
        <f t="shared" si="249"/>
        <v>1</v>
      </c>
      <c r="P914" s="33"/>
      <c r="Q914" s="33"/>
      <c r="R914" s="34"/>
      <c r="S914" s="32">
        <f>SUBTOTAL(9,S902:S913)</f>
        <v>0</v>
      </c>
      <c r="T914" s="32">
        <f>SUBTOTAL(9,T902:T913)</f>
        <v>0</v>
      </c>
      <c r="U914" s="8"/>
    </row>
    <row r="915" spans="1:22" ht="12.75" customHeight="1" outlineLevel="2" x14ac:dyDescent="0.2">
      <c r="A915" s="2"/>
      <c r="C915" s="30" t="s">
        <v>1437</v>
      </c>
      <c r="D915" s="30"/>
      <c r="E915" s="30" t="s">
        <v>1438</v>
      </c>
      <c r="F915" s="30"/>
      <c r="G915" s="30" t="s">
        <v>1439</v>
      </c>
      <c r="H915" s="31" t="s">
        <v>1440</v>
      </c>
      <c r="I915" s="32"/>
      <c r="J915" s="13"/>
      <c r="K915" s="13" t="s">
        <v>1351</v>
      </c>
      <c r="L915" s="33">
        <v>0.111</v>
      </c>
      <c r="M915" s="33" t="s">
        <v>27</v>
      </c>
      <c r="N915" s="33">
        <v>0.111</v>
      </c>
      <c r="O915" s="33">
        <v>0.111</v>
      </c>
      <c r="P915" s="33">
        <v>0.111</v>
      </c>
      <c r="Q915" s="33">
        <v>0.111</v>
      </c>
      <c r="R915" s="34"/>
      <c r="S915" s="32"/>
      <c r="T915" s="32" t="s">
        <v>28</v>
      </c>
      <c r="U915" s="8">
        <f t="shared" ref="U915:U926" si="250">IF(T915="Yes",$U$2,0)</f>
        <v>270.40000000000003</v>
      </c>
      <c r="V915" s="8">
        <f t="shared" ref="V915:V926" si="251">U915</f>
        <v>270.40000000000003</v>
      </c>
    </row>
    <row r="916" spans="1:22" ht="12.75" customHeight="1" outlineLevel="2" x14ac:dyDescent="0.2">
      <c r="A916" s="2"/>
      <c r="C916" s="30" t="s">
        <v>1441</v>
      </c>
      <c r="D916" s="30"/>
      <c r="E916" s="30" t="s">
        <v>1438</v>
      </c>
      <c r="F916" s="30"/>
      <c r="G916" s="30" t="s">
        <v>1439</v>
      </c>
      <c r="H916" s="31" t="s">
        <v>1440</v>
      </c>
      <c r="I916" s="32"/>
      <c r="J916" s="13"/>
      <c r="K916" s="13" t="s">
        <v>1351</v>
      </c>
      <c r="L916" s="33">
        <v>7.3999999999999996E-2</v>
      </c>
      <c r="M916" s="33" t="s">
        <v>27</v>
      </c>
      <c r="N916" s="33">
        <v>7.3999999999999996E-2</v>
      </c>
      <c r="O916" s="33">
        <v>7.3999999999999996E-2</v>
      </c>
      <c r="P916" s="33">
        <v>7.3999999999999996E-2</v>
      </c>
      <c r="Q916" s="33">
        <v>7.3999999999999996E-2</v>
      </c>
      <c r="R916" s="34"/>
      <c r="S916" s="32"/>
      <c r="T916" s="32" t="s">
        <v>28</v>
      </c>
      <c r="U916" s="8">
        <f t="shared" si="250"/>
        <v>270.40000000000003</v>
      </c>
      <c r="V916" s="8">
        <f t="shared" si="251"/>
        <v>270.40000000000003</v>
      </c>
    </row>
    <row r="917" spans="1:22" ht="12.75" customHeight="1" outlineLevel="2" x14ac:dyDescent="0.2">
      <c r="A917" s="2"/>
      <c r="C917" s="30" t="s">
        <v>1442</v>
      </c>
      <c r="D917" s="30"/>
      <c r="E917" s="30" t="s">
        <v>1438</v>
      </c>
      <c r="F917" s="30"/>
      <c r="G917" s="30" t="s">
        <v>1439</v>
      </c>
      <c r="H917" s="31" t="s">
        <v>1440</v>
      </c>
      <c r="I917" s="32"/>
      <c r="J917" s="13"/>
      <c r="K917" s="13" t="s">
        <v>1351</v>
      </c>
      <c r="L917" s="33">
        <v>7.3999999999999996E-2</v>
      </c>
      <c r="M917" s="33" t="s">
        <v>27</v>
      </c>
      <c r="N917" s="33">
        <v>7.3999999999999996E-2</v>
      </c>
      <c r="O917" s="33">
        <v>7.3999999999999996E-2</v>
      </c>
      <c r="P917" s="33">
        <v>7.3999999999999996E-2</v>
      </c>
      <c r="Q917" s="33">
        <v>7.3999999999999996E-2</v>
      </c>
      <c r="R917" s="34"/>
      <c r="S917" s="32"/>
      <c r="T917" s="32" t="s">
        <v>28</v>
      </c>
      <c r="U917" s="8">
        <f t="shared" si="250"/>
        <v>270.40000000000003</v>
      </c>
      <c r="V917" s="8">
        <f t="shared" si="251"/>
        <v>270.40000000000003</v>
      </c>
    </row>
    <row r="918" spans="1:22" ht="12.75" customHeight="1" outlineLevel="2" x14ac:dyDescent="0.2">
      <c r="A918" s="2"/>
      <c r="C918" s="30">
        <v>830102024</v>
      </c>
      <c r="D918" s="30"/>
      <c r="E918" s="30" t="s">
        <v>1438</v>
      </c>
      <c r="F918" s="30"/>
      <c r="G918" s="30" t="s">
        <v>1439</v>
      </c>
      <c r="H918" s="31" t="s">
        <v>1440</v>
      </c>
      <c r="I918" s="32"/>
      <c r="J918" s="13"/>
      <c r="K918" s="13" t="s">
        <v>1351</v>
      </c>
      <c r="L918" s="33">
        <v>7.3999999999999996E-2</v>
      </c>
      <c r="M918" s="33" t="s">
        <v>27</v>
      </c>
      <c r="N918" s="33">
        <v>7.3999999999999996E-2</v>
      </c>
      <c r="O918" s="33">
        <v>7.3999999999999996E-2</v>
      </c>
      <c r="P918" s="33">
        <v>7.3999999999999996E-2</v>
      </c>
      <c r="Q918" s="33">
        <v>7.3999999999999996E-2</v>
      </c>
      <c r="R918" s="34"/>
      <c r="S918" s="32"/>
      <c r="T918" s="32" t="s">
        <v>28</v>
      </c>
      <c r="U918" s="8">
        <f t="shared" si="250"/>
        <v>270.40000000000003</v>
      </c>
      <c r="V918" s="8">
        <f t="shared" si="251"/>
        <v>270.40000000000003</v>
      </c>
    </row>
    <row r="919" spans="1:22" ht="12.75" customHeight="1" outlineLevel="2" x14ac:dyDescent="0.2">
      <c r="A919" s="2"/>
      <c r="C919" s="30" t="s">
        <v>1443</v>
      </c>
      <c r="D919" s="30"/>
      <c r="E919" s="30" t="s">
        <v>1438</v>
      </c>
      <c r="F919" s="30"/>
      <c r="G919" s="30" t="s">
        <v>1439</v>
      </c>
      <c r="H919" s="31" t="s">
        <v>1440</v>
      </c>
      <c r="I919" s="32"/>
      <c r="J919" s="13"/>
      <c r="K919" s="13" t="s">
        <v>1351</v>
      </c>
      <c r="L919" s="33">
        <v>0.111</v>
      </c>
      <c r="M919" s="33" t="s">
        <v>27</v>
      </c>
      <c r="N919" s="33">
        <v>0.111</v>
      </c>
      <c r="O919" s="33">
        <v>0.111</v>
      </c>
      <c r="P919" s="33">
        <v>0.111</v>
      </c>
      <c r="Q919" s="33">
        <v>0.111</v>
      </c>
      <c r="R919" s="34"/>
      <c r="S919" s="32"/>
      <c r="T919" s="32" t="s">
        <v>28</v>
      </c>
      <c r="U919" s="8">
        <f t="shared" si="250"/>
        <v>270.40000000000003</v>
      </c>
      <c r="V919" s="8">
        <f t="shared" si="251"/>
        <v>270.40000000000003</v>
      </c>
    </row>
    <row r="920" spans="1:22" ht="12.75" customHeight="1" outlineLevel="2" x14ac:dyDescent="0.2">
      <c r="A920" s="2"/>
      <c r="C920" s="30">
        <v>830102041</v>
      </c>
      <c r="D920" s="30"/>
      <c r="E920" s="30" t="s">
        <v>1438</v>
      </c>
      <c r="F920" s="30"/>
      <c r="G920" s="30" t="s">
        <v>1439</v>
      </c>
      <c r="H920" s="31" t="s">
        <v>1440</v>
      </c>
      <c r="I920" s="32"/>
      <c r="J920" s="13"/>
      <c r="K920" s="13" t="s">
        <v>1351</v>
      </c>
      <c r="L920" s="33">
        <v>0.111</v>
      </c>
      <c r="M920" s="33" t="s">
        <v>27</v>
      </c>
      <c r="N920" s="33">
        <v>0.111</v>
      </c>
      <c r="O920" s="33">
        <v>0.111</v>
      </c>
      <c r="P920" s="33">
        <v>0.111</v>
      </c>
      <c r="Q920" s="33">
        <v>0.111</v>
      </c>
      <c r="R920" s="34"/>
      <c r="S920" s="32"/>
      <c r="T920" s="32" t="s">
        <v>28</v>
      </c>
      <c r="U920" s="8">
        <f t="shared" si="250"/>
        <v>270.40000000000003</v>
      </c>
      <c r="V920" s="8">
        <f t="shared" si="251"/>
        <v>270.40000000000003</v>
      </c>
    </row>
    <row r="921" spans="1:22" ht="12.75" customHeight="1" outlineLevel="2" x14ac:dyDescent="0.2">
      <c r="A921" s="2"/>
      <c r="C921" s="30">
        <v>830102042</v>
      </c>
      <c r="D921" s="30"/>
      <c r="E921" s="30" t="s">
        <v>1438</v>
      </c>
      <c r="F921" s="30"/>
      <c r="G921" s="30" t="s">
        <v>1439</v>
      </c>
      <c r="H921" s="31" t="s">
        <v>1440</v>
      </c>
      <c r="I921" s="32"/>
      <c r="J921" s="13"/>
      <c r="K921" s="13" t="s">
        <v>1351</v>
      </c>
      <c r="L921" s="33">
        <v>7.3999999999999996E-2</v>
      </c>
      <c r="M921" s="33" t="s">
        <v>27</v>
      </c>
      <c r="N921" s="33">
        <v>7.3999999999999996E-2</v>
      </c>
      <c r="O921" s="33">
        <v>7.3999999999999996E-2</v>
      </c>
      <c r="P921" s="33">
        <v>7.3999999999999996E-2</v>
      </c>
      <c r="Q921" s="33">
        <v>7.3999999999999996E-2</v>
      </c>
      <c r="R921" s="34"/>
      <c r="S921" s="32"/>
      <c r="T921" s="32" t="s">
        <v>28</v>
      </c>
      <c r="U921" s="8">
        <f t="shared" si="250"/>
        <v>270.40000000000003</v>
      </c>
      <c r="V921" s="8">
        <f t="shared" si="251"/>
        <v>270.40000000000003</v>
      </c>
    </row>
    <row r="922" spans="1:22" ht="12.75" customHeight="1" outlineLevel="2" x14ac:dyDescent="0.2">
      <c r="A922" s="2"/>
      <c r="C922" s="30" t="s">
        <v>1444</v>
      </c>
      <c r="D922" s="30"/>
      <c r="E922" s="30" t="s">
        <v>1438</v>
      </c>
      <c r="F922" s="30"/>
      <c r="G922" s="30" t="s">
        <v>1439</v>
      </c>
      <c r="H922" s="31" t="s">
        <v>1440</v>
      </c>
      <c r="I922" s="32"/>
      <c r="J922" s="13"/>
      <c r="K922" s="13" t="s">
        <v>1351</v>
      </c>
      <c r="L922" s="33">
        <v>7.3999999999999996E-2</v>
      </c>
      <c r="M922" s="33" t="s">
        <v>27</v>
      </c>
      <c r="N922" s="33">
        <v>7.3999999999999996E-2</v>
      </c>
      <c r="O922" s="33">
        <v>7.3999999999999996E-2</v>
      </c>
      <c r="P922" s="33">
        <v>7.3999999999999996E-2</v>
      </c>
      <c r="Q922" s="33">
        <v>7.3999999999999996E-2</v>
      </c>
      <c r="R922" s="34"/>
      <c r="S922" s="32"/>
      <c r="T922" s="32" t="s">
        <v>28</v>
      </c>
      <c r="U922" s="8">
        <f t="shared" si="250"/>
        <v>270.40000000000003</v>
      </c>
      <c r="V922" s="8">
        <f t="shared" si="251"/>
        <v>270.40000000000003</v>
      </c>
    </row>
    <row r="923" spans="1:22" ht="12.75" customHeight="1" outlineLevel="2" x14ac:dyDescent="0.2">
      <c r="A923" s="2"/>
      <c r="C923" s="30" t="s">
        <v>1445</v>
      </c>
      <c r="D923" s="30"/>
      <c r="E923" s="30" t="s">
        <v>1438</v>
      </c>
      <c r="F923" s="30"/>
      <c r="G923" s="30" t="s">
        <v>1439</v>
      </c>
      <c r="H923" s="31" t="s">
        <v>1440</v>
      </c>
      <c r="I923" s="32"/>
      <c r="J923" s="13"/>
      <c r="K923" s="13" t="s">
        <v>1351</v>
      </c>
      <c r="L923" s="33">
        <v>7.3999999999999996E-2</v>
      </c>
      <c r="M923" s="33" t="s">
        <v>27</v>
      </c>
      <c r="N923" s="33">
        <v>7.3999999999999996E-2</v>
      </c>
      <c r="O923" s="33">
        <v>7.3999999999999996E-2</v>
      </c>
      <c r="P923" s="33">
        <v>7.3999999999999996E-2</v>
      </c>
      <c r="Q923" s="33">
        <v>7.3999999999999996E-2</v>
      </c>
      <c r="R923" s="34"/>
      <c r="S923" s="32"/>
      <c r="T923" s="32" t="s">
        <v>28</v>
      </c>
      <c r="U923" s="8">
        <f t="shared" si="250"/>
        <v>270.40000000000003</v>
      </c>
      <c r="V923" s="8">
        <f t="shared" si="251"/>
        <v>270.40000000000003</v>
      </c>
    </row>
    <row r="924" spans="1:22" ht="12.75" customHeight="1" outlineLevel="2" x14ac:dyDescent="0.2">
      <c r="A924" s="2"/>
      <c r="C924" s="30" t="s">
        <v>1446</v>
      </c>
      <c r="D924" s="30"/>
      <c r="E924" s="30" t="s">
        <v>1447</v>
      </c>
      <c r="F924" s="30"/>
      <c r="G924" s="30" t="s">
        <v>1439</v>
      </c>
      <c r="H924" s="31" t="s">
        <v>1440</v>
      </c>
      <c r="I924" s="32"/>
      <c r="J924" s="13"/>
      <c r="K924" s="13" t="s">
        <v>1351</v>
      </c>
      <c r="L924" s="33">
        <v>0.111</v>
      </c>
      <c r="M924" s="33" t="s">
        <v>27</v>
      </c>
      <c r="N924" s="33">
        <v>0.111</v>
      </c>
      <c r="O924" s="33">
        <v>0.111</v>
      </c>
      <c r="P924" s="33">
        <v>0.111</v>
      </c>
      <c r="Q924" s="33">
        <v>0.111</v>
      </c>
      <c r="R924" s="34"/>
      <c r="S924" s="32"/>
      <c r="T924" s="32" t="s">
        <v>28</v>
      </c>
      <c r="U924" s="8">
        <f t="shared" si="250"/>
        <v>270.40000000000003</v>
      </c>
      <c r="V924" s="8">
        <f t="shared" si="251"/>
        <v>270.40000000000003</v>
      </c>
    </row>
    <row r="925" spans="1:22" ht="12.75" customHeight="1" outlineLevel="2" x14ac:dyDescent="0.2">
      <c r="A925" s="2"/>
      <c r="C925" s="30">
        <v>830102060</v>
      </c>
      <c r="D925" s="30"/>
      <c r="E925" s="30" t="s">
        <v>1438</v>
      </c>
      <c r="F925" s="30"/>
      <c r="G925" s="30" t="s">
        <v>1439</v>
      </c>
      <c r="H925" s="31" t="s">
        <v>1440</v>
      </c>
      <c r="I925" s="32"/>
      <c r="J925" s="13"/>
      <c r="K925" s="13" t="s">
        <v>1351</v>
      </c>
      <c r="L925" s="33">
        <v>5.6000000000000001E-2</v>
      </c>
      <c r="M925" s="33" t="s">
        <v>27</v>
      </c>
      <c r="N925" s="33">
        <v>5.6000000000000001E-2</v>
      </c>
      <c r="O925" s="33">
        <v>5.6000000000000001E-2</v>
      </c>
      <c r="P925" s="33">
        <v>5.6000000000000001E-2</v>
      </c>
      <c r="Q925" s="33">
        <v>5.6000000000000001E-2</v>
      </c>
      <c r="R925" s="34"/>
      <c r="S925" s="32"/>
      <c r="T925" s="32" t="s">
        <v>28</v>
      </c>
      <c r="U925" s="8">
        <f t="shared" si="250"/>
        <v>270.40000000000003</v>
      </c>
      <c r="V925" s="8">
        <f t="shared" si="251"/>
        <v>270.40000000000003</v>
      </c>
    </row>
    <row r="926" spans="1:22" ht="12.75" customHeight="1" outlineLevel="2" x14ac:dyDescent="0.2">
      <c r="A926" s="2"/>
      <c r="C926" s="30">
        <v>830170030</v>
      </c>
      <c r="D926" s="30"/>
      <c r="E926" s="30" t="s">
        <v>1447</v>
      </c>
      <c r="F926" s="30"/>
      <c r="G926" s="30" t="s">
        <v>1439</v>
      </c>
      <c r="H926" s="31" t="s">
        <v>1440</v>
      </c>
      <c r="I926" s="32"/>
      <c r="J926" s="13"/>
      <c r="K926" s="13" t="s">
        <v>1351</v>
      </c>
      <c r="L926" s="33">
        <v>5.6000000000000001E-2</v>
      </c>
      <c r="M926" s="33" t="s">
        <v>27</v>
      </c>
      <c r="N926" s="33">
        <v>5.6000000000000001E-2</v>
      </c>
      <c r="O926" s="33">
        <v>5.6000000000000001E-2</v>
      </c>
      <c r="P926" s="33">
        <v>5.6000000000000001E-2</v>
      </c>
      <c r="Q926" s="33">
        <v>5.6000000000000001E-2</v>
      </c>
      <c r="R926" s="34"/>
      <c r="S926" s="32"/>
      <c r="T926" s="32" t="s">
        <v>28</v>
      </c>
      <c r="U926" s="8">
        <f t="shared" si="250"/>
        <v>270.40000000000003</v>
      </c>
      <c r="V926" s="8">
        <f t="shared" si="251"/>
        <v>270.40000000000003</v>
      </c>
    </row>
    <row r="927" spans="1:22" ht="12.75" customHeight="1" outlineLevel="1" x14ac:dyDescent="0.2">
      <c r="A927" s="2"/>
      <c r="C927" s="30"/>
      <c r="D927" s="30"/>
      <c r="E927" s="30"/>
      <c r="F927" s="30"/>
      <c r="G927" s="30"/>
      <c r="H927" s="113" t="s">
        <v>4043</v>
      </c>
      <c r="I927" s="32"/>
      <c r="J927" s="13">
        <f t="shared" ref="J927:O927" si="252">SUBTOTAL(9,J915:J926)</f>
        <v>0</v>
      </c>
      <c r="K927" s="13">
        <f t="shared" si="252"/>
        <v>0</v>
      </c>
      <c r="L927" s="33">
        <f t="shared" si="252"/>
        <v>1</v>
      </c>
      <c r="M927" s="33">
        <f t="shared" si="252"/>
        <v>0</v>
      </c>
      <c r="N927" s="33">
        <f t="shared" si="252"/>
        <v>1</v>
      </c>
      <c r="O927" s="33">
        <f t="shared" si="252"/>
        <v>1</v>
      </c>
      <c r="P927" s="33"/>
      <c r="Q927" s="33"/>
      <c r="R927" s="34"/>
      <c r="S927" s="32">
        <f>SUBTOTAL(9,S915:S926)</f>
        <v>0</v>
      </c>
      <c r="T927" s="32">
        <f>SUBTOTAL(9,T915:T926)</f>
        <v>0</v>
      </c>
      <c r="U927" s="8"/>
    </row>
    <row r="928" spans="1:22" ht="12.75" customHeight="1" outlineLevel="2" x14ac:dyDescent="0.2">
      <c r="A928" s="2"/>
      <c r="C928" s="30" t="s">
        <v>1424</v>
      </c>
      <c r="D928" s="30"/>
      <c r="E928" s="30" t="s">
        <v>1425</v>
      </c>
      <c r="F928" s="30"/>
      <c r="G928" s="30" t="s">
        <v>1426</v>
      </c>
      <c r="H928" s="31" t="s">
        <v>1427</v>
      </c>
      <c r="I928" s="32"/>
      <c r="J928" s="13"/>
      <c r="K928" s="13" t="s">
        <v>1351</v>
      </c>
      <c r="L928" s="33">
        <v>0.111</v>
      </c>
      <c r="M928" s="33" t="s">
        <v>27</v>
      </c>
      <c r="N928" s="33">
        <v>0.111</v>
      </c>
      <c r="O928" s="33">
        <v>0.111</v>
      </c>
      <c r="P928" s="33">
        <v>0.111</v>
      </c>
      <c r="Q928" s="33">
        <v>0.111</v>
      </c>
      <c r="R928" s="34"/>
      <c r="S928" s="32"/>
      <c r="T928" s="32" t="s">
        <v>28</v>
      </c>
      <c r="U928" s="8">
        <f t="shared" ref="U928:U939" si="253">IF(T928="Yes",$U$2,0)</f>
        <v>270.40000000000003</v>
      </c>
      <c r="V928" s="8">
        <f t="shared" ref="V928:V939" si="254">U928</f>
        <v>270.40000000000003</v>
      </c>
    </row>
    <row r="929" spans="1:25" ht="12.75" customHeight="1" outlineLevel="2" x14ac:dyDescent="0.2">
      <c r="A929" s="2"/>
      <c r="C929" s="30" t="s">
        <v>1428</v>
      </c>
      <c r="D929" s="30"/>
      <c r="E929" s="30" t="s">
        <v>1425</v>
      </c>
      <c r="F929" s="30"/>
      <c r="G929" s="30" t="s">
        <v>1426</v>
      </c>
      <c r="H929" s="31" t="s">
        <v>1427</v>
      </c>
      <c r="I929" s="32"/>
      <c r="J929" s="13"/>
      <c r="K929" s="13" t="s">
        <v>1351</v>
      </c>
      <c r="L929" s="33">
        <v>7.3999999999999996E-2</v>
      </c>
      <c r="M929" s="33" t="s">
        <v>27</v>
      </c>
      <c r="N929" s="33">
        <v>7.3999999999999996E-2</v>
      </c>
      <c r="O929" s="33">
        <v>7.3999999999999996E-2</v>
      </c>
      <c r="P929" s="33">
        <v>7.3999999999999996E-2</v>
      </c>
      <c r="Q929" s="33">
        <v>7.3999999999999996E-2</v>
      </c>
      <c r="R929" s="34"/>
      <c r="S929" s="32"/>
      <c r="T929" s="32" t="s">
        <v>28</v>
      </c>
      <c r="U929" s="8">
        <f t="shared" si="253"/>
        <v>270.40000000000003</v>
      </c>
      <c r="V929" s="8">
        <f t="shared" si="254"/>
        <v>270.40000000000003</v>
      </c>
    </row>
    <row r="930" spans="1:25" ht="12.75" customHeight="1" outlineLevel="2" x14ac:dyDescent="0.2">
      <c r="A930" s="2"/>
      <c r="C930" s="30" t="s">
        <v>1429</v>
      </c>
      <c r="D930" s="30"/>
      <c r="E930" s="30" t="s">
        <v>1425</v>
      </c>
      <c r="F930" s="30"/>
      <c r="G930" s="30" t="s">
        <v>1426</v>
      </c>
      <c r="H930" s="31" t="s">
        <v>1427</v>
      </c>
      <c r="I930" s="32"/>
      <c r="J930" s="13"/>
      <c r="K930" s="13" t="s">
        <v>1351</v>
      </c>
      <c r="L930" s="33">
        <v>7.3999999999999996E-2</v>
      </c>
      <c r="M930" s="33" t="s">
        <v>27</v>
      </c>
      <c r="N930" s="33">
        <v>7.3999999999999996E-2</v>
      </c>
      <c r="O930" s="33">
        <v>7.3999999999999996E-2</v>
      </c>
      <c r="P930" s="33">
        <v>7.3999999999999996E-2</v>
      </c>
      <c r="Q930" s="33">
        <v>7.3999999999999996E-2</v>
      </c>
      <c r="R930" s="34"/>
      <c r="S930" s="32"/>
      <c r="T930" s="32" t="s">
        <v>28</v>
      </c>
      <c r="U930" s="8">
        <f t="shared" si="253"/>
        <v>270.40000000000003</v>
      </c>
      <c r="V930" s="8">
        <f t="shared" si="254"/>
        <v>270.40000000000003</v>
      </c>
    </row>
    <row r="931" spans="1:25" ht="12.75" customHeight="1" outlineLevel="2" x14ac:dyDescent="0.2">
      <c r="A931" s="2"/>
      <c r="C931" s="30" t="s">
        <v>1430</v>
      </c>
      <c r="D931" s="30"/>
      <c r="E931" s="30" t="s">
        <v>1425</v>
      </c>
      <c r="F931" s="30"/>
      <c r="G931" s="30" t="s">
        <v>1426</v>
      </c>
      <c r="H931" s="31" t="s">
        <v>1427</v>
      </c>
      <c r="I931" s="32"/>
      <c r="J931" s="13"/>
      <c r="K931" s="13" t="s">
        <v>1351</v>
      </c>
      <c r="L931" s="33">
        <v>7.3999999999999996E-2</v>
      </c>
      <c r="M931" s="33" t="s">
        <v>27</v>
      </c>
      <c r="N931" s="33">
        <v>7.3999999999999996E-2</v>
      </c>
      <c r="O931" s="33">
        <v>7.3999999999999996E-2</v>
      </c>
      <c r="P931" s="33">
        <v>7.3999999999999996E-2</v>
      </c>
      <c r="Q931" s="33">
        <v>7.3999999999999996E-2</v>
      </c>
      <c r="R931" s="34"/>
      <c r="S931" s="32"/>
      <c r="T931" s="32" t="s">
        <v>28</v>
      </c>
      <c r="U931" s="8">
        <f t="shared" si="253"/>
        <v>270.40000000000003</v>
      </c>
      <c r="V931" s="8">
        <f t="shared" si="254"/>
        <v>270.40000000000003</v>
      </c>
    </row>
    <row r="932" spans="1:25" s="12" customFormat="1" ht="12.75" customHeight="1" outlineLevel="2" x14ac:dyDescent="0.2">
      <c r="A932" s="2"/>
      <c r="B932" s="2"/>
      <c r="C932" s="30" t="s">
        <v>1431</v>
      </c>
      <c r="D932" s="30"/>
      <c r="E932" s="30" t="s">
        <v>1425</v>
      </c>
      <c r="F932" s="30"/>
      <c r="G932" s="30" t="s">
        <v>1426</v>
      </c>
      <c r="H932" s="31" t="s">
        <v>1427</v>
      </c>
      <c r="I932" s="32"/>
      <c r="J932" s="13"/>
      <c r="K932" s="13" t="s">
        <v>1351</v>
      </c>
      <c r="L932" s="33">
        <v>0.111</v>
      </c>
      <c r="M932" s="33" t="s">
        <v>27</v>
      </c>
      <c r="N932" s="33">
        <v>0.111</v>
      </c>
      <c r="O932" s="33">
        <v>0.111</v>
      </c>
      <c r="P932" s="33">
        <v>0.111</v>
      </c>
      <c r="Q932" s="33">
        <v>0.111</v>
      </c>
      <c r="R932" s="34"/>
      <c r="S932" s="32"/>
      <c r="T932" s="32" t="s">
        <v>28</v>
      </c>
      <c r="U932" s="8">
        <f t="shared" si="253"/>
        <v>270.40000000000003</v>
      </c>
      <c r="V932" s="8">
        <f t="shared" si="254"/>
        <v>270.40000000000003</v>
      </c>
      <c r="W932" s="6"/>
      <c r="X932" s="6"/>
      <c r="Y932" s="6"/>
    </row>
    <row r="933" spans="1:25" s="12" customFormat="1" ht="12.75" customHeight="1" outlineLevel="2" x14ac:dyDescent="0.2">
      <c r="A933" s="2"/>
      <c r="B933" s="2"/>
      <c r="C933" s="30">
        <v>830102031</v>
      </c>
      <c r="D933" s="30"/>
      <c r="E933" s="30" t="s">
        <v>1425</v>
      </c>
      <c r="F933" s="30"/>
      <c r="G933" s="30" t="s">
        <v>1426</v>
      </c>
      <c r="H933" s="31" t="s">
        <v>1427</v>
      </c>
      <c r="I933" s="32"/>
      <c r="J933" s="13"/>
      <c r="K933" s="13" t="s">
        <v>1351</v>
      </c>
      <c r="L933" s="33">
        <v>0.111</v>
      </c>
      <c r="M933" s="33" t="s">
        <v>27</v>
      </c>
      <c r="N933" s="33">
        <v>0.111</v>
      </c>
      <c r="O933" s="33">
        <v>0.111</v>
      </c>
      <c r="P933" s="33">
        <v>0.111</v>
      </c>
      <c r="Q933" s="33">
        <v>0.111</v>
      </c>
      <c r="R933" s="34"/>
      <c r="S933" s="32"/>
      <c r="T933" s="32" t="s">
        <v>28</v>
      </c>
      <c r="U933" s="8">
        <f t="shared" si="253"/>
        <v>270.40000000000003</v>
      </c>
      <c r="V933" s="8">
        <f t="shared" si="254"/>
        <v>270.40000000000003</v>
      </c>
      <c r="W933" s="6"/>
      <c r="X933" s="6"/>
      <c r="Y933" s="6"/>
    </row>
    <row r="934" spans="1:25" s="12" customFormat="1" ht="12.75" customHeight="1" outlineLevel="2" x14ac:dyDescent="0.2">
      <c r="A934" s="2"/>
      <c r="B934" s="2"/>
      <c r="C934" s="30">
        <v>830102032</v>
      </c>
      <c r="D934" s="30"/>
      <c r="E934" s="30" t="s">
        <v>1425</v>
      </c>
      <c r="F934" s="30"/>
      <c r="G934" s="30" t="s">
        <v>1426</v>
      </c>
      <c r="H934" s="31" t="s">
        <v>1427</v>
      </c>
      <c r="I934" s="32"/>
      <c r="J934" s="13"/>
      <c r="K934" s="13" t="s">
        <v>1351</v>
      </c>
      <c r="L934" s="33">
        <v>7.3999999999999996E-2</v>
      </c>
      <c r="M934" s="33" t="s">
        <v>27</v>
      </c>
      <c r="N934" s="33">
        <v>7.3999999999999996E-2</v>
      </c>
      <c r="O934" s="33">
        <v>7.3999999999999996E-2</v>
      </c>
      <c r="P934" s="33">
        <v>7.3999999999999996E-2</v>
      </c>
      <c r="Q934" s="33">
        <v>7.3999999999999996E-2</v>
      </c>
      <c r="R934" s="34"/>
      <c r="S934" s="32"/>
      <c r="T934" s="32" t="s">
        <v>28</v>
      </c>
      <c r="U934" s="8">
        <f t="shared" si="253"/>
        <v>270.40000000000003</v>
      </c>
      <c r="V934" s="8">
        <f t="shared" si="254"/>
        <v>270.40000000000003</v>
      </c>
      <c r="W934" s="6"/>
      <c r="X934" s="6"/>
      <c r="Y934" s="6"/>
    </row>
    <row r="935" spans="1:25" s="12" customFormat="1" ht="12.75" customHeight="1" outlineLevel="2" x14ac:dyDescent="0.2">
      <c r="A935" s="2"/>
      <c r="B935" s="2"/>
      <c r="C935" s="30" t="s">
        <v>1432</v>
      </c>
      <c r="D935" s="30"/>
      <c r="E935" s="30" t="s">
        <v>1433</v>
      </c>
      <c r="F935" s="30"/>
      <c r="G935" s="30" t="s">
        <v>1426</v>
      </c>
      <c r="H935" s="31" t="s">
        <v>1427</v>
      </c>
      <c r="I935" s="32"/>
      <c r="J935" s="13"/>
      <c r="K935" s="13" t="s">
        <v>1351</v>
      </c>
      <c r="L935" s="33">
        <v>7.3999999999999996E-2</v>
      </c>
      <c r="M935" s="33" t="s">
        <v>27</v>
      </c>
      <c r="N935" s="33">
        <v>7.3999999999999996E-2</v>
      </c>
      <c r="O935" s="33">
        <v>7.3999999999999996E-2</v>
      </c>
      <c r="P935" s="33">
        <v>7.3999999999999996E-2</v>
      </c>
      <c r="Q935" s="33">
        <v>7.3999999999999996E-2</v>
      </c>
      <c r="R935" s="34"/>
      <c r="S935" s="32"/>
      <c r="T935" s="32" t="s">
        <v>28</v>
      </c>
      <c r="U935" s="8">
        <f t="shared" si="253"/>
        <v>270.40000000000003</v>
      </c>
      <c r="V935" s="8">
        <f t="shared" si="254"/>
        <v>270.40000000000003</v>
      </c>
      <c r="W935" s="6"/>
      <c r="X935" s="6"/>
      <c r="Y935" s="6"/>
    </row>
    <row r="936" spans="1:25" ht="12.75" customHeight="1" outlineLevel="2" x14ac:dyDescent="0.2">
      <c r="A936" s="2"/>
      <c r="C936" s="30">
        <v>830102034</v>
      </c>
      <c r="D936" s="30"/>
      <c r="E936" s="30" t="s">
        <v>1425</v>
      </c>
      <c r="F936" s="30"/>
      <c r="G936" s="30" t="s">
        <v>1426</v>
      </c>
      <c r="H936" s="31" t="s">
        <v>1427</v>
      </c>
      <c r="I936" s="32"/>
      <c r="J936" s="13"/>
      <c r="K936" s="13" t="s">
        <v>1351</v>
      </c>
      <c r="L936" s="33">
        <v>7.3999999999999996E-2</v>
      </c>
      <c r="M936" s="33" t="s">
        <v>27</v>
      </c>
      <c r="N936" s="33">
        <v>7.3999999999999996E-2</v>
      </c>
      <c r="O936" s="33">
        <v>7.3999999999999996E-2</v>
      </c>
      <c r="P936" s="33">
        <v>7.3999999999999996E-2</v>
      </c>
      <c r="Q936" s="33">
        <v>7.3999999999999996E-2</v>
      </c>
      <c r="R936" s="34"/>
      <c r="S936" s="32"/>
      <c r="T936" s="32" t="s">
        <v>28</v>
      </c>
      <c r="U936" s="8">
        <f t="shared" si="253"/>
        <v>270.40000000000003</v>
      </c>
      <c r="V936" s="8">
        <f t="shared" si="254"/>
        <v>270.40000000000003</v>
      </c>
    </row>
    <row r="937" spans="1:25" ht="12.75" customHeight="1" outlineLevel="2" x14ac:dyDescent="0.2">
      <c r="A937" s="2"/>
      <c r="C937" s="30" t="s">
        <v>1434</v>
      </c>
      <c r="D937" s="30"/>
      <c r="E937" s="30" t="s">
        <v>1425</v>
      </c>
      <c r="F937" s="30"/>
      <c r="G937" s="30" t="s">
        <v>1426</v>
      </c>
      <c r="H937" s="31" t="s">
        <v>1427</v>
      </c>
      <c r="I937" s="32"/>
      <c r="J937" s="13"/>
      <c r="K937" s="13" t="s">
        <v>1351</v>
      </c>
      <c r="L937" s="33">
        <v>0.111</v>
      </c>
      <c r="M937" s="33" t="s">
        <v>27</v>
      </c>
      <c r="N937" s="33">
        <v>0.111</v>
      </c>
      <c r="O937" s="33">
        <v>0.111</v>
      </c>
      <c r="P937" s="33">
        <v>0.111</v>
      </c>
      <c r="Q937" s="33">
        <v>0.111</v>
      </c>
      <c r="R937" s="34"/>
      <c r="S937" s="32"/>
      <c r="T937" s="32" t="s">
        <v>28</v>
      </c>
      <c r="U937" s="8">
        <f t="shared" si="253"/>
        <v>270.40000000000003</v>
      </c>
      <c r="V937" s="8">
        <f t="shared" si="254"/>
        <v>270.40000000000003</v>
      </c>
    </row>
    <row r="938" spans="1:25" ht="12.75" customHeight="1" outlineLevel="2" x14ac:dyDescent="0.2">
      <c r="A938" s="2"/>
      <c r="C938" s="30" t="s">
        <v>1435</v>
      </c>
      <c r="D938" s="30"/>
      <c r="E938" s="30" t="s">
        <v>1425</v>
      </c>
      <c r="F938" s="30"/>
      <c r="G938" s="30" t="s">
        <v>1426</v>
      </c>
      <c r="H938" s="31" t="s">
        <v>1427</v>
      </c>
      <c r="I938" s="32"/>
      <c r="J938" s="13"/>
      <c r="K938" s="13" t="s">
        <v>1351</v>
      </c>
      <c r="L938" s="33">
        <v>5.6000000000000001E-2</v>
      </c>
      <c r="M938" s="33" t="s">
        <v>27</v>
      </c>
      <c r="N938" s="33">
        <v>5.6000000000000001E-2</v>
      </c>
      <c r="O938" s="33">
        <v>5.6000000000000001E-2</v>
      </c>
      <c r="P938" s="33">
        <v>5.6000000000000001E-2</v>
      </c>
      <c r="Q938" s="33">
        <v>5.6000000000000001E-2</v>
      </c>
      <c r="R938" s="34"/>
      <c r="S938" s="32"/>
      <c r="T938" s="32" t="s">
        <v>28</v>
      </c>
      <c r="U938" s="8">
        <f t="shared" si="253"/>
        <v>270.40000000000003</v>
      </c>
      <c r="V938" s="8">
        <f t="shared" si="254"/>
        <v>270.40000000000003</v>
      </c>
    </row>
    <row r="939" spans="1:25" ht="12.75" customHeight="1" outlineLevel="2" x14ac:dyDescent="0.2">
      <c r="A939" s="2"/>
      <c r="C939" s="30">
        <v>830180040</v>
      </c>
      <c r="D939" s="30"/>
      <c r="E939" s="30" t="s">
        <v>1436</v>
      </c>
      <c r="F939" s="30"/>
      <c r="G939" s="30" t="s">
        <v>1426</v>
      </c>
      <c r="H939" s="31" t="s">
        <v>1427</v>
      </c>
      <c r="I939" s="32"/>
      <c r="J939" s="13"/>
      <c r="K939" s="13" t="s">
        <v>1351</v>
      </c>
      <c r="L939" s="33">
        <v>5.6000000000000001E-2</v>
      </c>
      <c r="M939" s="33" t="s">
        <v>27</v>
      </c>
      <c r="N939" s="33">
        <v>5.6000000000000001E-2</v>
      </c>
      <c r="O939" s="33">
        <v>5.6000000000000001E-2</v>
      </c>
      <c r="P939" s="33">
        <v>5.6000000000000001E-2</v>
      </c>
      <c r="Q939" s="33">
        <v>5.6000000000000001E-2</v>
      </c>
      <c r="R939" s="34"/>
      <c r="S939" s="32"/>
      <c r="T939" s="32" t="s">
        <v>28</v>
      </c>
      <c r="U939" s="8">
        <f t="shared" si="253"/>
        <v>270.40000000000003</v>
      </c>
      <c r="V939" s="8">
        <f t="shared" si="254"/>
        <v>270.40000000000003</v>
      </c>
    </row>
    <row r="940" spans="1:25" ht="12.75" customHeight="1" outlineLevel="1" x14ac:dyDescent="0.2">
      <c r="A940" s="2"/>
      <c r="C940" s="30"/>
      <c r="D940" s="30"/>
      <c r="E940" s="30"/>
      <c r="F940" s="30"/>
      <c r="G940" s="30"/>
      <c r="H940" s="113" t="s">
        <v>4042</v>
      </c>
      <c r="I940" s="32"/>
      <c r="J940" s="13">
        <f t="shared" ref="J940:O940" si="255">SUBTOTAL(9,J928:J939)</f>
        <v>0</v>
      </c>
      <c r="K940" s="13">
        <f t="shared" si="255"/>
        <v>0</v>
      </c>
      <c r="L940" s="33">
        <f t="shared" si="255"/>
        <v>1</v>
      </c>
      <c r="M940" s="33">
        <f t="shared" si="255"/>
        <v>0</v>
      </c>
      <c r="N940" s="33">
        <f t="shared" si="255"/>
        <v>1</v>
      </c>
      <c r="O940" s="33">
        <f t="shared" si="255"/>
        <v>1</v>
      </c>
      <c r="P940" s="33"/>
      <c r="Q940" s="33"/>
      <c r="R940" s="34"/>
      <c r="S940" s="32">
        <f>SUBTOTAL(9,S928:S939)</f>
        <v>0</v>
      </c>
      <c r="T940" s="32">
        <f>SUBTOTAL(9,T928:T939)</f>
        <v>0</v>
      </c>
      <c r="U940" s="8"/>
    </row>
    <row r="941" spans="1:25" ht="12.75" customHeight="1" outlineLevel="2" x14ac:dyDescent="0.2">
      <c r="A941" s="2"/>
      <c r="C941" s="30">
        <v>830102581</v>
      </c>
      <c r="D941" s="30"/>
      <c r="E941" s="30" t="s">
        <v>1438</v>
      </c>
      <c r="F941" s="30"/>
      <c r="G941" s="30" t="s">
        <v>1457</v>
      </c>
      <c r="H941" s="31" t="s">
        <v>1458</v>
      </c>
      <c r="I941" s="32"/>
      <c r="J941" s="13"/>
      <c r="K941" s="13" t="s">
        <v>1351</v>
      </c>
      <c r="L941" s="33">
        <v>0.111</v>
      </c>
      <c r="M941" s="33" t="s">
        <v>27</v>
      </c>
      <c r="N941" s="33">
        <v>0.111</v>
      </c>
      <c r="O941" s="33">
        <v>0.111</v>
      </c>
      <c r="P941" s="33">
        <v>0.111</v>
      </c>
      <c r="Q941" s="33">
        <v>0.111</v>
      </c>
      <c r="R941" s="34"/>
      <c r="S941" s="32"/>
      <c r="T941" s="32" t="s">
        <v>28</v>
      </c>
      <c r="U941" s="8">
        <f t="shared" ref="U941:U952" si="256">IF(T941="Yes",$U$2,0)</f>
        <v>270.40000000000003</v>
      </c>
      <c r="V941" s="8">
        <f t="shared" ref="V941:V952" si="257">U941</f>
        <v>270.40000000000003</v>
      </c>
    </row>
    <row r="942" spans="1:25" ht="12.75" customHeight="1" outlineLevel="2" x14ac:dyDescent="0.2">
      <c r="A942" s="2"/>
      <c r="C942" s="30" t="s">
        <v>1459</v>
      </c>
      <c r="D942" s="30"/>
      <c r="E942" s="30" t="s">
        <v>1438</v>
      </c>
      <c r="F942" s="30"/>
      <c r="G942" s="30" t="s">
        <v>1457</v>
      </c>
      <c r="H942" s="31" t="s">
        <v>1458</v>
      </c>
      <c r="I942" s="32"/>
      <c r="J942" s="13"/>
      <c r="K942" s="13" t="s">
        <v>1351</v>
      </c>
      <c r="L942" s="33">
        <v>7.3999999999999996E-2</v>
      </c>
      <c r="M942" s="33" t="s">
        <v>27</v>
      </c>
      <c r="N942" s="33">
        <v>7.3999999999999996E-2</v>
      </c>
      <c r="O942" s="33">
        <v>7.3999999999999996E-2</v>
      </c>
      <c r="P942" s="33">
        <v>7.3999999999999996E-2</v>
      </c>
      <c r="Q942" s="33">
        <v>7.3999999999999996E-2</v>
      </c>
      <c r="R942" s="34"/>
      <c r="S942" s="32"/>
      <c r="T942" s="32" t="s">
        <v>28</v>
      </c>
      <c r="U942" s="8">
        <f t="shared" si="256"/>
        <v>270.40000000000003</v>
      </c>
      <c r="V942" s="8">
        <f t="shared" si="257"/>
        <v>270.40000000000003</v>
      </c>
    </row>
    <row r="943" spans="1:25" ht="12.75" customHeight="1" outlineLevel="2" x14ac:dyDescent="0.2">
      <c r="A943" s="2"/>
      <c r="C943" s="30">
        <v>830102583</v>
      </c>
      <c r="D943" s="30"/>
      <c r="E943" s="30" t="s">
        <v>1438</v>
      </c>
      <c r="F943" s="30"/>
      <c r="G943" s="30" t="s">
        <v>1457</v>
      </c>
      <c r="H943" s="31" t="s">
        <v>1458</v>
      </c>
      <c r="I943" s="32"/>
      <c r="J943" s="13"/>
      <c r="K943" s="13" t="s">
        <v>1351</v>
      </c>
      <c r="L943" s="33">
        <v>7.3999999999999996E-2</v>
      </c>
      <c r="M943" s="33" t="s">
        <v>27</v>
      </c>
      <c r="N943" s="33">
        <v>7.3999999999999996E-2</v>
      </c>
      <c r="O943" s="33">
        <v>7.3999999999999996E-2</v>
      </c>
      <c r="P943" s="33">
        <v>7.3999999999999996E-2</v>
      </c>
      <c r="Q943" s="33">
        <v>7.3999999999999996E-2</v>
      </c>
      <c r="R943" s="34"/>
      <c r="S943" s="32"/>
      <c r="T943" s="32" t="s">
        <v>28</v>
      </c>
      <c r="U943" s="8">
        <f t="shared" si="256"/>
        <v>270.40000000000003</v>
      </c>
      <c r="V943" s="8">
        <f t="shared" si="257"/>
        <v>270.40000000000003</v>
      </c>
    </row>
    <row r="944" spans="1:25" ht="12.75" customHeight="1" outlineLevel="2" x14ac:dyDescent="0.2">
      <c r="A944" s="2"/>
      <c r="C944" s="30" t="s">
        <v>1460</v>
      </c>
      <c r="D944" s="30"/>
      <c r="E944" s="30" t="s">
        <v>1438</v>
      </c>
      <c r="F944" s="30"/>
      <c r="G944" s="30" t="s">
        <v>1457</v>
      </c>
      <c r="H944" s="31" t="s">
        <v>1458</v>
      </c>
      <c r="I944" s="32"/>
      <c r="J944" s="13"/>
      <c r="K944" s="13" t="s">
        <v>1351</v>
      </c>
      <c r="L944" s="33">
        <v>7.3999999999999996E-2</v>
      </c>
      <c r="M944" s="33" t="s">
        <v>27</v>
      </c>
      <c r="N944" s="33">
        <v>7.3999999999999996E-2</v>
      </c>
      <c r="O944" s="33">
        <v>7.3999999999999996E-2</v>
      </c>
      <c r="P944" s="33">
        <v>7.3999999999999996E-2</v>
      </c>
      <c r="Q944" s="33">
        <v>7.3999999999999996E-2</v>
      </c>
      <c r="R944" s="34"/>
      <c r="S944" s="32"/>
      <c r="T944" s="32" t="s">
        <v>28</v>
      </c>
      <c r="U944" s="8">
        <f t="shared" si="256"/>
        <v>270.40000000000003</v>
      </c>
      <c r="V944" s="8">
        <f t="shared" si="257"/>
        <v>270.40000000000003</v>
      </c>
    </row>
    <row r="945" spans="1:25" ht="12.75" customHeight="1" outlineLevel="2" x14ac:dyDescent="0.2">
      <c r="A945" s="2"/>
      <c r="C945" s="30">
        <v>830102585</v>
      </c>
      <c r="D945" s="30"/>
      <c r="E945" s="30" t="s">
        <v>1438</v>
      </c>
      <c r="F945" s="30"/>
      <c r="G945" s="30" t="s">
        <v>1457</v>
      </c>
      <c r="H945" s="31" t="s">
        <v>1458</v>
      </c>
      <c r="I945" s="32"/>
      <c r="J945" s="13"/>
      <c r="K945" s="13" t="s">
        <v>1351</v>
      </c>
      <c r="L945" s="33">
        <v>0.111</v>
      </c>
      <c r="M945" s="33" t="s">
        <v>27</v>
      </c>
      <c r="N945" s="33">
        <v>0.111</v>
      </c>
      <c r="O945" s="33">
        <v>0.111</v>
      </c>
      <c r="P945" s="33">
        <v>0.111</v>
      </c>
      <c r="Q945" s="33">
        <v>0.111</v>
      </c>
      <c r="R945" s="34"/>
      <c r="S945" s="32"/>
      <c r="T945" s="32" t="s">
        <v>28</v>
      </c>
      <c r="U945" s="8">
        <f t="shared" si="256"/>
        <v>270.40000000000003</v>
      </c>
      <c r="V945" s="8">
        <f t="shared" si="257"/>
        <v>270.40000000000003</v>
      </c>
    </row>
    <row r="946" spans="1:25" ht="12.75" customHeight="1" outlineLevel="2" x14ac:dyDescent="0.2">
      <c r="A946" s="2"/>
      <c r="C946" s="30" t="s">
        <v>1461</v>
      </c>
      <c r="D946" s="30"/>
      <c r="E946" s="30" t="s">
        <v>1462</v>
      </c>
      <c r="F946" s="30"/>
      <c r="G946" s="30" t="s">
        <v>1457</v>
      </c>
      <c r="H946" s="31" t="s">
        <v>1458</v>
      </c>
      <c r="I946" s="32"/>
      <c r="J946" s="13"/>
      <c r="K946" s="13" t="s">
        <v>1351</v>
      </c>
      <c r="L946" s="33">
        <v>0.111</v>
      </c>
      <c r="M946" s="33" t="s">
        <v>27</v>
      </c>
      <c r="N946" s="33">
        <v>0.111</v>
      </c>
      <c r="O946" s="33">
        <v>0.111</v>
      </c>
      <c r="P946" s="33">
        <v>0.111</v>
      </c>
      <c r="Q946" s="33">
        <v>0.111</v>
      </c>
      <c r="R946" s="34"/>
      <c r="S946" s="32"/>
      <c r="T946" s="32" t="s">
        <v>28</v>
      </c>
      <c r="U946" s="8">
        <f t="shared" si="256"/>
        <v>270.40000000000003</v>
      </c>
      <c r="V946" s="8">
        <f t="shared" si="257"/>
        <v>270.40000000000003</v>
      </c>
    </row>
    <row r="947" spans="1:25" ht="12.75" customHeight="1" outlineLevel="2" x14ac:dyDescent="0.2">
      <c r="A947" s="2"/>
      <c r="C947" s="30" t="s">
        <v>1463</v>
      </c>
      <c r="D947" s="30"/>
      <c r="E947" s="30" t="s">
        <v>1438</v>
      </c>
      <c r="F947" s="30"/>
      <c r="G947" s="30" t="s">
        <v>1457</v>
      </c>
      <c r="H947" s="31" t="s">
        <v>1458</v>
      </c>
      <c r="I947" s="32"/>
      <c r="J947" s="13"/>
      <c r="K947" s="13" t="s">
        <v>1351</v>
      </c>
      <c r="L947" s="33">
        <v>7.3999999999999996E-2</v>
      </c>
      <c r="M947" s="33" t="s">
        <v>27</v>
      </c>
      <c r="N947" s="33">
        <v>7.3999999999999996E-2</v>
      </c>
      <c r="O947" s="33">
        <v>7.3999999999999996E-2</v>
      </c>
      <c r="P947" s="33">
        <v>7.3999999999999996E-2</v>
      </c>
      <c r="Q947" s="33">
        <v>7.3999999999999996E-2</v>
      </c>
      <c r="R947" s="34"/>
      <c r="S947" s="32"/>
      <c r="T947" s="32" t="s">
        <v>28</v>
      </c>
      <c r="U947" s="8">
        <f t="shared" si="256"/>
        <v>270.40000000000003</v>
      </c>
      <c r="V947" s="8">
        <f t="shared" si="257"/>
        <v>270.40000000000003</v>
      </c>
    </row>
    <row r="948" spans="1:25" ht="12.75" customHeight="1" outlineLevel="2" x14ac:dyDescent="0.2">
      <c r="A948" s="2"/>
      <c r="C948" s="30" t="s">
        <v>1464</v>
      </c>
      <c r="D948" s="30"/>
      <c r="E948" s="30" t="s">
        <v>1438</v>
      </c>
      <c r="F948" s="30"/>
      <c r="G948" s="30" t="s">
        <v>1457</v>
      </c>
      <c r="H948" s="31" t="s">
        <v>1458</v>
      </c>
      <c r="I948" s="32"/>
      <c r="J948" s="13"/>
      <c r="K948" s="13" t="s">
        <v>1351</v>
      </c>
      <c r="L948" s="33">
        <v>7.3999999999999996E-2</v>
      </c>
      <c r="M948" s="33" t="s">
        <v>27</v>
      </c>
      <c r="N948" s="33">
        <v>7.3999999999999996E-2</v>
      </c>
      <c r="O948" s="33">
        <v>7.3999999999999996E-2</v>
      </c>
      <c r="P948" s="33">
        <v>7.3999999999999996E-2</v>
      </c>
      <c r="Q948" s="33">
        <v>7.3999999999999996E-2</v>
      </c>
      <c r="R948" s="34"/>
      <c r="S948" s="32"/>
      <c r="T948" s="32" t="s">
        <v>28</v>
      </c>
      <c r="U948" s="8">
        <f t="shared" si="256"/>
        <v>270.40000000000003</v>
      </c>
      <c r="V948" s="8">
        <f t="shared" si="257"/>
        <v>270.40000000000003</v>
      </c>
      <c r="W948" s="46"/>
      <c r="X948" s="46"/>
      <c r="Y948" s="46"/>
    </row>
    <row r="949" spans="1:25" ht="12.75" customHeight="1" outlineLevel="2" x14ac:dyDescent="0.2">
      <c r="A949" s="2"/>
      <c r="C949" s="30">
        <v>830102604</v>
      </c>
      <c r="D949" s="30"/>
      <c r="E949" s="30" t="s">
        <v>1438</v>
      </c>
      <c r="F949" s="30"/>
      <c r="G949" s="30" t="s">
        <v>1457</v>
      </c>
      <c r="H949" s="31" t="s">
        <v>1458</v>
      </c>
      <c r="I949" s="32"/>
      <c r="J949" s="13"/>
      <c r="K949" s="13" t="s">
        <v>1351</v>
      </c>
      <c r="L949" s="33">
        <v>7.3999999999999996E-2</v>
      </c>
      <c r="M949" s="33" t="s">
        <v>27</v>
      </c>
      <c r="N949" s="33">
        <v>7.3999999999999996E-2</v>
      </c>
      <c r="O949" s="33">
        <v>7.3999999999999996E-2</v>
      </c>
      <c r="P949" s="33">
        <v>7.3999999999999996E-2</v>
      </c>
      <c r="Q949" s="33">
        <v>7.3999999999999996E-2</v>
      </c>
      <c r="R949" s="34"/>
      <c r="S949" s="32"/>
      <c r="T949" s="32" t="s">
        <v>28</v>
      </c>
      <c r="U949" s="8">
        <f t="shared" si="256"/>
        <v>270.40000000000003</v>
      </c>
      <c r="V949" s="8">
        <f t="shared" si="257"/>
        <v>270.40000000000003</v>
      </c>
      <c r="W949" s="46"/>
      <c r="X949" s="46"/>
      <c r="Y949" s="46"/>
    </row>
    <row r="950" spans="1:25" ht="12.75" customHeight="1" outlineLevel="2" x14ac:dyDescent="0.2">
      <c r="A950" s="2"/>
      <c r="C950" s="30" t="s">
        <v>1465</v>
      </c>
      <c r="D950" s="30"/>
      <c r="E950" s="30" t="s">
        <v>1438</v>
      </c>
      <c r="F950" s="30"/>
      <c r="G950" s="30" t="s">
        <v>1457</v>
      </c>
      <c r="H950" s="31" t="s">
        <v>1458</v>
      </c>
      <c r="I950" s="32"/>
      <c r="J950" s="13"/>
      <c r="K950" s="13" t="s">
        <v>1351</v>
      </c>
      <c r="L950" s="33">
        <v>0.111</v>
      </c>
      <c r="M950" s="33" t="s">
        <v>27</v>
      </c>
      <c r="N950" s="33">
        <v>0.111</v>
      </c>
      <c r="O950" s="33">
        <v>0.111</v>
      </c>
      <c r="P950" s="33">
        <v>0.111</v>
      </c>
      <c r="Q950" s="33">
        <v>0.111</v>
      </c>
      <c r="R950" s="34"/>
      <c r="S950" s="32"/>
      <c r="T950" s="32" t="s">
        <v>28</v>
      </c>
      <c r="U950" s="8">
        <f t="shared" si="256"/>
        <v>270.40000000000003</v>
      </c>
      <c r="V950" s="8">
        <f t="shared" si="257"/>
        <v>270.40000000000003</v>
      </c>
      <c r="W950" s="46"/>
      <c r="X950" s="46"/>
      <c r="Y950" s="46"/>
    </row>
    <row r="951" spans="1:25" ht="12.75" customHeight="1" outlineLevel="2" x14ac:dyDescent="0.2">
      <c r="A951" s="2"/>
      <c r="C951" s="30">
        <v>830102560</v>
      </c>
      <c r="D951" s="30"/>
      <c r="E951" s="30" t="s">
        <v>1438</v>
      </c>
      <c r="F951" s="30"/>
      <c r="G951" s="30" t="s">
        <v>1457</v>
      </c>
      <c r="H951" s="31" t="s">
        <v>1458</v>
      </c>
      <c r="I951" s="32"/>
      <c r="J951" s="13"/>
      <c r="K951" s="13" t="s">
        <v>1351</v>
      </c>
      <c r="L951" s="33">
        <v>5.6000000000000001E-2</v>
      </c>
      <c r="M951" s="33" t="s">
        <v>27</v>
      </c>
      <c r="N951" s="33">
        <v>5.6000000000000001E-2</v>
      </c>
      <c r="O951" s="33">
        <v>5.6000000000000001E-2</v>
      </c>
      <c r="P951" s="33">
        <v>5.6000000000000001E-2</v>
      </c>
      <c r="Q951" s="33">
        <v>5.6000000000000001E-2</v>
      </c>
      <c r="R951" s="34"/>
      <c r="S951" s="32"/>
      <c r="T951" s="32" t="s">
        <v>28</v>
      </c>
      <c r="U951" s="8">
        <f t="shared" si="256"/>
        <v>270.40000000000003</v>
      </c>
      <c r="V951" s="8">
        <f t="shared" si="257"/>
        <v>270.40000000000003</v>
      </c>
      <c r="W951" s="46"/>
      <c r="X951" s="46"/>
      <c r="Y951" s="46"/>
    </row>
    <row r="952" spans="1:25" ht="12.75" customHeight="1" outlineLevel="2" x14ac:dyDescent="0.2">
      <c r="A952" s="2"/>
      <c r="C952" s="30">
        <v>830160040</v>
      </c>
      <c r="D952" s="30"/>
      <c r="E952" s="30" t="s">
        <v>1466</v>
      </c>
      <c r="F952" s="30"/>
      <c r="G952" s="30" t="s">
        <v>1457</v>
      </c>
      <c r="H952" s="31" t="s">
        <v>1458</v>
      </c>
      <c r="I952" s="32"/>
      <c r="J952" s="13"/>
      <c r="K952" s="13" t="s">
        <v>1351</v>
      </c>
      <c r="L952" s="33">
        <v>5.6000000000000001E-2</v>
      </c>
      <c r="M952" s="33" t="s">
        <v>27</v>
      </c>
      <c r="N952" s="33">
        <v>5.6000000000000001E-2</v>
      </c>
      <c r="O952" s="33">
        <v>5.6000000000000001E-2</v>
      </c>
      <c r="P952" s="33">
        <v>5.6000000000000001E-2</v>
      </c>
      <c r="Q952" s="33">
        <v>5.6000000000000001E-2</v>
      </c>
      <c r="R952" s="34"/>
      <c r="S952" s="32"/>
      <c r="T952" s="32" t="s">
        <v>28</v>
      </c>
      <c r="U952" s="8">
        <f t="shared" si="256"/>
        <v>270.40000000000003</v>
      </c>
      <c r="V952" s="8">
        <f t="shared" si="257"/>
        <v>270.40000000000003</v>
      </c>
    </row>
    <row r="953" spans="1:25" ht="12.75" customHeight="1" outlineLevel="1" x14ac:dyDescent="0.2">
      <c r="A953" s="2"/>
      <c r="C953" s="30"/>
      <c r="D953" s="30"/>
      <c r="E953" s="30"/>
      <c r="F953" s="30"/>
      <c r="G953" s="30"/>
      <c r="H953" s="113" t="s">
        <v>4045</v>
      </c>
      <c r="I953" s="32"/>
      <c r="J953" s="13">
        <f t="shared" ref="J953:O953" si="258">SUBTOTAL(9,J941:J952)</f>
        <v>0</v>
      </c>
      <c r="K953" s="13">
        <f t="shared" si="258"/>
        <v>0</v>
      </c>
      <c r="L953" s="33">
        <f t="shared" si="258"/>
        <v>1</v>
      </c>
      <c r="M953" s="33">
        <f t="shared" si="258"/>
        <v>0</v>
      </c>
      <c r="N953" s="33">
        <f t="shared" si="258"/>
        <v>1</v>
      </c>
      <c r="O953" s="33">
        <f t="shared" si="258"/>
        <v>1</v>
      </c>
      <c r="P953" s="33"/>
      <c r="Q953" s="33"/>
      <c r="R953" s="34"/>
      <c r="S953" s="32">
        <f>SUBTOTAL(9,S941:S952)</f>
        <v>0</v>
      </c>
      <c r="T953" s="32">
        <f>SUBTOTAL(9,T941:T952)</f>
        <v>0</v>
      </c>
      <c r="U953" s="8"/>
    </row>
    <row r="954" spans="1:25" ht="12.75" customHeight="1" outlineLevel="2" x14ac:dyDescent="0.2">
      <c r="A954" s="2"/>
      <c r="C954" s="30" t="s">
        <v>1415</v>
      </c>
      <c r="D954" s="30"/>
      <c r="E954" s="30" t="s">
        <v>1416</v>
      </c>
      <c r="F954" s="30"/>
      <c r="G954" s="30" t="s">
        <v>1417</v>
      </c>
      <c r="H954" s="31" t="s">
        <v>1418</v>
      </c>
      <c r="I954" s="32"/>
      <c r="J954" s="13"/>
      <c r="K954" s="13" t="s">
        <v>1351</v>
      </c>
      <c r="L954" s="33">
        <v>0.111</v>
      </c>
      <c r="M954" s="33" t="s">
        <v>27</v>
      </c>
      <c r="N954" s="33">
        <v>0.111</v>
      </c>
      <c r="O954" s="33">
        <v>0.111</v>
      </c>
      <c r="P954" s="33">
        <v>0.111</v>
      </c>
      <c r="Q954" s="33">
        <v>0.111</v>
      </c>
      <c r="R954" s="34"/>
      <c r="S954" s="32"/>
      <c r="T954" s="32" t="s">
        <v>28</v>
      </c>
      <c r="U954" s="8">
        <f t="shared" ref="U954:U965" si="259">IF(T954="Yes",$U$2,0)</f>
        <v>270.40000000000003</v>
      </c>
      <c r="V954" s="8">
        <f t="shared" ref="V954:V965" si="260">U954</f>
        <v>270.40000000000003</v>
      </c>
    </row>
    <row r="955" spans="1:25" ht="12.75" customHeight="1" outlineLevel="2" x14ac:dyDescent="0.2">
      <c r="A955" s="2"/>
      <c r="C955" s="30" t="s">
        <v>1419</v>
      </c>
      <c r="D955" s="30"/>
      <c r="E955" s="30" t="s">
        <v>1404</v>
      </c>
      <c r="F955" s="30"/>
      <c r="G955" s="30" t="s">
        <v>1417</v>
      </c>
      <c r="H955" s="31" t="s">
        <v>1418</v>
      </c>
      <c r="I955" s="32"/>
      <c r="J955" s="13"/>
      <c r="K955" s="13" t="s">
        <v>1351</v>
      </c>
      <c r="L955" s="33">
        <v>7.3999999999999996E-2</v>
      </c>
      <c r="M955" s="33" t="s">
        <v>27</v>
      </c>
      <c r="N955" s="33">
        <v>7.3999999999999996E-2</v>
      </c>
      <c r="O955" s="33">
        <v>7.3999999999999996E-2</v>
      </c>
      <c r="P955" s="33">
        <v>7.3999999999999996E-2</v>
      </c>
      <c r="Q955" s="33">
        <v>7.3999999999999996E-2</v>
      </c>
      <c r="R955" s="34"/>
      <c r="S955" s="32"/>
      <c r="T955" s="32" t="s">
        <v>28</v>
      </c>
      <c r="U955" s="8">
        <f t="shared" si="259"/>
        <v>270.40000000000003</v>
      </c>
      <c r="V955" s="8">
        <f t="shared" si="260"/>
        <v>270.40000000000003</v>
      </c>
    </row>
    <row r="956" spans="1:25" ht="12.75" customHeight="1" outlineLevel="2" x14ac:dyDescent="0.2">
      <c r="A956" s="2"/>
      <c r="C956" s="30">
        <v>830101943</v>
      </c>
      <c r="D956" s="30"/>
      <c r="E956" s="30" t="s">
        <v>1416</v>
      </c>
      <c r="F956" s="30"/>
      <c r="G956" s="30" t="s">
        <v>1417</v>
      </c>
      <c r="H956" s="31" t="s">
        <v>1418</v>
      </c>
      <c r="I956" s="32"/>
      <c r="J956" s="13"/>
      <c r="K956" s="13" t="s">
        <v>1351</v>
      </c>
      <c r="L956" s="33">
        <v>7.3999999999999996E-2</v>
      </c>
      <c r="M956" s="33" t="s">
        <v>27</v>
      </c>
      <c r="N956" s="33">
        <v>7.3999999999999996E-2</v>
      </c>
      <c r="O956" s="33">
        <v>7.3999999999999996E-2</v>
      </c>
      <c r="P956" s="33">
        <v>7.3999999999999996E-2</v>
      </c>
      <c r="Q956" s="33">
        <v>7.3999999999999996E-2</v>
      </c>
      <c r="R956" s="34"/>
      <c r="S956" s="32"/>
      <c r="T956" s="32" t="s">
        <v>28</v>
      </c>
      <c r="U956" s="8">
        <f t="shared" si="259"/>
        <v>270.40000000000003</v>
      </c>
      <c r="V956" s="8">
        <f t="shared" si="260"/>
        <v>270.40000000000003</v>
      </c>
    </row>
    <row r="957" spans="1:25" ht="12.75" customHeight="1" outlineLevel="2" x14ac:dyDescent="0.2">
      <c r="A957" s="2"/>
      <c r="C957" s="30">
        <v>830101944</v>
      </c>
      <c r="D957" s="30"/>
      <c r="E957" s="30" t="s">
        <v>1416</v>
      </c>
      <c r="F957" s="30"/>
      <c r="G957" s="30" t="s">
        <v>1417</v>
      </c>
      <c r="H957" s="31" t="s">
        <v>1418</v>
      </c>
      <c r="I957" s="32"/>
      <c r="J957" s="13"/>
      <c r="K957" s="13" t="s">
        <v>1351</v>
      </c>
      <c r="L957" s="33">
        <v>7.3999999999999996E-2</v>
      </c>
      <c r="M957" s="33" t="s">
        <v>27</v>
      </c>
      <c r="N957" s="33">
        <v>7.3999999999999996E-2</v>
      </c>
      <c r="O957" s="33">
        <v>7.3999999999999996E-2</v>
      </c>
      <c r="P957" s="33">
        <v>7.3999999999999996E-2</v>
      </c>
      <c r="Q957" s="33">
        <v>7.3999999999999996E-2</v>
      </c>
      <c r="R957" s="34"/>
      <c r="S957" s="32"/>
      <c r="T957" s="32" t="s">
        <v>28</v>
      </c>
      <c r="U957" s="8">
        <f t="shared" si="259"/>
        <v>270.40000000000003</v>
      </c>
      <c r="V957" s="8">
        <f t="shared" si="260"/>
        <v>270.40000000000003</v>
      </c>
    </row>
    <row r="958" spans="1:25" ht="12.75" customHeight="1" outlineLevel="2" x14ac:dyDescent="0.2">
      <c r="A958" s="2"/>
      <c r="C958" s="30" t="s">
        <v>1420</v>
      </c>
      <c r="D958" s="30"/>
      <c r="E958" s="30" t="s">
        <v>1416</v>
      </c>
      <c r="F958" s="30"/>
      <c r="G958" s="30" t="s">
        <v>1417</v>
      </c>
      <c r="H958" s="31" t="s">
        <v>1418</v>
      </c>
      <c r="I958" s="32"/>
      <c r="J958" s="13"/>
      <c r="K958" s="13" t="s">
        <v>1351</v>
      </c>
      <c r="L958" s="33">
        <v>0.111</v>
      </c>
      <c r="M958" s="33" t="s">
        <v>27</v>
      </c>
      <c r="N958" s="33">
        <v>0.111</v>
      </c>
      <c r="O958" s="33">
        <v>0.111</v>
      </c>
      <c r="P958" s="33">
        <v>0.111</v>
      </c>
      <c r="Q958" s="33">
        <v>0.111</v>
      </c>
      <c r="R958" s="34"/>
      <c r="S958" s="32"/>
      <c r="T958" s="32" t="s">
        <v>28</v>
      </c>
      <c r="U958" s="8">
        <f t="shared" si="259"/>
        <v>270.40000000000003</v>
      </c>
      <c r="V958" s="8">
        <f t="shared" si="260"/>
        <v>270.40000000000003</v>
      </c>
    </row>
    <row r="959" spans="1:25" ht="12.75" customHeight="1" outlineLevel="2" x14ac:dyDescent="0.2">
      <c r="A959" s="2"/>
      <c r="C959" s="30">
        <v>830101961</v>
      </c>
      <c r="D959" s="30"/>
      <c r="E959" s="30" t="s">
        <v>1416</v>
      </c>
      <c r="F959" s="30"/>
      <c r="G959" s="30" t="s">
        <v>1417</v>
      </c>
      <c r="H959" s="31" t="s">
        <v>1418</v>
      </c>
      <c r="I959" s="32"/>
      <c r="J959" s="13"/>
      <c r="K959" s="13" t="s">
        <v>1351</v>
      </c>
      <c r="L959" s="33">
        <v>0.111</v>
      </c>
      <c r="M959" s="33" t="s">
        <v>27</v>
      </c>
      <c r="N959" s="33">
        <v>0.111</v>
      </c>
      <c r="O959" s="33">
        <v>0.111</v>
      </c>
      <c r="P959" s="33">
        <v>0.111</v>
      </c>
      <c r="Q959" s="33">
        <v>0.111</v>
      </c>
      <c r="R959" s="34"/>
      <c r="S959" s="32"/>
      <c r="T959" s="32" t="s">
        <v>28</v>
      </c>
      <c r="U959" s="8">
        <f t="shared" si="259"/>
        <v>270.40000000000003</v>
      </c>
      <c r="V959" s="8">
        <f t="shared" si="260"/>
        <v>270.40000000000003</v>
      </c>
    </row>
    <row r="960" spans="1:25" ht="12.75" customHeight="1" outlineLevel="2" x14ac:dyDescent="0.2">
      <c r="A960" s="2"/>
      <c r="C960" s="30">
        <v>830101962</v>
      </c>
      <c r="D960" s="30"/>
      <c r="E960" s="30" t="s">
        <v>1416</v>
      </c>
      <c r="F960" s="30"/>
      <c r="G960" s="30" t="s">
        <v>1417</v>
      </c>
      <c r="H960" s="31" t="s">
        <v>1418</v>
      </c>
      <c r="I960" s="32"/>
      <c r="J960" s="13"/>
      <c r="K960" s="13" t="s">
        <v>1351</v>
      </c>
      <c r="L960" s="33">
        <v>7.3999999999999996E-2</v>
      </c>
      <c r="M960" s="33" t="s">
        <v>27</v>
      </c>
      <c r="N960" s="33">
        <v>7.3999999999999996E-2</v>
      </c>
      <c r="O960" s="33">
        <v>7.3999999999999996E-2</v>
      </c>
      <c r="P960" s="33">
        <v>7.3999999999999996E-2</v>
      </c>
      <c r="Q960" s="33">
        <v>7.3999999999999996E-2</v>
      </c>
      <c r="R960" s="34"/>
      <c r="S960" s="32"/>
      <c r="T960" s="32" t="s">
        <v>28</v>
      </c>
      <c r="U960" s="8">
        <f t="shared" si="259"/>
        <v>270.40000000000003</v>
      </c>
      <c r="V960" s="8">
        <f t="shared" si="260"/>
        <v>270.40000000000003</v>
      </c>
    </row>
    <row r="961" spans="1:22" ht="12.75" customHeight="1" outlineLevel="2" x14ac:dyDescent="0.2">
      <c r="A961" s="2"/>
      <c r="C961" s="30" t="s">
        <v>1421</v>
      </c>
      <c r="D961" s="30"/>
      <c r="E961" s="30" t="s">
        <v>1416</v>
      </c>
      <c r="F961" s="30"/>
      <c r="G961" s="30" t="s">
        <v>1417</v>
      </c>
      <c r="H961" s="31" t="s">
        <v>1418</v>
      </c>
      <c r="I961" s="32"/>
      <c r="J961" s="13"/>
      <c r="K961" s="13" t="s">
        <v>1351</v>
      </c>
      <c r="L961" s="33">
        <v>7.3999999999999996E-2</v>
      </c>
      <c r="M961" s="33" t="s">
        <v>27</v>
      </c>
      <c r="N961" s="33">
        <v>7.3999999999999996E-2</v>
      </c>
      <c r="O961" s="33">
        <v>7.3999999999999996E-2</v>
      </c>
      <c r="P961" s="33">
        <v>7.3999999999999996E-2</v>
      </c>
      <c r="Q961" s="33">
        <v>7.3999999999999996E-2</v>
      </c>
      <c r="R961" s="34"/>
      <c r="S961" s="32"/>
      <c r="T961" s="32" t="s">
        <v>28</v>
      </c>
      <c r="U961" s="8">
        <f t="shared" si="259"/>
        <v>270.40000000000003</v>
      </c>
      <c r="V961" s="8">
        <f t="shared" si="260"/>
        <v>270.40000000000003</v>
      </c>
    </row>
    <row r="962" spans="1:22" ht="12" customHeight="1" outlineLevel="2" x14ac:dyDescent="0.2">
      <c r="A962" s="2"/>
      <c r="C962" s="87">
        <v>830101960</v>
      </c>
      <c r="D962" s="30"/>
      <c r="E962" s="30" t="s">
        <v>1416</v>
      </c>
      <c r="F962" s="30"/>
      <c r="G962" s="30" t="s">
        <v>1417</v>
      </c>
      <c r="H962" s="31" t="s">
        <v>1418</v>
      </c>
      <c r="I962" s="32"/>
      <c r="J962" s="13"/>
      <c r="K962" s="13" t="s">
        <v>1351</v>
      </c>
      <c r="L962" s="33">
        <v>7.3999999999999996E-2</v>
      </c>
      <c r="M962" s="33" t="s">
        <v>27</v>
      </c>
      <c r="N962" s="33">
        <v>7.3999999999999996E-2</v>
      </c>
      <c r="O962" s="33">
        <v>7.3999999999999996E-2</v>
      </c>
      <c r="P962" s="33">
        <v>7.3999999999999996E-2</v>
      </c>
      <c r="Q962" s="33">
        <v>7.3999999999999996E-2</v>
      </c>
      <c r="R962" s="34"/>
      <c r="S962" s="32"/>
      <c r="T962" s="32" t="s">
        <v>28</v>
      </c>
      <c r="U962" s="8">
        <f t="shared" si="259"/>
        <v>270.40000000000003</v>
      </c>
      <c r="V962" s="8">
        <f t="shared" si="260"/>
        <v>270.40000000000003</v>
      </c>
    </row>
    <row r="963" spans="1:22" ht="12.75" customHeight="1" outlineLevel="2" x14ac:dyDescent="0.2">
      <c r="A963" s="2"/>
      <c r="C963" s="30">
        <v>830101965</v>
      </c>
      <c r="D963" s="30"/>
      <c r="E963" s="30" t="s">
        <v>1416</v>
      </c>
      <c r="F963" s="30"/>
      <c r="G963" s="30" t="s">
        <v>1417</v>
      </c>
      <c r="H963" s="31" t="s">
        <v>1418</v>
      </c>
      <c r="I963" s="32"/>
      <c r="J963" s="13"/>
      <c r="K963" s="13" t="s">
        <v>1351</v>
      </c>
      <c r="L963" s="33">
        <v>0.111</v>
      </c>
      <c r="M963" s="33" t="s">
        <v>27</v>
      </c>
      <c r="N963" s="33">
        <v>0.111</v>
      </c>
      <c r="O963" s="33">
        <v>0.111</v>
      </c>
      <c r="P963" s="33">
        <v>0.111</v>
      </c>
      <c r="Q963" s="33">
        <v>0.111</v>
      </c>
      <c r="R963" s="34"/>
      <c r="S963" s="32"/>
      <c r="T963" s="32" t="s">
        <v>28</v>
      </c>
      <c r="U963" s="8">
        <f t="shared" si="259"/>
        <v>270.40000000000003</v>
      </c>
      <c r="V963" s="8">
        <f t="shared" si="260"/>
        <v>270.40000000000003</v>
      </c>
    </row>
    <row r="964" spans="1:22" ht="12.75" customHeight="1" outlineLevel="2" x14ac:dyDescent="0.2">
      <c r="A964" s="2"/>
      <c r="C964" s="30" t="s">
        <v>1422</v>
      </c>
      <c r="D964" s="30"/>
      <c r="E964" s="30" t="s">
        <v>1416</v>
      </c>
      <c r="F964" s="30"/>
      <c r="G964" s="30" t="s">
        <v>1417</v>
      </c>
      <c r="H964" s="31" t="s">
        <v>1418</v>
      </c>
      <c r="I964" s="32"/>
      <c r="J964" s="13"/>
      <c r="K964" s="13" t="s">
        <v>1351</v>
      </c>
      <c r="L964" s="33">
        <v>5.6000000000000001E-2</v>
      </c>
      <c r="M964" s="33" t="s">
        <v>27</v>
      </c>
      <c r="N964" s="33">
        <v>5.6000000000000001E-2</v>
      </c>
      <c r="O964" s="33">
        <v>5.6000000000000001E-2</v>
      </c>
      <c r="P964" s="33">
        <v>5.6000000000000001E-2</v>
      </c>
      <c r="Q964" s="33">
        <v>5.6000000000000001E-2</v>
      </c>
      <c r="R964" s="34"/>
      <c r="S964" s="32"/>
      <c r="T964" s="32" t="s">
        <v>28</v>
      </c>
      <c r="U964" s="8">
        <f t="shared" si="259"/>
        <v>270.40000000000003</v>
      </c>
      <c r="V964" s="8">
        <f t="shared" si="260"/>
        <v>270.40000000000003</v>
      </c>
    </row>
    <row r="965" spans="1:22" ht="12.75" customHeight="1" outlineLevel="2" x14ac:dyDescent="0.2">
      <c r="A965" s="2"/>
      <c r="C965" s="30">
        <v>830170040</v>
      </c>
      <c r="D965" s="30"/>
      <c r="E965" s="30" t="s">
        <v>1423</v>
      </c>
      <c r="F965" s="30"/>
      <c r="G965" s="30" t="s">
        <v>1417</v>
      </c>
      <c r="H965" s="31" t="s">
        <v>1418</v>
      </c>
      <c r="I965" s="32"/>
      <c r="J965" s="13"/>
      <c r="K965" s="13" t="s">
        <v>1351</v>
      </c>
      <c r="L965" s="33">
        <v>5.6000000000000001E-2</v>
      </c>
      <c r="M965" s="33" t="s">
        <v>27</v>
      </c>
      <c r="N965" s="33">
        <v>5.6000000000000001E-2</v>
      </c>
      <c r="O965" s="33">
        <v>5.6000000000000001E-2</v>
      </c>
      <c r="P965" s="33">
        <v>5.6000000000000001E-2</v>
      </c>
      <c r="Q965" s="33">
        <v>5.6000000000000001E-2</v>
      </c>
      <c r="R965" s="34"/>
      <c r="S965" s="32"/>
      <c r="T965" s="32" t="s">
        <v>28</v>
      </c>
      <c r="U965" s="8">
        <f t="shared" si="259"/>
        <v>270.40000000000003</v>
      </c>
      <c r="V965" s="8">
        <f t="shared" si="260"/>
        <v>270.40000000000003</v>
      </c>
    </row>
    <row r="966" spans="1:22" ht="12.75" customHeight="1" outlineLevel="1" x14ac:dyDescent="0.2">
      <c r="A966" s="2"/>
      <c r="C966" s="30"/>
      <c r="D966" s="30"/>
      <c r="E966" s="30"/>
      <c r="F966" s="30"/>
      <c r="G966" s="30"/>
      <c r="H966" s="113" t="s">
        <v>4041</v>
      </c>
      <c r="I966" s="32"/>
      <c r="J966" s="13">
        <f t="shared" ref="J966:O966" si="261">SUBTOTAL(9,J954:J965)</f>
        <v>0</v>
      </c>
      <c r="K966" s="13">
        <f t="shared" si="261"/>
        <v>0</v>
      </c>
      <c r="L966" s="33">
        <f t="shared" si="261"/>
        <v>1</v>
      </c>
      <c r="M966" s="33">
        <f t="shared" si="261"/>
        <v>0</v>
      </c>
      <c r="N966" s="33">
        <f t="shared" si="261"/>
        <v>1</v>
      </c>
      <c r="O966" s="33">
        <f t="shared" si="261"/>
        <v>1</v>
      </c>
      <c r="P966" s="33"/>
      <c r="Q966" s="33"/>
      <c r="R966" s="34"/>
      <c r="S966" s="32">
        <f>SUBTOTAL(9,S954:S965)</f>
        <v>0</v>
      </c>
      <c r="T966" s="32">
        <f>SUBTOTAL(9,T954:T965)</f>
        <v>0</v>
      </c>
      <c r="U966" s="8"/>
    </row>
    <row r="967" spans="1:22" ht="12.75" customHeight="1" outlineLevel="2" x14ac:dyDescent="0.2">
      <c r="A967" s="2"/>
      <c r="C967" s="30" t="s">
        <v>247</v>
      </c>
      <c r="D967" s="30"/>
      <c r="E967" s="30" t="s">
        <v>248</v>
      </c>
      <c r="F967" s="30"/>
      <c r="G967" s="30" t="s">
        <v>249</v>
      </c>
      <c r="H967" s="31" t="s">
        <v>250</v>
      </c>
      <c r="I967" s="32"/>
      <c r="J967" s="13"/>
      <c r="K967" s="13" t="s">
        <v>186</v>
      </c>
      <c r="L967" s="33">
        <v>0.5</v>
      </c>
      <c r="M967" s="33" t="s">
        <v>27</v>
      </c>
      <c r="N967" s="33">
        <v>0.5</v>
      </c>
      <c r="O967" s="33">
        <v>0.5</v>
      </c>
      <c r="P967" s="33">
        <v>0.5</v>
      </c>
      <c r="Q967" s="33">
        <v>0.5</v>
      </c>
      <c r="R967" s="34"/>
      <c r="S967" s="32"/>
      <c r="T967" s="32" t="s">
        <v>70</v>
      </c>
      <c r="U967" s="8">
        <f>IF(T967="Yes",$U$2,0)</f>
        <v>0</v>
      </c>
      <c r="V967" s="8">
        <f>U967</f>
        <v>0</v>
      </c>
    </row>
    <row r="968" spans="1:22" ht="12.75" customHeight="1" outlineLevel="2" x14ac:dyDescent="0.2">
      <c r="A968" s="2"/>
      <c r="C968" s="30" t="s">
        <v>251</v>
      </c>
      <c r="D968" s="30"/>
      <c r="E968" s="30" t="s">
        <v>248</v>
      </c>
      <c r="F968" s="30"/>
      <c r="G968" s="30" t="s">
        <v>249</v>
      </c>
      <c r="H968" s="31" t="s">
        <v>250</v>
      </c>
      <c r="I968" s="32"/>
      <c r="J968" s="13"/>
      <c r="K968" s="13" t="s">
        <v>186</v>
      </c>
      <c r="L968" s="33">
        <v>0.5</v>
      </c>
      <c r="M968" s="33" t="s">
        <v>27</v>
      </c>
      <c r="N968" s="33">
        <v>0.5</v>
      </c>
      <c r="O968" s="33">
        <v>0.5</v>
      </c>
      <c r="P968" s="33">
        <v>0.5</v>
      </c>
      <c r="Q968" s="33">
        <v>0.5</v>
      </c>
      <c r="R968" s="34"/>
      <c r="S968" s="32"/>
      <c r="T968" s="32" t="s">
        <v>70</v>
      </c>
      <c r="U968" s="8">
        <f>IF(T968="Yes",$U$2,0)</f>
        <v>0</v>
      </c>
      <c r="V968" s="8">
        <f>U968</f>
        <v>0</v>
      </c>
    </row>
    <row r="969" spans="1:22" ht="12.75" customHeight="1" outlineLevel="1" x14ac:dyDescent="0.2">
      <c r="A969" s="2"/>
      <c r="C969" s="30"/>
      <c r="D969" s="30"/>
      <c r="E969" s="30"/>
      <c r="F969" s="30"/>
      <c r="G969" s="30"/>
      <c r="H969" s="113" t="s">
        <v>3797</v>
      </c>
      <c r="I969" s="32"/>
      <c r="J969" s="13">
        <f t="shared" ref="J969:O969" si="262">SUBTOTAL(9,J967:J968)</f>
        <v>0</v>
      </c>
      <c r="K969" s="13">
        <f t="shared" si="262"/>
        <v>0</v>
      </c>
      <c r="L969" s="33">
        <f t="shared" si="262"/>
        <v>1</v>
      </c>
      <c r="M969" s="33">
        <f t="shared" si="262"/>
        <v>0</v>
      </c>
      <c r="N969" s="33">
        <f t="shared" si="262"/>
        <v>1</v>
      </c>
      <c r="O969" s="33">
        <f t="shared" si="262"/>
        <v>1</v>
      </c>
      <c r="P969" s="33"/>
      <c r="Q969" s="33"/>
      <c r="R969" s="34"/>
      <c r="S969" s="32">
        <f>SUBTOTAL(9,S967:S968)</f>
        <v>0</v>
      </c>
      <c r="T969" s="32">
        <f>SUBTOTAL(9,T967:T968)</f>
        <v>0</v>
      </c>
      <c r="U969" s="8"/>
    </row>
    <row r="970" spans="1:22" ht="12.75" customHeight="1" outlineLevel="2" x14ac:dyDescent="0.2">
      <c r="A970" s="2"/>
      <c r="C970" s="30">
        <v>833500120</v>
      </c>
      <c r="D970" s="30"/>
      <c r="E970" s="30" t="s">
        <v>248</v>
      </c>
      <c r="F970" s="30"/>
      <c r="G970" s="30" t="s">
        <v>252</v>
      </c>
      <c r="H970" s="31" t="s">
        <v>253</v>
      </c>
      <c r="I970" s="32"/>
      <c r="J970" s="13"/>
      <c r="K970" s="13" t="s">
        <v>186</v>
      </c>
      <c r="L970" s="33">
        <v>0.5</v>
      </c>
      <c r="M970" s="33" t="s">
        <v>27</v>
      </c>
      <c r="N970" s="33">
        <v>0.5</v>
      </c>
      <c r="O970" s="33">
        <v>0.5</v>
      </c>
      <c r="P970" s="33">
        <v>0.5</v>
      </c>
      <c r="Q970" s="33">
        <v>0.5</v>
      </c>
      <c r="R970" s="34"/>
      <c r="S970" s="32"/>
      <c r="T970" s="32" t="s">
        <v>70</v>
      </c>
      <c r="U970" s="8">
        <f>IF(T970="Yes",$U$2,0)</f>
        <v>0</v>
      </c>
      <c r="V970" s="8">
        <f>U970</f>
        <v>0</v>
      </c>
    </row>
    <row r="971" spans="1:22" ht="12.75" customHeight="1" outlineLevel="2" x14ac:dyDescent="0.2">
      <c r="A971" s="2"/>
      <c r="C971" s="30" t="s">
        <v>254</v>
      </c>
      <c r="D971" s="30"/>
      <c r="E971" s="30" t="s">
        <v>248</v>
      </c>
      <c r="F971" s="30"/>
      <c r="G971" s="30" t="s">
        <v>252</v>
      </c>
      <c r="H971" s="31" t="s">
        <v>253</v>
      </c>
      <c r="I971" s="32"/>
      <c r="J971" s="13"/>
      <c r="K971" s="13" t="s">
        <v>186</v>
      </c>
      <c r="L971" s="33">
        <v>0.5</v>
      </c>
      <c r="M971" s="33" t="s">
        <v>27</v>
      </c>
      <c r="N971" s="33">
        <v>0.5</v>
      </c>
      <c r="O971" s="33">
        <v>0.5</v>
      </c>
      <c r="P971" s="33">
        <v>0.5</v>
      </c>
      <c r="Q971" s="33">
        <v>0.5</v>
      </c>
      <c r="R971" s="34"/>
      <c r="S971" s="32"/>
      <c r="T971" s="32" t="s">
        <v>70</v>
      </c>
      <c r="U971" s="8">
        <f>IF(T971="Yes",$U$2,0)</f>
        <v>0</v>
      </c>
      <c r="V971" s="8">
        <f>U971</f>
        <v>0</v>
      </c>
    </row>
    <row r="972" spans="1:22" ht="12.75" customHeight="1" outlineLevel="1" x14ac:dyDescent="0.2">
      <c r="A972" s="2"/>
      <c r="C972" s="30"/>
      <c r="D972" s="30"/>
      <c r="E972" s="30"/>
      <c r="F972" s="30"/>
      <c r="G972" s="30"/>
      <c r="H972" s="113" t="s">
        <v>3798</v>
      </c>
      <c r="I972" s="32"/>
      <c r="J972" s="13">
        <f t="shared" ref="J972:O972" si="263">SUBTOTAL(9,J970:J971)</f>
        <v>0</v>
      </c>
      <c r="K972" s="13">
        <f t="shared" si="263"/>
        <v>0</v>
      </c>
      <c r="L972" s="33">
        <f t="shared" si="263"/>
        <v>1</v>
      </c>
      <c r="M972" s="33">
        <f t="shared" si="263"/>
        <v>0</v>
      </c>
      <c r="N972" s="33">
        <f t="shared" si="263"/>
        <v>1</v>
      </c>
      <c r="O972" s="33">
        <f t="shared" si="263"/>
        <v>1</v>
      </c>
      <c r="P972" s="33"/>
      <c r="Q972" s="33"/>
      <c r="R972" s="34"/>
      <c r="S972" s="32">
        <f>SUBTOTAL(9,S970:S971)</f>
        <v>0</v>
      </c>
      <c r="T972" s="32">
        <f>SUBTOTAL(9,T970:T971)</f>
        <v>0</v>
      </c>
      <c r="U972" s="8"/>
    </row>
    <row r="973" spans="1:22" ht="12.75" customHeight="1" outlineLevel="2" x14ac:dyDescent="0.25">
      <c r="A973" s="2"/>
      <c r="C973" s="30" t="s">
        <v>255</v>
      </c>
      <c r="D973" s="30"/>
      <c r="E973" s="30"/>
      <c r="F973" s="30"/>
      <c r="G973" s="30" t="s">
        <v>256</v>
      </c>
      <c r="H973" s="31" t="s">
        <v>257</v>
      </c>
      <c r="I973" s="65"/>
      <c r="J973" s="13"/>
      <c r="K973" s="13" t="s">
        <v>186</v>
      </c>
      <c r="L973" s="33">
        <v>0.5</v>
      </c>
      <c r="M973" s="33" t="s">
        <v>27</v>
      </c>
      <c r="N973" s="33">
        <v>0.5</v>
      </c>
      <c r="O973" s="33">
        <v>0.5</v>
      </c>
      <c r="P973" s="33">
        <v>0.5</v>
      </c>
      <c r="Q973" s="33">
        <v>0.5</v>
      </c>
      <c r="R973" s="34"/>
      <c r="S973" s="32"/>
      <c r="T973" s="32" t="s">
        <v>70</v>
      </c>
      <c r="U973" s="8">
        <f>IF(T973="Yes",$U$2,0)</f>
        <v>0</v>
      </c>
      <c r="V973" s="8">
        <f>U973</f>
        <v>0</v>
      </c>
    </row>
    <row r="974" spans="1:22" ht="12.75" customHeight="1" outlineLevel="2" x14ac:dyDescent="0.25">
      <c r="A974" s="2"/>
      <c r="C974" s="30" t="s">
        <v>255</v>
      </c>
      <c r="D974" s="30"/>
      <c r="E974" s="30"/>
      <c r="F974" s="30"/>
      <c r="G974" s="30" t="s">
        <v>256</v>
      </c>
      <c r="H974" s="31" t="s">
        <v>257</v>
      </c>
      <c r="I974" s="65"/>
      <c r="J974" s="13"/>
      <c r="K974" s="13" t="s">
        <v>186</v>
      </c>
      <c r="L974" s="33">
        <v>0.5</v>
      </c>
      <c r="M974" s="33" t="s">
        <v>27</v>
      </c>
      <c r="N974" s="33">
        <v>0.5</v>
      </c>
      <c r="O974" s="33">
        <v>0.5</v>
      </c>
      <c r="P974" s="33">
        <v>0.5</v>
      </c>
      <c r="Q974" s="33">
        <v>0.5</v>
      </c>
      <c r="R974" s="34"/>
      <c r="S974" s="32"/>
      <c r="T974" s="32" t="s">
        <v>70</v>
      </c>
      <c r="U974" s="8">
        <f>IF(T974="Yes",$U$2,0)</f>
        <v>0</v>
      </c>
      <c r="V974" s="8">
        <f>U974</f>
        <v>0</v>
      </c>
    </row>
    <row r="975" spans="1:22" ht="12.75" customHeight="1" outlineLevel="1" x14ac:dyDescent="0.25">
      <c r="A975" s="2"/>
      <c r="C975" s="30"/>
      <c r="D975" s="30"/>
      <c r="E975" s="30"/>
      <c r="F975" s="30"/>
      <c r="G975" s="30"/>
      <c r="H975" s="113" t="s">
        <v>3799</v>
      </c>
      <c r="I975" s="65"/>
      <c r="J975" s="13">
        <f t="shared" ref="J975:O975" si="264">SUBTOTAL(9,J973:J974)</f>
        <v>0</v>
      </c>
      <c r="K975" s="13">
        <f t="shared" si="264"/>
        <v>0</v>
      </c>
      <c r="L975" s="33">
        <f t="shared" si="264"/>
        <v>1</v>
      </c>
      <c r="M975" s="33">
        <f t="shared" si="264"/>
        <v>0</v>
      </c>
      <c r="N975" s="33">
        <f t="shared" si="264"/>
        <v>1</v>
      </c>
      <c r="O975" s="33">
        <f t="shared" si="264"/>
        <v>1</v>
      </c>
      <c r="P975" s="33"/>
      <c r="Q975" s="33"/>
      <c r="R975" s="34"/>
      <c r="S975" s="32">
        <f>SUBTOTAL(9,S973:S974)</f>
        <v>0</v>
      </c>
      <c r="T975" s="32">
        <f>SUBTOTAL(9,T973:T974)</f>
        <v>0</v>
      </c>
      <c r="U975" s="8"/>
    </row>
    <row r="976" spans="1:22" ht="12.75" customHeight="1" outlineLevel="2" x14ac:dyDescent="0.2">
      <c r="A976" s="2"/>
      <c r="C976" s="30" t="s">
        <v>258</v>
      </c>
      <c r="D976" s="30"/>
      <c r="E976" s="30" t="s">
        <v>248</v>
      </c>
      <c r="F976" s="30"/>
      <c r="G976" s="30" t="s">
        <v>259</v>
      </c>
      <c r="H976" s="31" t="s">
        <v>260</v>
      </c>
      <c r="I976" s="32"/>
      <c r="J976" s="13"/>
      <c r="K976" s="13" t="s">
        <v>186</v>
      </c>
      <c r="L976" s="33">
        <v>0.5</v>
      </c>
      <c r="M976" s="33" t="s">
        <v>27</v>
      </c>
      <c r="N976" s="33">
        <v>0.5</v>
      </c>
      <c r="O976" s="33">
        <v>0.5</v>
      </c>
      <c r="P976" s="33">
        <v>0.5</v>
      </c>
      <c r="Q976" s="33">
        <v>0.5</v>
      </c>
      <c r="R976" s="34"/>
      <c r="S976" s="32"/>
      <c r="T976" s="32" t="s">
        <v>70</v>
      </c>
      <c r="U976" s="8">
        <f>IF(T976="Yes",$U$2,0)</f>
        <v>0</v>
      </c>
      <c r="V976" s="8">
        <f>U976</f>
        <v>0</v>
      </c>
    </row>
    <row r="977" spans="1:25" ht="12.75" customHeight="1" outlineLevel="2" x14ac:dyDescent="0.2">
      <c r="A977" s="2"/>
      <c r="C977" s="30" t="s">
        <v>261</v>
      </c>
      <c r="D977" s="30"/>
      <c r="E977" s="30" t="s">
        <v>248</v>
      </c>
      <c r="F977" s="30"/>
      <c r="G977" s="30" t="s">
        <v>259</v>
      </c>
      <c r="H977" s="31" t="s">
        <v>260</v>
      </c>
      <c r="I977" s="32"/>
      <c r="J977" s="13"/>
      <c r="K977" s="13" t="s">
        <v>186</v>
      </c>
      <c r="L977" s="33">
        <v>0.5</v>
      </c>
      <c r="M977" s="33" t="s">
        <v>27</v>
      </c>
      <c r="N977" s="33">
        <v>0.5</v>
      </c>
      <c r="O977" s="33">
        <v>0.5</v>
      </c>
      <c r="P977" s="33">
        <v>0.5</v>
      </c>
      <c r="Q977" s="33">
        <v>0.5</v>
      </c>
      <c r="R977" s="34"/>
      <c r="S977" s="32"/>
      <c r="T977" s="32" t="s">
        <v>70</v>
      </c>
      <c r="U977" s="8">
        <f>IF(T977="Yes",$U$2,0)</f>
        <v>0</v>
      </c>
      <c r="V977" s="8">
        <f>U977</f>
        <v>0</v>
      </c>
    </row>
    <row r="978" spans="1:25" ht="12.75" customHeight="1" outlineLevel="1" x14ac:dyDescent="0.2">
      <c r="A978" s="2"/>
      <c r="C978" s="30"/>
      <c r="D978" s="30"/>
      <c r="E978" s="30"/>
      <c r="F978" s="30"/>
      <c r="G978" s="30"/>
      <c r="H978" s="113" t="s">
        <v>3800</v>
      </c>
      <c r="I978" s="32"/>
      <c r="J978" s="13">
        <f t="shared" ref="J978:O978" si="265">SUBTOTAL(9,J976:J977)</f>
        <v>0</v>
      </c>
      <c r="K978" s="13">
        <f t="shared" si="265"/>
        <v>0</v>
      </c>
      <c r="L978" s="33">
        <f t="shared" si="265"/>
        <v>1</v>
      </c>
      <c r="M978" s="33">
        <f t="shared" si="265"/>
        <v>0</v>
      </c>
      <c r="N978" s="33">
        <f t="shared" si="265"/>
        <v>1</v>
      </c>
      <c r="O978" s="33">
        <f t="shared" si="265"/>
        <v>1</v>
      </c>
      <c r="P978" s="33"/>
      <c r="Q978" s="33"/>
      <c r="R978" s="34"/>
      <c r="S978" s="32">
        <f>SUBTOTAL(9,S976:S977)</f>
        <v>0</v>
      </c>
      <c r="T978" s="32">
        <f>SUBTOTAL(9,T976:T977)</f>
        <v>0</v>
      </c>
      <c r="U978" s="8"/>
    </row>
    <row r="979" spans="1:25" ht="12.75" customHeight="1" outlineLevel="2" x14ac:dyDescent="0.2">
      <c r="A979" s="2"/>
      <c r="C979" s="30" t="s">
        <v>262</v>
      </c>
      <c r="D979" s="30"/>
      <c r="E979" s="30" t="s">
        <v>248</v>
      </c>
      <c r="F979" s="30"/>
      <c r="G979" s="30" t="s">
        <v>263</v>
      </c>
      <c r="H979" s="31" t="s">
        <v>264</v>
      </c>
      <c r="I979" s="32"/>
      <c r="J979" s="13"/>
      <c r="K979" s="13" t="s">
        <v>186</v>
      </c>
      <c r="L979" s="33">
        <v>0.5</v>
      </c>
      <c r="M979" s="33" t="s">
        <v>27</v>
      </c>
      <c r="N979" s="33">
        <v>0.5</v>
      </c>
      <c r="O979" s="33">
        <v>0.5</v>
      </c>
      <c r="P979" s="33">
        <v>0.5</v>
      </c>
      <c r="Q979" s="33">
        <v>0.5</v>
      </c>
      <c r="R979" s="34"/>
      <c r="S979" s="32"/>
      <c r="T979" s="32" t="s">
        <v>70</v>
      </c>
      <c r="U979" s="8">
        <f>IF(T979="Yes",$U$2,0)</f>
        <v>0</v>
      </c>
      <c r="V979" s="8">
        <f>U979</f>
        <v>0</v>
      </c>
    </row>
    <row r="980" spans="1:25" s="66" customFormat="1" ht="12.75" customHeight="1" outlineLevel="2" x14ac:dyDescent="0.2">
      <c r="A980" s="2"/>
      <c r="B980" s="2"/>
      <c r="C980" s="30" t="s">
        <v>265</v>
      </c>
      <c r="D980" s="30"/>
      <c r="E980" s="30" t="s">
        <v>248</v>
      </c>
      <c r="F980" s="30"/>
      <c r="G980" s="30" t="s">
        <v>263</v>
      </c>
      <c r="H980" s="31" t="s">
        <v>264</v>
      </c>
      <c r="I980" s="32"/>
      <c r="J980" s="13"/>
      <c r="K980" s="13" t="s">
        <v>186</v>
      </c>
      <c r="L980" s="33">
        <v>0.5</v>
      </c>
      <c r="M980" s="33" t="s">
        <v>27</v>
      </c>
      <c r="N980" s="33">
        <v>0.5</v>
      </c>
      <c r="O980" s="33">
        <v>0.5</v>
      </c>
      <c r="P980" s="33">
        <v>0.5</v>
      </c>
      <c r="Q980" s="33">
        <v>0.5</v>
      </c>
      <c r="R980" s="34"/>
      <c r="S980" s="32"/>
      <c r="T980" s="32" t="s">
        <v>70</v>
      </c>
      <c r="U980" s="8">
        <f>IF(T980="Yes",$U$2,0)</f>
        <v>0</v>
      </c>
      <c r="V980" s="8">
        <f>U980</f>
        <v>0</v>
      </c>
      <c r="W980" s="6"/>
      <c r="X980" s="6"/>
      <c r="Y980" s="6"/>
    </row>
    <row r="981" spans="1:25" s="66" customFormat="1" ht="12.75" customHeight="1" outlineLevel="1" x14ac:dyDescent="0.2">
      <c r="A981" s="2"/>
      <c r="B981" s="2"/>
      <c r="C981" s="30"/>
      <c r="D981" s="30"/>
      <c r="E981" s="30"/>
      <c r="F981" s="30"/>
      <c r="G981" s="30"/>
      <c r="H981" s="113" t="s">
        <v>3801</v>
      </c>
      <c r="I981" s="32"/>
      <c r="J981" s="13">
        <f t="shared" ref="J981:O981" si="266">SUBTOTAL(9,J979:J980)</f>
        <v>0</v>
      </c>
      <c r="K981" s="13">
        <f t="shared" si="266"/>
        <v>0</v>
      </c>
      <c r="L981" s="33">
        <f t="shared" si="266"/>
        <v>1</v>
      </c>
      <c r="M981" s="33">
        <f t="shared" si="266"/>
        <v>0</v>
      </c>
      <c r="N981" s="33">
        <f t="shared" si="266"/>
        <v>1</v>
      </c>
      <c r="O981" s="33">
        <f t="shared" si="266"/>
        <v>1</v>
      </c>
      <c r="P981" s="33"/>
      <c r="Q981" s="33"/>
      <c r="R981" s="34"/>
      <c r="S981" s="32">
        <f>SUBTOTAL(9,S979:S980)</f>
        <v>0</v>
      </c>
      <c r="T981" s="32">
        <f>SUBTOTAL(9,T979:T980)</f>
        <v>0</v>
      </c>
      <c r="U981" s="8"/>
      <c r="V981" s="8"/>
      <c r="W981" s="6"/>
      <c r="X981" s="6"/>
      <c r="Y981" s="6"/>
    </row>
    <row r="982" spans="1:25" ht="12.75" customHeight="1" outlineLevel="2" x14ac:dyDescent="0.2">
      <c r="A982" s="2"/>
      <c r="C982" s="30">
        <v>833690010</v>
      </c>
      <c r="D982" s="30"/>
      <c r="E982" s="30" t="s">
        <v>266</v>
      </c>
      <c r="F982" s="30"/>
      <c r="G982" s="30" t="s">
        <v>267</v>
      </c>
      <c r="H982" s="31" t="s">
        <v>268</v>
      </c>
      <c r="I982" s="32"/>
      <c r="J982" s="13"/>
      <c r="K982" s="13" t="s">
        <v>186</v>
      </c>
      <c r="L982" s="33">
        <v>0.5</v>
      </c>
      <c r="M982" s="33" t="s">
        <v>27</v>
      </c>
      <c r="N982" s="33">
        <v>0.5</v>
      </c>
      <c r="O982" s="33">
        <v>0.5</v>
      </c>
      <c r="P982" s="33">
        <v>0.5</v>
      </c>
      <c r="Q982" s="33">
        <v>0.5</v>
      </c>
      <c r="R982" s="34"/>
      <c r="S982" s="32"/>
      <c r="T982" s="32" t="s">
        <v>70</v>
      </c>
      <c r="U982" s="8">
        <f>IF(T982="Yes",$U$2,0)</f>
        <v>0</v>
      </c>
      <c r="V982" s="8">
        <f>U982</f>
        <v>0</v>
      </c>
    </row>
    <row r="983" spans="1:25" ht="12.75" customHeight="1" outlineLevel="2" x14ac:dyDescent="0.2">
      <c r="A983" s="2"/>
      <c r="C983" s="30">
        <v>833690020</v>
      </c>
      <c r="D983" s="30"/>
      <c r="E983" s="30" t="s">
        <v>266</v>
      </c>
      <c r="F983" s="30"/>
      <c r="G983" s="30" t="s">
        <v>267</v>
      </c>
      <c r="H983" s="31" t="s">
        <v>268</v>
      </c>
      <c r="I983" s="32"/>
      <c r="J983" s="13"/>
      <c r="K983" s="13" t="s">
        <v>186</v>
      </c>
      <c r="L983" s="33">
        <v>0.5</v>
      </c>
      <c r="M983" s="33" t="s">
        <v>27</v>
      </c>
      <c r="N983" s="33">
        <v>0.5</v>
      </c>
      <c r="O983" s="33">
        <v>0.5</v>
      </c>
      <c r="P983" s="33">
        <v>0.5</v>
      </c>
      <c r="Q983" s="33">
        <v>0.5</v>
      </c>
      <c r="R983" s="34"/>
      <c r="S983" s="32"/>
      <c r="T983" s="32" t="s">
        <v>70</v>
      </c>
      <c r="U983" s="8">
        <f>IF(T983="Yes",$U$2,0)</f>
        <v>0</v>
      </c>
      <c r="V983" s="8">
        <f>U983</f>
        <v>0</v>
      </c>
    </row>
    <row r="984" spans="1:25" ht="12.75" customHeight="1" outlineLevel="1" x14ac:dyDescent="0.2">
      <c r="A984" s="2"/>
      <c r="C984" s="30"/>
      <c r="D984" s="30"/>
      <c r="E984" s="30"/>
      <c r="F984" s="30"/>
      <c r="G984" s="30"/>
      <c r="H984" s="113" t="s">
        <v>3802</v>
      </c>
      <c r="I984" s="32"/>
      <c r="J984" s="13">
        <f t="shared" ref="J984:O984" si="267">SUBTOTAL(9,J982:J983)</f>
        <v>0</v>
      </c>
      <c r="K984" s="13">
        <f t="shared" si="267"/>
        <v>0</v>
      </c>
      <c r="L984" s="33">
        <f t="shared" si="267"/>
        <v>1</v>
      </c>
      <c r="M984" s="33">
        <f t="shared" si="267"/>
        <v>0</v>
      </c>
      <c r="N984" s="33">
        <f t="shared" si="267"/>
        <v>1</v>
      </c>
      <c r="O984" s="33">
        <f t="shared" si="267"/>
        <v>1</v>
      </c>
      <c r="P984" s="33"/>
      <c r="Q984" s="33"/>
      <c r="R984" s="34"/>
      <c r="S984" s="32">
        <f>SUBTOTAL(9,S982:S983)</f>
        <v>0</v>
      </c>
      <c r="T984" s="32">
        <f>SUBTOTAL(9,T982:T983)</f>
        <v>0</v>
      </c>
      <c r="U984" s="8"/>
    </row>
    <row r="985" spans="1:25" ht="12.75" customHeight="1" outlineLevel="2" x14ac:dyDescent="0.2">
      <c r="A985" s="2"/>
      <c r="C985" s="30">
        <v>833690080</v>
      </c>
      <c r="D985" s="30"/>
      <c r="E985" s="30" t="s">
        <v>266</v>
      </c>
      <c r="F985" s="30"/>
      <c r="G985" s="30" t="s">
        <v>269</v>
      </c>
      <c r="H985" s="31" t="s">
        <v>270</v>
      </c>
      <c r="I985" s="32"/>
      <c r="J985" s="13"/>
      <c r="K985" s="13" t="s">
        <v>186</v>
      </c>
      <c r="L985" s="33">
        <v>0.5</v>
      </c>
      <c r="M985" s="33" t="s">
        <v>27</v>
      </c>
      <c r="N985" s="33">
        <v>0.5</v>
      </c>
      <c r="O985" s="33">
        <v>0.5</v>
      </c>
      <c r="P985" s="33">
        <v>0.5</v>
      </c>
      <c r="Q985" s="33">
        <v>0.5</v>
      </c>
      <c r="R985" s="34"/>
      <c r="S985" s="32"/>
      <c r="T985" s="32" t="s">
        <v>70</v>
      </c>
      <c r="U985" s="8">
        <f>IF(T985="Yes",$U$2,0)</f>
        <v>0</v>
      </c>
      <c r="V985" s="8">
        <f>U985</f>
        <v>0</v>
      </c>
    </row>
    <row r="986" spans="1:25" ht="12.75" customHeight="1" outlineLevel="2" x14ac:dyDescent="0.2">
      <c r="A986" s="2"/>
      <c r="C986" s="30">
        <v>833690090</v>
      </c>
      <c r="D986" s="30"/>
      <c r="E986" s="30" t="s">
        <v>266</v>
      </c>
      <c r="F986" s="30"/>
      <c r="G986" s="30" t="s">
        <v>269</v>
      </c>
      <c r="H986" s="31" t="s">
        <v>270</v>
      </c>
      <c r="I986" s="32"/>
      <c r="J986" s="13"/>
      <c r="K986" s="13" t="s">
        <v>186</v>
      </c>
      <c r="L986" s="33">
        <v>0.5</v>
      </c>
      <c r="M986" s="33" t="s">
        <v>27</v>
      </c>
      <c r="N986" s="33">
        <v>0.5</v>
      </c>
      <c r="O986" s="33">
        <v>0.5</v>
      </c>
      <c r="P986" s="33">
        <v>0.5</v>
      </c>
      <c r="Q986" s="33">
        <v>0.5</v>
      </c>
      <c r="R986" s="34"/>
      <c r="S986" s="32"/>
      <c r="T986" s="32" t="s">
        <v>70</v>
      </c>
      <c r="U986" s="8">
        <f>IF(T986="Yes",$U$2,0)</f>
        <v>0</v>
      </c>
      <c r="V986" s="8">
        <f>U986</f>
        <v>0</v>
      </c>
    </row>
    <row r="987" spans="1:25" ht="12.75" customHeight="1" outlineLevel="1" x14ac:dyDescent="0.2">
      <c r="A987" s="2"/>
      <c r="C987" s="30"/>
      <c r="D987" s="30"/>
      <c r="E987" s="30"/>
      <c r="F987" s="30"/>
      <c r="G987" s="30"/>
      <c r="H987" s="113" t="s">
        <v>3803</v>
      </c>
      <c r="I987" s="32"/>
      <c r="J987" s="13">
        <f t="shared" ref="J987:O987" si="268">SUBTOTAL(9,J985:J986)</f>
        <v>0</v>
      </c>
      <c r="K987" s="13">
        <f t="shared" si="268"/>
        <v>0</v>
      </c>
      <c r="L987" s="33">
        <f t="shared" si="268"/>
        <v>1</v>
      </c>
      <c r="M987" s="33">
        <f t="shared" si="268"/>
        <v>0</v>
      </c>
      <c r="N987" s="33">
        <f t="shared" si="268"/>
        <v>1</v>
      </c>
      <c r="O987" s="33">
        <f t="shared" si="268"/>
        <v>1</v>
      </c>
      <c r="P987" s="33"/>
      <c r="Q987" s="33"/>
      <c r="R987" s="34"/>
      <c r="S987" s="32">
        <f>SUBTOTAL(9,S985:S986)</f>
        <v>0</v>
      </c>
      <c r="T987" s="32">
        <f>SUBTOTAL(9,T985:T986)</f>
        <v>0</v>
      </c>
      <c r="U987" s="8"/>
    </row>
    <row r="988" spans="1:25" ht="12.75" customHeight="1" outlineLevel="2" x14ac:dyDescent="0.2">
      <c r="A988" s="2"/>
      <c r="C988" s="30">
        <v>900040020</v>
      </c>
      <c r="D988" s="30"/>
      <c r="E988" s="30" t="s">
        <v>2956</v>
      </c>
      <c r="F988" s="30"/>
      <c r="G988" s="30" t="s">
        <v>2957</v>
      </c>
      <c r="H988" s="31" t="s">
        <v>2958</v>
      </c>
      <c r="I988" s="32"/>
      <c r="J988" s="13"/>
      <c r="K988" s="13" t="s">
        <v>2829</v>
      </c>
      <c r="L988" s="33">
        <v>0.125</v>
      </c>
      <c r="M988" s="33" t="s">
        <v>27</v>
      </c>
      <c r="N988" s="33">
        <v>0.125</v>
      </c>
      <c r="O988" s="33">
        <v>0.125</v>
      </c>
      <c r="P988" s="33">
        <v>0.125</v>
      </c>
      <c r="Q988" s="33">
        <v>0.125</v>
      </c>
      <c r="R988" s="34"/>
      <c r="S988" s="32"/>
      <c r="T988" s="32" t="s">
        <v>28</v>
      </c>
      <c r="U988" s="8">
        <f t="shared" ref="U988:U995" si="269">IF(T988="Yes",$U$2,0)</f>
        <v>270.40000000000003</v>
      </c>
      <c r="V988" s="8">
        <f t="shared" ref="V988:V995" si="270">U988</f>
        <v>270.40000000000003</v>
      </c>
    </row>
    <row r="989" spans="1:25" ht="12.75" customHeight="1" outlineLevel="2" x14ac:dyDescent="0.2">
      <c r="A989" s="2"/>
      <c r="C989" s="30">
        <v>900040040</v>
      </c>
      <c r="D989" s="30"/>
      <c r="E989" s="30" t="s">
        <v>2956</v>
      </c>
      <c r="F989" s="30"/>
      <c r="G989" s="30" t="s">
        <v>2957</v>
      </c>
      <c r="H989" s="31" t="s">
        <v>2958</v>
      </c>
      <c r="I989" s="32"/>
      <c r="J989" s="13"/>
      <c r="K989" s="13" t="s">
        <v>2829</v>
      </c>
      <c r="L989" s="33">
        <v>0.125</v>
      </c>
      <c r="M989" s="33" t="s">
        <v>27</v>
      </c>
      <c r="N989" s="33">
        <v>0.125</v>
      </c>
      <c r="O989" s="33">
        <v>0.125</v>
      </c>
      <c r="P989" s="33">
        <v>0.125</v>
      </c>
      <c r="Q989" s="33">
        <v>0.125</v>
      </c>
      <c r="R989" s="34"/>
      <c r="S989" s="32"/>
      <c r="T989" s="32" t="s">
        <v>28</v>
      </c>
      <c r="U989" s="8">
        <f t="shared" si="269"/>
        <v>270.40000000000003</v>
      </c>
      <c r="V989" s="8">
        <f t="shared" si="270"/>
        <v>270.40000000000003</v>
      </c>
    </row>
    <row r="990" spans="1:25" ht="12.75" customHeight="1" outlineLevel="2" x14ac:dyDescent="0.2">
      <c r="A990" s="2"/>
      <c r="C990" s="30">
        <v>900040060</v>
      </c>
      <c r="D990" s="30"/>
      <c r="E990" s="30" t="s">
        <v>2956</v>
      </c>
      <c r="F990" s="30"/>
      <c r="G990" s="30" t="s">
        <v>2957</v>
      </c>
      <c r="H990" s="31" t="s">
        <v>2958</v>
      </c>
      <c r="I990" s="32"/>
      <c r="J990" s="13"/>
      <c r="K990" s="13" t="s">
        <v>2829</v>
      </c>
      <c r="L990" s="33">
        <v>0.125</v>
      </c>
      <c r="M990" s="33" t="s">
        <v>27</v>
      </c>
      <c r="N990" s="33">
        <v>0.125</v>
      </c>
      <c r="O990" s="33">
        <v>0.125</v>
      </c>
      <c r="P990" s="33">
        <v>0.125</v>
      </c>
      <c r="Q990" s="33">
        <v>0.125</v>
      </c>
      <c r="R990" s="34"/>
      <c r="S990" s="32"/>
      <c r="T990" s="32" t="s">
        <v>28</v>
      </c>
      <c r="U990" s="8">
        <f t="shared" si="269"/>
        <v>270.40000000000003</v>
      </c>
      <c r="V990" s="8">
        <f t="shared" si="270"/>
        <v>270.40000000000003</v>
      </c>
    </row>
    <row r="991" spans="1:25" s="54" customFormat="1" ht="12.75" customHeight="1" outlineLevel="2" x14ac:dyDescent="0.2">
      <c r="A991" s="2"/>
      <c r="B991" s="2"/>
      <c r="C991" s="30">
        <v>900040080</v>
      </c>
      <c r="D991" s="30"/>
      <c r="E991" s="30" t="s">
        <v>2956</v>
      </c>
      <c r="F991" s="30"/>
      <c r="G991" s="30" t="s">
        <v>2957</v>
      </c>
      <c r="H991" s="31" t="s">
        <v>2958</v>
      </c>
      <c r="I991" s="32"/>
      <c r="J991" s="13"/>
      <c r="K991" s="13" t="s">
        <v>2829</v>
      </c>
      <c r="L991" s="33">
        <v>0.125</v>
      </c>
      <c r="M991" s="33" t="s">
        <v>27</v>
      </c>
      <c r="N991" s="33">
        <v>0.125</v>
      </c>
      <c r="O991" s="33">
        <v>0.125</v>
      </c>
      <c r="P991" s="33">
        <v>0.125</v>
      </c>
      <c r="Q991" s="33">
        <v>0.125</v>
      </c>
      <c r="R991" s="34"/>
      <c r="S991" s="32"/>
      <c r="T991" s="32" t="s">
        <v>28</v>
      </c>
      <c r="U991" s="8">
        <f t="shared" si="269"/>
        <v>270.40000000000003</v>
      </c>
      <c r="V991" s="8">
        <f t="shared" si="270"/>
        <v>270.40000000000003</v>
      </c>
      <c r="W991" s="6"/>
      <c r="X991" s="6"/>
      <c r="Y991" s="6"/>
    </row>
    <row r="992" spans="1:25" s="54" customFormat="1" ht="12.75" customHeight="1" outlineLevel="2" x14ac:dyDescent="0.2">
      <c r="A992" s="2"/>
      <c r="B992" s="2"/>
      <c r="C992" s="30">
        <v>900130170</v>
      </c>
      <c r="D992" s="30"/>
      <c r="E992" s="30" t="s">
        <v>2959</v>
      </c>
      <c r="F992" s="30"/>
      <c r="G992" s="30" t="s">
        <v>2957</v>
      </c>
      <c r="H992" s="31" t="s">
        <v>2958</v>
      </c>
      <c r="I992" s="32"/>
      <c r="J992" s="13"/>
      <c r="K992" s="13" t="s">
        <v>2829</v>
      </c>
      <c r="L992" s="33">
        <v>0.125</v>
      </c>
      <c r="M992" s="33" t="s">
        <v>27</v>
      </c>
      <c r="N992" s="33">
        <v>0.125</v>
      </c>
      <c r="O992" s="33">
        <v>0.125</v>
      </c>
      <c r="P992" s="33">
        <v>0.125</v>
      </c>
      <c r="Q992" s="33">
        <v>0.125</v>
      </c>
      <c r="R992" s="34"/>
      <c r="S992" s="32"/>
      <c r="T992" s="32" t="s">
        <v>70</v>
      </c>
      <c r="U992" s="8">
        <f t="shared" si="269"/>
        <v>0</v>
      </c>
      <c r="V992" s="8">
        <f t="shared" si="270"/>
        <v>0</v>
      </c>
      <c r="W992" s="6"/>
      <c r="X992" s="6"/>
      <c r="Y992" s="6"/>
    </row>
    <row r="993" spans="1:25" s="54" customFormat="1" ht="12.75" customHeight="1" outlineLevel="2" x14ac:dyDescent="0.2">
      <c r="A993" s="2"/>
      <c r="B993" s="2"/>
      <c r="C993" s="30">
        <v>900130190</v>
      </c>
      <c r="D993" s="30"/>
      <c r="E993" s="30" t="s">
        <v>2959</v>
      </c>
      <c r="F993" s="30"/>
      <c r="G993" s="30" t="s">
        <v>2957</v>
      </c>
      <c r="H993" s="31" t="s">
        <v>2958</v>
      </c>
      <c r="I993" s="32"/>
      <c r="J993" s="13"/>
      <c r="K993" s="13" t="s">
        <v>2829</v>
      </c>
      <c r="L993" s="33">
        <v>0.125</v>
      </c>
      <c r="M993" s="33" t="s">
        <v>27</v>
      </c>
      <c r="N993" s="33">
        <v>0.125</v>
      </c>
      <c r="O993" s="33">
        <v>0.125</v>
      </c>
      <c r="P993" s="33">
        <v>0.125</v>
      </c>
      <c r="Q993" s="33">
        <v>0.125</v>
      </c>
      <c r="R993" s="34"/>
      <c r="S993" s="32"/>
      <c r="T993" s="32" t="s">
        <v>70</v>
      </c>
      <c r="U993" s="8">
        <f t="shared" si="269"/>
        <v>0</v>
      </c>
      <c r="V993" s="8">
        <f t="shared" si="270"/>
        <v>0</v>
      </c>
      <c r="W993" s="6"/>
      <c r="X993" s="6"/>
      <c r="Y993" s="6"/>
    </row>
    <row r="994" spans="1:25" s="54" customFormat="1" ht="12.75" customHeight="1" outlineLevel="2" x14ac:dyDescent="0.2">
      <c r="A994" s="2"/>
      <c r="B994" s="2"/>
      <c r="C994" s="30">
        <v>900130210</v>
      </c>
      <c r="D994" s="30"/>
      <c r="E994" s="30" t="s">
        <v>2959</v>
      </c>
      <c r="F994" s="30"/>
      <c r="G994" s="30" t="s">
        <v>2957</v>
      </c>
      <c r="H994" s="31" t="s">
        <v>2958</v>
      </c>
      <c r="I994" s="32"/>
      <c r="J994" s="13"/>
      <c r="K994" s="13" t="s">
        <v>2829</v>
      </c>
      <c r="L994" s="33">
        <v>0.125</v>
      </c>
      <c r="M994" s="33" t="s">
        <v>27</v>
      </c>
      <c r="N994" s="33">
        <v>0.125</v>
      </c>
      <c r="O994" s="33">
        <v>0.125</v>
      </c>
      <c r="P994" s="33">
        <v>0.125</v>
      </c>
      <c r="Q994" s="33">
        <v>0.125</v>
      </c>
      <c r="R994" s="34"/>
      <c r="S994" s="32"/>
      <c r="T994" s="32" t="s">
        <v>70</v>
      </c>
      <c r="U994" s="8">
        <f t="shared" si="269"/>
        <v>0</v>
      </c>
      <c r="V994" s="8">
        <f t="shared" si="270"/>
        <v>0</v>
      </c>
      <c r="W994" s="6"/>
      <c r="X994" s="6"/>
      <c r="Y994" s="6"/>
    </row>
    <row r="995" spans="1:25" ht="12.75" customHeight="1" outlineLevel="2" x14ac:dyDescent="0.2">
      <c r="A995" s="2"/>
      <c r="C995" s="30">
        <v>900130230</v>
      </c>
      <c r="D995" s="30"/>
      <c r="E995" s="30" t="s">
        <v>2959</v>
      </c>
      <c r="F995" s="30"/>
      <c r="G995" s="30" t="s">
        <v>2957</v>
      </c>
      <c r="H995" s="31" t="s">
        <v>2958</v>
      </c>
      <c r="I995" s="32"/>
      <c r="J995" s="13"/>
      <c r="K995" s="13" t="s">
        <v>2829</v>
      </c>
      <c r="L995" s="33">
        <v>0.125</v>
      </c>
      <c r="M995" s="33" t="s">
        <v>27</v>
      </c>
      <c r="N995" s="33">
        <v>0.125</v>
      </c>
      <c r="O995" s="33">
        <v>0.125</v>
      </c>
      <c r="P995" s="33">
        <v>0.125</v>
      </c>
      <c r="Q995" s="33">
        <v>0.125</v>
      </c>
      <c r="R995" s="34"/>
      <c r="S995" s="32"/>
      <c r="T995" s="32" t="s">
        <v>70</v>
      </c>
      <c r="U995" s="8">
        <f t="shared" si="269"/>
        <v>0</v>
      </c>
      <c r="V995" s="8">
        <f t="shared" si="270"/>
        <v>0</v>
      </c>
    </row>
    <row r="996" spans="1:25" ht="12.75" customHeight="1" outlineLevel="1" x14ac:dyDescent="0.2">
      <c r="A996" s="2"/>
      <c r="C996" s="30"/>
      <c r="D996" s="30"/>
      <c r="E996" s="30"/>
      <c r="F996" s="30"/>
      <c r="G996" s="30"/>
      <c r="H996" s="113" t="s">
        <v>4305</v>
      </c>
      <c r="I996" s="32"/>
      <c r="J996" s="13">
        <f t="shared" ref="J996:O996" si="271">SUBTOTAL(9,J988:J995)</f>
        <v>0</v>
      </c>
      <c r="K996" s="13">
        <f t="shared" si="271"/>
        <v>0</v>
      </c>
      <c r="L996" s="33">
        <f t="shared" si="271"/>
        <v>1</v>
      </c>
      <c r="M996" s="33">
        <f t="shared" si="271"/>
        <v>0</v>
      </c>
      <c r="N996" s="33">
        <f t="shared" si="271"/>
        <v>1</v>
      </c>
      <c r="O996" s="33">
        <f t="shared" si="271"/>
        <v>1</v>
      </c>
      <c r="P996" s="33"/>
      <c r="Q996" s="33"/>
      <c r="R996" s="34"/>
      <c r="S996" s="32">
        <f>SUBTOTAL(9,S988:S995)</f>
        <v>0</v>
      </c>
      <c r="T996" s="32">
        <f>SUBTOTAL(9,T988:T995)</f>
        <v>0</v>
      </c>
      <c r="U996" s="8"/>
    </row>
    <row r="997" spans="1:25" ht="12.75" customHeight="1" outlineLevel="2" x14ac:dyDescent="0.2">
      <c r="A997" s="2"/>
      <c r="C997" s="30">
        <v>900040340</v>
      </c>
      <c r="D997" s="30"/>
      <c r="E997" s="30" t="s">
        <v>2956</v>
      </c>
      <c r="F997" s="30"/>
      <c r="G997" s="30" t="s">
        <v>2960</v>
      </c>
      <c r="H997" s="31" t="s">
        <v>2961</v>
      </c>
      <c r="I997" s="32"/>
      <c r="J997" s="13"/>
      <c r="K997" s="13" t="s">
        <v>2829</v>
      </c>
      <c r="L997" s="33">
        <v>0.5</v>
      </c>
      <c r="M997" s="33" t="s">
        <v>27</v>
      </c>
      <c r="N997" s="33">
        <v>0.5</v>
      </c>
      <c r="O997" s="33">
        <v>0.5</v>
      </c>
      <c r="P997" s="33">
        <v>0.5</v>
      </c>
      <c r="Q997" s="33">
        <v>0.5</v>
      </c>
      <c r="R997" s="34"/>
      <c r="S997" s="32"/>
      <c r="T997" s="32" t="s">
        <v>28</v>
      </c>
      <c r="U997" s="8">
        <f>IF(T997="Yes",$U$2,0)</f>
        <v>270.40000000000003</v>
      </c>
      <c r="V997" s="8">
        <f>U997</f>
        <v>270.40000000000003</v>
      </c>
    </row>
    <row r="998" spans="1:25" ht="12.75" customHeight="1" outlineLevel="2" x14ac:dyDescent="0.2">
      <c r="A998" s="2"/>
      <c r="C998" s="30" t="s">
        <v>2962</v>
      </c>
      <c r="D998" s="30"/>
      <c r="E998" s="30" t="s">
        <v>2963</v>
      </c>
      <c r="F998" s="30"/>
      <c r="G998" s="30" t="s">
        <v>2960</v>
      </c>
      <c r="H998" s="31" t="s">
        <v>2961</v>
      </c>
      <c r="I998" s="32"/>
      <c r="J998" s="13"/>
      <c r="K998" s="13" t="s">
        <v>2829</v>
      </c>
      <c r="L998" s="33">
        <v>0.5</v>
      </c>
      <c r="M998" s="33" t="s">
        <v>27</v>
      </c>
      <c r="N998" s="33">
        <v>0.5</v>
      </c>
      <c r="O998" s="33">
        <v>0.5</v>
      </c>
      <c r="P998" s="33">
        <v>0.5</v>
      </c>
      <c r="Q998" s="33">
        <v>0.5</v>
      </c>
      <c r="R998" s="34"/>
      <c r="S998" s="32"/>
      <c r="T998" s="32" t="s">
        <v>28</v>
      </c>
      <c r="U998" s="8">
        <f>IF(T998="Yes",$U$2,0)</f>
        <v>270.40000000000003</v>
      </c>
      <c r="V998" s="8">
        <f>U998</f>
        <v>270.40000000000003</v>
      </c>
    </row>
    <row r="999" spans="1:25" ht="12.75" customHeight="1" outlineLevel="1" x14ac:dyDescent="0.2">
      <c r="A999" s="2"/>
      <c r="C999" s="30"/>
      <c r="D999" s="30"/>
      <c r="E999" s="30"/>
      <c r="F999" s="30"/>
      <c r="G999" s="30"/>
      <c r="H999" s="113" t="s">
        <v>4306</v>
      </c>
      <c r="I999" s="32"/>
      <c r="J999" s="13">
        <f t="shared" ref="J999:O999" si="272">SUBTOTAL(9,J997:J998)</f>
        <v>0</v>
      </c>
      <c r="K999" s="13">
        <f t="shared" si="272"/>
        <v>0</v>
      </c>
      <c r="L999" s="33">
        <f t="shared" si="272"/>
        <v>1</v>
      </c>
      <c r="M999" s="33">
        <f t="shared" si="272"/>
        <v>0</v>
      </c>
      <c r="N999" s="33">
        <f t="shared" si="272"/>
        <v>1</v>
      </c>
      <c r="O999" s="33">
        <f t="shared" si="272"/>
        <v>1</v>
      </c>
      <c r="P999" s="33"/>
      <c r="Q999" s="33"/>
      <c r="R999" s="34"/>
      <c r="S999" s="32">
        <f>SUBTOTAL(9,S997:S998)</f>
        <v>0</v>
      </c>
      <c r="T999" s="32">
        <f>SUBTOTAL(9,T997:T998)</f>
        <v>0</v>
      </c>
      <c r="U999" s="8"/>
    </row>
    <row r="1000" spans="1:25" ht="12.75" customHeight="1" outlineLevel="2" x14ac:dyDescent="0.2">
      <c r="A1000" s="2"/>
      <c r="C1000" s="30" t="s">
        <v>2964</v>
      </c>
      <c r="D1000" s="30"/>
      <c r="E1000" s="30" t="s">
        <v>2963</v>
      </c>
      <c r="F1000" s="30"/>
      <c r="G1000" s="30" t="s">
        <v>2965</v>
      </c>
      <c r="H1000" s="31" t="s">
        <v>2966</v>
      </c>
      <c r="I1000" s="32"/>
      <c r="J1000" s="13"/>
      <c r="K1000" s="13" t="s">
        <v>2829</v>
      </c>
      <c r="L1000" s="33">
        <v>0.5</v>
      </c>
      <c r="M1000" s="33" t="s">
        <v>27</v>
      </c>
      <c r="N1000" s="33">
        <v>0.5</v>
      </c>
      <c r="O1000" s="33">
        <v>0.5</v>
      </c>
      <c r="P1000" s="33">
        <v>0.5</v>
      </c>
      <c r="Q1000" s="33">
        <v>0.5</v>
      </c>
      <c r="R1000" s="34"/>
      <c r="S1000" s="32"/>
      <c r="T1000" s="32" t="s">
        <v>28</v>
      </c>
      <c r="U1000" s="8">
        <f>IF(T1000="Yes",$U$2,0)</f>
        <v>270.40000000000003</v>
      </c>
      <c r="V1000" s="8">
        <f>U1000</f>
        <v>270.40000000000003</v>
      </c>
    </row>
    <row r="1001" spans="1:25" ht="12.75" customHeight="1" outlineLevel="2" x14ac:dyDescent="0.2">
      <c r="A1001" s="2"/>
      <c r="C1001" s="30">
        <v>900040460</v>
      </c>
      <c r="D1001" s="30"/>
      <c r="E1001" s="30" t="s">
        <v>2956</v>
      </c>
      <c r="F1001" s="30"/>
      <c r="G1001" s="30" t="s">
        <v>2965</v>
      </c>
      <c r="H1001" s="31" t="s">
        <v>2966</v>
      </c>
      <c r="I1001" s="32"/>
      <c r="J1001" s="13"/>
      <c r="K1001" s="13" t="s">
        <v>2829</v>
      </c>
      <c r="L1001" s="33">
        <v>0.5</v>
      </c>
      <c r="M1001" s="33" t="s">
        <v>27</v>
      </c>
      <c r="N1001" s="33">
        <v>0.5</v>
      </c>
      <c r="O1001" s="33">
        <v>0.5</v>
      </c>
      <c r="P1001" s="33">
        <v>0.5</v>
      </c>
      <c r="Q1001" s="33">
        <v>0.5</v>
      </c>
      <c r="R1001" s="34"/>
      <c r="S1001" s="32"/>
      <c r="T1001" s="32" t="s">
        <v>28</v>
      </c>
      <c r="U1001" s="8">
        <f>IF(T1001="Yes",$U$2,0)</f>
        <v>270.40000000000003</v>
      </c>
      <c r="V1001" s="8">
        <f>U1001</f>
        <v>270.40000000000003</v>
      </c>
    </row>
    <row r="1002" spans="1:25" ht="12.75" customHeight="1" outlineLevel="1" x14ac:dyDescent="0.2">
      <c r="A1002" s="2"/>
      <c r="C1002" s="30"/>
      <c r="D1002" s="30"/>
      <c r="E1002" s="30"/>
      <c r="F1002" s="30"/>
      <c r="G1002" s="30"/>
      <c r="H1002" s="113" t="s">
        <v>4307</v>
      </c>
      <c r="I1002" s="32"/>
      <c r="J1002" s="13">
        <f t="shared" ref="J1002:O1002" si="273">SUBTOTAL(9,J1000:J1001)</f>
        <v>0</v>
      </c>
      <c r="K1002" s="13">
        <f t="shared" si="273"/>
        <v>0</v>
      </c>
      <c r="L1002" s="33">
        <f t="shared" si="273"/>
        <v>1</v>
      </c>
      <c r="M1002" s="33">
        <f t="shared" si="273"/>
        <v>0</v>
      </c>
      <c r="N1002" s="33">
        <f t="shared" si="273"/>
        <v>1</v>
      </c>
      <c r="O1002" s="33">
        <f t="shared" si="273"/>
        <v>1</v>
      </c>
      <c r="P1002" s="33"/>
      <c r="Q1002" s="33"/>
      <c r="R1002" s="34"/>
      <c r="S1002" s="32">
        <f>SUBTOTAL(9,S1000:S1001)</f>
        <v>0</v>
      </c>
      <c r="T1002" s="32">
        <f>SUBTOTAL(9,T1000:T1001)</f>
        <v>0</v>
      </c>
      <c r="U1002" s="8"/>
    </row>
    <row r="1003" spans="1:25" ht="12.75" customHeight="1" outlineLevel="2" x14ac:dyDescent="0.2">
      <c r="A1003" s="2"/>
      <c r="C1003" s="57">
        <v>810040170</v>
      </c>
      <c r="D1003" s="30"/>
      <c r="E1003" s="30" t="s">
        <v>688</v>
      </c>
      <c r="F1003" s="30"/>
      <c r="G1003" s="57" t="s">
        <v>689</v>
      </c>
      <c r="H1003" s="58" t="s">
        <v>690</v>
      </c>
      <c r="I1003" s="59"/>
      <c r="J1003" s="60"/>
      <c r="K1003" s="60" t="s">
        <v>674</v>
      </c>
      <c r="L1003" s="61">
        <v>0.25</v>
      </c>
      <c r="M1003" s="33" t="s">
        <v>27</v>
      </c>
      <c r="N1003" s="61">
        <v>0.25</v>
      </c>
      <c r="O1003" s="61">
        <v>0.25</v>
      </c>
      <c r="P1003" s="61">
        <v>0.25</v>
      </c>
      <c r="Q1003" s="61">
        <v>0.25</v>
      </c>
      <c r="R1003" s="62"/>
      <c r="S1003" s="32"/>
      <c r="T1003" s="32" t="s">
        <v>70</v>
      </c>
      <c r="U1003" s="8">
        <f>IF(T1003="Yes",$U$2,0)</f>
        <v>0</v>
      </c>
      <c r="V1003" s="8">
        <f>U1003</f>
        <v>0</v>
      </c>
    </row>
    <row r="1004" spans="1:25" ht="12.75" customHeight="1" outlineLevel="2" x14ac:dyDescent="0.2">
      <c r="A1004" s="2"/>
      <c r="C1004" s="57" t="s">
        <v>97</v>
      </c>
      <c r="D1004" s="30"/>
      <c r="E1004" s="30"/>
      <c r="F1004" s="30"/>
      <c r="G1004" s="57" t="s">
        <v>689</v>
      </c>
      <c r="H1004" s="58" t="s">
        <v>690</v>
      </c>
      <c r="I1004" s="59"/>
      <c r="J1004" s="60"/>
      <c r="K1004" s="60" t="s">
        <v>674</v>
      </c>
      <c r="L1004" s="61">
        <v>0.25</v>
      </c>
      <c r="M1004" s="33" t="s">
        <v>27</v>
      </c>
      <c r="N1004" s="61">
        <v>0.25</v>
      </c>
      <c r="O1004" s="61">
        <v>0.25</v>
      </c>
      <c r="P1004" s="61">
        <v>0.25</v>
      </c>
      <c r="Q1004" s="61">
        <v>0.25</v>
      </c>
      <c r="R1004" s="62"/>
      <c r="S1004" s="30"/>
      <c r="T1004" s="32" t="s">
        <v>70</v>
      </c>
      <c r="U1004" s="8">
        <f>IF(T1004="Yes",$U$2,0)</f>
        <v>0</v>
      </c>
      <c r="V1004" s="8">
        <f>U1004</f>
        <v>0</v>
      </c>
    </row>
    <row r="1005" spans="1:25" ht="12.75" customHeight="1" outlineLevel="2" x14ac:dyDescent="0.2">
      <c r="A1005" s="2"/>
      <c r="C1005" s="57" t="s">
        <v>97</v>
      </c>
      <c r="D1005" s="30"/>
      <c r="E1005" s="30"/>
      <c r="F1005" s="30"/>
      <c r="G1005" s="57" t="s">
        <v>689</v>
      </c>
      <c r="H1005" s="58" t="s">
        <v>690</v>
      </c>
      <c r="I1005" s="59"/>
      <c r="J1005" s="60"/>
      <c r="K1005" s="60" t="s">
        <v>674</v>
      </c>
      <c r="L1005" s="61">
        <v>0.25</v>
      </c>
      <c r="M1005" s="33" t="s">
        <v>27</v>
      </c>
      <c r="N1005" s="61">
        <v>0.25</v>
      </c>
      <c r="O1005" s="61">
        <v>0.25</v>
      </c>
      <c r="P1005" s="61">
        <v>0.25</v>
      </c>
      <c r="Q1005" s="61">
        <v>0.25</v>
      </c>
      <c r="R1005" s="62"/>
      <c r="S1005" s="30"/>
      <c r="T1005" s="32" t="s">
        <v>70</v>
      </c>
      <c r="U1005" s="8">
        <f>IF(T1005="Yes",$U$2,0)</f>
        <v>0</v>
      </c>
      <c r="V1005" s="8">
        <f>U1005</f>
        <v>0</v>
      </c>
    </row>
    <row r="1006" spans="1:25" ht="12.75" customHeight="1" outlineLevel="2" x14ac:dyDescent="0.2">
      <c r="A1006" s="2"/>
      <c r="C1006" s="57" t="s">
        <v>97</v>
      </c>
      <c r="D1006" s="30"/>
      <c r="E1006" s="30"/>
      <c r="F1006" s="30"/>
      <c r="G1006" s="57" t="s">
        <v>689</v>
      </c>
      <c r="H1006" s="58" t="s">
        <v>690</v>
      </c>
      <c r="I1006" s="59"/>
      <c r="J1006" s="60"/>
      <c r="K1006" s="60" t="s">
        <v>674</v>
      </c>
      <c r="L1006" s="61">
        <v>0.25</v>
      </c>
      <c r="M1006" s="33" t="s">
        <v>27</v>
      </c>
      <c r="N1006" s="61">
        <v>0.25</v>
      </c>
      <c r="O1006" s="61">
        <v>0.25</v>
      </c>
      <c r="P1006" s="61">
        <v>0.25</v>
      </c>
      <c r="Q1006" s="61">
        <v>0.25</v>
      </c>
      <c r="R1006" s="62"/>
      <c r="S1006" s="30"/>
      <c r="T1006" s="32" t="s">
        <v>70</v>
      </c>
      <c r="U1006" s="8">
        <f>IF(T1006="Yes",$U$2,0)</f>
        <v>0</v>
      </c>
      <c r="V1006" s="8">
        <f>U1006</f>
        <v>0</v>
      </c>
    </row>
    <row r="1007" spans="1:25" ht="12.75" customHeight="1" outlineLevel="1" x14ac:dyDescent="0.2">
      <c r="A1007" s="2"/>
      <c r="C1007" s="57"/>
      <c r="D1007" s="30"/>
      <c r="E1007" s="30"/>
      <c r="F1007" s="30"/>
      <c r="G1007" s="57"/>
      <c r="H1007" s="58" t="s">
        <v>3920</v>
      </c>
      <c r="I1007" s="59"/>
      <c r="J1007" s="60">
        <f t="shared" ref="J1007:O1007" si="274">SUBTOTAL(9,J1003:J1006)</f>
        <v>0</v>
      </c>
      <c r="K1007" s="60">
        <f t="shared" si="274"/>
        <v>0</v>
      </c>
      <c r="L1007" s="61">
        <f t="shared" si="274"/>
        <v>1</v>
      </c>
      <c r="M1007" s="33">
        <f t="shared" si="274"/>
        <v>0</v>
      </c>
      <c r="N1007" s="61">
        <f t="shared" si="274"/>
        <v>1</v>
      </c>
      <c r="O1007" s="61">
        <f t="shared" si="274"/>
        <v>1</v>
      </c>
      <c r="P1007" s="61"/>
      <c r="Q1007" s="61"/>
      <c r="R1007" s="62"/>
      <c r="S1007" s="30">
        <f>SUBTOTAL(9,S1003:S1006)</f>
        <v>0</v>
      </c>
      <c r="T1007" s="32">
        <f>SUBTOTAL(9,T1003:T1006)</f>
        <v>0</v>
      </c>
      <c r="U1007" s="8"/>
    </row>
    <row r="1008" spans="1:25" ht="12.75" customHeight="1" outlineLevel="2" x14ac:dyDescent="0.2">
      <c r="A1008" s="2"/>
      <c r="C1008" s="30" t="s">
        <v>714</v>
      </c>
      <c r="D1008" s="30"/>
      <c r="E1008" s="30" t="s">
        <v>715</v>
      </c>
      <c r="F1008" s="30"/>
      <c r="G1008" s="30" t="s">
        <v>716</v>
      </c>
      <c r="H1008" s="31" t="s">
        <v>717</v>
      </c>
      <c r="I1008" s="32"/>
      <c r="J1008" s="13"/>
      <c r="K1008" s="13" t="s">
        <v>674</v>
      </c>
      <c r="L1008" s="33">
        <v>0.25</v>
      </c>
      <c r="M1008" s="33" t="s">
        <v>27</v>
      </c>
      <c r="N1008" s="33">
        <v>0.25</v>
      </c>
      <c r="O1008" s="33">
        <v>0.25</v>
      </c>
      <c r="P1008" s="33">
        <v>0.25</v>
      </c>
      <c r="Q1008" s="33">
        <v>0.25</v>
      </c>
      <c r="R1008" s="34"/>
      <c r="S1008" s="32"/>
      <c r="T1008" s="32" t="s">
        <v>70</v>
      </c>
      <c r="U1008" s="8">
        <f>IF(T1008="Yes",$U$2,0)</f>
        <v>0</v>
      </c>
      <c r="V1008" s="8">
        <f>U1008</f>
        <v>0</v>
      </c>
    </row>
    <row r="1009" spans="1:22" ht="12.75" customHeight="1" outlineLevel="2" x14ac:dyDescent="0.2">
      <c r="A1009" s="2"/>
      <c r="C1009" s="30" t="s">
        <v>718</v>
      </c>
      <c r="D1009" s="30"/>
      <c r="E1009" s="30" t="s">
        <v>715</v>
      </c>
      <c r="F1009" s="30"/>
      <c r="G1009" s="30" t="s">
        <v>716</v>
      </c>
      <c r="H1009" s="31" t="s">
        <v>717</v>
      </c>
      <c r="I1009" s="32"/>
      <c r="J1009" s="13"/>
      <c r="K1009" s="13" t="s">
        <v>674</v>
      </c>
      <c r="L1009" s="33">
        <v>0.25</v>
      </c>
      <c r="M1009" s="33" t="s">
        <v>27</v>
      </c>
      <c r="N1009" s="33">
        <v>0.25</v>
      </c>
      <c r="O1009" s="33">
        <v>0.25</v>
      </c>
      <c r="P1009" s="33">
        <v>0.25</v>
      </c>
      <c r="Q1009" s="33">
        <v>0.25</v>
      </c>
      <c r="R1009" s="34"/>
      <c r="S1009" s="32"/>
      <c r="T1009" s="32" t="s">
        <v>70</v>
      </c>
      <c r="U1009" s="8">
        <f>IF(T1009="Yes",$U$2,0)</f>
        <v>0</v>
      </c>
      <c r="V1009" s="8">
        <f>U1009</f>
        <v>0</v>
      </c>
    </row>
    <row r="1010" spans="1:22" ht="12.75" customHeight="1" outlineLevel="2" x14ac:dyDescent="0.2">
      <c r="A1010" s="2"/>
      <c r="C1010" s="30" t="s">
        <v>719</v>
      </c>
      <c r="D1010" s="30"/>
      <c r="E1010" s="30" t="s">
        <v>715</v>
      </c>
      <c r="F1010" s="30"/>
      <c r="G1010" s="30" t="s">
        <v>716</v>
      </c>
      <c r="H1010" s="31" t="s">
        <v>717</v>
      </c>
      <c r="I1010" s="32"/>
      <c r="J1010" s="13"/>
      <c r="K1010" s="13" t="s">
        <v>674</v>
      </c>
      <c r="L1010" s="33">
        <v>0.25</v>
      </c>
      <c r="M1010" s="33" t="s">
        <v>27</v>
      </c>
      <c r="N1010" s="33">
        <v>0.25</v>
      </c>
      <c r="O1010" s="33">
        <v>0.25</v>
      </c>
      <c r="P1010" s="33">
        <v>0.25</v>
      </c>
      <c r="Q1010" s="33">
        <v>0.25</v>
      </c>
      <c r="R1010" s="34"/>
      <c r="S1010" s="32"/>
      <c r="T1010" s="32" t="s">
        <v>70</v>
      </c>
      <c r="U1010" s="8">
        <f>IF(T1010="Yes",$U$2,0)</f>
        <v>0</v>
      </c>
      <c r="V1010" s="8">
        <f>U1010</f>
        <v>0</v>
      </c>
    </row>
    <row r="1011" spans="1:22" ht="12.75" customHeight="1" outlineLevel="2" x14ac:dyDescent="0.2">
      <c r="A1011" s="2"/>
      <c r="C1011" s="30" t="s">
        <v>720</v>
      </c>
      <c r="D1011" s="30"/>
      <c r="E1011" s="30" t="s">
        <v>715</v>
      </c>
      <c r="F1011" s="30"/>
      <c r="G1011" s="30" t="s">
        <v>716</v>
      </c>
      <c r="H1011" s="31" t="s">
        <v>717</v>
      </c>
      <c r="I1011" s="32"/>
      <c r="J1011" s="13"/>
      <c r="K1011" s="13" t="s">
        <v>674</v>
      </c>
      <c r="L1011" s="33">
        <v>0.25</v>
      </c>
      <c r="M1011" s="33" t="s">
        <v>27</v>
      </c>
      <c r="N1011" s="33">
        <v>0.25</v>
      </c>
      <c r="O1011" s="33">
        <v>0.25</v>
      </c>
      <c r="P1011" s="33">
        <v>0.25</v>
      </c>
      <c r="Q1011" s="33">
        <v>0.25</v>
      </c>
      <c r="R1011" s="34"/>
      <c r="S1011" s="32"/>
      <c r="T1011" s="32" t="s">
        <v>70</v>
      </c>
      <c r="U1011" s="8">
        <f>IF(T1011="Yes",$U$2,0)</f>
        <v>0</v>
      </c>
      <c r="V1011" s="8">
        <f>U1011</f>
        <v>0</v>
      </c>
    </row>
    <row r="1012" spans="1:22" ht="12.75" customHeight="1" outlineLevel="1" x14ac:dyDescent="0.2">
      <c r="A1012" s="2"/>
      <c r="C1012" s="30"/>
      <c r="D1012" s="30"/>
      <c r="E1012" s="30"/>
      <c r="F1012" s="30"/>
      <c r="G1012" s="30"/>
      <c r="H1012" s="113" t="s">
        <v>3926</v>
      </c>
      <c r="I1012" s="32"/>
      <c r="J1012" s="13">
        <f t="shared" ref="J1012:O1012" si="275">SUBTOTAL(9,J1008:J1011)</f>
        <v>0</v>
      </c>
      <c r="K1012" s="13">
        <f t="shared" si="275"/>
        <v>0</v>
      </c>
      <c r="L1012" s="33">
        <f t="shared" si="275"/>
        <v>1</v>
      </c>
      <c r="M1012" s="33">
        <f t="shared" si="275"/>
        <v>0</v>
      </c>
      <c r="N1012" s="33">
        <f t="shared" si="275"/>
        <v>1</v>
      </c>
      <c r="O1012" s="33">
        <f t="shared" si="275"/>
        <v>1</v>
      </c>
      <c r="P1012" s="33"/>
      <c r="Q1012" s="33"/>
      <c r="R1012" s="34"/>
      <c r="S1012" s="32">
        <f>SUBTOTAL(9,S1008:S1011)</f>
        <v>0</v>
      </c>
      <c r="T1012" s="32">
        <f>SUBTOTAL(9,T1008:T1011)</f>
        <v>0</v>
      </c>
      <c r="U1012" s="8"/>
    </row>
    <row r="1013" spans="1:22" ht="12.75" customHeight="1" outlineLevel="2" x14ac:dyDescent="0.2">
      <c r="A1013" s="2"/>
      <c r="C1013" s="30" t="s">
        <v>2866</v>
      </c>
      <c r="D1013" s="30"/>
      <c r="E1013" s="30" t="s">
        <v>2867</v>
      </c>
      <c r="F1013" s="30"/>
      <c r="G1013" s="30" t="s">
        <v>2868</v>
      </c>
      <c r="H1013" s="31" t="s">
        <v>2869</v>
      </c>
      <c r="I1013" s="32"/>
      <c r="J1013" s="13"/>
      <c r="K1013" s="13" t="s">
        <v>2829</v>
      </c>
      <c r="L1013" s="116">
        <v>0.125</v>
      </c>
      <c r="M1013" s="33" t="s">
        <v>27</v>
      </c>
      <c r="N1013" s="116">
        <v>0.125</v>
      </c>
      <c r="O1013" s="116">
        <v>0.125</v>
      </c>
      <c r="P1013" s="116">
        <v>0.125</v>
      </c>
      <c r="Q1013" s="116">
        <v>0.125</v>
      </c>
      <c r="R1013" s="34"/>
      <c r="S1013" s="32"/>
      <c r="T1013" s="32" t="s">
        <v>28</v>
      </c>
      <c r="U1013" s="8">
        <f t="shared" ref="U1013:U1020" si="276">IF(T1013="Yes",$U$2,0)</f>
        <v>270.40000000000003</v>
      </c>
      <c r="V1013" s="8">
        <f t="shared" ref="V1013:V1020" si="277">U1013</f>
        <v>270.40000000000003</v>
      </c>
    </row>
    <row r="1014" spans="1:22" ht="12.75" customHeight="1" outlineLevel="2" x14ac:dyDescent="0.2">
      <c r="A1014" s="2"/>
      <c r="C1014" s="30" t="s">
        <v>2870</v>
      </c>
      <c r="D1014" s="30"/>
      <c r="E1014" s="30" t="s">
        <v>2867</v>
      </c>
      <c r="F1014" s="30"/>
      <c r="G1014" s="30" t="s">
        <v>2868</v>
      </c>
      <c r="H1014" s="31" t="s">
        <v>2869</v>
      </c>
      <c r="I1014" s="32"/>
      <c r="J1014" s="13"/>
      <c r="K1014" s="13" t="s">
        <v>2829</v>
      </c>
      <c r="L1014" s="116">
        <v>0.125</v>
      </c>
      <c r="M1014" s="33" t="s">
        <v>27</v>
      </c>
      <c r="N1014" s="116">
        <v>0.125</v>
      </c>
      <c r="O1014" s="116">
        <v>0.125</v>
      </c>
      <c r="P1014" s="116">
        <v>0.125</v>
      </c>
      <c r="Q1014" s="116">
        <v>0.125</v>
      </c>
      <c r="R1014" s="34"/>
      <c r="S1014" s="32"/>
      <c r="T1014" s="32" t="s">
        <v>28</v>
      </c>
      <c r="U1014" s="8">
        <f t="shared" si="276"/>
        <v>270.40000000000003</v>
      </c>
      <c r="V1014" s="8">
        <f t="shared" si="277"/>
        <v>270.40000000000003</v>
      </c>
    </row>
    <row r="1015" spans="1:22" ht="12.75" customHeight="1" outlineLevel="2" x14ac:dyDescent="0.2">
      <c r="A1015" s="2"/>
      <c r="C1015" s="30">
        <v>901110320</v>
      </c>
      <c r="D1015" s="30"/>
      <c r="E1015" s="30" t="s">
        <v>2867</v>
      </c>
      <c r="F1015" s="30"/>
      <c r="G1015" s="30" t="s">
        <v>2868</v>
      </c>
      <c r="H1015" s="31" t="s">
        <v>2869</v>
      </c>
      <c r="I1015" s="32"/>
      <c r="J1015" s="13"/>
      <c r="K1015" s="13" t="s">
        <v>2829</v>
      </c>
      <c r="L1015" s="116">
        <v>0.125</v>
      </c>
      <c r="M1015" s="33" t="s">
        <v>27</v>
      </c>
      <c r="N1015" s="116">
        <v>0.125</v>
      </c>
      <c r="O1015" s="116">
        <v>0.125</v>
      </c>
      <c r="P1015" s="116">
        <v>0.125</v>
      </c>
      <c r="Q1015" s="116">
        <v>0.125</v>
      </c>
      <c r="R1015" s="34"/>
      <c r="S1015" s="32"/>
      <c r="T1015" s="32" t="s">
        <v>28</v>
      </c>
      <c r="U1015" s="8">
        <f t="shared" si="276"/>
        <v>270.40000000000003</v>
      </c>
      <c r="V1015" s="8">
        <f t="shared" si="277"/>
        <v>270.40000000000003</v>
      </c>
    </row>
    <row r="1016" spans="1:22" ht="12.75" customHeight="1" outlineLevel="2" x14ac:dyDescent="0.2">
      <c r="A1016" s="2"/>
      <c r="C1016" s="30">
        <v>901110340</v>
      </c>
      <c r="D1016" s="30"/>
      <c r="E1016" s="30" t="s">
        <v>2867</v>
      </c>
      <c r="F1016" s="30"/>
      <c r="G1016" s="30" t="s">
        <v>2868</v>
      </c>
      <c r="H1016" s="31" t="s">
        <v>2869</v>
      </c>
      <c r="I1016" s="32"/>
      <c r="J1016" s="13"/>
      <c r="K1016" s="13" t="s">
        <v>2829</v>
      </c>
      <c r="L1016" s="33">
        <v>0.125</v>
      </c>
      <c r="M1016" s="33" t="s">
        <v>27</v>
      </c>
      <c r="N1016" s="33">
        <v>0.125</v>
      </c>
      <c r="O1016" s="33">
        <v>0.125</v>
      </c>
      <c r="P1016" s="33">
        <v>0.125</v>
      </c>
      <c r="Q1016" s="33">
        <v>0.125</v>
      </c>
      <c r="R1016" s="34"/>
      <c r="S1016" s="32"/>
      <c r="T1016" s="32" t="s">
        <v>28</v>
      </c>
      <c r="U1016" s="8">
        <f t="shared" si="276"/>
        <v>270.40000000000003</v>
      </c>
      <c r="V1016" s="8">
        <f t="shared" si="277"/>
        <v>270.40000000000003</v>
      </c>
    </row>
    <row r="1017" spans="1:22" ht="12.75" customHeight="1" outlineLevel="2" x14ac:dyDescent="0.2">
      <c r="A1017" s="2"/>
      <c r="C1017" s="30">
        <v>901130500</v>
      </c>
      <c r="D1017" s="30"/>
      <c r="E1017" s="30" t="s">
        <v>2871</v>
      </c>
      <c r="F1017" s="30"/>
      <c r="G1017" s="30" t="s">
        <v>2868</v>
      </c>
      <c r="H1017" s="31" t="s">
        <v>2869</v>
      </c>
      <c r="I1017" s="32"/>
      <c r="J1017" s="13"/>
      <c r="K1017" s="13" t="s">
        <v>2829</v>
      </c>
      <c r="L1017" s="33">
        <v>0.125</v>
      </c>
      <c r="M1017" s="33" t="s">
        <v>27</v>
      </c>
      <c r="N1017" s="33">
        <v>0.125</v>
      </c>
      <c r="O1017" s="33">
        <v>0.125</v>
      </c>
      <c r="P1017" s="33">
        <v>0.125</v>
      </c>
      <c r="Q1017" s="33">
        <v>0.125</v>
      </c>
      <c r="R1017" s="34"/>
      <c r="S1017" s="32"/>
      <c r="T1017" s="32" t="s">
        <v>28</v>
      </c>
      <c r="U1017" s="8">
        <f t="shared" si="276"/>
        <v>270.40000000000003</v>
      </c>
      <c r="V1017" s="8">
        <f t="shared" si="277"/>
        <v>270.40000000000003</v>
      </c>
    </row>
    <row r="1018" spans="1:22" ht="12.75" customHeight="1" outlineLevel="2" x14ac:dyDescent="0.2">
      <c r="A1018" s="2"/>
      <c r="C1018" s="30">
        <v>901130520</v>
      </c>
      <c r="D1018" s="30"/>
      <c r="E1018" s="30" t="s">
        <v>2871</v>
      </c>
      <c r="F1018" s="30"/>
      <c r="G1018" s="30" t="s">
        <v>2868</v>
      </c>
      <c r="H1018" s="31" t="s">
        <v>2869</v>
      </c>
      <c r="I1018" s="32"/>
      <c r="J1018" s="13"/>
      <c r="K1018" s="13" t="s">
        <v>2829</v>
      </c>
      <c r="L1018" s="33">
        <v>0.125</v>
      </c>
      <c r="M1018" s="33" t="s">
        <v>27</v>
      </c>
      <c r="N1018" s="33">
        <v>0.125</v>
      </c>
      <c r="O1018" s="33">
        <v>0.125</v>
      </c>
      <c r="P1018" s="33">
        <v>0.125</v>
      </c>
      <c r="Q1018" s="33">
        <v>0.125</v>
      </c>
      <c r="R1018" s="34"/>
      <c r="S1018" s="32"/>
      <c r="T1018" s="32" t="s">
        <v>28</v>
      </c>
      <c r="U1018" s="8">
        <f t="shared" si="276"/>
        <v>270.40000000000003</v>
      </c>
      <c r="V1018" s="8">
        <f t="shared" si="277"/>
        <v>270.40000000000003</v>
      </c>
    </row>
    <row r="1019" spans="1:22" ht="12.75" customHeight="1" outlineLevel="2" x14ac:dyDescent="0.2">
      <c r="A1019" s="2"/>
      <c r="C1019" s="30">
        <v>901130540</v>
      </c>
      <c r="D1019" s="30"/>
      <c r="E1019" s="30" t="s">
        <v>2871</v>
      </c>
      <c r="F1019" s="30"/>
      <c r="G1019" s="30" t="s">
        <v>2868</v>
      </c>
      <c r="H1019" s="31" t="s">
        <v>2869</v>
      </c>
      <c r="I1019" s="32"/>
      <c r="J1019" s="13"/>
      <c r="K1019" s="13" t="s">
        <v>2829</v>
      </c>
      <c r="L1019" s="33">
        <v>0.125</v>
      </c>
      <c r="M1019" s="33" t="s">
        <v>27</v>
      </c>
      <c r="N1019" s="33">
        <v>0.125</v>
      </c>
      <c r="O1019" s="33">
        <v>0.125</v>
      </c>
      <c r="P1019" s="33">
        <v>0.125</v>
      </c>
      <c r="Q1019" s="33">
        <v>0.125</v>
      </c>
      <c r="R1019" s="34"/>
      <c r="S1019" s="32"/>
      <c r="T1019" s="32" t="s">
        <v>28</v>
      </c>
      <c r="U1019" s="8">
        <f t="shared" si="276"/>
        <v>270.40000000000003</v>
      </c>
      <c r="V1019" s="8">
        <f t="shared" si="277"/>
        <v>270.40000000000003</v>
      </c>
    </row>
    <row r="1020" spans="1:22" ht="12.75" customHeight="1" outlineLevel="2" x14ac:dyDescent="0.2">
      <c r="A1020" s="2"/>
      <c r="C1020" s="30">
        <v>901130560</v>
      </c>
      <c r="D1020" s="30"/>
      <c r="E1020" s="30" t="s">
        <v>2871</v>
      </c>
      <c r="F1020" s="30"/>
      <c r="G1020" s="30" t="s">
        <v>2868</v>
      </c>
      <c r="H1020" s="31" t="s">
        <v>2869</v>
      </c>
      <c r="I1020" s="32"/>
      <c r="J1020" s="13"/>
      <c r="K1020" s="13" t="s">
        <v>2829</v>
      </c>
      <c r="L1020" s="33">
        <v>0.125</v>
      </c>
      <c r="M1020" s="33" t="s">
        <v>27</v>
      </c>
      <c r="N1020" s="33">
        <v>0.125</v>
      </c>
      <c r="O1020" s="33">
        <v>0.125</v>
      </c>
      <c r="P1020" s="33">
        <v>0.125</v>
      </c>
      <c r="Q1020" s="33">
        <v>0.125</v>
      </c>
      <c r="R1020" s="34"/>
      <c r="S1020" s="32"/>
      <c r="T1020" s="32" t="s">
        <v>28</v>
      </c>
      <c r="U1020" s="8">
        <f t="shared" si="276"/>
        <v>270.40000000000003</v>
      </c>
      <c r="V1020" s="8">
        <f t="shared" si="277"/>
        <v>270.40000000000003</v>
      </c>
    </row>
    <row r="1021" spans="1:22" ht="12.75" customHeight="1" outlineLevel="1" x14ac:dyDescent="0.2">
      <c r="A1021" s="2"/>
      <c r="C1021" s="30"/>
      <c r="D1021" s="30"/>
      <c r="E1021" s="30"/>
      <c r="F1021" s="30"/>
      <c r="G1021" s="30"/>
      <c r="H1021" s="113" t="s">
        <v>4283</v>
      </c>
      <c r="I1021" s="32"/>
      <c r="J1021" s="13">
        <f t="shared" ref="J1021:O1021" si="278">SUBTOTAL(9,J1013:J1020)</f>
        <v>0</v>
      </c>
      <c r="K1021" s="13">
        <f t="shared" si="278"/>
        <v>0</v>
      </c>
      <c r="L1021" s="33">
        <f t="shared" si="278"/>
        <v>1</v>
      </c>
      <c r="M1021" s="33">
        <f t="shared" si="278"/>
        <v>0</v>
      </c>
      <c r="N1021" s="33">
        <f t="shared" si="278"/>
        <v>1</v>
      </c>
      <c r="O1021" s="33">
        <f t="shared" si="278"/>
        <v>1</v>
      </c>
      <c r="P1021" s="33"/>
      <c r="Q1021" s="33"/>
      <c r="R1021" s="34"/>
      <c r="S1021" s="32">
        <f>SUBTOTAL(9,S1013:S1020)</f>
        <v>0</v>
      </c>
      <c r="T1021" s="32">
        <f>SUBTOTAL(9,T1013:T1020)</f>
        <v>0</v>
      </c>
      <c r="U1021" s="8"/>
    </row>
    <row r="1022" spans="1:22" ht="12.75" customHeight="1" outlineLevel="2" x14ac:dyDescent="0.2">
      <c r="A1022" s="2"/>
      <c r="C1022" s="30">
        <v>900130900</v>
      </c>
      <c r="D1022" s="30"/>
      <c r="E1022" s="30" t="s">
        <v>3026</v>
      </c>
      <c r="F1022" s="30"/>
      <c r="G1022" s="30" t="s">
        <v>3027</v>
      </c>
      <c r="H1022" s="31" t="s">
        <v>3028</v>
      </c>
      <c r="I1022" s="32"/>
      <c r="J1022" s="13"/>
      <c r="K1022" s="13" t="s">
        <v>2829</v>
      </c>
      <c r="L1022" s="33">
        <v>0.125</v>
      </c>
      <c r="M1022" s="33" t="s">
        <v>27</v>
      </c>
      <c r="N1022" s="33">
        <v>0.125</v>
      </c>
      <c r="O1022" s="33">
        <v>0.125</v>
      </c>
      <c r="P1022" s="33">
        <v>0.125</v>
      </c>
      <c r="Q1022" s="33">
        <v>0.125</v>
      </c>
      <c r="R1022" s="34"/>
      <c r="S1022" s="32"/>
      <c r="T1022" s="32" t="s">
        <v>28</v>
      </c>
      <c r="U1022" s="8">
        <f t="shared" ref="U1022:U1029" si="279">IF(T1022="Yes",$U$2,0)</f>
        <v>270.40000000000003</v>
      </c>
      <c r="V1022" s="8">
        <f t="shared" ref="V1022:V1029" si="280">U1022</f>
        <v>270.40000000000003</v>
      </c>
    </row>
    <row r="1023" spans="1:22" ht="12.75" customHeight="1" outlineLevel="2" x14ac:dyDescent="0.2">
      <c r="A1023" s="2"/>
      <c r="C1023" s="30">
        <v>900130920</v>
      </c>
      <c r="D1023" s="30"/>
      <c r="E1023" s="30" t="s">
        <v>3026</v>
      </c>
      <c r="F1023" s="30"/>
      <c r="G1023" s="30" t="s">
        <v>3027</v>
      </c>
      <c r="H1023" s="31" t="s">
        <v>3028</v>
      </c>
      <c r="I1023" s="32"/>
      <c r="J1023" s="13"/>
      <c r="K1023" s="13" t="s">
        <v>2829</v>
      </c>
      <c r="L1023" s="33">
        <v>0.125</v>
      </c>
      <c r="M1023" s="33" t="s">
        <v>27</v>
      </c>
      <c r="N1023" s="33">
        <v>0.125</v>
      </c>
      <c r="O1023" s="33">
        <v>0.125</v>
      </c>
      <c r="P1023" s="33">
        <v>0.125</v>
      </c>
      <c r="Q1023" s="33">
        <v>0.125</v>
      </c>
      <c r="R1023" s="34"/>
      <c r="S1023" s="32"/>
      <c r="T1023" s="32" t="s">
        <v>28</v>
      </c>
      <c r="U1023" s="8">
        <f t="shared" si="279"/>
        <v>270.40000000000003</v>
      </c>
      <c r="V1023" s="8">
        <f t="shared" si="280"/>
        <v>270.40000000000003</v>
      </c>
    </row>
    <row r="1024" spans="1:22" ht="12.75" customHeight="1" outlineLevel="2" x14ac:dyDescent="0.2">
      <c r="A1024" s="2"/>
      <c r="C1024" s="30">
        <v>900130940</v>
      </c>
      <c r="D1024" s="30"/>
      <c r="E1024" s="30" t="s">
        <v>3026</v>
      </c>
      <c r="F1024" s="30"/>
      <c r="G1024" s="30" t="s">
        <v>3027</v>
      </c>
      <c r="H1024" s="31" t="s">
        <v>3028</v>
      </c>
      <c r="I1024" s="32"/>
      <c r="J1024" s="13"/>
      <c r="K1024" s="13" t="s">
        <v>2829</v>
      </c>
      <c r="L1024" s="33">
        <v>0.125</v>
      </c>
      <c r="M1024" s="33" t="s">
        <v>27</v>
      </c>
      <c r="N1024" s="33">
        <v>0.125</v>
      </c>
      <c r="O1024" s="33">
        <v>0.125</v>
      </c>
      <c r="P1024" s="33">
        <v>0.125</v>
      </c>
      <c r="Q1024" s="33">
        <v>0.125</v>
      </c>
      <c r="R1024" s="34"/>
      <c r="S1024" s="32"/>
      <c r="T1024" s="32" t="s">
        <v>28</v>
      </c>
      <c r="U1024" s="8">
        <f t="shared" si="279"/>
        <v>270.40000000000003</v>
      </c>
      <c r="V1024" s="8">
        <f t="shared" si="280"/>
        <v>270.40000000000003</v>
      </c>
    </row>
    <row r="1025" spans="1:22" ht="12.75" customHeight="1" outlineLevel="2" x14ac:dyDescent="0.2">
      <c r="A1025" s="2"/>
      <c r="C1025" s="30">
        <v>900130960</v>
      </c>
      <c r="D1025" s="30"/>
      <c r="E1025" s="30" t="s">
        <v>3026</v>
      </c>
      <c r="F1025" s="30"/>
      <c r="G1025" s="30" t="s">
        <v>3027</v>
      </c>
      <c r="H1025" s="31" t="s">
        <v>3028</v>
      </c>
      <c r="I1025" s="32"/>
      <c r="J1025" s="13"/>
      <c r="K1025" s="13" t="s">
        <v>2829</v>
      </c>
      <c r="L1025" s="33">
        <v>0.125</v>
      </c>
      <c r="M1025" s="33" t="s">
        <v>27</v>
      </c>
      <c r="N1025" s="33">
        <v>0.125</v>
      </c>
      <c r="O1025" s="33">
        <v>0.125</v>
      </c>
      <c r="P1025" s="33">
        <v>0.125</v>
      </c>
      <c r="Q1025" s="33">
        <v>0.125</v>
      </c>
      <c r="R1025" s="34"/>
      <c r="S1025" s="32"/>
      <c r="T1025" s="32" t="s">
        <v>28</v>
      </c>
      <c r="U1025" s="8">
        <f t="shared" si="279"/>
        <v>270.40000000000003</v>
      </c>
      <c r="V1025" s="8">
        <f t="shared" si="280"/>
        <v>270.40000000000003</v>
      </c>
    </row>
    <row r="1026" spans="1:22" ht="12.75" customHeight="1" outlineLevel="2" x14ac:dyDescent="0.2">
      <c r="A1026" s="2"/>
      <c r="C1026" s="30">
        <v>902123450</v>
      </c>
      <c r="D1026" s="30"/>
      <c r="E1026" s="30" t="s">
        <v>3029</v>
      </c>
      <c r="F1026" s="30"/>
      <c r="G1026" s="30" t="s">
        <v>3027</v>
      </c>
      <c r="H1026" s="31" t="s">
        <v>3028</v>
      </c>
      <c r="I1026" s="32"/>
      <c r="J1026" s="13"/>
      <c r="K1026" s="13" t="s">
        <v>2829</v>
      </c>
      <c r="L1026" s="33">
        <v>0.125</v>
      </c>
      <c r="M1026" s="33" t="s">
        <v>27</v>
      </c>
      <c r="N1026" s="33">
        <v>0.125</v>
      </c>
      <c r="O1026" s="33">
        <v>0.125</v>
      </c>
      <c r="P1026" s="33">
        <v>0.125</v>
      </c>
      <c r="Q1026" s="33">
        <v>0.125</v>
      </c>
      <c r="R1026" s="34"/>
      <c r="S1026" s="32"/>
      <c r="T1026" s="32" t="s">
        <v>28</v>
      </c>
      <c r="U1026" s="8">
        <f t="shared" si="279"/>
        <v>270.40000000000003</v>
      </c>
      <c r="V1026" s="8">
        <f t="shared" si="280"/>
        <v>270.40000000000003</v>
      </c>
    </row>
    <row r="1027" spans="1:22" ht="12.75" customHeight="1" outlineLevel="2" x14ac:dyDescent="0.2">
      <c r="A1027" s="2"/>
      <c r="C1027" s="68">
        <v>902123470</v>
      </c>
      <c r="D1027" s="30"/>
      <c r="E1027" s="30" t="s">
        <v>3029</v>
      </c>
      <c r="F1027" s="30"/>
      <c r="G1027" s="68" t="s">
        <v>3027</v>
      </c>
      <c r="H1027" s="69" t="s">
        <v>3028</v>
      </c>
      <c r="I1027" s="70"/>
      <c r="J1027" s="56"/>
      <c r="K1027" s="56" t="s">
        <v>2829</v>
      </c>
      <c r="L1027" s="71">
        <v>0.125</v>
      </c>
      <c r="M1027" s="33" t="s">
        <v>27</v>
      </c>
      <c r="N1027" s="71">
        <v>0.125</v>
      </c>
      <c r="O1027" s="71">
        <v>0.125</v>
      </c>
      <c r="P1027" s="71">
        <v>0.125</v>
      </c>
      <c r="Q1027" s="71">
        <v>0.125</v>
      </c>
      <c r="R1027" s="72"/>
      <c r="S1027" s="32"/>
      <c r="T1027" s="32" t="s">
        <v>28</v>
      </c>
      <c r="U1027" s="8">
        <f t="shared" si="279"/>
        <v>270.40000000000003</v>
      </c>
      <c r="V1027" s="8">
        <f t="shared" si="280"/>
        <v>270.40000000000003</v>
      </c>
    </row>
    <row r="1028" spans="1:22" ht="12.75" customHeight="1" outlineLevel="2" x14ac:dyDescent="0.2">
      <c r="A1028" s="2"/>
      <c r="C1028" s="68">
        <v>902123490</v>
      </c>
      <c r="D1028" s="30"/>
      <c r="E1028" s="30" t="s">
        <v>3029</v>
      </c>
      <c r="F1028" s="30"/>
      <c r="G1028" s="68" t="s">
        <v>3027</v>
      </c>
      <c r="H1028" s="69" t="s">
        <v>3028</v>
      </c>
      <c r="I1028" s="70"/>
      <c r="J1028" s="56"/>
      <c r="K1028" s="56" t="s">
        <v>2829</v>
      </c>
      <c r="L1028" s="71">
        <v>0.125</v>
      </c>
      <c r="M1028" s="33" t="s">
        <v>27</v>
      </c>
      <c r="N1028" s="71">
        <v>0.125</v>
      </c>
      <c r="O1028" s="71">
        <v>0.125</v>
      </c>
      <c r="P1028" s="71">
        <v>0.125</v>
      </c>
      <c r="Q1028" s="71">
        <v>0.125</v>
      </c>
      <c r="R1028" s="72"/>
      <c r="S1028" s="32"/>
      <c r="T1028" s="32" t="s">
        <v>28</v>
      </c>
      <c r="U1028" s="8">
        <f t="shared" si="279"/>
        <v>270.40000000000003</v>
      </c>
      <c r="V1028" s="8">
        <f t="shared" si="280"/>
        <v>270.40000000000003</v>
      </c>
    </row>
    <row r="1029" spans="1:22" ht="12.75" customHeight="1" outlineLevel="2" x14ac:dyDescent="0.2">
      <c r="A1029" s="2"/>
      <c r="C1029" s="68">
        <v>902123510</v>
      </c>
      <c r="D1029" s="30"/>
      <c r="E1029" s="30" t="s">
        <v>3029</v>
      </c>
      <c r="F1029" s="30"/>
      <c r="G1029" s="68" t="s">
        <v>3027</v>
      </c>
      <c r="H1029" s="69" t="s">
        <v>3028</v>
      </c>
      <c r="I1029" s="70"/>
      <c r="J1029" s="56"/>
      <c r="K1029" s="56" t="s">
        <v>2829</v>
      </c>
      <c r="L1029" s="71">
        <v>0.125</v>
      </c>
      <c r="M1029" s="33" t="s">
        <v>27</v>
      </c>
      <c r="N1029" s="71">
        <v>0.125</v>
      </c>
      <c r="O1029" s="71">
        <v>0.125</v>
      </c>
      <c r="P1029" s="71">
        <v>0.125</v>
      </c>
      <c r="Q1029" s="71">
        <v>0.125</v>
      </c>
      <c r="R1029" s="72"/>
      <c r="S1029" s="32"/>
      <c r="T1029" s="32" t="s">
        <v>28</v>
      </c>
      <c r="U1029" s="8">
        <f t="shared" si="279"/>
        <v>270.40000000000003</v>
      </c>
      <c r="V1029" s="8">
        <f t="shared" si="280"/>
        <v>270.40000000000003</v>
      </c>
    </row>
    <row r="1030" spans="1:22" ht="12.75" customHeight="1" outlineLevel="1" x14ac:dyDescent="0.2">
      <c r="A1030" s="2"/>
      <c r="C1030" s="68"/>
      <c r="D1030" s="30"/>
      <c r="E1030" s="30"/>
      <c r="F1030" s="30"/>
      <c r="G1030" s="68"/>
      <c r="H1030" s="69" t="s">
        <v>4325</v>
      </c>
      <c r="I1030" s="70"/>
      <c r="J1030" s="56">
        <f t="shared" ref="J1030:O1030" si="281">SUBTOTAL(9,J1022:J1029)</f>
        <v>0</v>
      </c>
      <c r="K1030" s="56">
        <f t="shared" si="281"/>
        <v>0</v>
      </c>
      <c r="L1030" s="71">
        <f t="shared" si="281"/>
        <v>1</v>
      </c>
      <c r="M1030" s="33">
        <f t="shared" si="281"/>
        <v>0</v>
      </c>
      <c r="N1030" s="71">
        <f t="shared" si="281"/>
        <v>1</v>
      </c>
      <c r="O1030" s="71">
        <f t="shared" si="281"/>
        <v>1</v>
      </c>
      <c r="P1030" s="71"/>
      <c r="Q1030" s="71"/>
      <c r="R1030" s="72"/>
      <c r="S1030" s="32">
        <f>SUBTOTAL(9,S1022:S1029)</f>
        <v>0</v>
      </c>
      <c r="T1030" s="32">
        <f>SUBTOTAL(9,T1022:T1029)</f>
        <v>0</v>
      </c>
      <c r="U1030" s="8"/>
    </row>
    <row r="1031" spans="1:22" ht="12.75" customHeight="1" outlineLevel="2" x14ac:dyDescent="0.2">
      <c r="A1031" s="2"/>
      <c r="C1031" s="30">
        <v>833510400</v>
      </c>
      <c r="D1031" s="30"/>
      <c r="E1031" s="30" t="s">
        <v>271</v>
      </c>
      <c r="F1031" s="30"/>
      <c r="G1031" s="30" t="s">
        <v>272</v>
      </c>
      <c r="H1031" s="31" t="s">
        <v>273</v>
      </c>
      <c r="I1031" s="32"/>
      <c r="J1031" s="13"/>
      <c r="K1031" s="13" t="s">
        <v>186</v>
      </c>
      <c r="L1031" s="33">
        <v>0.5</v>
      </c>
      <c r="M1031" s="33" t="s">
        <v>27</v>
      </c>
      <c r="N1031" s="33">
        <v>0.5</v>
      </c>
      <c r="O1031" s="33">
        <v>0.5</v>
      </c>
      <c r="P1031" s="33">
        <v>0.5</v>
      </c>
      <c r="Q1031" s="33">
        <v>0.5</v>
      </c>
      <c r="R1031" s="34"/>
      <c r="S1031" s="32"/>
      <c r="T1031" s="32" t="s">
        <v>70</v>
      </c>
      <c r="U1031" s="8">
        <f>IF(T1031="Yes",$U$2,0)</f>
        <v>0</v>
      </c>
      <c r="V1031" s="8">
        <f>U1031</f>
        <v>0</v>
      </c>
    </row>
    <row r="1032" spans="1:22" ht="12.75" customHeight="1" outlineLevel="2" x14ac:dyDescent="0.2">
      <c r="A1032" s="2"/>
      <c r="C1032" s="30">
        <v>833510420</v>
      </c>
      <c r="D1032" s="30"/>
      <c r="E1032" s="30" t="s">
        <v>271</v>
      </c>
      <c r="F1032" s="30"/>
      <c r="G1032" s="30" t="s">
        <v>272</v>
      </c>
      <c r="H1032" s="31" t="s">
        <v>273</v>
      </c>
      <c r="I1032" s="32"/>
      <c r="J1032" s="13"/>
      <c r="K1032" s="13" t="s">
        <v>186</v>
      </c>
      <c r="L1032" s="33">
        <v>0.5</v>
      </c>
      <c r="M1032" s="33" t="s">
        <v>27</v>
      </c>
      <c r="N1032" s="33">
        <v>0.5</v>
      </c>
      <c r="O1032" s="33">
        <v>0.5</v>
      </c>
      <c r="P1032" s="33">
        <v>0.5</v>
      </c>
      <c r="Q1032" s="33">
        <v>0.5</v>
      </c>
      <c r="R1032" s="34"/>
      <c r="S1032" s="32"/>
      <c r="T1032" s="32" t="s">
        <v>70</v>
      </c>
      <c r="U1032" s="8">
        <f>IF(T1032="Yes",$U$2,0)</f>
        <v>0</v>
      </c>
      <c r="V1032" s="8">
        <f>U1032</f>
        <v>0</v>
      </c>
    </row>
    <row r="1033" spans="1:22" ht="12.75" customHeight="1" outlineLevel="1" x14ac:dyDescent="0.2">
      <c r="A1033" s="2"/>
      <c r="C1033" s="30"/>
      <c r="D1033" s="30"/>
      <c r="E1033" s="30"/>
      <c r="F1033" s="30"/>
      <c r="G1033" s="30"/>
      <c r="H1033" s="113" t="s">
        <v>3804</v>
      </c>
      <c r="I1033" s="32"/>
      <c r="J1033" s="13">
        <f t="shared" ref="J1033:O1033" si="282">SUBTOTAL(9,J1031:J1032)</f>
        <v>0</v>
      </c>
      <c r="K1033" s="13">
        <f t="shared" si="282"/>
        <v>0</v>
      </c>
      <c r="L1033" s="33">
        <f t="shared" si="282"/>
        <v>1</v>
      </c>
      <c r="M1033" s="33">
        <f t="shared" si="282"/>
        <v>0</v>
      </c>
      <c r="N1033" s="33">
        <f t="shared" si="282"/>
        <v>1</v>
      </c>
      <c r="O1033" s="33">
        <f t="shared" si="282"/>
        <v>1</v>
      </c>
      <c r="P1033" s="33"/>
      <c r="Q1033" s="33"/>
      <c r="R1033" s="34"/>
      <c r="S1033" s="32">
        <f>SUBTOTAL(9,S1031:S1032)</f>
        <v>0</v>
      </c>
      <c r="T1033" s="32">
        <f>SUBTOTAL(9,T1031:T1032)</f>
        <v>0</v>
      </c>
      <c r="U1033" s="8"/>
    </row>
    <row r="1034" spans="1:22" ht="12.75" customHeight="1" outlineLevel="2" x14ac:dyDescent="0.2">
      <c r="A1034" s="2"/>
      <c r="C1034" s="30">
        <v>833610010</v>
      </c>
      <c r="D1034" s="30"/>
      <c r="E1034" s="30" t="s">
        <v>274</v>
      </c>
      <c r="F1034" s="30"/>
      <c r="G1034" s="30" t="s">
        <v>275</v>
      </c>
      <c r="H1034" s="31" t="s">
        <v>276</v>
      </c>
      <c r="I1034" s="32"/>
      <c r="J1034" s="13"/>
      <c r="K1034" s="13" t="s">
        <v>186</v>
      </c>
      <c r="L1034" s="33">
        <v>0.5</v>
      </c>
      <c r="M1034" s="33" t="s">
        <v>27</v>
      </c>
      <c r="N1034" s="33">
        <v>0.5</v>
      </c>
      <c r="O1034" s="33">
        <v>0.5</v>
      </c>
      <c r="P1034" s="33">
        <v>0.5</v>
      </c>
      <c r="Q1034" s="33">
        <v>0.5</v>
      </c>
      <c r="R1034" s="34"/>
      <c r="S1034" s="32"/>
      <c r="T1034" s="32" t="s">
        <v>70</v>
      </c>
      <c r="U1034" s="8">
        <f>IF(T1034="Yes",$U$2,0)</f>
        <v>0</v>
      </c>
      <c r="V1034" s="8">
        <f>U1034</f>
        <v>0</v>
      </c>
    </row>
    <row r="1035" spans="1:22" ht="12.75" customHeight="1" outlineLevel="2" x14ac:dyDescent="0.2">
      <c r="A1035" s="2"/>
      <c r="C1035" s="30" t="s">
        <v>277</v>
      </c>
      <c r="D1035" s="30"/>
      <c r="E1035" s="30" t="s">
        <v>274</v>
      </c>
      <c r="F1035" s="30"/>
      <c r="G1035" s="30" t="s">
        <v>275</v>
      </c>
      <c r="H1035" s="31" t="s">
        <v>276</v>
      </c>
      <c r="I1035" s="32"/>
      <c r="J1035" s="13"/>
      <c r="K1035" s="13" t="s">
        <v>186</v>
      </c>
      <c r="L1035" s="33">
        <v>0.5</v>
      </c>
      <c r="M1035" s="33" t="s">
        <v>27</v>
      </c>
      <c r="N1035" s="33">
        <v>0.5</v>
      </c>
      <c r="O1035" s="33">
        <v>0.5</v>
      </c>
      <c r="P1035" s="33">
        <v>0.5</v>
      </c>
      <c r="Q1035" s="33">
        <v>0.5</v>
      </c>
      <c r="R1035" s="34"/>
      <c r="S1035" s="32"/>
      <c r="T1035" s="32" t="s">
        <v>70</v>
      </c>
      <c r="U1035" s="8">
        <f>IF(T1035="Yes",$U$2,0)</f>
        <v>0</v>
      </c>
      <c r="V1035" s="8">
        <f>U1035</f>
        <v>0</v>
      </c>
    </row>
    <row r="1036" spans="1:22" ht="12.75" customHeight="1" outlineLevel="1" x14ac:dyDescent="0.2">
      <c r="A1036" s="2"/>
      <c r="C1036" s="30"/>
      <c r="D1036" s="30"/>
      <c r="E1036" s="30"/>
      <c r="F1036" s="30"/>
      <c r="G1036" s="30"/>
      <c r="H1036" s="113" t="s">
        <v>3805</v>
      </c>
      <c r="I1036" s="32"/>
      <c r="J1036" s="13">
        <f t="shared" ref="J1036:O1036" si="283">SUBTOTAL(9,J1034:J1035)</f>
        <v>0</v>
      </c>
      <c r="K1036" s="13">
        <f t="shared" si="283"/>
        <v>0</v>
      </c>
      <c r="L1036" s="33">
        <f t="shared" si="283"/>
        <v>1</v>
      </c>
      <c r="M1036" s="33">
        <f t="shared" si="283"/>
        <v>0</v>
      </c>
      <c r="N1036" s="33">
        <f t="shared" si="283"/>
        <v>1</v>
      </c>
      <c r="O1036" s="33">
        <f t="shared" si="283"/>
        <v>1</v>
      </c>
      <c r="P1036" s="33"/>
      <c r="Q1036" s="33"/>
      <c r="R1036" s="34"/>
      <c r="S1036" s="32">
        <f>SUBTOTAL(9,S1034:S1035)</f>
        <v>0</v>
      </c>
      <c r="T1036" s="32">
        <f>SUBTOTAL(9,T1034:T1035)</f>
        <v>0</v>
      </c>
      <c r="U1036" s="8"/>
    </row>
    <row r="1037" spans="1:22" ht="12.75" customHeight="1" outlineLevel="2" x14ac:dyDescent="0.2">
      <c r="A1037" s="2"/>
      <c r="C1037" s="30" t="s">
        <v>278</v>
      </c>
      <c r="D1037" s="30"/>
      <c r="E1037" s="30" t="s">
        <v>240</v>
      </c>
      <c r="F1037" s="30"/>
      <c r="G1037" s="30" t="s">
        <v>279</v>
      </c>
      <c r="H1037" s="31" t="s">
        <v>280</v>
      </c>
      <c r="I1037" s="32"/>
      <c r="J1037" s="13"/>
      <c r="K1037" s="13" t="s">
        <v>186</v>
      </c>
      <c r="L1037" s="33">
        <v>0.5</v>
      </c>
      <c r="M1037" s="33" t="s">
        <v>27</v>
      </c>
      <c r="N1037" s="33">
        <v>0.5</v>
      </c>
      <c r="O1037" s="33">
        <v>0.5</v>
      </c>
      <c r="P1037" s="33">
        <v>0.5</v>
      </c>
      <c r="Q1037" s="33">
        <v>0.5</v>
      </c>
      <c r="R1037" s="34"/>
      <c r="S1037" s="32"/>
      <c r="T1037" s="32" t="s">
        <v>70</v>
      </c>
      <c r="U1037" s="8">
        <f>IF(T1037="Yes",$U$2,0)</f>
        <v>0</v>
      </c>
      <c r="V1037" s="8">
        <f>U1037</f>
        <v>0</v>
      </c>
    </row>
    <row r="1038" spans="1:22" ht="12.75" customHeight="1" outlineLevel="2" x14ac:dyDescent="0.2">
      <c r="A1038" s="2"/>
      <c r="C1038" s="30">
        <v>833610080</v>
      </c>
      <c r="D1038" s="30"/>
      <c r="E1038" s="30" t="s">
        <v>274</v>
      </c>
      <c r="F1038" s="30"/>
      <c r="G1038" s="30" t="s">
        <v>279</v>
      </c>
      <c r="H1038" s="31" t="s">
        <v>280</v>
      </c>
      <c r="I1038" s="32"/>
      <c r="J1038" s="13"/>
      <c r="K1038" s="13" t="s">
        <v>186</v>
      </c>
      <c r="L1038" s="33">
        <v>0.5</v>
      </c>
      <c r="M1038" s="33" t="s">
        <v>27</v>
      </c>
      <c r="N1038" s="33">
        <v>0.5</v>
      </c>
      <c r="O1038" s="33">
        <v>0.5</v>
      </c>
      <c r="P1038" s="33">
        <v>0.5</v>
      </c>
      <c r="Q1038" s="33">
        <v>0.5</v>
      </c>
      <c r="R1038" s="34"/>
      <c r="S1038" s="32"/>
      <c r="T1038" s="32" t="s">
        <v>70</v>
      </c>
      <c r="U1038" s="8">
        <f>IF(T1038="Yes",$U$2,0)</f>
        <v>0</v>
      </c>
      <c r="V1038" s="8">
        <f>U1038</f>
        <v>0</v>
      </c>
    </row>
    <row r="1039" spans="1:22" ht="12.75" customHeight="1" outlineLevel="1" x14ac:dyDescent="0.2">
      <c r="A1039" s="2"/>
      <c r="C1039" s="30"/>
      <c r="D1039" s="30"/>
      <c r="E1039" s="30"/>
      <c r="F1039" s="30"/>
      <c r="G1039" s="30"/>
      <c r="H1039" s="113" t="s">
        <v>3806</v>
      </c>
      <c r="I1039" s="32"/>
      <c r="J1039" s="13">
        <f t="shared" ref="J1039:O1039" si="284">SUBTOTAL(9,J1037:J1038)</f>
        <v>0</v>
      </c>
      <c r="K1039" s="13">
        <f t="shared" si="284"/>
        <v>0</v>
      </c>
      <c r="L1039" s="33">
        <f t="shared" si="284"/>
        <v>1</v>
      </c>
      <c r="M1039" s="33">
        <f t="shared" si="284"/>
        <v>0</v>
      </c>
      <c r="N1039" s="33">
        <f t="shared" si="284"/>
        <v>1</v>
      </c>
      <c r="O1039" s="33">
        <f t="shared" si="284"/>
        <v>1</v>
      </c>
      <c r="P1039" s="33"/>
      <c r="Q1039" s="33"/>
      <c r="R1039" s="34"/>
      <c r="S1039" s="32">
        <f>SUBTOTAL(9,S1037:S1038)</f>
        <v>0</v>
      </c>
      <c r="T1039" s="32">
        <f>SUBTOTAL(9,T1037:T1038)</f>
        <v>0</v>
      </c>
      <c r="U1039" s="8"/>
    </row>
    <row r="1040" spans="1:22" ht="12.75" customHeight="1" outlineLevel="2" x14ac:dyDescent="0.2">
      <c r="A1040" s="2"/>
      <c r="C1040" s="30" t="s">
        <v>908</v>
      </c>
      <c r="D1040" s="30"/>
      <c r="E1040" s="30" t="s">
        <v>909</v>
      </c>
      <c r="F1040" s="30"/>
      <c r="G1040" s="30" t="s">
        <v>910</v>
      </c>
      <c r="H1040" s="31" t="s">
        <v>911</v>
      </c>
      <c r="I1040" s="32"/>
      <c r="J1040" s="13"/>
      <c r="K1040" s="13" t="s">
        <v>907</v>
      </c>
      <c r="L1040" s="33">
        <v>0.221</v>
      </c>
      <c r="M1040" s="33" t="s">
        <v>27</v>
      </c>
      <c r="N1040" s="33">
        <v>0.221</v>
      </c>
      <c r="O1040" s="33">
        <v>0.221</v>
      </c>
      <c r="P1040" s="33">
        <v>0.221</v>
      </c>
      <c r="Q1040" s="33">
        <v>0.221</v>
      </c>
      <c r="R1040" s="34"/>
      <c r="S1040" s="32"/>
      <c r="T1040" s="32" t="s">
        <v>28</v>
      </c>
      <c r="U1040" s="8">
        <f>IF(T1040="Yes",$U$2,0)</f>
        <v>270.40000000000003</v>
      </c>
      <c r="V1040" s="8">
        <f>U1040</f>
        <v>270.40000000000003</v>
      </c>
    </row>
    <row r="1041" spans="1:22" ht="12.75" customHeight="1" outlineLevel="2" x14ac:dyDescent="0.2">
      <c r="A1041" s="2"/>
      <c r="C1041" s="30">
        <v>810910160</v>
      </c>
      <c r="D1041" s="30"/>
      <c r="E1041" s="30" t="s">
        <v>909</v>
      </c>
      <c r="F1041" s="30"/>
      <c r="G1041" s="30" t="s">
        <v>910</v>
      </c>
      <c r="H1041" s="31" t="s">
        <v>911</v>
      </c>
      <c r="I1041" s="32"/>
      <c r="J1041" s="13"/>
      <c r="K1041" s="13" t="s">
        <v>907</v>
      </c>
      <c r="L1041" s="33">
        <v>0.221</v>
      </c>
      <c r="M1041" s="33" t="s">
        <v>27</v>
      </c>
      <c r="N1041" s="33">
        <v>0.221</v>
      </c>
      <c r="O1041" s="33">
        <v>0.221</v>
      </c>
      <c r="P1041" s="33">
        <v>0.221</v>
      </c>
      <c r="Q1041" s="33">
        <v>0.221</v>
      </c>
      <c r="R1041" s="34"/>
      <c r="S1041" s="32"/>
      <c r="T1041" s="32" t="s">
        <v>28</v>
      </c>
      <c r="U1041" s="8">
        <f>IF(T1041="Yes",$U$2,0)</f>
        <v>270.40000000000003</v>
      </c>
      <c r="V1041" s="8">
        <f>U1041</f>
        <v>270.40000000000003</v>
      </c>
    </row>
    <row r="1042" spans="1:22" ht="12.75" customHeight="1" outlineLevel="2" x14ac:dyDescent="0.2">
      <c r="A1042" s="2"/>
      <c r="C1042" s="30">
        <v>810910170</v>
      </c>
      <c r="D1042" s="30"/>
      <c r="E1042" s="30" t="s">
        <v>909</v>
      </c>
      <c r="F1042" s="30"/>
      <c r="G1042" s="30" t="s">
        <v>910</v>
      </c>
      <c r="H1042" s="31" t="s">
        <v>911</v>
      </c>
      <c r="I1042" s="32"/>
      <c r="J1042" s="13"/>
      <c r="K1042" s="13" t="s">
        <v>907</v>
      </c>
      <c r="L1042" s="33">
        <v>0.27900000000000003</v>
      </c>
      <c r="M1042" s="33" t="s">
        <v>27</v>
      </c>
      <c r="N1042" s="33">
        <v>0.27900000000000003</v>
      </c>
      <c r="O1042" s="33">
        <v>0.27900000000000003</v>
      </c>
      <c r="P1042" s="33">
        <v>0.27900000000000003</v>
      </c>
      <c r="Q1042" s="33">
        <v>0.27900000000000003</v>
      </c>
      <c r="R1042" s="34"/>
      <c r="S1042" s="32"/>
      <c r="T1042" s="32" t="s">
        <v>28</v>
      </c>
      <c r="U1042" s="8">
        <f>IF(T1042="Yes",$U$2,0)</f>
        <v>270.40000000000003</v>
      </c>
      <c r="V1042" s="8">
        <f>U1042</f>
        <v>270.40000000000003</v>
      </c>
    </row>
    <row r="1043" spans="1:22" ht="12.75" customHeight="1" outlineLevel="2" x14ac:dyDescent="0.2">
      <c r="A1043" s="2"/>
      <c r="C1043" s="30" t="s">
        <v>912</v>
      </c>
      <c r="D1043" s="30"/>
      <c r="E1043" s="30" t="s">
        <v>909</v>
      </c>
      <c r="F1043" s="30"/>
      <c r="G1043" s="30" t="s">
        <v>910</v>
      </c>
      <c r="H1043" s="31" t="s">
        <v>911</v>
      </c>
      <c r="I1043" s="32"/>
      <c r="J1043" s="13"/>
      <c r="K1043" s="13" t="s">
        <v>907</v>
      </c>
      <c r="L1043" s="33">
        <v>0.27900000000000003</v>
      </c>
      <c r="M1043" s="33" t="s">
        <v>27</v>
      </c>
      <c r="N1043" s="33">
        <v>0.27900000000000003</v>
      </c>
      <c r="O1043" s="33">
        <v>0.27900000000000003</v>
      </c>
      <c r="P1043" s="33">
        <v>0.27900000000000003</v>
      </c>
      <c r="Q1043" s="33">
        <v>0.27900000000000003</v>
      </c>
      <c r="R1043" s="34"/>
      <c r="S1043" s="32"/>
      <c r="T1043" s="32" t="s">
        <v>28</v>
      </c>
      <c r="U1043" s="8">
        <f>IF(T1043="Yes",$U$2,0)</f>
        <v>270.40000000000003</v>
      </c>
      <c r="V1043" s="8">
        <f>U1043</f>
        <v>270.40000000000003</v>
      </c>
    </row>
    <row r="1044" spans="1:22" ht="12.75" customHeight="1" outlineLevel="1" x14ac:dyDescent="0.2">
      <c r="A1044" s="2"/>
      <c r="C1044" s="30"/>
      <c r="D1044" s="30"/>
      <c r="E1044" s="30"/>
      <c r="F1044" s="30"/>
      <c r="G1044" s="30"/>
      <c r="H1044" s="113" t="s">
        <v>3968</v>
      </c>
      <c r="I1044" s="32"/>
      <c r="J1044" s="13">
        <f t="shared" ref="J1044:O1044" si="285">SUBTOTAL(9,J1040:J1043)</f>
        <v>0</v>
      </c>
      <c r="K1044" s="13">
        <f t="shared" si="285"/>
        <v>0</v>
      </c>
      <c r="L1044" s="33">
        <f t="shared" si="285"/>
        <v>1</v>
      </c>
      <c r="M1044" s="33">
        <f t="shared" si="285"/>
        <v>0</v>
      </c>
      <c r="N1044" s="33">
        <f t="shared" si="285"/>
        <v>1</v>
      </c>
      <c r="O1044" s="33">
        <f t="shared" si="285"/>
        <v>1</v>
      </c>
      <c r="P1044" s="33"/>
      <c r="Q1044" s="33"/>
      <c r="R1044" s="34"/>
      <c r="S1044" s="32">
        <f>SUBTOTAL(9,S1040:S1043)</f>
        <v>0</v>
      </c>
      <c r="T1044" s="32">
        <f>SUBTOTAL(9,T1040:T1043)</f>
        <v>0</v>
      </c>
      <c r="U1044" s="8"/>
    </row>
    <row r="1045" spans="1:22" ht="12.75" customHeight="1" outlineLevel="2" x14ac:dyDescent="0.2">
      <c r="C1045" s="2" t="s">
        <v>3303</v>
      </c>
      <c r="F1045" s="30"/>
      <c r="G1045" s="2" t="s">
        <v>3743</v>
      </c>
      <c r="H1045" s="2" t="str">
        <f>G1045</f>
        <v>Denmead</v>
      </c>
      <c r="S1045" s="32"/>
      <c r="T1045" s="4" t="s">
        <v>70</v>
      </c>
      <c r="U1045" s="8">
        <f>IF(T1045="Yes",$U$2,0)</f>
        <v>0</v>
      </c>
      <c r="V1045" s="8">
        <f>U1045</f>
        <v>0</v>
      </c>
    </row>
    <row r="1046" spans="1:22" ht="12.75" customHeight="1" outlineLevel="1" x14ac:dyDescent="0.25">
      <c r="F1046" s="30"/>
      <c r="H1046" s="197" t="s">
        <v>4423</v>
      </c>
      <c r="J1046" s="6">
        <f t="shared" ref="J1046:O1046" si="286">SUBTOTAL(9,J1045:J1045)</f>
        <v>0</v>
      </c>
      <c r="K1046" s="6">
        <f t="shared" si="286"/>
        <v>0</v>
      </c>
      <c r="L1046" s="6">
        <f t="shared" si="286"/>
        <v>0</v>
      </c>
      <c r="M1046" s="6">
        <f t="shared" si="286"/>
        <v>0</v>
      </c>
      <c r="N1046" s="6">
        <f t="shared" si="286"/>
        <v>0</v>
      </c>
      <c r="O1046" s="6">
        <f t="shared" si="286"/>
        <v>0</v>
      </c>
      <c r="S1046" s="32">
        <f>SUBTOTAL(9,S1045:S1045)</f>
        <v>0</v>
      </c>
      <c r="T1046" s="4">
        <f>SUBTOTAL(9,T1045:T1045)</f>
        <v>0</v>
      </c>
      <c r="U1046" s="8"/>
    </row>
    <row r="1047" spans="1:22" ht="12.75" customHeight="1" outlineLevel="2" x14ac:dyDescent="0.2">
      <c r="A1047" s="2"/>
      <c r="C1047" s="30">
        <v>902030190</v>
      </c>
      <c r="D1047" s="30"/>
      <c r="E1047" s="30" t="s">
        <v>3094</v>
      </c>
      <c r="F1047" s="30"/>
      <c r="G1047" s="30" t="s">
        <v>3095</v>
      </c>
      <c r="H1047" s="31" t="s">
        <v>3096</v>
      </c>
      <c r="I1047" s="32"/>
      <c r="J1047" s="13"/>
      <c r="K1047" s="13" t="s">
        <v>2829</v>
      </c>
      <c r="L1047" s="33">
        <v>0.5</v>
      </c>
      <c r="M1047" s="33" t="s">
        <v>27</v>
      </c>
      <c r="N1047" s="33">
        <v>0.5</v>
      </c>
      <c r="O1047" s="33">
        <v>0.5</v>
      </c>
      <c r="P1047" s="33">
        <v>0.5</v>
      </c>
      <c r="Q1047" s="33">
        <v>0.5</v>
      </c>
      <c r="R1047" s="34"/>
      <c r="S1047" s="32"/>
      <c r="T1047" s="32" t="s">
        <v>70</v>
      </c>
      <c r="U1047" s="8">
        <f>IF(T1047="Yes",$U$2,0)</f>
        <v>0</v>
      </c>
      <c r="V1047" s="8">
        <f>U1047</f>
        <v>0</v>
      </c>
    </row>
    <row r="1048" spans="1:22" ht="12.75" customHeight="1" outlineLevel="2" x14ac:dyDescent="0.2">
      <c r="A1048" s="2"/>
      <c r="C1048" s="30">
        <v>902030210</v>
      </c>
      <c r="D1048" s="30"/>
      <c r="E1048" s="30" t="s">
        <v>3094</v>
      </c>
      <c r="F1048" s="30"/>
      <c r="G1048" s="30" t="s">
        <v>3095</v>
      </c>
      <c r="H1048" s="31" t="s">
        <v>3096</v>
      </c>
      <c r="I1048" s="32"/>
      <c r="J1048" s="13"/>
      <c r="K1048" s="13" t="s">
        <v>2829</v>
      </c>
      <c r="L1048" s="33">
        <v>0.5</v>
      </c>
      <c r="M1048" s="33" t="s">
        <v>27</v>
      </c>
      <c r="N1048" s="33">
        <v>0.5</v>
      </c>
      <c r="O1048" s="33">
        <v>0.5</v>
      </c>
      <c r="P1048" s="33">
        <v>0.5</v>
      </c>
      <c r="Q1048" s="33">
        <v>0.5</v>
      </c>
      <c r="R1048" s="34"/>
      <c r="S1048" s="32"/>
      <c r="T1048" s="32" t="s">
        <v>70</v>
      </c>
      <c r="U1048" s="8">
        <f>IF(T1048="Yes",$U$2,0)</f>
        <v>0</v>
      </c>
      <c r="V1048" s="8">
        <f>U1048</f>
        <v>0</v>
      </c>
    </row>
    <row r="1049" spans="1:22" ht="12.75" customHeight="1" outlineLevel="1" x14ac:dyDescent="0.2">
      <c r="A1049" s="2"/>
      <c r="C1049" s="30"/>
      <c r="D1049" s="30"/>
      <c r="E1049" s="30"/>
      <c r="F1049" s="30"/>
      <c r="G1049" s="30"/>
      <c r="H1049" s="113" t="s">
        <v>4341</v>
      </c>
      <c r="I1049" s="32"/>
      <c r="J1049" s="13">
        <f t="shared" ref="J1049:O1049" si="287">SUBTOTAL(9,J1047:J1048)</f>
        <v>0</v>
      </c>
      <c r="K1049" s="13">
        <f t="shared" si="287"/>
        <v>0</v>
      </c>
      <c r="L1049" s="33">
        <f t="shared" si="287"/>
        <v>1</v>
      </c>
      <c r="M1049" s="33">
        <f t="shared" si="287"/>
        <v>0</v>
      </c>
      <c r="N1049" s="33">
        <f t="shared" si="287"/>
        <v>1</v>
      </c>
      <c r="O1049" s="33">
        <f t="shared" si="287"/>
        <v>1</v>
      </c>
      <c r="P1049" s="33"/>
      <c r="Q1049" s="33"/>
      <c r="R1049" s="34"/>
      <c r="S1049" s="32">
        <f>SUBTOTAL(9,S1047:S1048)</f>
        <v>0</v>
      </c>
      <c r="T1049" s="32">
        <f>SUBTOTAL(9,T1047:T1048)</f>
        <v>0</v>
      </c>
      <c r="U1049" s="8"/>
    </row>
    <row r="1050" spans="1:22" ht="12.75" customHeight="1" outlineLevel="2" x14ac:dyDescent="0.2">
      <c r="A1050" s="2"/>
      <c r="C1050" s="30">
        <v>902030330</v>
      </c>
      <c r="D1050" s="30"/>
      <c r="E1050" s="30" t="s">
        <v>3094</v>
      </c>
      <c r="F1050" s="30"/>
      <c r="G1050" s="30" t="s">
        <v>3097</v>
      </c>
      <c r="H1050" s="31" t="s">
        <v>3098</v>
      </c>
      <c r="I1050" s="32"/>
      <c r="J1050" s="13"/>
      <c r="K1050" s="13" t="s">
        <v>2829</v>
      </c>
      <c r="L1050" s="33">
        <v>0.5</v>
      </c>
      <c r="M1050" s="33" t="s">
        <v>27</v>
      </c>
      <c r="N1050" s="33">
        <v>0.5</v>
      </c>
      <c r="O1050" s="33">
        <v>0.5</v>
      </c>
      <c r="P1050" s="33">
        <v>0.5</v>
      </c>
      <c r="Q1050" s="33">
        <v>0.5</v>
      </c>
      <c r="R1050" s="34"/>
      <c r="S1050" s="32"/>
      <c r="T1050" s="32" t="s">
        <v>70</v>
      </c>
      <c r="U1050" s="8">
        <f>IF(T1050="Yes",$U$2,0)</f>
        <v>0</v>
      </c>
      <c r="V1050" s="8">
        <f>U1050</f>
        <v>0</v>
      </c>
    </row>
    <row r="1051" spans="1:22" ht="12.75" customHeight="1" outlineLevel="2" x14ac:dyDescent="0.2">
      <c r="A1051" s="2"/>
      <c r="C1051" s="30">
        <v>902030350</v>
      </c>
      <c r="D1051" s="30"/>
      <c r="E1051" s="30" t="s">
        <v>3094</v>
      </c>
      <c r="F1051" s="30"/>
      <c r="G1051" s="30" t="s">
        <v>3097</v>
      </c>
      <c r="H1051" s="31" t="s">
        <v>3098</v>
      </c>
      <c r="I1051" s="32"/>
      <c r="J1051" s="13"/>
      <c r="K1051" s="13" t="s">
        <v>2829</v>
      </c>
      <c r="L1051" s="33">
        <v>0.5</v>
      </c>
      <c r="M1051" s="33" t="s">
        <v>27</v>
      </c>
      <c r="N1051" s="33">
        <v>0.5</v>
      </c>
      <c r="O1051" s="33">
        <v>0.5</v>
      </c>
      <c r="P1051" s="33">
        <v>0.5</v>
      </c>
      <c r="Q1051" s="33">
        <v>0.5</v>
      </c>
      <c r="R1051" s="34"/>
      <c r="S1051" s="32"/>
      <c r="T1051" s="32" t="s">
        <v>70</v>
      </c>
      <c r="U1051" s="8">
        <f>IF(T1051="Yes",$U$2,0)</f>
        <v>0</v>
      </c>
      <c r="V1051" s="8">
        <f>U1051</f>
        <v>0</v>
      </c>
    </row>
    <row r="1052" spans="1:22" ht="12.75" customHeight="1" outlineLevel="1" x14ac:dyDescent="0.2">
      <c r="A1052" s="2"/>
      <c r="C1052" s="30"/>
      <c r="D1052" s="30"/>
      <c r="E1052" s="30"/>
      <c r="F1052" s="30"/>
      <c r="G1052" s="30"/>
      <c r="H1052" s="113" t="s">
        <v>4342</v>
      </c>
      <c r="I1052" s="32"/>
      <c r="J1052" s="13">
        <f t="shared" ref="J1052:O1052" si="288">SUBTOTAL(9,J1050:J1051)</f>
        <v>0</v>
      </c>
      <c r="K1052" s="13">
        <f t="shared" si="288"/>
        <v>0</v>
      </c>
      <c r="L1052" s="33">
        <f t="shared" si="288"/>
        <v>1</v>
      </c>
      <c r="M1052" s="33">
        <f t="shared" si="288"/>
        <v>0</v>
      </c>
      <c r="N1052" s="33">
        <f t="shared" si="288"/>
        <v>1</v>
      </c>
      <c r="O1052" s="33">
        <f t="shared" si="288"/>
        <v>1</v>
      </c>
      <c r="P1052" s="33"/>
      <c r="Q1052" s="33"/>
      <c r="R1052" s="34"/>
      <c r="S1052" s="32">
        <f>SUBTOTAL(9,S1050:S1051)</f>
        <v>0</v>
      </c>
      <c r="T1052" s="32">
        <f>SUBTOTAL(9,T1050:T1051)</f>
        <v>0</v>
      </c>
      <c r="U1052" s="8"/>
    </row>
    <row r="1053" spans="1:22" ht="12.75" customHeight="1" outlineLevel="2" x14ac:dyDescent="0.2">
      <c r="A1053" s="2"/>
      <c r="C1053" s="30">
        <v>900050140</v>
      </c>
      <c r="D1053" s="30"/>
      <c r="E1053" s="30" t="s">
        <v>2976</v>
      </c>
      <c r="F1053" s="30"/>
      <c r="G1053" s="30" t="s">
        <v>2979</v>
      </c>
      <c r="H1053" s="31" t="s">
        <v>2980</v>
      </c>
      <c r="I1053" s="32"/>
      <c r="J1053" s="13"/>
      <c r="K1053" s="13" t="s">
        <v>2829</v>
      </c>
      <c r="L1053" s="33">
        <v>0.125</v>
      </c>
      <c r="M1053" s="33" t="s">
        <v>27</v>
      </c>
      <c r="N1053" s="33">
        <v>0.125</v>
      </c>
      <c r="O1053" s="33">
        <v>0.125</v>
      </c>
      <c r="P1053" s="33">
        <v>0.125</v>
      </c>
      <c r="Q1053" s="33">
        <v>0.125</v>
      </c>
      <c r="R1053" s="34"/>
      <c r="S1053" s="32"/>
      <c r="T1053" s="32" t="s">
        <v>28</v>
      </c>
      <c r="U1053" s="8">
        <f t="shared" ref="U1053:U1060" si="289">IF(T1053="Yes",$U$2,0)</f>
        <v>270.40000000000003</v>
      </c>
      <c r="V1053" s="8">
        <f t="shared" ref="V1053:V1060" si="290">U1053</f>
        <v>270.40000000000003</v>
      </c>
    </row>
    <row r="1054" spans="1:22" ht="12.75" customHeight="1" outlineLevel="2" x14ac:dyDescent="0.2">
      <c r="A1054" s="2"/>
      <c r="C1054" s="68">
        <v>900050160</v>
      </c>
      <c r="D1054" s="30"/>
      <c r="E1054" s="30" t="s">
        <v>2976</v>
      </c>
      <c r="F1054" s="30"/>
      <c r="G1054" s="68" t="s">
        <v>2979</v>
      </c>
      <c r="H1054" s="69" t="s">
        <v>2980</v>
      </c>
      <c r="I1054" s="70"/>
      <c r="J1054" s="56"/>
      <c r="K1054" s="56" t="s">
        <v>2829</v>
      </c>
      <c r="L1054" s="71">
        <v>0.125</v>
      </c>
      <c r="M1054" s="33" t="s">
        <v>27</v>
      </c>
      <c r="N1054" s="71">
        <v>0.125</v>
      </c>
      <c r="O1054" s="71">
        <v>0.125</v>
      </c>
      <c r="P1054" s="71">
        <v>0.125</v>
      </c>
      <c r="Q1054" s="71">
        <v>0.125</v>
      </c>
      <c r="R1054" s="72"/>
      <c r="S1054" s="32"/>
      <c r="T1054" s="32" t="s">
        <v>28</v>
      </c>
      <c r="U1054" s="8">
        <f t="shared" si="289"/>
        <v>270.40000000000003</v>
      </c>
      <c r="V1054" s="8">
        <f t="shared" si="290"/>
        <v>270.40000000000003</v>
      </c>
    </row>
    <row r="1055" spans="1:22" ht="12.75" customHeight="1" outlineLevel="2" x14ac:dyDescent="0.2">
      <c r="A1055" s="2"/>
      <c r="C1055" s="68">
        <v>900050180</v>
      </c>
      <c r="D1055" s="30"/>
      <c r="E1055" s="30" t="s">
        <v>2976</v>
      </c>
      <c r="F1055" s="30"/>
      <c r="G1055" s="68" t="s">
        <v>2979</v>
      </c>
      <c r="H1055" s="69" t="s">
        <v>2980</v>
      </c>
      <c r="I1055" s="70"/>
      <c r="J1055" s="56"/>
      <c r="K1055" s="56" t="s">
        <v>2829</v>
      </c>
      <c r="L1055" s="71">
        <v>0.125</v>
      </c>
      <c r="M1055" s="33" t="s">
        <v>27</v>
      </c>
      <c r="N1055" s="71">
        <v>0.125</v>
      </c>
      <c r="O1055" s="71">
        <v>0.125</v>
      </c>
      <c r="P1055" s="71">
        <v>0.125</v>
      </c>
      <c r="Q1055" s="71">
        <v>0.125</v>
      </c>
      <c r="R1055" s="72"/>
      <c r="S1055" s="32"/>
      <c r="T1055" s="32" t="s">
        <v>28</v>
      </c>
      <c r="U1055" s="8">
        <f t="shared" si="289"/>
        <v>270.40000000000003</v>
      </c>
      <c r="V1055" s="8">
        <f t="shared" si="290"/>
        <v>270.40000000000003</v>
      </c>
    </row>
    <row r="1056" spans="1:22" ht="12.75" customHeight="1" outlineLevel="2" x14ac:dyDescent="0.2">
      <c r="A1056" s="2"/>
      <c r="C1056" s="30">
        <v>900050200</v>
      </c>
      <c r="D1056" s="30"/>
      <c r="E1056" s="30" t="s">
        <v>2976</v>
      </c>
      <c r="F1056" s="30"/>
      <c r="G1056" s="30" t="s">
        <v>2979</v>
      </c>
      <c r="H1056" s="31" t="s">
        <v>2980</v>
      </c>
      <c r="I1056" s="32"/>
      <c r="J1056" s="13"/>
      <c r="K1056" s="13" t="s">
        <v>2829</v>
      </c>
      <c r="L1056" s="33">
        <v>0.125</v>
      </c>
      <c r="M1056" s="33" t="s">
        <v>27</v>
      </c>
      <c r="N1056" s="33">
        <v>0.125</v>
      </c>
      <c r="O1056" s="33">
        <v>0.125</v>
      </c>
      <c r="P1056" s="33">
        <v>0.125</v>
      </c>
      <c r="Q1056" s="33">
        <v>0.125</v>
      </c>
      <c r="R1056" s="34"/>
      <c r="S1056" s="32"/>
      <c r="T1056" s="32" t="s">
        <v>28</v>
      </c>
      <c r="U1056" s="8">
        <f t="shared" si="289"/>
        <v>270.40000000000003</v>
      </c>
      <c r="V1056" s="8">
        <f t="shared" si="290"/>
        <v>270.40000000000003</v>
      </c>
    </row>
    <row r="1057" spans="1:22" ht="12.75" customHeight="1" outlineLevel="2" x14ac:dyDescent="0.2">
      <c r="A1057" s="2"/>
      <c r="C1057" s="30">
        <v>900070400</v>
      </c>
      <c r="D1057" s="30"/>
      <c r="E1057" s="30" t="s">
        <v>2981</v>
      </c>
      <c r="F1057" s="30"/>
      <c r="G1057" s="30" t="s">
        <v>2979</v>
      </c>
      <c r="H1057" s="31" t="s">
        <v>2980</v>
      </c>
      <c r="I1057" s="32"/>
      <c r="J1057" s="13"/>
      <c r="K1057" s="13" t="s">
        <v>2829</v>
      </c>
      <c r="L1057" s="33">
        <v>0.125</v>
      </c>
      <c r="M1057" s="33" t="s">
        <v>27</v>
      </c>
      <c r="N1057" s="33">
        <v>0.125</v>
      </c>
      <c r="O1057" s="33">
        <v>0.125</v>
      </c>
      <c r="P1057" s="33">
        <v>0.125</v>
      </c>
      <c r="Q1057" s="33">
        <v>0.125</v>
      </c>
      <c r="R1057" s="34"/>
      <c r="S1057" s="32"/>
      <c r="T1057" s="32" t="s">
        <v>28</v>
      </c>
      <c r="U1057" s="8">
        <f t="shared" si="289"/>
        <v>270.40000000000003</v>
      </c>
      <c r="V1057" s="8">
        <f t="shared" si="290"/>
        <v>270.40000000000003</v>
      </c>
    </row>
    <row r="1058" spans="1:22" ht="12.75" customHeight="1" outlineLevel="2" x14ac:dyDescent="0.2">
      <c r="A1058" s="2"/>
      <c r="C1058" s="30">
        <v>900070420</v>
      </c>
      <c r="D1058" s="30"/>
      <c r="E1058" s="30" t="s">
        <v>2981</v>
      </c>
      <c r="F1058" s="30"/>
      <c r="G1058" s="30" t="s">
        <v>2979</v>
      </c>
      <c r="H1058" s="31" t="s">
        <v>2980</v>
      </c>
      <c r="I1058" s="32"/>
      <c r="J1058" s="13"/>
      <c r="K1058" s="13" t="s">
        <v>2829</v>
      </c>
      <c r="L1058" s="33">
        <v>0.125</v>
      </c>
      <c r="M1058" s="33" t="s">
        <v>27</v>
      </c>
      <c r="N1058" s="33">
        <v>0.125</v>
      </c>
      <c r="O1058" s="33">
        <v>0.125</v>
      </c>
      <c r="P1058" s="33">
        <v>0.125</v>
      </c>
      <c r="Q1058" s="33">
        <v>0.125</v>
      </c>
      <c r="R1058" s="34"/>
      <c r="S1058" s="32"/>
      <c r="T1058" s="32" t="s">
        <v>28</v>
      </c>
      <c r="U1058" s="8">
        <f t="shared" si="289"/>
        <v>270.40000000000003</v>
      </c>
      <c r="V1058" s="8">
        <f t="shared" si="290"/>
        <v>270.40000000000003</v>
      </c>
    </row>
    <row r="1059" spans="1:22" ht="12.75" customHeight="1" outlineLevel="2" x14ac:dyDescent="0.2">
      <c r="A1059" s="2"/>
      <c r="C1059" s="30">
        <v>900070440</v>
      </c>
      <c r="D1059" s="30"/>
      <c r="E1059" s="30" t="s">
        <v>2981</v>
      </c>
      <c r="F1059" s="30"/>
      <c r="G1059" s="30" t="s">
        <v>2979</v>
      </c>
      <c r="H1059" s="31" t="s">
        <v>2980</v>
      </c>
      <c r="I1059" s="32"/>
      <c r="J1059" s="13"/>
      <c r="K1059" s="13" t="s">
        <v>2829</v>
      </c>
      <c r="L1059" s="33">
        <v>0.125</v>
      </c>
      <c r="M1059" s="33" t="s">
        <v>27</v>
      </c>
      <c r="N1059" s="33">
        <v>0.125</v>
      </c>
      <c r="O1059" s="33">
        <v>0.125</v>
      </c>
      <c r="P1059" s="33">
        <v>0.125</v>
      </c>
      <c r="Q1059" s="33">
        <v>0.125</v>
      </c>
      <c r="R1059" s="34"/>
      <c r="S1059" s="32"/>
      <c r="T1059" s="32" t="s">
        <v>28</v>
      </c>
      <c r="U1059" s="8">
        <f t="shared" si="289"/>
        <v>270.40000000000003</v>
      </c>
      <c r="V1059" s="8">
        <f t="shared" si="290"/>
        <v>270.40000000000003</v>
      </c>
    </row>
    <row r="1060" spans="1:22" ht="12.75" customHeight="1" outlineLevel="2" x14ac:dyDescent="0.2">
      <c r="A1060" s="2"/>
      <c r="C1060" s="30">
        <v>900070460</v>
      </c>
      <c r="D1060" s="30"/>
      <c r="E1060" s="30" t="s">
        <v>2981</v>
      </c>
      <c r="F1060" s="30"/>
      <c r="G1060" s="30" t="s">
        <v>2979</v>
      </c>
      <c r="H1060" s="31" t="s">
        <v>2980</v>
      </c>
      <c r="I1060" s="32"/>
      <c r="J1060" s="13"/>
      <c r="K1060" s="13" t="s">
        <v>2829</v>
      </c>
      <c r="L1060" s="33">
        <v>0.125</v>
      </c>
      <c r="M1060" s="33" t="s">
        <v>27</v>
      </c>
      <c r="N1060" s="33">
        <v>0.125</v>
      </c>
      <c r="O1060" s="33">
        <v>0.125</v>
      </c>
      <c r="P1060" s="33">
        <v>0.125</v>
      </c>
      <c r="Q1060" s="33">
        <v>0.125</v>
      </c>
      <c r="R1060" s="34"/>
      <c r="S1060" s="32"/>
      <c r="T1060" s="32" t="s">
        <v>28</v>
      </c>
      <c r="U1060" s="8">
        <f t="shared" si="289"/>
        <v>270.40000000000003</v>
      </c>
      <c r="V1060" s="8">
        <f t="shared" si="290"/>
        <v>270.40000000000003</v>
      </c>
    </row>
    <row r="1061" spans="1:22" ht="12.75" customHeight="1" outlineLevel="1" x14ac:dyDescent="0.2">
      <c r="A1061" s="2"/>
      <c r="C1061" s="30"/>
      <c r="D1061" s="30"/>
      <c r="E1061" s="30"/>
      <c r="F1061" s="30"/>
      <c r="G1061" s="30"/>
      <c r="H1061" s="113" t="s">
        <v>4311</v>
      </c>
      <c r="I1061" s="32"/>
      <c r="J1061" s="13">
        <f t="shared" ref="J1061:O1061" si="291">SUBTOTAL(9,J1053:J1060)</f>
        <v>0</v>
      </c>
      <c r="K1061" s="13">
        <f t="shared" si="291"/>
        <v>0</v>
      </c>
      <c r="L1061" s="33">
        <f t="shared" si="291"/>
        <v>1</v>
      </c>
      <c r="M1061" s="33">
        <f t="shared" si="291"/>
        <v>0</v>
      </c>
      <c r="N1061" s="33">
        <f t="shared" si="291"/>
        <v>1</v>
      </c>
      <c r="O1061" s="33">
        <f t="shared" si="291"/>
        <v>1</v>
      </c>
      <c r="P1061" s="33"/>
      <c r="Q1061" s="33"/>
      <c r="R1061" s="34"/>
      <c r="S1061" s="32">
        <f>SUBTOTAL(9,S1053:S1060)</f>
        <v>0</v>
      </c>
      <c r="T1061" s="32">
        <f>SUBTOTAL(9,T1053:T1060)</f>
        <v>0</v>
      </c>
      <c r="U1061" s="8"/>
    </row>
    <row r="1062" spans="1:22" ht="12.75" customHeight="1" outlineLevel="2" x14ac:dyDescent="0.2">
      <c r="A1062" s="2"/>
      <c r="C1062" s="68">
        <v>900050220</v>
      </c>
      <c r="D1062" s="30"/>
      <c r="E1062" s="30" t="s">
        <v>2976</v>
      </c>
      <c r="F1062" s="30"/>
      <c r="G1062" s="68" t="s">
        <v>2982</v>
      </c>
      <c r="H1062" s="69" t="s">
        <v>2983</v>
      </c>
      <c r="I1062" s="70"/>
      <c r="J1062" s="56"/>
      <c r="K1062" s="56" t="s">
        <v>2829</v>
      </c>
      <c r="L1062" s="71">
        <v>0.125</v>
      </c>
      <c r="M1062" s="33" t="s">
        <v>27</v>
      </c>
      <c r="N1062" s="71">
        <v>0.125</v>
      </c>
      <c r="O1062" s="71">
        <v>0.125</v>
      </c>
      <c r="P1062" s="71">
        <v>0.125</v>
      </c>
      <c r="Q1062" s="71">
        <v>0.125</v>
      </c>
      <c r="R1062" s="72"/>
      <c r="S1062" s="32"/>
      <c r="T1062" s="32" t="s">
        <v>28</v>
      </c>
      <c r="U1062" s="8">
        <f t="shared" ref="U1062:U1069" si="292">IF(T1062="Yes",$U$2,0)</f>
        <v>270.40000000000003</v>
      </c>
      <c r="V1062" s="8">
        <f t="shared" ref="V1062:V1069" si="293">U1062</f>
        <v>270.40000000000003</v>
      </c>
    </row>
    <row r="1063" spans="1:22" ht="12.75" customHeight="1" outlineLevel="2" x14ac:dyDescent="0.2">
      <c r="A1063" s="2"/>
      <c r="C1063" s="68">
        <v>900050240</v>
      </c>
      <c r="D1063" s="30"/>
      <c r="E1063" s="30" t="s">
        <v>2976</v>
      </c>
      <c r="F1063" s="30"/>
      <c r="G1063" s="68" t="s">
        <v>2982</v>
      </c>
      <c r="H1063" s="69" t="s">
        <v>2983</v>
      </c>
      <c r="I1063" s="70"/>
      <c r="J1063" s="56"/>
      <c r="K1063" s="56" t="s">
        <v>2829</v>
      </c>
      <c r="L1063" s="71">
        <v>0.125</v>
      </c>
      <c r="M1063" s="33" t="s">
        <v>27</v>
      </c>
      <c r="N1063" s="71">
        <v>0.125</v>
      </c>
      <c r="O1063" s="71">
        <v>0.125</v>
      </c>
      <c r="P1063" s="71">
        <v>0.125</v>
      </c>
      <c r="Q1063" s="71">
        <v>0.125</v>
      </c>
      <c r="R1063" s="72"/>
      <c r="S1063" s="32"/>
      <c r="T1063" s="32" t="s">
        <v>28</v>
      </c>
      <c r="U1063" s="8">
        <f t="shared" si="292"/>
        <v>270.40000000000003</v>
      </c>
      <c r="V1063" s="8">
        <f t="shared" si="293"/>
        <v>270.40000000000003</v>
      </c>
    </row>
    <row r="1064" spans="1:22" ht="12.75" customHeight="1" outlineLevel="2" x14ac:dyDescent="0.2">
      <c r="A1064" s="2"/>
      <c r="C1064" s="30">
        <v>900050260</v>
      </c>
      <c r="D1064" s="30"/>
      <c r="E1064" s="30" t="s">
        <v>2976</v>
      </c>
      <c r="F1064" s="30"/>
      <c r="G1064" s="30" t="s">
        <v>2982</v>
      </c>
      <c r="H1064" s="31" t="s">
        <v>2983</v>
      </c>
      <c r="I1064" s="32"/>
      <c r="J1064" s="13"/>
      <c r="K1064" s="13" t="s">
        <v>2829</v>
      </c>
      <c r="L1064" s="33">
        <v>0.125</v>
      </c>
      <c r="M1064" s="33" t="s">
        <v>27</v>
      </c>
      <c r="N1064" s="33">
        <v>0.125</v>
      </c>
      <c r="O1064" s="33">
        <v>0.125</v>
      </c>
      <c r="P1064" s="33">
        <v>0.125</v>
      </c>
      <c r="Q1064" s="33">
        <v>0.125</v>
      </c>
      <c r="R1064" s="34"/>
      <c r="S1064" s="32"/>
      <c r="T1064" s="32" t="s">
        <v>28</v>
      </c>
      <c r="U1064" s="8">
        <f t="shared" si="292"/>
        <v>270.40000000000003</v>
      </c>
      <c r="V1064" s="8">
        <f t="shared" si="293"/>
        <v>270.40000000000003</v>
      </c>
    </row>
    <row r="1065" spans="1:22" ht="12.75" customHeight="1" outlineLevel="2" x14ac:dyDescent="0.2">
      <c r="A1065" s="2"/>
      <c r="C1065" s="30">
        <v>900050280</v>
      </c>
      <c r="D1065" s="30"/>
      <c r="E1065" s="30" t="s">
        <v>2976</v>
      </c>
      <c r="F1065" s="30"/>
      <c r="G1065" s="30" t="s">
        <v>2982</v>
      </c>
      <c r="H1065" s="31" t="s">
        <v>2983</v>
      </c>
      <c r="I1065" s="32"/>
      <c r="J1065" s="13"/>
      <c r="K1065" s="13" t="s">
        <v>2829</v>
      </c>
      <c r="L1065" s="33">
        <v>0.125</v>
      </c>
      <c r="M1065" s="33" t="s">
        <v>27</v>
      </c>
      <c r="N1065" s="33">
        <v>0.125</v>
      </c>
      <c r="O1065" s="33">
        <v>0.125</v>
      </c>
      <c r="P1065" s="33">
        <v>0.125</v>
      </c>
      <c r="Q1065" s="33">
        <v>0.125</v>
      </c>
      <c r="R1065" s="34"/>
      <c r="S1065" s="32"/>
      <c r="T1065" s="32" t="s">
        <v>28</v>
      </c>
      <c r="U1065" s="8">
        <f t="shared" si="292"/>
        <v>270.40000000000003</v>
      </c>
      <c r="V1065" s="8">
        <f t="shared" si="293"/>
        <v>270.40000000000003</v>
      </c>
    </row>
    <row r="1066" spans="1:22" ht="12.75" customHeight="1" outlineLevel="2" x14ac:dyDescent="0.2">
      <c r="A1066" s="2"/>
      <c r="C1066" s="30">
        <v>902061340</v>
      </c>
      <c r="D1066" s="30"/>
      <c r="E1066" s="30" t="s">
        <v>2984</v>
      </c>
      <c r="F1066" s="30"/>
      <c r="G1066" s="30" t="s">
        <v>2982</v>
      </c>
      <c r="H1066" s="31" t="s">
        <v>2983</v>
      </c>
      <c r="I1066" s="32"/>
      <c r="J1066" s="13"/>
      <c r="K1066" s="13" t="s">
        <v>2829</v>
      </c>
      <c r="L1066" s="33">
        <v>0.125</v>
      </c>
      <c r="M1066" s="33" t="s">
        <v>27</v>
      </c>
      <c r="N1066" s="33">
        <v>0.125</v>
      </c>
      <c r="O1066" s="33">
        <v>0.125</v>
      </c>
      <c r="P1066" s="33">
        <v>0.125</v>
      </c>
      <c r="Q1066" s="33">
        <v>0.125</v>
      </c>
      <c r="R1066" s="34"/>
      <c r="S1066" s="32"/>
      <c r="T1066" s="32" t="s">
        <v>28</v>
      </c>
      <c r="U1066" s="8">
        <f t="shared" si="292"/>
        <v>270.40000000000003</v>
      </c>
      <c r="V1066" s="8">
        <f t="shared" si="293"/>
        <v>270.40000000000003</v>
      </c>
    </row>
    <row r="1067" spans="1:22" ht="12.75" customHeight="1" outlineLevel="2" x14ac:dyDescent="0.2">
      <c r="A1067" s="2"/>
      <c r="C1067" s="30">
        <v>902061360</v>
      </c>
      <c r="D1067" s="30"/>
      <c r="E1067" s="30" t="s">
        <v>2984</v>
      </c>
      <c r="F1067" s="30"/>
      <c r="G1067" s="30" t="s">
        <v>2982</v>
      </c>
      <c r="H1067" s="31" t="s">
        <v>2983</v>
      </c>
      <c r="I1067" s="32"/>
      <c r="J1067" s="13"/>
      <c r="K1067" s="13" t="s">
        <v>2829</v>
      </c>
      <c r="L1067" s="33">
        <v>0.125</v>
      </c>
      <c r="M1067" s="33" t="s">
        <v>27</v>
      </c>
      <c r="N1067" s="33">
        <v>0.125</v>
      </c>
      <c r="O1067" s="33">
        <v>0.125</v>
      </c>
      <c r="P1067" s="33">
        <v>0.125</v>
      </c>
      <c r="Q1067" s="33">
        <v>0.125</v>
      </c>
      <c r="R1067" s="34"/>
      <c r="S1067" s="32"/>
      <c r="T1067" s="32" t="s">
        <v>28</v>
      </c>
      <c r="U1067" s="8">
        <f t="shared" si="292"/>
        <v>270.40000000000003</v>
      </c>
      <c r="V1067" s="8">
        <f t="shared" si="293"/>
        <v>270.40000000000003</v>
      </c>
    </row>
    <row r="1068" spans="1:22" ht="12.75" customHeight="1" outlineLevel="2" x14ac:dyDescent="0.2">
      <c r="A1068" s="2"/>
      <c r="C1068" s="30">
        <v>902061380</v>
      </c>
      <c r="D1068" s="30"/>
      <c r="E1068" s="30" t="s">
        <v>2984</v>
      </c>
      <c r="F1068" s="30"/>
      <c r="G1068" s="30" t="s">
        <v>2982</v>
      </c>
      <c r="H1068" s="31" t="s">
        <v>2983</v>
      </c>
      <c r="I1068" s="32"/>
      <c r="J1068" s="13"/>
      <c r="K1068" s="13" t="s">
        <v>2829</v>
      </c>
      <c r="L1068" s="33">
        <v>0.125</v>
      </c>
      <c r="M1068" s="33" t="s">
        <v>27</v>
      </c>
      <c r="N1068" s="33">
        <v>0.125</v>
      </c>
      <c r="O1068" s="33">
        <v>0.125</v>
      </c>
      <c r="P1068" s="33">
        <v>0.125</v>
      </c>
      <c r="Q1068" s="33">
        <v>0.125</v>
      </c>
      <c r="R1068" s="34"/>
      <c r="S1068" s="32"/>
      <c r="T1068" s="32" t="s">
        <v>28</v>
      </c>
      <c r="U1068" s="8">
        <f t="shared" si="292"/>
        <v>270.40000000000003</v>
      </c>
      <c r="V1068" s="8">
        <f t="shared" si="293"/>
        <v>270.40000000000003</v>
      </c>
    </row>
    <row r="1069" spans="1:22" ht="12.75" customHeight="1" outlineLevel="2" x14ac:dyDescent="0.2">
      <c r="A1069" s="2"/>
      <c r="C1069" s="30">
        <v>902061400</v>
      </c>
      <c r="D1069" s="30"/>
      <c r="E1069" s="30" t="s">
        <v>2984</v>
      </c>
      <c r="F1069" s="30"/>
      <c r="G1069" s="30" t="s">
        <v>2982</v>
      </c>
      <c r="H1069" s="31" t="s">
        <v>2983</v>
      </c>
      <c r="I1069" s="32"/>
      <c r="J1069" s="13"/>
      <c r="K1069" s="13" t="s">
        <v>2829</v>
      </c>
      <c r="L1069" s="33">
        <v>0.125</v>
      </c>
      <c r="M1069" s="33" t="s">
        <v>27</v>
      </c>
      <c r="N1069" s="33">
        <v>0.125</v>
      </c>
      <c r="O1069" s="33">
        <v>0.125</v>
      </c>
      <c r="P1069" s="33">
        <v>0.125</v>
      </c>
      <c r="Q1069" s="33">
        <v>0.125</v>
      </c>
      <c r="R1069" s="34"/>
      <c r="S1069" s="32"/>
      <c r="T1069" s="32" t="s">
        <v>28</v>
      </c>
      <c r="U1069" s="8">
        <f t="shared" si="292"/>
        <v>270.40000000000003</v>
      </c>
      <c r="V1069" s="8">
        <f t="shared" si="293"/>
        <v>270.40000000000003</v>
      </c>
    </row>
    <row r="1070" spans="1:22" ht="12.75" customHeight="1" outlineLevel="1" x14ac:dyDescent="0.2">
      <c r="A1070" s="2"/>
      <c r="C1070" s="30"/>
      <c r="D1070" s="30"/>
      <c r="E1070" s="30"/>
      <c r="F1070" s="30"/>
      <c r="G1070" s="30"/>
      <c r="H1070" s="113" t="s">
        <v>4312</v>
      </c>
      <c r="I1070" s="32"/>
      <c r="J1070" s="13">
        <f t="shared" ref="J1070:O1070" si="294">SUBTOTAL(9,J1062:J1069)</f>
        <v>0</v>
      </c>
      <c r="K1070" s="13">
        <f t="shared" si="294"/>
        <v>0</v>
      </c>
      <c r="L1070" s="33">
        <f t="shared" si="294"/>
        <v>1</v>
      </c>
      <c r="M1070" s="33">
        <f t="shared" si="294"/>
        <v>0</v>
      </c>
      <c r="N1070" s="33">
        <f t="shared" si="294"/>
        <v>1</v>
      </c>
      <c r="O1070" s="33">
        <f t="shared" si="294"/>
        <v>1</v>
      </c>
      <c r="P1070" s="33"/>
      <c r="Q1070" s="33"/>
      <c r="R1070" s="34"/>
      <c r="S1070" s="32">
        <f>SUBTOTAL(9,S1062:S1069)</f>
        <v>0</v>
      </c>
      <c r="T1070" s="32">
        <f>SUBTOTAL(9,T1062:T1069)</f>
        <v>0</v>
      </c>
      <c r="U1070" s="8"/>
    </row>
    <row r="1071" spans="1:22" ht="12.75" customHeight="1" outlineLevel="2" x14ac:dyDescent="0.2">
      <c r="A1071" s="2"/>
      <c r="C1071" s="68">
        <v>900050010</v>
      </c>
      <c r="D1071" s="30"/>
      <c r="E1071" s="30" t="s">
        <v>2976</v>
      </c>
      <c r="F1071" s="30"/>
      <c r="G1071" s="68" t="s">
        <v>2977</v>
      </c>
      <c r="H1071" s="69" t="s">
        <v>2978</v>
      </c>
      <c r="I1071" s="70"/>
      <c r="J1071" s="56"/>
      <c r="K1071" s="56" t="s">
        <v>2829</v>
      </c>
      <c r="L1071" s="71">
        <v>0.125</v>
      </c>
      <c r="M1071" s="33" t="s">
        <v>27</v>
      </c>
      <c r="N1071" s="71">
        <v>0.125</v>
      </c>
      <c r="O1071" s="71">
        <v>0.125</v>
      </c>
      <c r="P1071" s="71">
        <v>0.125</v>
      </c>
      <c r="Q1071" s="71">
        <v>0.125</v>
      </c>
      <c r="R1071" s="72"/>
      <c r="S1071" s="32"/>
      <c r="T1071" s="32" t="s">
        <v>28</v>
      </c>
      <c r="U1071" s="8">
        <f t="shared" ref="U1071:U1078" si="295">IF(T1071="Yes",$U$2,0)</f>
        <v>270.40000000000003</v>
      </c>
      <c r="V1071" s="8">
        <f t="shared" ref="V1071:V1078" si="296">U1071</f>
        <v>270.40000000000003</v>
      </c>
    </row>
    <row r="1072" spans="1:22" ht="12.75" customHeight="1" outlineLevel="2" x14ac:dyDescent="0.2">
      <c r="A1072" s="2"/>
      <c r="C1072" s="68">
        <v>900050030</v>
      </c>
      <c r="D1072" s="30"/>
      <c r="E1072" s="30" t="s">
        <v>2976</v>
      </c>
      <c r="F1072" s="30"/>
      <c r="G1072" s="68" t="s">
        <v>2977</v>
      </c>
      <c r="H1072" s="69" t="s">
        <v>2978</v>
      </c>
      <c r="I1072" s="70"/>
      <c r="J1072" s="56"/>
      <c r="K1072" s="56" t="s">
        <v>2829</v>
      </c>
      <c r="L1072" s="71">
        <v>0.125</v>
      </c>
      <c r="M1072" s="33" t="s">
        <v>27</v>
      </c>
      <c r="N1072" s="71">
        <v>0.125</v>
      </c>
      <c r="O1072" s="71">
        <v>0.125</v>
      </c>
      <c r="P1072" s="71">
        <v>0.125</v>
      </c>
      <c r="Q1072" s="71">
        <v>0.125</v>
      </c>
      <c r="R1072" s="72"/>
      <c r="S1072" s="32"/>
      <c r="T1072" s="32" t="s">
        <v>28</v>
      </c>
      <c r="U1072" s="8">
        <f t="shared" si="295"/>
        <v>270.40000000000003</v>
      </c>
      <c r="V1072" s="8">
        <f t="shared" si="296"/>
        <v>270.40000000000003</v>
      </c>
    </row>
    <row r="1073" spans="1:22" ht="12.75" customHeight="1" outlineLevel="2" x14ac:dyDescent="0.2">
      <c r="A1073" s="2"/>
      <c r="C1073" s="30">
        <v>900050050</v>
      </c>
      <c r="D1073" s="30"/>
      <c r="E1073" s="30" t="s">
        <v>2976</v>
      </c>
      <c r="F1073" s="30"/>
      <c r="G1073" s="30" t="s">
        <v>2977</v>
      </c>
      <c r="H1073" s="31" t="s">
        <v>2978</v>
      </c>
      <c r="I1073" s="32"/>
      <c r="J1073" s="13"/>
      <c r="K1073" s="13" t="s">
        <v>2829</v>
      </c>
      <c r="L1073" s="33">
        <v>0.125</v>
      </c>
      <c r="M1073" s="33" t="s">
        <v>27</v>
      </c>
      <c r="N1073" s="33">
        <v>0.125</v>
      </c>
      <c r="O1073" s="33">
        <v>0.125</v>
      </c>
      <c r="P1073" s="33">
        <v>0.125</v>
      </c>
      <c r="Q1073" s="33">
        <v>0.125</v>
      </c>
      <c r="R1073" s="34"/>
      <c r="S1073" s="32"/>
      <c r="T1073" s="32" t="s">
        <v>28</v>
      </c>
      <c r="U1073" s="8">
        <f t="shared" si="295"/>
        <v>270.40000000000003</v>
      </c>
      <c r="V1073" s="8">
        <f t="shared" si="296"/>
        <v>270.40000000000003</v>
      </c>
    </row>
    <row r="1074" spans="1:22" ht="12.75" customHeight="1" outlineLevel="2" x14ac:dyDescent="0.2">
      <c r="A1074" s="2"/>
      <c r="C1074" s="68">
        <v>900050070</v>
      </c>
      <c r="D1074" s="30"/>
      <c r="E1074" s="30" t="s">
        <v>2976</v>
      </c>
      <c r="F1074" s="30"/>
      <c r="G1074" s="68" t="s">
        <v>2977</v>
      </c>
      <c r="H1074" s="69" t="s">
        <v>2978</v>
      </c>
      <c r="I1074" s="70"/>
      <c r="J1074" s="56"/>
      <c r="K1074" s="56" t="s">
        <v>2829</v>
      </c>
      <c r="L1074" s="71">
        <v>0.125</v>
      </c>
      <c r="M1074" s="33" t="s">
        <v>27</v>
      </c>
      <c r="N1074" s="71">
        <v>0.125</v>
      </c>
      <c r="O1074" s="71">
        <v>0.125</v>
      </c>
      <c r="P1074" s="71">
        <v>0.125</v>
      </c>
      <c r="Q1074" s="71">
        <v>0.125</v>
      </c>
      <c r="R1074" s="72"/>
      <c r="S1074" s="32"/>
      <c r="T1074" s="32" t="s">
        <v>28</v>
      </c>
      <c r="U1074" s="8">
        <f t="shared" si="295"/>
        <v>270.40000000000003</v>
      </c>
      <c r="V1074" s="8">
        <f t="shared" si="296"/>
        <v>270.40000000000003</v>
      </c>
    </row>
    <row r="1075" spans="1:22" ht="12.75" customHeight="1" outlineLevel="2" x14ac:dyDescent="0.2">
      <c r="A1075" s="2"/>
      <c r="C1075" s="68">
        <v>900050090</v>
      </c>
      <c r="D1075" s="30"/>
      <c r="E1075" s="30" t="s">
        <v>2976</v>
      </c>
      <c r="F1075" s="30"/>
      <c r="G1075" s="68" t="s">
        <v>2977</v>
      </c>
      <c r="H1075" s="69" t="s">
        <v>2978</v>
      </c>
      <c r="I1075" s="70"/>
      <c r="J1075" s="56"/>
      <c r="K1075" s="56" t="s">
        <v>2829</v>
      </c>
      <c r="L1075" s="71">
        <v>0.125</v>
      </c>
      <c r="M1075" s="33" t="s">
        <v>27</v>
      </c>
      <c r="N1075" s="71">
        <v>0.125</v>
      </c>
      <c r="O1075" s="71">
        <v>0.125</v>
      </c>
      <c r="P1075" s="71">
        <v>0.125</v>
      </c>
      <c r="Q1075" s="71">
        <v>0.125</v>
      </c>
      <c r="R1075" s="72"/>
      <c r="S1075" s="32"/>
      <c r="T1075" s="32" t="s">
        <v>28</v>
      </c>
      <c r="U1075" s="8">
        <f t="shared" si="295"/>
        <v>270.40000000000003</v>
      </c>
      <c r="V1075" s="8">
        <f t="shared" si="296"/>
        <v>270.40000000000003</v>
      </c>
    </row>
    <row r="1076" spans="1:22" ht="12.75" customHeight="1" outlineLevel="2" x14ac:dyDescent="0.2">
      <c r="A1076" s="2"/>
      <c r="C1076" s="68">
        <v>900050110</v>
      </c>
      <c r="D1076" s="30"/>
      <c r="E1076" s="30" t="s">
        <v>2976</v>
      </c>
      <c r="F1076" s="30"/>
      <c r="G1076" s="68" t="s">
        <v>2977</v>
      </c>
      <c r="H1076" s="69" t="s">
        <v>2978</v>
      </c>
      <c r="I1076" s="70"/>
      <c r="J1076" s="56"/>
      <c r="K1076" s="56" t="s">
        <v>2829</v>
      </c>
      <c r="L1076" s="71">
        <v>0.125</v>
      </c>
      <c r="M1076" s="33" t="s">
        <v>27</v>
      </c>
      <c r="N1076" s="71">
        <v>0.125</v>
      </c>
      <c r="O1076" s="71">
        <v>0.125</v>
      </c>
      <c r="P1076" s="71">
        <v>0.125</v>
      </c>
      <c r="Q1076" s="71">
        <v>0.125</v>
      </c>
      <c r="R1076" s="72"/>
      <c r="S1076" s="32"/>
      <c r="T1076" s="32" t="s">
        <v>28</v>
      </c>
      <c r="U1076" s="8">
        <f t="shared" si="295"/>
        <v>270.40000000000003</v>
      </c>
      <c r="V1076" s="8">
        <f t="shared" si="296"/>
        <v>270.40000000000003</v>
      </c>
    </row>
    <row r="1077" spans="1:22" ht="12.75" customHeight="1" outlineLevel="2" x14ac:dyDescent="0.2">
      <c r="A1077" s="2"/>
      <c r="C1077" s="68">
        <v>900050130</v>
      </c>
      <c r="D1077" s="30"/>
      <c r="E1077" s="30" t="s">
        <v>2976</v>
      </c>
      <c r="F1077" s="30"/>
      <c r="G1077" s="68" t="s">
        <v>2977</v>
      </c>
      <c r="H1077" s="69" t="s">
        <v>2978</v>
      </c>
      <c r="I1077" s="70"/>
      <c r="J1077" s="56"/>
      <c r="K1077" s="56" t="s">
        <v>2829</v>
      </c>
      <c r="L1077" s="71">
        <v>0.125</v>
      </c>
      <c r="M1077" s="33" t="s">
        <v>27</v>
      </c>
      <c r="N1077" s="71">
        <v>0.125</v>
      </c>
      <c r="O1077" s="71">
        <v>0.125</v>
      </c>
      <c r="P1077" s="71">
        <v>0.125</v>
      </c>
      <c r="Q1077" s="71">
        <v>0.125</v>
      </c>
      <c r="R1077" s="72"/>
      <c r="S1077" s="32"/>
      <c r="T1077" s="32" t="s">
        <v>28</v>
      </c>
      <c r="U1077" s="8">
        <f t="shared" si="295"/>
        <v>270.40000000000003</v>
      </c>
      <c r="V1077" s="8">
        <f t="shared" si="296"/>
        <v>270.40000000000003</v>
      </c>
    </row>
    <row r="1078" spans="1:22" ht="12.75" customHeight="1" outlineLevel="2" x14ac:dyDescent="0.2">
      <c r="A1078" s="2"/>
      <c r="C1078" s="68">
        <v>900050150</v>
      </c>
      <c r="D1078" s="30"/>
      <c r="E1078" s="30" t="s">
        <v>2976</v>
      </c>
      <c r="F1078" s="30"/>
      <c r="G1078" s="68" t="s">
        <v>2977</v>
      </c>
      <c r="H1078" s="69" t="s">
        <v>2978</v>
      </c>
      <c r="I1078" s="70"/>
      <c r="J1078" s="56"/>
      <c r="K1078" s="56" t="s">
        <v>2829</v>
      </c>
      <c r="L1078" s="71">
        <v>0.125</v>
      </c>
      <c r="M1078" s="33" t="s">
        <v>27</v>
      </c>
      <c r="N1078" s="71">
        <v>0.125</v>
      </c>
      <c r="O1078" s="71">
        <v>0.125</v>
      </c>
      <c r="P1078" s="71">
        <v>0.125</v>
      </c>
      <c r="Q1078" s="71">
        <v>0.125</v>
      </c>
      <c r="R1078" s="72"/>
      <c r="S1078" s="32"/>
      <c r="T1078" s="32" t="s">
        <v>28</v>
      </c>
      <c r="U1078" s="8">
        <f t="shared" si="295"/>
        <v>270.40000000000003</v>
      </c>
      <c r="V1078" s="8">
        <f t="shared" si="296"/>
        <v>270.40000000000003</v>
      </c>
    </row>
    <row r="1079" spans="1:22" ht="12.75" customHeight="1" outlineLevel="1" x14ac:dyDescent="0.2">
      <c r="A1079" s="2"/>
      <c r="C1079" s="68"/>
      <c r="D1079" s="30"/>
      <c r="E1079" s="30"/>
      <c r="F1079" s="30"/>
      <c r="G1079" s="68"/>
      <c r="H1079" s="69" t="s">
        <v>4310</v>
      </c>
      <c r="I1079" s="70"/>
      <c r="J1079" s="56">
        <f t="shared" ref="J1079:O1079" si="297">SUBTOTAL(9,J1071:J1078)</f>
        <v>0</v>
      </c>
      <c r="K1079" s="56">
        <f t="shared" si="297"/>
        <v>0</v>
      </c>
      <c r="L1079" s="71">
        <f t="shared" si="297"/>
        <v>1</v>
      </c>
      <c r="M1079" s="33">
        <f t="shared" si="297"/>
        <v>0</v>
      </c>
      <c r="N1079" s="71">
        <f t="shared" si="297"/>
        <v>1</v>
      </c>
      <c r="O1079" s="71">
        <f t="shared" si="297"/>
        <v>1</v>
      </c>
      <c r="P1079" s="71"/>
      <c r="Q1079" s="71"/>
      <c r="R1079" s="72"/>
      <c r="S1079" s="32">
        <f>SUBTOTAL(9,S1071:S1078)</f>
        <v>0</v>
      </c>
      <c r="T1079" s="32">
        <f>SUBTOTAL(9,T1071:T1078)</f>
        <v>0</v>
      </c>
      <c r="U1079" s="8"/>
    </row>
    <row r="1080" spans="1:22" ht="12.75" customHeight="1" outlineLevel="2" x14ac:dyDescent="0.2">
      <c r="A1080" s="2"/>
      <c r="C1080" s="30">
        <v>885920410</v>
      </c>
      <c r="D1080" s="30"/>
      <c r="E1080" s="30" t="s">
        <v>2223</v>
      </c>
      <c r="F1080" s="30"/>
      <c r="G1080" s="37" t="s">
        <v>2224</v>
      </c>
      <c r="H1080" s="38" t="s">
        <v>2225</v>
      </c>
      <c r="I1080" s="39"/>
      <c r="J1080" s="40"/>
      <c r="K1080" s="40" t="s">
        <v>2082</v>
      </c>
      <c r="L1080" s="41" t="s">
        <v>27</v>
      </c>
      <c r="M1080" s="33" t="s">
        <v>27</v>
      </c>
      <c r="N1080" s="41">
        <v>2.9759999999999998E-2</v>
      </c>
      <c r="O1080" s="41">
        <v>2.9759999999999998E-2</v>
      </c>
      <c r="P1080" s="41" t="s">
        <v>27</v>
      </c>
      <c r="Q1080" s="41" t="s">
        <v>27</v>
      </c>
      <c r="R1080" s="42"/>
      <c r="S1080" s="43"/>
      <c r="T1080" s="32" t="s">
        <v>70</v>
      </c>
      <c r="U1080" s="8">
        <f t="shared" ref="U1080:U1109" si="298">IF(T1080="Yes",$U$2,0)</f>
        <v>0</v>
      </c>
      <c r="V1080" s="8">
        <f t="shared" ref="V1080:V1109" si="299">U1080</f>
        <v>0</v>
      </c>
    </row>
    <row r="1081" spans="1:22" ht="12.75" customHeight="1" outlineLevel="2" x14ac:dyDescent="0.2">
      <c r="A1081" s="2"/>
      <c r="C1081" s="30">
        <v>885920430</v>
      </c>
      <c r="D1081" s="30"/>
      <c r="E1081" s="30" t="s">
        <v>2223</v>
      </c>
      <c r="F1081" s="30"/>
      <c r="G1081" s="37" t="s">
        <v>2224</v>
      </c>
      <c r="H1081" s="38" t="s">
        <v>2225</v>
      </c>
      <c r="I1081" s="39"/>
      <c r="J1081" s="40"/>
      <c r="K1081" s="40" t="s">
        <v>2082</v>
      </c>
      <c r="L1081" s="41" t="s">
        <v>27</v>
      </c>
      <c r="M1081" s="33" t="s">
        <v>27</v>
      </c>
      <c r="N1081" s="41">
        <v>3.5709999999999999E-2</v>
      </c>
      <c r="O1081" s="41">
        <v>3.5709999999999999E-2</v>
      </c>
      <c r="P1081" s="41" t="s">
        <v>27</v>
      </c>
      <c r="Q1081" s="41" t="s">
        <v>27</v>
      </c>
      <c r="R1081" s="42"/>
      <c r="S1081" s="43"/>
      <c r="T1081" s="32" t="s">
        <v>70</v>
      </c>
      <c r="U1081" s="8">
        <f t="shared" si="298"/>
        <v>0</v>
      </c>
      <c r="V1081" s="8">
        <f t="shared" si="299"/>
        <v>0</v>
      </c>
    </row>
    <row r="1082" spans="1:22" ht="12.75" customHeight="1" outlineLevel="2" x14ac:dyDescent="0.2">
      <c r="A1082" s="2"/>
      <c r="C1082" s="30">
        <v>885920450</v>
      </c>
      <c r="D1082" s="30"/>
      <c r="E1082" s="30" t="s">
        <v>2223</v>
      </c>
      <c r="F1082" s="30"/>
      <c r="G1082" s="37" t="s">
        <v>2224</v>
      </c>
      <c r="H1082" s="38" t="s">
        <v>2225</v>
      </c>
      <c r="I1082" s="39"/>
      <c r="J1082" s="40"/>
      <c r="K1082" s="40" t="s">
        <v>2082</v>
      </c>
      <c r="L1082" s="41" t="s">
        <v>27</v>
      </c>
      <c r="M1082" s="33" t="s">
        <v>27</v>
      </c>
      <c r="N1082" s="41">
        <v>3.5709999999999999E-2</v>
      </c>
      <c r="O1082" s="41">
        <v>3.5709999999999999E-2</v>
      </c>
      <c r="P1082" s="41" t="s">
        <v>27</v>
      </c>
      <c r="Q1082" s="41" t="s">
        <v>27</v>
      </c>
      <c r="R1082" s="42"/>
      <c r="S1082" s="43"/>
      <c r="T1082" s="32" t="s">
        <v>70</v>
      </c>
      <c r="U1082" s="8">
        <f t="shared" si="298"/>
        <v>0</v>
      </c>
      <c r="V1082" s="8">
        <f t="shared" si="299"/>
        <v>0</v>
      </c>
    </row>
    <row r="1083" spans="1:22" ht="12.75" customHeight="1" outlineLevel="2" x14ac:dyDescent="0.2">
      <c r="A1083" s="2"/>
      <c r="C1083" s="30">
        <v>885920470</v>
      </c>
      <c r="D1083" s="30"/>
      <c r="E1083" s="30" t="s">
        <v>2223</v>
      </c>
      <c r="F1083" s="30"/>
      <c r="G1083" s="37" t="s">
        <v>2224</v>
      </c>
      <c r="H1083" s="38" t="s">
        <v>2225</v>
      </c>
      <c r="I1083" s="39"/>
      <c r="J1083" s="40"/>
      <c r="K1083" s="40" t="s">
        <v>2082</v>
      </c>
      <c r="L1083" s="41" t="s">
        <v>27</v>
      </c>
      <c r="M1083" s="33" t="s">
        <v>27</v>
      </c>
      <c r="N1083" s="41">
        <v>3.5709999999999999E-2</v>
      </c>
      <c r="O1083" s="41">
        <v>3.5709999999999999E-2</v>
      </c>
      <c r="P1083" s="41" t="s">
        <v>27</v>
      </c>
      <c r="Q1083" s="41" t="s">
        <v>27</v>
      </c>
      <c r="R1083" s="42"/>
      <c r="S1083" s="43"/>
      <c r="T1083" s="32" t="s">
        <v>70</v>
      </c>
      <c r="U1083" s="8">
        <f t="shared" si="298"/>
        <v>0</v>
      </c>
      <c r="V1083" s="8">
        <f t="shared" si="299"/>
        <v>0</v>
      </c>
    </row>
    <row r="1084" spans="1:22" ht="12.75" customHeight="1" outlineLevel="2" x14ac:dyDescent="0.2">
      <c r="A1084" s="2"/>
      <c r="C1084" s="30">
        <v>885920490</v>
      </c>
      <c r="D1084" s="30"/>
      <c r="E1084" s="30" t="s">
        <v>2223</v>
      </c>
      <c r="F1084" s="30"/>
      <c r="G1084" s="37" t="s">
        <v>2224</v>
      </c>
      <c r="H1084" s="38" t="s">
        <v>2225</v>
      </c>
      <c r="I1084" s="39"/>
      <c r="J1084" s="40"/>
      <c r="K1084" s="40" t="s">
        <v>2082</v>
      </c>
      <c r="L1084" s="41" t="s">
        <v>27</v>
      </c>
      <c r="M1084" s="33" t="s">
        <v>27</v>
      </c>
      <c r="N1084" s="41">
        <v>3.5709999999999999E-2</v>
      </c>
      <c r="O1084" s="41">
        <v>3.5709999999999999E-2</v>
      </c>
      <c r="P1084" s="41" t="s">
        <v>27</v>
      </c>
      <c r="Q1084" s="41" t="s">
        <v>27</v>
      </c>
      <c r="R1084" s="42"/>
      <c r="S1084" s="43"/>
      <c r="T1084" s="32" t="s">
        <v>70</v>
      </c>
      <c r="U1084" s="8">
        <f t="shared" si="298"/>
        <v>0</v>
      </c>
      <c r="V1084" s="8">
        <f t="shared" si="299"/>
        <v>0</v>
      </c>
    </row>
    <row r="1085" spans="1:22" ht="12.75" customHeight="1" outlineLevel="2" x14ac:dyDescent="0.2">
      <c r="A1085" s="2"/>
      <c r="C1085" s="30">
        <v>885920510</v>
      </c>
      <c r="D1085" s="30"/>
      <c r="E1085" s="30" t="s">
        <v>2223</v>
      </c>
      <c r="F1085" s="30"/>
      <c r="G1085" s="37" t="s">
        <v>2224</v>
      </c>
      <c r="H1085" s="38" t="s">
        <v>2225</v>
      </c>
      <c r="I1085" s="39"/>
      <c r="J1085" s="40"/>
      <c r="K1085" s="40" t="s">
        <v>2082</v>
      </c>
      <c r="L1085" s="41" t="s">
        <v>27</v>
      </c>
      <c r="M1085" s="33" t="s">
        <v>27</v>
      </c>
      <c r="N1085" s="41">
        <v>3.5709999999999999E-2</v>
      </c>
      <c r="O1085" s="41">
        <v>3.5709999999999999E-2</v>
      </c>
      <c r="P1085" s="41" t="s">
        <v>27</v>
      </c>
      <c r="Q1085" s="41" t="s">
        <v>27</v>
      </c>
      <c r="R1085" s="42"/>
      <c r="S1085" s="43"/>
      <c r="T1085" s="32" t="s">
        <v>70</v>
      </c>
      <c r="U1085" s="8">
        <f t="shared" si="298"/>
        <v>0</v>
      </c>
      <c r="V1085" s="8">
        <f t="shared" si="299"/>
        <v>0</v>
      </c>
    </row>
    <row r="1086" spans="1:22" ht="12.75" customHeight="1" outlineLevel="2" x14ac:dyDescent="0.2">
      <c r="A1086" s="2"/>
      <c r="C1086" s="30">
        <v>885920530</v>
      </c>
      <c r="D1086" s="30"/>
      <c r="E1086" s="30" t="s">
        <v>2223</v>
      </c>
      <c r="F1086" s="30"/>
      <c r="G1086" s="37" t="s">
        <v>2224</v>
      </c>
      <c r="H1086" s="38" t="s">
        <v>2225</v>
      </c>
      <c r="I1086" s="39"/>
      <c r="J1086" s="40"/>
      <c r="K1086" s="40" t="s">
        <v>2082</v>
      </c>
      <c r="L1086" s="41" t="s">
        <v>27</v>
      </c>
      <c r="M1086" s="33" t="s">
        <v>27</v>
      </c>
      <c r="N1086" s="41">
        <v>3.5709999999999999E-2</v>
      </c>
      <c r="O1086" s="41">
        <v>3.5709999999999999E-2</v>
      </c>
      <c r="P1086" s="41" t="s">
        <v>27</v>
      </c>
      <c r="Q1086" s="41" t="s">
        <v>27</v>
      </c>
      <c r="R1086" s="42"/>
      <c r="S1086" s="43"/>
      <c r="T1086" s="32" t="s">
        <v>70</v>
      </c>
      <c r="U1086" s="8">
        <f t="shared" si="298"/>
        <v>0</v>
      </c>
      <c r="V1086" s="8">
        <f t="shared" si="299"/>
        <v>0</v>
      </c>
    </row>
    <row r="1087" spans="1:22" ht="12.75" customHeight="1" outlineLevel="2" x14ac:dyDescent="0.2">
      <c r="A1087" s="2"/>
      <c r="C1087" s="30">
        <v>885920550</v>
      </c>
      <c r="D1087" s="30"/>
      <c r="E1087" s="30" t="s">
        <v>2223</v>
      </c>
      <c r="F1087" s="30"/>
      <c r="G1087" s="37" t="s">
        <v>2224</v>
      </c>
      <c r="H1087" s="38" t="s">
        <v>2225</v>
      </c>
      <c r="I1087" s="39"/>
      <c r="J1087" s="40"/>
      <c r="K1087" s="40" t="s">
        <v>2082</v>
      </c>
      <c r="L1087" s="41" t="s">
        <v>27</v>
      </c>
      <c r="M1087" s="33" t="s">
        <v>27</v>
      </c>
      <c r="N1087" s="41">
        <v>2.9759999999999998E-2</v>
      </c>
      <c r="O1087" s="41">
        <v>2.9759999999999998E-2</v>
      </c>
      <c r="P1087" s="41" t="s">
        <v>27</v>
      </c>
      <c r="Q1087" s="41" t="s">
        <v>27</v>
      </c>
      <c r="R1087" s="42"/>
      <c r="S1087" s="43"/>
      <c r="T1087" s="32" t="s">
        <v>70</v>
      </c>
      <c r="U1087" s="8">
        <f t="shared" si="298"/>
        <v>0</v>
      </c>
      <c r="V1087" s="8">
        <f t="shared" si="299"/>
        <v>0</v>
      </c>
    </row>
    <row r="1088" spans="1:22" ht="12.75" customHeight="1" outlineLevel="2" x14ac:dyDescent="0.2">
      <c r="A1088" s="2"/>
      <c r="C1088" s="30">
        <v>885920570</v>
      </c>
      <c r="D1088" s="30"/>
      <c r="E1088" s="30" t="s">
        <v>2223</v>
      </c>
      <c r="F1088" s="30"/>
      <c r="G1088" s="37" t="s">
        <v>2224</v>
      </c>
      <c r="H1088" s="38" t="s">
        <v>2225</v>
      </c>
      <c r="I1088" s="39"/>
      <c r="J1088" s="40"/>
      <c r="K1088" s="40" t="s">
        <v>2082</v>
      </c>
      <c r="L1088" s="41" t="s">
        <v>27</v>
      </c>
      <c r="M1088" s="33" t="s">
        <v>27</v>
      </c>
      <c r="N1088" s="41">
        <v>3.5709999999999999E-2</v>
      </c>
      <c r="O1088" s="41">
        <v>3.5709999999999999E-2</v>
      </c>
      <c r="P1088" s="41" t="s">
        <v>27</v>
      </c>
      <c r="Q1088" s="41" t="s">
        <v>27</v>
      </c>
      <c r="R1088" s="42"/>
      <c r="S1088" s="43"/>
      <c r="T1088" s="32" t="s">
        <v>70</v>
      </c>
      <c r="U1088" s="8">
        <f t="shared" si="298"/>
        <v>0</v>
      </c>
      <c r="V1088" s="8">
        <f t="shared" si="299"/>
        <v>0</v>
      </c>
    </row>
    <row r="1089" spans="1:22" ht="12.75" customHeight="1" outlineLevel="2" x14ac:dyDescent="0.2">
      <c r="A1089" s="2"/>
      <c r="C1089" s="30">
        <v>885920590</v>
      </c>
      <c r="D1089" s="30"/>
      <c r="E1089" s="30" t="s">
        <v>2223</v>
      </c>
      <c r="F1089" s="30"/>
      <c r="G1089" s="37" t="s">
        <v>2224</v>
      </c>
      <c r="H1089" s="38" t="s">
        <v>2225</v>
      </c>
      <c r="I1089" s="39"/>
      <c r="J1089" s="40"/>
      <c r="K1089" s="40" t="s">
        <v>2082</v>
      </c>
      <c r="L1089" s="41" t="s">
        <v>27</v>
      </c>
      <c r="M1089" s="33" t="s">
        <v>27</v>
      </c>
      <c r="N1089" s="41">
        <v>3.5709999999999999E-2</v>
      </c>
      <c r="O1089" s="41">
        <v>3.5709999999999999E-2</v>
      </c>
      <c r="P1089" s="41" t="s">
        <v>27</v>
      </c>
      <c r="Q1089" s="41" t="s">
        <v>27</v>
      </c>
      <c r="R1089" s="42"/>
      <c r="S1089" s="43"/>
      <c r="T1089" s="32" t="s">
        <v>70</v>
      </c>
      <c r="U1089" s="8">
        <f t="shared" si="298"/>
        <v>0</v>
      </c>
      <c r="V1089" s="8">
        <f t="shared" si="299"/>
        <v>0</v>
      </c>
    </row>
    <row r="1090" spans="1:22" ht="12.75" customHeight="1" outlineLevel="2" x14ac:dyDescent="0.2">
      <c r="A1090" s="2"/>
      <c r="C1090" s="30">
        <v>885920610</v>
      </c>
      <c r="D1090" s="30"/>
      <c r="E1090" s="30" t="s">
        <v>2223</v>
      </c>
      <c r="F1090" s="30"/>
      <c r="G1090" s="37" t="s">
        <v>2224</v>
      </c>
      <c r="H1090" s="38" t="s">
        <v>2225</v>
      </c>
      <c r="I1090" s="39"/>
      <c r="J1090" s="40"/>
      <c r="K1090" s="40" t="s">
        <v>2082</v>
      </c>
      <c r="L1090" s="41" t="s">
        <v>27</v>
      </c>
      <c r="M1090" s="33" t="s">
        <v>27</v>
      </c>
      <c r="N1090" s="41">
        <v>2.9759999999999998E-2</v>
      </c>
      <c r="O1090" s="41">
        <v>2.9759999999999998E-2</v>
      </c>
      <c r="P1090" s="41" t="s">
        <v>27</v>
      </c>
      <c r="Q1090" s="41" t="s">
        <v>27</v>
      </c>
      <c r="R1090" s="42"/>
      <c r="S1090" s="43"/>
      <c r="T1090" s="32" t="s">
        <v>70</v>
      </c>
      <c r="U1090" s="8">
        <f t="shared" si="298"/>
        <v>0</v>
      </c>
      <c r="V1090" s="8">
        <f t="shared" si="299"/>
        <v>0</v>
      </c>
    </row>
    <row r="1091" spans="1:22" ht="12.75" customHeight="1" outlineLevel="2" x14ac:dyDescent="0.2">
      <c r="A1091" s="2"/>
      <c r="C1091" s="30">
        <v>885920630</v>
      </c>
      <c r="D1091" s="30"/>
      <c r="E1091" s="30" t="s">
        <v>2223</v>
      </c>
      <c r="F1091" s="30"/>
      <c r="G1091" s="37" t="s">
        <v>2224</v>
      </c>
      <c r="H1091" s="38" t="s">
        <v>2225</v>
      </c>
      <c r="I1091" s="39"/>
      <c r="J1091" s="40"/>
      <c r="K1091" s="40" t="s">
        <v>2082</v>
      </c>
      <c r="L1091" s="41" t="s">
        <v>27</v>
      </c>
      <c r="M1091" s="33" t="s">
        <v>27</v>
      </c>
      <c r="N1091" s="41">
        <v>2.9759999999999998E-2</v>
      </c>
      <c r="O1091" s="41">
        <v>2.9759999999999998E-2</v>
      </c>
      <c r="P1091" s="41" t="s">
        <v>27</v>
      </c>
      <c r="Q1091" s="41" t="s">
        <v>27</v>
      </c>
      <c r="R1091" s="42"/>
      <c r="S1091" s="43"/>
      <c r="T1091" s="32" t="s">
        <v>70</v>
      </c>
      <c r="U1091" s="8">
        <f t="shared" si="298"/>
        <v>0</v>
      </c>
      <c r="V1091" s="8">
        <f t="shared" si="299"/>
        <v>0</v>
      </c>
    </row>
    <row r="1092" spans="1:22" ht="12.75" customHeight="1" outlineLevel="2" x14ac:dyDescent="0.2">
      <c r="A1092" s="2"/>
      <c r="C1092" s="30">
        <v>885920650</v>
      </c>
      <c r="D1092" s="30"/>
      <c r="E1092" s="30" t="s">
        <v>2223</v>
      </c>
      <c r="F1092" s="30"/>
      <c r="G1092" s="37" t="s">
        <v>2224</v>
      </c>
      <c r="H1092" s="38" t="s">
        <v>2225</v>
      </c>
      <c r="I1092" s="39"/>
      <c r="J1092" s="40"/>
      <c r="K1092" s="40" t="s">
        <v>2082</v>
      </c>
      <c r="L1092" s="41" t="s">
        <v>27</v>
      </c>
      <c r="M1092" s="33" t="s">
        <v>27</v>
      </c>
      <c r="N1092" s="41">
        <v>2.9759999999999998E-2</v>
      </c>
      <c r="O1092" s="41">
        <v>2.9759999999999998E-2</v>
      </c>
      <c r="P1092" s="41" t="s">
        <v>27</v>
      </c>
      <c r="Q1092" s="41" t="s">
        <v>27</v>
      </c>
      <c r="R1092" s="42"/>
      <c r="S1092" s="43"/>
      <c r="T1092" s="32" t="s">
        <v>70</v>
      </c>
      <c r="U1092" s="8">
        <f t="shared" si="298"/>
        <v>0</v>
      </c>
      <c r="V1092" s="8">
        <f t="shared" si="299"/>
        <v>0</v>
      </c>
    </row>
    <row r="1093" spans="1:22" ht="12.75" customHeight="1" outlineLevel="2" x14ac:dyDescent="0.2">
      <c r="A1093" s="2"/>
      <c r="C1093" s="30">
        <v>885920670</v>
      </c>
      <c r="D1093" s="30"/>
      <c r="E1093" s="30" t="s">
        <v>2223</v>
      </c>
      <c r="F1093" s="30"/>
      <c r="G1093" s="37" t="s">
        <v>2224</v>
      </c>
      <c r="H1093" s="38" t="s">
        <v>2225</v>
      </c>
      <c r="I1093" s="39"/>
      <c r="J1093" s="40"/>
      <c r="K1093" s="40" t="s">
        <v>2082</v>
      </c>
      <c r="L1093" s="41" t="s">
        <v>27</v>
      </c>
      <c r="M1093" s="33" t="s">
        <v>27</v>
      </c>
      <c r="N1093" s="41">
        <v>2.9759999999999998E-2</v>
      </c>
      <c r="O1093" s="41">
        <v>2.9759999999999998E-2</v>
      </c>
      <c r="P1093" s="41" t="s">
        <v>27</v>
      </c>
      <c r="Q1093" s="41" t="s">
        <v>27</v>
      </c>
      <c r="R1093" s="42"/>
      <c r="S1093" s="43"/>
      <c r="T1093" s="32" t="s">
        <v>70</v>
      </c>
      <c r="U1093" s="8">
        <f t="shared" si="298"/>
        <v>0</v>
      </c>
      <c r="V1093" s="8">
        <f t="shared" si="299"/>
        <v>0</v>
      </c>
    </row>
    <row r="1094" spans="1:22" ht="12.75" customHeight="1" outlineLevel="2" x14ac:dyDescent="0.2">
      <c r="A1094" s="2"/>
      <c r="C1094" s="30">
        <v>885920690</v>
      </c>
      <c r="D1094" s="30"/>
      <c r="E1094" s="30" t="s">
        <v>2223</v>
      </c>
      <c r="F1094" s="30"/>
      <c r="G1094" s="37" t="s">
        <v>2224</v>
      </c>
      <c r="H1094" s="38" t="s">
        <v>2225</v>
      </c>
      <c r="I1094" s="39"/>
      <c r="J1094" s="40"/>
      <c r="K1094" s="40" t="s">
        <v>2082</v>
      </c>
      <c r="L1094" s="41" t="s">
        <v>27</v>
      </c>
      <c r="M1094" s="33" t="s">
        <v>27</v>
      </c>
      <c r="N1094" s="41">
        <v>3.5709999999999999E-2</v>
      </c>
      <c r="O1094" s="41">
        <v>3.5709999999999999E-2</v>
      </c>
      <c r="P1094" s="41" t="s">
        <v>27</v>
      </c>
      <c r="Q1094" s="41" t="s">
        <v>27</v>
      </c>
      <c r="R1094" s="42"/>
      <c r="S1094" s="43"/>
      <c r="T1094" s="32" t="s">
        <v>70</v>
      </c>
      <c r="U1094" s="8">
        <f t="shared" si="298"/>
        <v>0</v>
      </c>
      <c r="V1094" s="8">
        <f t="shared" si="299"/>
        <v>0</v>
      </c>
    </row>
    <row r="1095" spans="1:22" ht="12.75" customHeight="1" outlineLevel="2" x14ac:dyDescent="0.2">
      <c r="A1095" s="2"/>
      <c r="C1095" s="30">
        <v>885920710</v>
      </c>
      <c r="D1095" s="30"/>
      <c r="E1095" s="30" t="s">
        <v>2223</v>
      </c>
      <c r="F1095" s="30"/>
      <c r="G1095" s="37" t="s">
        <v>2224</v>
      </c>
      <c r="H1095" s="38" t="s">
        <v>2225</v>
      </c>
      <c r="I1095" s="39"/>
      <c r="J1095" s="40"/>
      <c r="K1095" s="40" t="s">
        <v>2082</v>
      </c>
      <c r="L1095" s="41" t="s">
        <v>27</v>
      </c>
      <c r="M1095" s="33" t="s">
        <v>27</v>
      </c>
      <c r="N1095" s="41">
        <v>3.5709999999999999E-2</v>
      </c>
      <c r="O1095" s="41">
        <v>3.5709999999999999E-2</v>
      </c>
      <c r="P1095" s="41" t="s">
        <v>27</v>
      </c>
      <c r="Q1095" s="41" t="s">
        <v>27</v>
      </c>
      <c r="R1095" s="42"/>
      <c r="S1095" s="43"/>
      <c r="T1095" s="32" t="s">
        <v>70</v>
      </c>
      <c r="U1095" s="8">
        <f t="shared" si="298"/>
        <v>0</v>
      </c>
      <c r="V1095" s="8">
        <f t="shared" si="299"/>
        <v>0</v>
      </c>
    </row>
    <row r="1096" spans="1:22" ht="12.75" customHeight="1" outlineLevel="2" x14ac:dyDescent="0.2">
      <c r="A1096" s="2"/>
      <c r="C1096" s="30">
        <v>885920730</v>
      </c>
      <c r="D1096" s="30"/>
      <c r="E1096" s="30" t="s">
        <v>2223</v>
      </c>
      <c r="F1096" s="30"/>
      <c r="G1096" s="37" t="s">
        <v>2224</v>
      </c>
      <c r="H1096" s="38" t="s">
        <v>2225</v>
      </c>
      <c r="I1096" s="39"/>
      <c r="J1096" s="40"/>
      <c r="K1096" s="40" t="s">
        <v>2082</v>
      </c>
      <c r="L1096" s="41" t="s">
        <v>27</v>
      </c>
      <c r="M1096" s="33" t="s">
        <v>27</v>
      </c>
      <c r="N1096" s="41">
        <v>2.9759999999999998E-2</v>
      </c>
      <c r="O1096" s="41">
        <v>2.9759999999999998E-2</v>
      </c>
      <c r="P1096" s="41" t="s">
        <v>27</v>
      </c>
      <c r="Q1096" s="41" t="s">
        <v>27</v>
      </c>
      <c r="R1096" s="42"/>
      <c r="S1096" s="43"/>
      <c r="T1096" s="32" t="s">
        <v>70</v>
      </c>
      <c r="U1096" s="8">
        <f t="shared" si="298"/>
        <v>0</v>
      </c>
      <c r="V1096" s="8">
        <f t="shared" si="299"/>
        <v>0</v>
      </c>
    </row>
    <row r="1097" spans="1:22" ht="12.75" customHeight="1" outlineLevel="2" x14ac:dyDescent="0.2">
      <c r="A1097" s="2"/>
      <c r="C1097" s="30">
        <v>885920750</v>
      </c>
      <c r="D1097" s="30"/>
      <c r="E1097" s="30" t="s">
        <v>2223</v>
      </c>
      <c r="F1097" s="30"/>
      <c r="G1097" s="37" t="s">
        <v>2224</v>
      </c>
      <c r="H1097" s="38" t="s">
        <v>2225</v>
      </c>
      <c r="I1097" s="39"/>
      <c r="J1097" s="40"/>
      <c r="K1097" s="40" t="s">
        <v>2082</v>
      </c>
      <c r="L1097" s="41" t="s">
        <v>27</v>
      </c>
      <c r="M1097" s="33" t="s">
        <v>27</v>
      </c>
      <c r="N1097" s="41">
        <v>2.9759999999999998E-2</v>
      </c>
      <c r="O1097" s="41">
        <v>2.9759999999999998E-2</v>
      </c>
      <c r="P1097" s="41" t="s">
        <v>27</v>
      </c>
      <c r="Q1097" s="41" t="s">
        <v>27</v>
      </c>
      <c r="R1097" s="42"/>
      <c r="S1097" s="43"/>
      <c r="T1097" s="32" t="s">
        <v>70</v>
      </c>
      <c r="U1097" s="8">
        <f t="shared" si="298"/>
        <v>0</v>
      </c>
      <c r="V1097" s="8">
        <f t="shared" si="299"/>
        <v>0</v>
      </c>
    </row>
    <row r="1098" spans="1:22" ht="12.75" customHeight="1" outlineLevel="2" x14ac:dyDescent="0.2">
      <c r="A1098" s="2"/>
      <c r="C1098" s="30">
        <v>885920770</v>
      </c>
      <c r="D1098" s="30"/>
      <c r="E1098" s="30" t="s">
        <v>2223</v>
      </c>
      <c r="F1098" s="30"/>
      <c r="G1098" s="37" t="s">
        <v>2224</v>
      </c>
      <c r="H1098" s="38" t="s">
        <v>2225</v>
      </c>
      <c r="I1098" s="39"/>
      <c r="J1098" s="40"/>
      <c r="K1098" s="40" t="s">
        <v>2082</v>
      </c>
      <c r="L1098" s="41" t="s">
        <v>27</v>
      </c>
      <c r="M1098" s="33" t="s">
        <v>27</v>
      </c>
      <c r="N1098" s="41">
        <v>2.9759999999999998E-2</v>
      </c>
      <c r="O1098" s="41">
        <v>2.9759999999999998E-2</v>
      </c>
      <c r="P1098" s="41" t="s">
        <v>27</v>
      </c>
      <c r="Q1098" s="41" t="s">
        <v>27</v>
      </c>
      <c r="R1098" s="42"/>
      <c r="S1098" s="43"/>
      <c r="T1098" s="32" t="s">
        <v>70</v>
      </c>
      <c r="U1098" s="8">
        <f t="shared" si="298"/>
        <v>0</v>
      </c>
      <c r="V1098" s="8">
        <f t="shared" si="299"/>
        <v>0</v>
      </c>
    </row>
    <row r="1099" spans="1:22" ht="12.75" customHeight="1" outlineLevel="2" x14ac:dyDescent="0.2">
      <c r="A1099" s="2"/>
      <c r="C1099" s="30">
        <v>885920790</v>
      </c>
      <c r="D1099" s="30"/>
      <c r="E1099" s="30" t="s">
        <v>2223</v>
      </c>
      <c r="F1099" s="30"/>
      <c r="G1099" s="37" t="s">
        <v>2224</v>
      </c>
      <c r="H1099" s="38" t="s">
        <v>2225</v>
      </c>
      <c r="I1099" s="39"/>
      <c r="J1099" s="40"/>
      <c r="K1099" s="40" t="s">
        <v>2082</v>
      </c>
      <c r="L1099" s="41" t="s">
        <v>27</v>
      </c>
      <c r="M1099" s="33" t="s">
        <v>27</v>
      </c>
      <c r="N1099" s="41">
        <v>2.9759999999999998E-2</v>
      </c>
      <c r="O1099" s="41">
        <v>2.9759999999999998E-2</v>
      </c>
      <c r="P1099" s="41" t="s">
        <v>27</v>
      </c>
      <c r="Q1099" s="41" t="s">
        <v>27</v>
      </c>
      <c r="R1099" s="42"/>
      <c r="S1099" s="43"/>
      <c r="T1099" s="32" t="s">
        <v>70</v>
      </c>
      <c r="U1099" s="8">
        <f t="shared" si="298"/>
        <v>0</v>
      </c>
      <c r="V1099" s="8">
        <f t="shared" si="299"/>
        <v>0</v>
      </c>
    </row>
    <row r="1100" spans="1:22" ht="12.75" customHeight="1" outlineLevel="2" x14ac:dyDescent="0.2">
      <c r="A1100" s="2"/>
      <c r="C1100" s="30">
        <v>885920810</v>
      </c>
      <c r="D1100" s="30"/>
      <c r="E1100" s="30" t="s">
        <v>2223</v>
      </c>
      <c r="F1100" s="30"/>
      <c r="G1100" s="37" t="s">
        <v>2224</v>
      </c>
      <c r="H1100" s="38" t="s">
        <v>2225</v>
      </c>
      <c r="I1100" s="39"/>
      <c r="J1100" s="40"/>
      <c r="K1100" s="40" t="s">
        <v>2082</v>
      </c>
      <c r="L1100" s="41" t="s">
        <v>27</v>
      </c>
      <c r="M1100" s="33" t="s">
        <v>27</v>
      </c>
      <c r="N1100" s="41">
        <v>2.9759999999999998E-2</v>
      </c>
      <c r="O1100" s="41">
        <v>2.9759999999999998E-2</v>
      </c>
      <c r="P1100" s="41" t="s">
        <v>27</v>
      </c>
      <c r="Q1100" s="41" t="s">
        <v>27</v>
      </c>
      <c r="R1100" s="42"/>
      <c r="S1100" s="43"/>
      <c r="T1100" s="32" t="s">
        <v>70</v>
      </c>
      <c r="U1100" s="8">
        <f t="shared" si="298"/>
        <v>0</v>
      </c>
      <c r="V1100" s="8">
        <f t="shared" si="299"/>
        <v>0</v>
      </c>
    </row>
    <row r="1101" spans="1:22" ht="12.75" customHeight="1" outlineLevel="2" x14ac:dyDescent="0.2">
      <c r="A1101" s="2"/>
      <c r="C1101" s="30">
        <v>885920830</v>
      </c>
      <c r="D1101" s="30"/>
      <c r="E1101" s="30" t="s">
        <v>2223</v>
      </c>
      <c r="F1101" s="30"/>
      <c r="G1101" s="37" t="s">
        <v>2224</v>
      </c>
      <c r="H1101" s="38" t="s">
        <v>2225</v>
      </c>
      <c r="I1101" s="39"/>
      <c r="J1101" s="40"/>
      <c r="K1101" s="40" t="s">
        <v>2082</v>
      </c>
      <c r="L1101" s="41" t="s">
        <v>27</v>
      </c>
      <c r="M1101" s="33" t="s">
        <v>27</v>
      </c>
      <c r="N1101" s="41">
        <v>3.5709999999999999E-2</v>
      </c>
      <c r="O1101" s="41">
        <v>3.5709999999999999E-2</v>
      </c>
      <c r="P1101" s="41" t="s">
        <v>27</v>
      </c>
      <c r="Q1101" s="41" t="s">
        <v>27</v>
      </c>
      <c r="R1101" s="42"/>
      <c r="S1101" s="43"/>
      <c r="T1101" s="32" t="s">
        <v>70</v>
      </c>
      <c r="U1101" s="8">
        <f t="shared" si="298"/>
        <v>0</v>
      </c>
      <c r="V1101" s="8">
        <f t="shared" si="299"/>
        <v>0</v>
      </c>
    </row>
    <row r="1102" spans="1:22" ht="12.75" customHeight="1" outlineLevel="2" x14ac:dyDescent="0.2">
      <c r="A1102" s="2"/>
      <c r="C1102" s="30">
        <v>885920850</v>
      </c>
      <c r="D1102" s="30"/>
      <c r="E1102" s="30" t="s">
        <v>2223</v>
      </c>
      <c r="F1102" s="30"/>
      <c r="G1102" s="37" t="s">
        <v>2224</v>
      </c>
      <c r="H1102" s="38" t="s">
        <v>2225</v>
      </c>
      <c r="I1102" s="39"/>
      <c r="J1102" s="40"/>
      <c r="K1102" s="40" t="s">
        <v>2082</v>
      </c>
      <c r="L1102" s="41" t="s">
        <v>27</v>
      </c>
      <c r="M1102" s="33" t="s">
        <v>27</v>
      </c>
      <c r="N1102" s="41">
        <v>3.5709999999999999E-2</v>
      </c>
      <c r="O1102" s="41">
        <v>3.5709999999999999E-2</v>
      </c>
      <c r="P1102" s="41" t="s">
        <v>27</v>
      </c>
      <c r="Q1102" s="41" t="s">
        <v>27</v>
      </c>
      <c r="R1102" s="42"/>
      <c r="S1102" s="43"/>
      <c r="T1102" s="32" t="s">
        <v>70</v>
      </c>
      <c r="U1102" s="8">
        <f t="shared" si="298"/>
        <v>0</v>
      </c>
      <c r="V1102" s="8">
        <f t="shared" si="299"/>
        <v>0</v>
      </c>
    </row>
    <row r="1103" spans="1:22" ht="12.75" customHeight="1" outlineLevel="2" x14ac:dyDescent="0.2">
      <c r="A1103" s="2"/>
      <c r="C1103" s="30">
        <v>885920870</v>
      </c>
      <c r="D1103" s="30"/>
      <c r="E1103" s="30" t="s">
        <v>2223</v>
      </c>
      <c r="F1103" s="30"/>
      <c r="G1103" s="37" t="s">
        <v>2224</v>
      </c>
      <c r="H1103" s="38" t="s">
        <v>2225</v>
      </c>
      <c r="I1103" s="39"/>
      <c r="J1103" s="40"/>
      <c r="K1103" s="40" t="s">
        <v>2082</v>
      </c>
      <c r="L1103" s="41" t="s">
        <v>27</v>
      </c>
      <c r="M1103" s="33" t="s">
        <v>27</v>
      </c>
      <c r="N1103" s="41">
        <v>3.5709999999999999E-2</v>
      </c>
      <c r="O1103" s="41">
        <v>3.5709999999999999E-2</v>
      </c>
      <c r="P1103" s="41" t="s">
        <v>27</v>
      </c>
      <c r="Q1103" s="41" t="s">
        <v>27</v>
      </c>
      <c r="R1103" s="42"/>
      <c r="S1103" s="43"/>
      <c r="T1103" s="32" t="s">
        <v>70</v>
      </c>
      <c r="U1103" s="8">
        <f t="shared" si="298"/>
        <v>0</v>
      </c>
      <c r="V1103" s="8">
        <f t="shared" si="299"/>
        <v>0</v>
      </c>
    </row>
    <row r="1104" spans="1:22" ht="12.75" customHeight="1" outlineLevel="2" x14ac:dyDescent="0.2">
      <c r="A1104" s="2"/>
      <c r="C1104" s="30">
        <v>885920890</v>
      </c>
      <c r="D1104" s="30"/>
      <c r="E1104" s="30" t="s">
        <v>2223</v>
      </c>
      <c r="F1104" s="30"/>
      <c r="G1104" s="37" t="s">
        <v>2224</v>
      </c>
      <c r="H1104" s="38" t="s">
        <v>2225</v>
      </c>
      <c r="I1104" s="39"/>
      <c r="J1104" s="40"/>
      <c r="K1104" s="40" t="s">
        <v>2082</v>
      </c>
      <c r="L1104" s="41" t="s">
        <v>27</v>
      </c>
      <c r="M1104" s="33" t="s">
        <v>27</v>
      </c>
      <c r="N1104" s="41">
        <v>3.5709999999999999E-2</v>
      </c>
      <c r="O1104" s="41">
        <v>3.5709999999999999E-2</v>
      </c>
      <c r="P1104" s="41" t="s">
        <v>27</v>
      </c>
      <c r="Q1104" s="41" t="s">
        <v>27</v>
      </c>
      <c r="R1104" s="42"/>
      <c r="S1104" s="43"/>
      <c r="T1104" s="32" t="s">
        <v>70</v>
      </c>
      <c r="U1104" s="8">
        <f t="shared" si="298"/>
        <v>0</v>
      </c>
      <c r="V1104" s="8">
        <f t="shared" si="299"/>
        <v>0</v>
      </c>
    </row>
    <row r="1105" spans="1:25" ht="12.75" customHeight="1" outlineLevel="2" x14ac:dyDescent="0.2">
      <c r="A1105" s="2"/>
      <c r="C1105" s="30">
        <v>885920910</v>
      </c>
      <c r="D1105" s="30"/>
      <c r="E1105" s="30" t="s">
        <v>2223</v>
      </c>
      <c r="F1105" s="30"/>
      <c r="G1105" s="37" t="s">
        <v>2224</v>
      </c>
      <c r="H1105" s="38" t="s">
        <v>2225</v>
      </c>
      <c r="I1105" s="39"/>
      <c r="J1105" s="40"/>
      <c r="K1105" s="40" t="s">
        <v>2082</v>
      </c>
      <c r="L1105" s="41" t="s">
        <v>27</v>
      </c>
      <c r="M1105" s="33" t="s">
        <v>27</v>
      </c>
      <c r="N1105" s="41">
        <v>3.5709999999999999E-2</v>
      </c>
      <c r="O1105" s="41">
        <v>3.5709999999999999E-2</v>
      </c>
      <c r="P1105" s="41" t="s">
        <v>27</v>
      </c>
      <c r="Q1105" s="41" t="s">
        <v>27</v>
      </c>
      <c r="R1105" s="42"/>
      <c r="S1105" s="43"/>
      <c r="T1105" s="32" t="s">
        <v>70</v>
      </c>
      <c r="U1105" s="8">
        <f t="shared" si="298"/>
        <v>0</v>
      </c>
      <c r="V1105" s="8">
        <f t="shared" si="299"/>
        <v>0</v>
      </c>
    </row>
    <row r="1106" spans="1:25" ht="12.75" customHeight="1" outlineLevel="2" x14ac:dyDescent="0.2">
      <c r="A1106" s="2"/>
      <c r="C1106" s="30">
        <v>885920930</v>
      </c>
      <c r="D1106" s="30"/>
      <c r="E1106" s="30" t="s">
        <v>2223</v>
      </c>
      <c r="F1106" s="30"/>
      <c r="G1106" s="37" t="s">
        <v>2224</v>
      </c>
      <c r="H1106" s="38" t="s">
        <v>2225</v>
      </c>
      <c r="I1106" s="39"/>
      <c r="J1106" s="40"/>
      <c r="K1106" s="40" t="s">
        <v>2082</v>
      </c>
      <c r="L1106" s="41" t="s">
        <v>27</v>
      </c>
      <c r="M1106" s="33" t="s">
        <v>27</v>
      </c>
      <c r="N1106" s="41">
        <v>3.5840000000000004E-2</v>
      </c>
      <c r="O1106" s="41">
        <v>3.5840000000000004E-2</v>
      </c>
      <c r="P1106" s="41" t="s">
        <v>27</v>
      </c>
      <c r="Q1106" s="41" t="s">
        <v>27</v>
      </c>
      <c r="R1106" s="42"/>
      <c r="S1106" s="43"/>
      <c r="T1106" s="32" t="s">
        <v>70</v>
      </c>
      <c r="U1106" s="8">
        <f t="shared" si="298"/>
        <v>0</v>
      </c>
      <c r="V1106" s="8">
        <f t="shared" si="299"/>
        <v>0</v>
      </c>
    </row>
    <row r="1107" spans="1:25" ht="12.75" customHeight="1" outlineLevel="2" x14ac:dyDescent="0.2">
      <c r="A1107" s="2"/>
      <c r="C1107" s="30">
        <v>885920950</v>
      </c>
      <c r="D1107" s="30"/>
      <c r="E1107" s="30" t="s">
        <v>2223</v>
      </c>
      <c r="F1107" s="30"/>
      <c r="G1107" s="37" t="s">
        <v>2224</v>
      </c>
      <c r="H1107" s="38" t="s">
        <v>2225</v>
      </c>
      <c r="I1107" s="39"/>
      <c r="J1107" s="40"/>
      <c r="K1107" s="40" t="s">
        <v>2082</v>
      </c>
      <c r="L1107" s="41" t="s">
        <v>27</v>
      </c>
      <c r="M1107" s="33" t="s">
        <v>27</v>
      </c>
      <c r="N1107" s="41">
        <v>3.5709999999999999E-2</v>
      </c>
      <c r="O1107" s="41">
        <v>3.5709999999999999E-2</v>
      </c>
      <c r="P1107" s="41" t="s">
        <v>27</v>
      </c>
      <c r="Q1107" s="41" t="s">
        <v>27</v>
      </c>
      <c r="R1107" s="42"/>
      <c r="S1107" s="43"/>
      <c r="T1107" s="32" t="s">
        <v>70</v>
      </c>
      <c r="U1107" s="8">
        <f t="shared" si="298"/>
        <v>0</v>
      </c>
      <c r="V1107" s="8">
        <f t="shared" si="299"/>
        <v>0</v>
      </c>
    </row>
    <row r="1108" spans="1:25" ht="12.75" customHeight="1" outlineLevel="2" x14ac:dyDescent="0.2">
      <c r="A1108" s="2"/>
      <c r="C1108" s="30">
        <v>885920970</v>
      </c>
      <c r="D1108" s="30"/>
      <c r="E1108" s="30" t="s">
        <v>2223</v>
      </c>
      <c r="F1108" s="30"/>
      <c r="G1108" s="37" t="s">
        <v>2224</v>
      </c>
      <c r="H1108" s="38" t="s">
        <v>2225</v>
      </c>
      <c r="I1108" s="39"/>
      <c r="J1108" s="40"/>
      <c r="K1108" s="40" t="s">
        <v>2082</v>
      </c>
      <c r="L1108" s="41" t="s">
        <v>27</v>
      </c>
      <c r="M1108" s="33" t="s">
        <v>27</v>
      </c>
      <c r="N1108" s="41">
        <v>3.5709999999999999E-2</v>
      </c>
      <c r="O1108" s="41">
        <v>3.5709999999999999E-2</v>
      </c>
      <c r="P1108" s="41" t="s">
        <v>27</v>
      </c>
      <c r="Q1108" s="41" t="s">
        <v>27</v>
      </c>
      <c r="R1108" s="42"/>
      <c r="S1108" s="43"/>
      <c r="T1108" s="32" t="s">
        <v>70</v>
      </c>
      <c r="U1108" s="8">
        <f t="shared" si="298"/>
        <v>0</v>
      </c>
      <c r="V1108" s="8">
        <f t="shared" si="299"/>
        <v>0</v>
      </c>
    </row>
    <row r="1109" spans="1:25" ht="12.75" customHeight="1" outlineLevel="2" x14ac:dyDescent="0.2">
      <c r="A1109" s="2"/>
      <c r="C1109" s="30">
        <v>885920990</v>
      </c>
      <c r="D1109" s="30"/>
      <c r="E1109" s="30" t="s">
        <v>2223</v>
      </c>
      <c r="F1109" s="30"/>
      <c r="G1109" s="37" t="s">
        <v>2224</v>
      </c>
      <c r="H1109" s="38" t="s">
        <v>2225</v>
      </c>
      <c r="I1109" s="39"/>
      <c r="J1109" s="40"/>
      <c r="K1109" s="40" t="s">
        <v>2082</v>
      </c>
      <c r="L1109" s="41" t="s">
        <v>27</v>
      </c>
      <c r="M1109" s="33" t="s">
        <v>27</v>
      </c>
      <c r="N1109" s="41">
        <v>2.9759999999999998E-2</v>
      </c>
      <c r="O1109" s="41">
        <v>2.9759999999999998E-2</v>
      </c>
      <c r="P1109" s="41" t="s">
        <v>27</v>
      </c>
      <c r="Q1109" s="41" t="s">
        <v>27</v>
      </c>
      <c r="R1109" s="42"/>
      <c r="S1109" s="43"/>
      <c r="T1109" s="32" t="s">
        <v>70</v>
      </c>
      <c r="U1109" s="8">
        <f t="shared" si="298"/>
        <v>0</v>
      </c>
      <c r="V1109" s="8">
        <f t="shared" si="299"/>
        <v>0</v>
      </c>
    </row>
    <row r="1110" spans="1:25" ht="12.75" customHeight="1" outlineLevel="1" x14ac:dyDescent="0.2">
      <c r="A1110" s="2"/>
      <c r="C1110" s="30"/>
      <c r="D1110" s="30"/>
      <c r="E1110" s="30"/>
      <c r="F1110" s="30"/>
      <c r="G1110" s="37"/>
      <c r="H1110" s="194" t="s">
        <v>4156</v>
      </c>
      <c r="I1110" s="39"/>
      <c r="J1110" s="40">
        <f t="shared" ref="J1110:O1110" si="300">SUBTOTAL(9,J1080:J1109)</f>
        <v>0</v>
      </c>
      <c r="K1110" s="40">
        <f t="shared" si="300"/>
        <v>0</v>
      </c>
      <c r="L1110" s="41">
        <f t="shared" si="300"/>
        <v>0</v>
      </c>
      <c r="M1110" s="33">
        <f t="shared" si="300"/>
        <v>0</v>
      </c>
      <c r="N1110" s="41">
        <f t="shared" si="300"/>
        <v>1.0000300000000002</v>
      </c>
      <c r="O1110" s="41">
        <f t="shared" si="300"/>
        <v>1.0000300000000002</v>
      </c>
      <c r="P1110" s="41"/>
      <c r="Q1110" s="41"/>
      <c r="R1110" s="42"/>
      <c r="S1110" s="43">
        <f>SUBTOTAL(9,S1080:S1109)</f>
        <v>0</v>
      </c>
      <c r="T1110" s="32">
        <f>SUBTOTAL(9,T1080:T1109)</f>
        <v>0</v>
      </c>
      <c r="U1110" s="8"/>
    </row>
    <row r="1111" spans="1:25" ht="12.75" customHeight="1" outlineLevel="2" x14ac:dyDescent="0.2">
      <c r="A1111" s="2"/>
      <c r="C1111" s="30">
        <v>900060180</v>
      </c>
      <c r="D1111" s="30"/>
      <c r="E1111" s="30" t="s">
        <v>2833</v>
      </c>
      <c r="F1111" s="30"/>
      <c r="G1111" s="30" t="s">
        <v>2836</v>
      </c>
      <c r="H1111" s="31" t="s">
        <v>2837</v>
      </c>
      <c r="I1111" s="32"/>
      <c r="J1111" s="13"/>
      <c r="K1111" s="13" t="s">
        <v>2829</v>
      </c>
      <c r="L1111" s="33">
        <v>0.125</v>
      </c>
      <c r="M1111" s="33" t="s">
        <v>27</v>
      </c>
      <c r="N1111" s="33">
        <v>0.125</v>
      </c>
      <c r="O1111" s="33">
        <v>0.125</v>
      </c>
      <c r="P1111" s="33">
        <v>0.125</v>
      </c>
      <c r="Q1111" s="33">
        <v>0.125</v>
      </c>
      <c r="R1111" s="34"/>
      <c r="S1111" s="32"/>
      <c r="T1111" s="32" t="s">
        <v>28</v>
      </c>
      <c r="U1111" s="8">
        <f t="shared" ref="U1111:U1118" si="301">IF(T1111="Yes",$U$2,0)</f>
        <v>270.40000000000003</v>
      </c>
      <c r="V1111" s="8">
        <f t="shared" ref="V1111:V1118" si="302">U1111</f>
        <v>270.40000000000003</v>
      </c>
      <c r="W1111" s="66"/>
      <c r="X1111" s="66"/>
      <c r="Y1111" s="66"/>
    </row>
    <row r="1112" spans="1:25" ht="12.75" customHeight="1" outlineLevel="2" x14ac:dyDescent="0.2">
      <c r="A1112" s="2"/>
      <c r="C1112" s="30">
        <v>900060200</v>
      </c>
      <c r="D1112" s="30"/>
      <c r="E1112" s="30" t="s">
        <v>2833</v>
      </c>
      <c r="F1112" s="30"/>
      <c r="G1112" s="30" t="s">
        <v>2836</v>
      </c>
      <c r="H1112" s="31" t="s">
        <v>2837</v>
      </c>
      <c r="I1112" s="32"/>
      <c r="J1112" s="13"/>
      <c r="K1112" s="13" t="s">
        <v>2829</v>
      </c>
      <c r="L1112" s="33">
        <v>0.125</v>
      </c>
      <c r="M1112" s="33" t="s">
        <v>27</v>
      </c>
      <c r="N1112" s="33">
        <v>0.125</v>
      </c>
      <c r="O1112" s="33">
        <v>0.125</v>
      </c>
      <c r="P1112" s="33">
        <v>0.125</v>
      </c>
      <c r="Q1112" s="33">
        <v>0.125</v>
      </c>
      <c r="R1112" s="34"/>
      <c r="S1112" s="32"/>
      <c r="T1112" s="32" t="s">
        <v>28</v>
      </c>
      <c r="U1112" s="8">
        <f t="shared" si="301"/>
        <v>270.40000000000003</v>
      </c>
      <c r="V1112" s="8">
        <f t="shared" si="302"/>
        <v>270.40000000000003</v>
      </c>
    </row>
    <row r="1113" spans="1:25" ht="12.75" customHeight="1" outlineLevel="2" x14ac:dyDescent="0.2">
      <c r="A1113" s="2"/>
      <c r="C1113" s="30">
        <v>900060220</v>
      </c>
      <c r="D1113" s="30"/>
      <c r="E1113" s="30" t="s">
        <v>2833</v>
      </c>
      <c r="F1113" s="30"/>
      <c r="G1113" s="30" t="s">
        <v>2836</v>
      </c>
      <c r="H1113" s="31" t="s">
        <v>2837</v>
      </c>
      <c r="I1113" s="32"/>
      <c r="J1113" s="13"/>
      <c r="K1113" s="13" t="s">
        <v>2829</v>
      </c>
      <c r="L1113" s="33">
        <v>0.125</v>
      </c>
      <c r="M1113" s="33" t="s">
        <v>27</v>
      </c>
      <c r="N1113" s="33">
        <v>0.125</v>
      </c>
      <c r="O1113" s="33">
        <v>0.125</v>
      </c>
      <c r="P1113" s="33">
        <v>0.125</v>
      </c>
      <c r="Q1113" s="33">
        <v>0.125</v>
      </c>
      <c r="R1113" s="34"/>
      <c r="S1113" s="32"/>
      <c r="T1113" s="32" t="s">
        <v>28</v>
      </c>
      <c r="U1113" s="8">
        <f t="shared" si="301"/>
        <v>270.40000000000003</v>
      </c>
      <c r="V1113" s="8">
        <f t="shared" si="302"/>
        <v>270.40000000000003</v>
      </c>
    </row>
    <row r="1114" spans="1:25" ht="12.75" customHeight="1" outlineLevel="2" x14ac:dyDescent="0.2">
      <c r="A1114" s="2"/>
      <c r="C1114" s="30">
        <v>900060240</v>
      </c>
      <c r="D1114" s="30"/>
      <c r="E1114" s="30" t="s">
        <v>2833</v>
      </c>
      <c r="F1114" s="30"/>
      <c r="G1114" s="30" t="s">
        <v>2836</v>
      </c>
      <c r="H1114" s="31" t="s">
        <v>2837</v>
      </c>
      <c r="I1114" s="32"/>
      <c r="J1114" s="13"/>
      <c r="K1114" s="13" t="s">
        <v>2829</v>
      </c>
      <c r="L1114" s="33">
        <v>0.125</v>
      </c>
      <c r="M1114" s="33" t="s">
        <v>27</v>
      </c>
      <c r="N1114" s="33">
        <v>0.125</v>
      </c>
      <c r="O1114" s="33">
        <v>0.125</v>
      </c>
      <c r="P1114" s="33">
        <v>0.125</v>
      </c>
      <c r="Q1114" s="33">
        <v>0.125</v>
      </c>
      <c r="R1114" s="34"/>
      <c r="S1114" s="32"/>
      <c r="T1114" s="32" t="s">
        <v>28</v>
      </c>
      <c r="U1114" s="8">
        <f t="shared" si="301"/>
        <v>270.40000000000003</v>
      </c>
      <c r="V1114" s="8">
        <f t="shared" si="302"/>
        <v>270.40000000000003</v>
      </c>
    </row>
    <row r="1115" spans="1:25" ht="12.75" customHeight="1" outlineLevel="2" x14ac:dyDescent="0.2">
      <c r="A1115" s="2"/>
      <c r="C1115" s="30">
        <v>900060260</v>
      </c>
      <c r="D1115" s="30"/>
      <c r="E1115" s="30" t="s">
        <v>2833</v>
      </c>
      <c r="F1115" s="30"/>
      <c r="G1115" s="30" t="s">
        <v>2836</v>
      </c>
      <c r="H1115" s="31" t="s">
        <v>2837</v>
      </c>
      <c r="I1115" s="32"/>
      <c r="J1115" s="13"/>
      <c r="K1115" s="13" t="s">
        <v>2829</v>
      </c>
      <c r="L1115" s="33">
        <v>0.125</v>
      </c>
      <c r="M1115" s="33" t="s">
        <v>27</v>
      </c>
      <c r="N1115" s="33">
        <v>0.125</v>
      </c>
      <c r="O1115" s="33">
        <v>0.125</v>
      </c>
      <c r="P1115" s="33">
        <v>0.125</v>
      </c>
      <c r="Q1115" s="33">
        <v>0.125</v>
      </c>
      <c r="R1115" s="34"/>
      <c r="S1115" s="32"/>
      <c r="T1115" s="32" t="s">
        <v>28</v>
      </c>
      <c r="U1115" s="8">
        <f t="shared" si="301"/>
        <v>270.40000000000003</v>
      </c>
      <c r="V1115" s="8">
        <f t="shared" si="302"/>
        <v>270.40000000000003</v>
      </c>
    </row>
    <row r="1116" spans="1:25" ht="12.75" customHeight="1" outlineLevel="2" x14ac:dyDescent="0.2">
      <c r="A1116" s="2"/>
      <c r="C1116" s="30">
        <v>900060280</v>
      </c>
      <c r="D1116" s="30"/>
      <c r="E1116" s="30" t="s">
        <v>2833</v>
      </c>
      <c r="F1116" s="30"/>
      <c r="G1116" s="30" t="s">
        <v>2836</v>
      </c>
      <c r="H1116" s="31" t="s">
        <v>2837</v>
      </c>
      <c r="I1116" s="32"/>
      <c r="J1116" s="13"/>
      <c r="K1116" s="13" t="s">
        <v>2829</v>
      </c>
      <c r="L1116" s="33">
        <v>0.125</v>
      </c>
      <c r="M1116" s="33" t="s">
        <v>27</v>
      </c>
      <c r="N1116" s="33">
        <v>0.125</v>
      </c>
      <c r="O1116" s="33">
        <v>0.125</v>
      </c>
      <c r="P1116" s="33">
        <v>0.125</v>
      </c>
      <c r="Q1116" s="33">
        <v>0.125</v>
      </c>
      <c r="R1116" s="34"/>
      <c r="S1116" s="32"/>
      <c r="T1116" s="32" t="s">
        <v>28</v>
      </c>
      <c r="U1116" s="8">
        <f t="shared" si="301"/>
        <v>270.40000000000003</v>
      </c>
      <c r="V1116" s="8">
        <f t="shared" si="302"/>
        <v>270.40000000000003</v>
      </c>
    </row>
    <row r="1117" spans="1:25" ht="12.75" customHeight="1" outlineLevel="2" x14ac:dyDescent="0.2">
      <c r="A1117" s="2"/>
      <c r="C1117" s="30">
        <v>900060300</v>
      </c>
      <c r="D1117" s="30"/>
      <c r="E1117" s="30" t="s">
        <v>2833</v>
      </c>
      <c r="F1117" s="30"/>
      <c r="G1117" s="30" t="s">
        <v>2836</v>
      </c>
      <c r="H1117" s="31" t="s">
        <v>2837</v>
      </c>
      <c r="I1117" s="32"/>
      <c r="J1117" s="13"/>
      <c r="K1117" s="13" t="s">
        <v>2829</v>
      </c>
      <c r="L1117" s="33">
        <v>0.125</v>
      </c>
      <c r="M1117" s="33" t="s">
        <v>27</v>
      </c>
      <c r="N1117" s="33">
        <v>0.125</v>
      </c>
      <c r="O1117" s="33">
        <v>0.125</v>
      </c>
      <c r="P1117" s="33">
        <v>0.125</v>
      </c>
      <c r="Q1117" s="33">
        <v>0.125</v>
      </c>
      <c r="R1117" s="34"/>
      <c r="S1117" s="32"/>
      <c r="T1117" s="32" t="s">
        <v>28</v>
      </c>
      <c r="U1117" s="8">
        <f t="shared" si="301"/>
        <v>270.40000000000003</v>
      </c>
      <c r="V1117" s="8">
        <f t="shared" si="302"/>
        <v>270.40000000000003</v>
      </c>
    </row>
    <row r="1118" spans="1:25" ht="12.75" customHeight="1" outlineLevel="2" x14ac:dyDescent="0.2">
      <c r="A1118" s="2"/>
      <c r="C1118" s="30">
        <v>900060320</v>
      </c>
      <c r="D1118" s="30"/>
      <c r="E1118" s="30" t="s">
        <v>2833</v>
      </c>
      <c r="F1118" s="30"/>
      <c r="G1118" s="30" t="s">
        <v>2836</v>
      </c>
      <c r="H1118" s="31" t="s">
        <v>2837</v>
      </c>
      <c r="I1118" s="32"/>
      <c r="J1118" s="13"/>
      <c r="K1118" s="13" t="s">
        <v>2829</v>
      </c>
      <c r="L1118" s="33">
        <v>0.125</v>
      </c>
      <c r="M1118" s="33" t="s">
        <v>27</v>
      </c>
      <c r="N1118" s="33">
        <v>0.125</v>
      </c>
      <c r="O1118" s="33">
        <v>0.125</v>
      </c>
      <c r="P1118" s="33">
        <v>0.125</v>
      </c>
      <c r="Q1118" s="33">
        <v>0.125</v>
      </c>
      <c r="R1118" s="34"/>
      <c r="S1118" s="32"/>
      <c r="T1118" s="32" t="s">
        <v>28</v>
      </c>
      <c r="U1118" s="8">
        <f t="shared" si="301"/>
        <v>270.40000000000003</v>
      </c>
      <c r="V1118" s="8">
        <f t="shared" si="302"/>
        <v>270.40000000000003</v>
      </c>
    </row>
    <row r="1119" spans="1:25" ht="12.75" customHeight="1" outlineLevel="1" x14ac:dyDescent="0.2">
      <c r="A1119" s="2"/>
      <c r="C1119" s="30"/>
      <c r="D1119" s="30"/>
      <c r="E1119" s="30"/>
      <c r="F1119" s="30"/>
      <c r="G1119" s="30"/>
      <c r="H1119" s="113" t="s">
        <v>4275</v>
      </c>
      <c r="I1119" s="32"/>
      <c r="J1119" s="13">
        <f t="shared" ref="J1119:O1119" si="303">SUBTOTAL(9,J1111:J1118)</f>
        <v>0</v>
      </c>
      <c r="K1119" s="13">
        <f t="shared" si="303"/>
        <v>0</v>
      </c>
      <c r="L1119" s="33">
        <f t="shared" si="303"/>
        <v>1</v>
      </c>
      <c r="M1119" s="33">
        <f t="shared" si="303"/>
        <v>0</v>
      </c>
      <c r="N1119" s="33">
        <f t="shared" si="303"/>
        <v>1</v>
      </c>
      <c r="O1119" s="33">
        <f t="shared" si="303"/>
        <v>1</v>
      </c>
      <c r="P1119" s="33"/>
      <c r="Q1119" s="33"/>
      <c r="R1119" s="34"/>
      <c r="S1119" s="32">
        <f>SUBTOTAL(9,S1111:S1118)</f>
        <v>0</v>
      </c>
      <c r="T1119" s="32">
        <f>SUBTOTAL(9,T1111:T1118)</f>
        <v>0</v>
      </c>
      <c r="U1119" s="8"/>
    </row>
    <row r="1120" spans="1:25" ht="12.75" customHeight="1" outlineLevel="2" x14ac:dyDescent="0.2">
      <c r="A1120" s="2"/>
      <c r="C1120" s="30">
        <v>900060020</v>
      </c>
      <c r="D1120" s="30"/>
      <c r="E1120" s="30" t="s">
        <v>2833</v>
      </c>
      <c r="F1120" s="30"/>
      <c r="G1120" s="30" t="s">
        <v>2834</v>
      </c>
      <c r="H1120" s="31" t="s">
        <v>2835</v>
      </c>
      <c r="I1120" s="32"/>
      <c r="J1120" s="13"/>
      <c r="K1120" s="13" t="s">
        <v>2829</v>
      </c>
      <c r="L1120" s="33">
        <v>0.125</v>
      </c>
      <c r="M1120" s="33" t="s">
        <v>27</v>
      </c>
      <c r="N1120" s="33">
        <v>0.125</v>
      </c>
      <c r="O1120" s="33">
        <v>0.125</v>
      </c>
      <c r="P1120" s="33">
        <v>0.125</v>
      </c>
      <c r="Q1120" s="33">
        <v>0.125</v>
      </c>
      <c r="R1120" s="34"/>
      <c r="S1120" s="32"/>
      <c r="T1120" s="32" t="s">
        <v>28</v>
      </c>
      <c r="U1120" s="8">
        <f t="shared" ref="U1120:U1127" si="304">IF(T1120="Yes",$U$2,0)</f>
        <v>270.40000000000003</v>
      </c>
      <c r="V1120" s="8">
        <f t="shared" ref="V1120:V1127" si="305">U1120</f>
        <v>270.40000000000003</v>
      </c>
    </row>
    <row r="1121" spans="1:25" ht="12.75" customHeight="1" outlineLevel="2" x14ac:dyDescent="0.2">
      <c r="A1121" s="2"/>
      <c r="C1121" s="30">
        <v>900060040</v>
      </c>
      <c r="D1121" s="30"/>
      <c r="E1121" s="30" t="s">
        <v>2833</v>
      </c>
      <c r="F1121" s="30"/>
      <c r="G1121" s="30" t="s">
        <v>2834</v>
      </c>
      <c r="H1121" s="31" t="s">
        <v>2835</v>
      </c>
      <c r="I1121" s="32"/>
      <c r="J1121" s="13"/>
      <c r="K1121" s="13" t="s">
        <v>2829</v>
      </c>
      <c r="L1121" s="33">
        <v>0.125</v>
      </c>
      <c r="M1121" s="33" t="s">
        <v>27</v>
      </c>
      <c r="N1121" s="33">
        <v>0.125</v>
      </c>
      <c r="O1121" s="33">
        <v>0.125</v>
      </c>
      <c r="P1121" s="33">
        <v>0.125</v>
      </c>
      <c r="Q1121" s="33">
        <v>0.125</v>
      </c>
      <c r="R1121" s="34"/>
      <c r="S1121" s="32"/>
      <c r="T1121" s="32" t="s">
        <v>28</v>
      </c>
      <c r="U1121" s="8">
        <f t="shared" si="304"/>
        <v>270.40000000000003</v>
      </c>
      <c r="V1121" s="8">
        <f t="shared" si="305"/>
        <v>270.40000000000003</v>
      </c>
    </row>
    <row r="1122" spans="1:25" ht="12.75" customHeight="1" outlineLevel="2" x14ac:dyDescent="0.2">
      <c r="A1122" s="2"/>
      <c r="C1122" s="30">
        <v>900060060</v>
      </c>
      <c r="D1122" s="30"/>
      <c r="E1122" s="30" t="s">
        <v>2833</v>
      </c>
      <c r="F1122" s="30"/>
      <c r="G1122" s="30" t="s">
        <v>2834</v>
      </c>
      <c r="H1122" s="31" t="s">
        <v>2835</v>
      </c>
      <c r="I1122" s="32"/>
      <c r="J1122" s="13"/>
      <c r="K1122" s="13" t="s">
        <v>2829</v>
      </c>
      <c r="L1122" s="33">
        <v>0.125</v>
      </c>
      <c r="M1122" s="33" t="s">
        <v>27</v>
      </c>
      <c r="N1122" s="33">
        <v>0.125</v>
      </c>
      <c r="O1122" s="33">
        <v>0.125</v>
      </c>
      <c r="P1122" s="33">
        <v>0.125</v>
      </c>
      <c r="Q1122" s="33">
        <v>0.125</v>
      </c>
      <c r="R1122" s="34"/>
      <c r="S1122" s="32"/>
      <c r="T1122" s="32" t="s">
        <v>28</v>
      </c>
      <c r="U1122" s="8">
        <f t="shared" si="304"/>
        <v>270.40000000000003</v>
      </c>
      <c r="V1122" s="8">
        <f t="shared" si="305"/>
        <v>270.40000000000003</v>
      </c>
      <c r="W1122" s="66"/>
      <c r="X1122" s="66"/>
      <c r="Y1122" s="66"/>
    </row>
    <row r="1123" spans="1:25" ht="12.75" customHeight="1" outlineLevel="2" x14ac:dyDescent="0.2">
      <c r="A1123" s="2"/>
      <c r="C1123" s="30">
        <v>900060080</v>
      </c>
      <c r="D1123" s="30"/>
      <c r="E1123" s="30" t="s">
        <v>2833</v>
      </c>
      <c r="F1123" s="30"/>
      <c r="G1123" s="30" t="s">
        <v>2834</v>
      </c>
      <c r="H1123" s="31" t="s">
        <v>2835</v>
      </c>
      <c r="I1123" s="32"/>
      <c r="J1123" s="13"/>
      <c r="K1123" s="13" t="s">
        <v>2829</v>
      </c>
      <c r="L1123" s="33">
        <v>0.125</v>
      </c>
      <c r="M1123" s="33" t="s">
        <v>27</v>
      </c>
      <c r="N1123" s="33">
        <v>0.125</v>
      </c>
      <c r="O1123" s="33">
        <v>0.125</v>
      </c>
      <c r="P1123" s="33">
        <v>0.125</v>
      </c>
      <c r="Q1123" s="33">
        <v>0.125</v>
      </c>
      <c r="R1123" s="34"/>
      <c r="S1123" s="32"/>
      <c r="T1123" s="32" t="s">
        <v>28</v>
      </c>
      <c r="U1123" s="8">
        <f t="shared" si="304"/>
        <v>270.40000000000003</v>
      </c>
      <c r="V1123" s="8">
        <f t="shared" si="305"/>
        <v>270.40000000000003</v>
      </c>
      <c r="W1123" s="66"/>
      <c r="X1123" s="66"/>
      <c r="Y1123" s="66"/>
    </row>
    <row r="1124" spans="1:25" ht="12.75" customHeight="1" outlineLevel="2" x14ac:dyDescent="0.2">
      <c r="A1124" s="2"/>
      <c r="C1124" s="30">
        <v>900060100</v>
      </c>
      <c r="D1124" s="30"/>
      <c r="E1124" s="30" t="s">
        <v>2833</v>
      </c>
      <c r="F1124" s="30"/>
      <c r="G1124" s="30" t="s">
        <v>2834</v>
      </c>
      <c r="H1124" s="31" t="s">
        <v>2835</v>
      </c>
      <c r="I1124" s="32"/>
      <c r="J1124" s="13"/>
      <c r="K1124" s="13" t="s">
        <v>2829</v>
      </c>
      <c r="L1124" s="33">
        <v>0.125</v>
      </c>
      <c r="M1124" s="33" t="s">
        <v>27</v>
      </c>
      <c r="N1124" s="33">
        <v>0.125</v>
      </c>
      <c r="O1124" s="33">
        <v>0.125</v>
      </c>
      <c r="P1124" s="33">
        <v>0.125</v>
      </c>
      <c r="Q1124" s="33">
        <v>0.125</v>
      </c>
      <c r="R1124" s="34"/>
      <c r="S1124" s="32"/>
      <c r="T1124" s="32" t="s">
        <v>28</v>
      </c>
      <c r="U1124" s="8">
        <f t="shared" si="304"/>
        <v>270.40000000000003</v>
      </c>
      <c r="V1124" s="8">
        <f t="shared" si="305"/>
        <v>270.40000000000003</v>
      </c>
      <c r="W1124" s="66"/>
      <c r="X1124" s="66"/>
      <c r="Y1124" s="66"/>
    </row>
    <row r="1125" spans="1:25" ht="12.75" customHeight="1" outlineLevel="2" x14ac:dyDescent="0.2">
      <c r="A1125" s="2"/>
      <c r="C1125" s="30">
        <v>900060120</v>
      </c>
      <c r="D1125" s="30"/>
      <c r="E1125" s="30" t="s">
        <v>2833</v>
      </c>
      <c r="F1125" s="30"/>
      <c r="G1125" s="30" t="s">
        <v>2834</v>
      </c>
      <c r="H1125" s="31" t="s">
        <v>2835</v>
      </c>
      <c r="I1125" s="32"/>
      <c r="J1125" s="13"/>
      <c r="K1125" s="13" t="s">
        <v>2829</v>
      </c>
      <c r="L1125" s="33">
        <v>0.125</v>
      </c>
      <c r="M1125" s="33" t="s">
        <v>27</v>
      </c>
      <c r="N1125" s="33">
        <v>0.125</v>
      </c>
      <c r="O1125" s="33">
        <v>0.125</v>
      </c>
      <c r="P1125" s="33">
        <v>0.125</v>
      </c>
      <c r="Q1125" s="33">
        <v>0.125</v>
      </c>
      <c r="R1125" s="34"/>
      <c r="S1125" s="32"/>
      <c r="T1125" s="32" t="s">
        <v>28</v>
      </c>
      <c r="U1125" s="8">
        <f t="shared" si="304"/>
        <v>270.40000000000003</v>
      </c>
      <c r="V1125" s="8">
        <f t="shared" si="305"/>
        <v>270.40000000000003</v>
      </c>
      <c r="W1125" s="66"/>
      <c r="X1125" s="66"/>
      <c r="Y1125" s="66"/>
    </row>
    <row r="1126" spans="1:25" ht="12.75" customHeight="1" outlineLevel="2" x14ac:dyDescent="0.2">
      <c r="A1126" s="2"/>
      <c r="C1126" s="30">
        <v>900060140</v>
      </c>
      <c r="D1126" s="30"/>
      <c r="E1126" s="30" t="s">
        <v>2833</v>
      </c>
      <c r="F1126" s="30"/>
      <c r="G1126" s="30" t="s">
        <v>2834</v>
      </c>
      <c r="H1126" s="31" t="s">
        <v>2835</v>
      </c>
      <c r="I1126" s="32"/>
      <c r="J1126" s="13"/>
      <c r="K1126" s="13" t="s">
        <v>2829</v>
      </c>
      <c r="L1126" s="33">
        <v>0.125</v>
      </c>
      <c r="M1126" s="33" t="s">
        <v>27</v>
      </c>
      <c r="N1126" s="33">
        <v>0.125</v>
      </c>
      <c r="O1126" s="33">
        <v>0.125</v>
      </c>
      <c r="P1126" s="33">
        <v>0.125</v>
      </c>
      <c r="Q1126" s="33">
        <v>0.125</v>
      </c>
      <c r="R1126" s="34"/>
      <c r="S1126" s="32"/>
      <c r="T1126" s="32" t="s">
        <v>28</v>
      </c>
      <c r="U1126" s="8">
        <f t="shared" si="304"/>
        <v>270.40000000000003</v>
      </c>
      <c r="V1126" s="8">
        <f t="shared" si="305"/>
        <v>270.40000000000003</v>
      </c>
      <c r="W1126" s="66"/>
      <c r="X1126" s="66"/>
      <c r="Y1126" s="66"/>
    </row>
    <row r="1127" spans="1:25" ht="12.75" customHeight="1" outlineLevel="2" x14ac:dyDescent="0.2">
      <c r="A1127" s="2"/>
      <c r="C1127" s="30">
        <v>900060160</v>
      </c>
      <c r="D1127" s="30"/>
      <c r="E1127" s="30" t="s">
        <v>2833</v>
      </c>
      <c r="F1127" s="30"/>
      <c r="G1127" s="30" t="s">
        <v>2834</v>
      </c>
      <c r="H1127" s="31" t="s">
        <v>2835</v>
      </c>
      <c r="I1127" s="32"/>
      <c r="J1127" s="13"/>
      <c r="K1127" s="13" t="s">
        <v>2829</v>
      </c>
      <c r="L1127" s="33">
        <v>0.125</v>
      </c>
      <c r="M1127" s="33" t="s">
        <v>27</v>
      </c>
      <c r="N1127" s="33">
        <v>0.125</v>
      </c>
      <c r="O1127" s="33">
        <v>0.125</v>
      </c>
      <c r="P1127" s="33">
        <v>0.125</v>
      </c>
      <c r="Q1127" s="33">
        <v>0.125</v>
      </c>
      <c r="R1127" s="34"/>
      <c r="S1127" s="32"/>
      <c r="T1127" s="32" t="s">
        <v>28</v>
      </c>
      <c r="U1127" s="8">
        <f t="shared" si="304"/>
        <v>270.40000000000003</v>
      </c>
      <c r="V1127" s="8">
        <f t="shared" si="305"/>
        <v>270.40000000000003</v>
      </c>
      <c r="W1127" s="66"/>
      <c r="X1127" s="66"/>
      <c r="Y1127" s="66"/>
    </row>
    <row r="1128" spans="1:25" ht="12.75" customHeight="1" outlineLevel="1" x14ac:dyDescent="0.2">
      <c r="A1128" s="2"/>
      <c r="C1128" s="30"/>
      <c r="D1128" s="30"/>
      <c r="E1128" s="30"/>
      <c r="F1128" s="30"/>
      <c r="G1128" s="30"/>
      <c r="H1128" s="113" t="s">
        <v>4274</v>
      </c>
      <c r="I1128" s="32"/>
      <c r="J1128" s="13">
        <f t="shared" ref="J1128:O1128" si="306">SUBTOTAL(9,J1120:J1127)</f>
        <v>0</v>
      </c>
      <c r="K1128" s="13">
        <f t="shared" si="306"/>
        <v>0</v>
      </c>
      <c r="L1128" s="33">
        <f t="shared" si="306"/>
        <v>1</v>
      </c>
      <c r="M1128" s="33">
        <f t="shared" si="306"/>
        <v>0</v>
      </c>
      <c r="N1128" s="33">
        <f t="shared" si="306"/>
        <v>1</v>
      </c>
      <c r="O1128" s="33">
        <f t="shared" si="306"/>
        <v>1</v>
      </c>
      <c r="P1128" s="33"/>
      <c r="Q1128" s="33"/>
      <c r="R1128" s="34"/>
      <c r="S1128" s="32">
        <f>SUBTOTAL(9,S1120:S1127)</f>
        <v>0</v>
      </c>
      <c r="T1128" s="32">
        <f>SUBTOTAL(9,T1120:T1127)</f>
        <v>0</v>
      </c>
      <c r="U1128" s="8"/>
      <c r="W1128" s="66"/>
      <c r="X1128" s="66"/>
      <c r="Y1128" s="66"/>
    </row>
    <row r="1129" spans="1:25" ht="12.75" customHeight="1" outlineLevel="2" x14ac:dyDescent="0.2">
      <c r="A1129" s="2"/>
      <c r="C1129" s="30">
        <v>900060340</v>
      </c>
      <c r="D1129" s="30"/>
      <c r="E1129" s="30" t="s">
        <v>2833</v>
      </c>
      <c r="F1129" s="30"/>
      <c r="G1129" s="30" t="s">
        <v>2838</v>
      </c>
      <c r="H1129" s="31" t="s">
        <v>2839</v>
      </c>
      <c r="I1129" s="32"/>
      <c r="J1129" s="13"/>
      <c r="K1129" s="13" t="s">
        <v>2829</v>
      </c>
      <c r="L1129" s="33">
        <v>0.125</v>
      </c>
      <c r="M1129" s="33" t="s">
        <v>27</v>
      </c>
      <c r="N1129" s="33">
        <v>0.125</v>
      </c>
      <c r="O1129" s="33">
        <v>0.125</v>
      </c>
      <c r="P1129" s="33">
        <v>0.125</v>
      </c>
      <c r="Q1129" s="33">
        <v>0.125</v>
      </c>
      <c r="R1129" s="34"/>
      <c r="S1129" s="32"/>
      <c r="T1129" s="32" t="s">
        <v>28</v>
      </c>
      <c r="U1129" s="8">
        <f t="shared" ref="U1129:U1136" si="307">IF(T1129="Yes",$U$2,0)</f>
        <v>270.40000000000003</v>
      </c>
      <c r="V1129" s="8">
        <f t="shared" ref="V1129:V1136" si="308">U1129</f>
        <v>270.40000000000003</v>
      </c>
    </row>
    <row r="1130" spans="1:25" ht="12.75" customHeight="1" outlineLevel="2" x14ac:dyDescent="0.2">
      <c r="A1130" s="2"/>
      <c r="C1130" s="30">
        <v>900060360</v>
      </c>
      <c r="D1130" s="30"/>
      <c r="E1130" s="30" t="s">
        <v>2833</v>
      </c>
      <c r="F1130" s="30"/>
      <c r="G1130" s="30" t="s">
        <v>2838</v>
      </c>
      <c r="H1130" s="31" t="s">
        <v>2839</v>
      </c>
      <c r="I1130" s="32"/>
      <c r="J1130" s="13"/>
      <c r="K1130" s="13" t="s">
        <v>2829</v>
      </c>
      <c r="L1130" s="33">
        <v>0.125</v>
      </c>
      <c r="M1130" s="33" t="s">
        <v>27</v>
      </c>
      <c r="N1130" s="33">
        <v>0.125</v>
      </c>
      <c r="O1130" s="33">
        <v>0.125</v>
      </c>
      <c r="P1130" s="33">
        <v>0.125</v>
      </c>
      <c r="Q1130" s="33">
        <v>0.125</v>
      </c>
      <c r="R1130" s="34"/>
      <c r="S1130" s="32"/>
      <c r="T1130" s="32" t="s">
        <v>28</v>
      </c>
      <c r="U1130" s="8">
        <f t="shared" si="307"/>
        <v>270.40000000000003</v>
      </c>
      <c r="V1130" s="8">
        <f t="shared" si="308"/>
        <v>270.40000000000003</v>
      </c>
    </row>
    <row r="1131" spans="1:25" ht="12.75" customHeight="1" outlineLevel="2" x14ac:dyDescent="0.2">
      <c r="A1131" s="2"/>
      <c r="C1131" s="30">
        <v>900060380</v>
      </c>
      <c r="D1131" s="30"/>
      <c r="E1131" s="30" t="s">
        <v>2833</v>
      </c>
      <c r="F1131" s="30"/>
      <c r="G1131" s="30" t="s">
        <v>2838</v>
      </c>
      <c r="H1131" s="31" t="s">
        <v>2839</v>
      </c>
      <c r="I1131" s="32"/>
      <c r="J1131" s="13"/>
      <c r="K1131" s="13" t="s">
        <v>2829</v>
      </c>
      <c r="L1131" s="33">
        <v>0.125</v>
      </c>
      <c r="M1131" s="33" t="s">
        <v>27</v>
      </c>
      <c r="N1131" s="33">
        <v>0.125</v>
      </c>
      <c r="O1131" s="33">
        <v>0.125</v>
      </c>
      <c r="P1131" s="33">
        <v>0.125</v>
      </c>
      <c r="Q1131" s="33">
        <v>0.125</v>
      </c>
      <c r="R1131" s="34"/>
      <c r="S1131" s="32"/>
      <c r="T1131" s="32" t="s">
        <v>28</v>
      </c>
      <c r="U1131" s="8">
        <f t="shared" si="307"/>
        <v>270.40000000000003</v>
      </c>
      <c r="V1131" s="8">
        <f t="shared" si="308"/>
        <v>270.40000000000003</v>
      </c>
    </row>
    <row r="1132" spans="1:25" ht="12.75" customHeight="1" outlineLevel="2" x14ac:dyDescent="0.2">
      <c r="A1132" s="2"/>
      <c r="C1132" s="30">
        <v>900060400</v>
      </c>
      <c r="D1132" s="30"/>
      <c r="E1132" s="30" t="s">
        <v>2833</v>
      </c>
      <c r="F1132" s="30"/>
      <c r="G1132" s="30" t="s">
        <v>2838</v>
      </c>
      <c r="H1132" s="31" t="s">
        <v>2839</v>
      </c>
      <c r="I1132" s="32"/>
      <c r="J1132" s="13"/>
      <c r="K1132" s="13" t="s">
        <v>2829</v>
      </c>
      <c r="L1132" s="33">
        <v>0.125</v>
      </c>
      <c r="M1132" s="33" t="s">
        <v>27</v>
      </c>
      <c r="N1132" s="33">
        <v>0.125</v>
      </c>
      <c r="O1132" s="33">
        <v>0.125</v>
      </c>
      <c r="P1132" s="33">
        <v>0.125</v>
      </c>
      <c r="Q1132" s="33">
        <v>0.125</v>
      </c>
      <c r="R1132" s="34"/>
      <c r="S1132" s="32"/>
      <c r="T1132" s="32" t="s">
        <v>28</v>
      </c>
      <c r="U1132" s="8">
        <f t="shared" si="307"/>
        <v>270.40000000000003</v>
      </c>
      <c r="V1132" s="8">
        <f t="shared" si="308"/>
        <v>270.40000000000003</v>
      </c>
      <c r="W1132" s="66"/>
      <c r="X1132" s="66"/>
      <c r="Y1132" s="66"/>
    </row>
    <row r="1133" spans="1:25" ht="12.75" customHeight="1" outlineLevel="2" x14ac:dyDescent="0.2">
      <c r="A1133" s="2"/>
      <c r="C1133" s="30">
        <v>900060420</v>
      </c>
      <c r="D1133" s="30"/>
      <c r="E1133" s="30" t="s">
        <v>2833</v>
      </c>
      <c r="F1133" s="30"/>
      <c r="G1133" s="30" t="s">
        <v>2838</v>
      </c>
      <c r="H1133" s="31" t="s">
        <v>2839</v>
      </c>
      <c r="I1133" s="32"/>
      <c r="J1133" s="13"/>
      <c r="K1133" s="13" t="s">
        <v>2829</v>
      </c>
      <c r="L1133" s="33">
        <v>0.125</v>
      </c>
      <c r="M1133" s="33" t="s">
        <v>27</v>
      </c>
      <c r="N1133" s="33">
        <v>0.125</v>
      </c>
      <c r="O1133" s="33">
        <v>0.125</v>
      </c>
      <c r="P1133" s="33">
        <v>0.125</v>
      </c>
      <c r="Q1133" s="33">
        <v>0.125</v>
      </c>
      <c r="R1133" s="34"/>
      <c r="S1133" s="32"/>
      <c r="T1133" s="32" t="s">
        <v>28</v>
      </c>
      <c r="U1133" s="8">
        <f t="shared" si="307"/>
        <v>270.40000000000003</v>
      </c>
      <c r="V1133" s="8">
        <f t="shared" si="308"/>
        <v>270.40000000000003</v>
      </c>
      <c r="W1133" s="66"/>
      <c r="X1133" s="66"/>
      <c r="Y1133" s="66"/>
    </row>
    <row r="1134" spans="1:25" ht="12.75" customHeight="1" outlineLevel="2" x14ac:dyDescent="0.2">
      <c r="A1134" s="2"/>
      <c r="C1134" s="30">
        <v>900060440</v>
      </c>
      <c r="D1134" s="30"/>
      <c r="E1134" s="30" t="s">
        <v>2833</v>
      </c>
      <c r="F1134" s="30"/>
      <c r="G1134" s="30" t="s">
        <v>2838</v>
      </c>
      <c r="H1134" s="31" t="s">
        <v>2839</v>
      </c>
      <c r="I1134" s="32"/>
      <c r="J1134" s="13"/>
      <c r="K1134" s="13" t="s">
        <v>2829</v>
      </c>
      <c r="L1134" s="33">
        <v>0.125</v>
      </c>
      <c r="M1134" s="33" t="s">
        <v>27</v>
      </c>
      <c r="N1134" s="33">
        <v>0.125</v>
      </c>
      <c r="O1134" s="33">
        <v>0.125</v>
      </c>
      <c r="P1134" s="33">
        <v>0.125</v>
      </c>
      <c r="Q1134" s="33">
        <v>0.125</v>
      </c>
      <c r="R1134" s="34"/>
      <c r="S1134" s="32"/>
      <c r="T1134" s="32" t="s">
        <v>28</v>
      </c>
      <c r="U1134" s="8">
        <f t="shared" si="307"/>
        <v>270.40000000000003</v>
      </c>
      <c r="V1134" s="8">
        <f t="shared" si="308"/>
        <v>270.40000000000003</v>
      </c>
      <c r="W1134" s="66"/>
      <c r="X1134" s="66"/>
      <c r="Y1134" s="66"/>
    </row>
    <row r="1135" spans="1:25" ht="12.75" customHeight="1" outlineLevel="2" x14ac:dyDescent="0.2">
      <c r="A1135" s="2"/>
      <c r="C1135" s="30">
        <v>900060460</v>
      </c>
      <c r="D1135" s="30"/>
      <c r="E1135" s="30" t="s">
        <v>2833</v>
      </c>
      <c r="F1135" s="30"/>
      <c r="G1135" s="30" t="s">
        <v>2838</v>
      </c>
      <c r="H1135" s="31" t="s">
        <v>2839</v>
      </c>
      <c r="I1135" s="32"/>
      <c r="J1135" s="13"/>
      <c r="K1135" s="13" t="s">
        <v>2829</v>
      </c>
      <c r="L1135" s="33">
        <v>0.125</v>
      </c>
      <c r="M1135" s="33" t="s">
        <v>27</v>
      </c>
      <c r="N1135" s="33">
        <v>0.125</v>
      </c>
      <c r="O1135" s="33">
        <v>0.125</v>
      </c>
      <c r="P1135" s="33">
        <v>0.125</v>
      </c>
      <c r="Q1135" s="33">
        <v>0.125</v>
      </c>
      <c r="R1135" s="34"/>
      <c r="S1135" s="32"/>
      <c r="T1135" s="32" t="s">
        <v>28</v>
      </c>
      <c r="U1135" s="8">
        <f t="shared" si="307"/>
        <v>270.40000000000003</v>
      </c>
      <c r="V1135" s="8">
        <f t="shared" si="308"/>
        <v>270.40000000000003</v>
      </c>
    </row>
    <row r="1136" spans="1:25" ht="12.75" customHeight="1" outlineLevel="2" x14ac:dyDescent="0.2">
      <c r="A1136" s="2"/>
      <c r="C1136" s="30">
        <v>900060480</v>
      </c>
      <c r="D1136" s="30"/>
      <c r="E1136" s="30" t="s">
        <v>2833</v>
      </c>
      <c r="F1136" s="30"/>
      <c r="G1136" s="30" t="s">
        <v>2838</v>
      </c>
      <c r="H1136" s="31" t="s">
        <v>2839</v>
      </c>
      <c r="I1136" s="32"/>
      <c r="J1136" s="13"/>
      <c r="K1136" s="13" t="s">
        <v>2829</v>
      </c>
      <c r="L1136" s="33">
        <v>0.125</v>
      </c>
      <c r="M1136" s="33" t="s">
        <v>27</v>
      </c>
      <c r="N1136" s="33">
        <v>0.125</v>
      </c>
      <c r="O1136" s="33">
        <v>0.125</v>
      </c>
      <c r="P1136" s="33">
        <v>0.125</v>
      </c>
      <c r="Q1136" s="33">
        <v>0.125</v>
      </c>
      <c r="R1136" s="34"/>
      <c r="S1136" s="32"/>
      <c r="T1136" s="32" t="s">
        <v>28</v>
      </c>
      <c r="U1136" s="8">
        <f t="shared" si="307"/>
        <v>270.40000000000003</v>
      </c>
      <c r="V1136" s="8">
        <f t="shared" si="308"/>
        <v>270.40000000000003</v>
      </c>
    </row>
    <row r="1137" spans="1:22" ht="12.75" customHeight="1" outlineLevel="1" x14ac:dyDescent="0.2">
      <c r="A1137" s="2"/>
      <c r="C1137" s="30"/>
      <c r="D1137" s="30"/>
      <c r="E1137" s="30"/>
      <c r="F1137" s="30"/>
      <c r="G1137" s="30"/>
      <c r="H1137" s="113" t="s">
        <v>4276</v>
      </c>
      <c r="I1137" s="32"/>
      <c r="J1137" s="13">
        <f t="shared" ref="J1137:O1137" si="309">SUBTOTAL(9,J1129:J1136)</f>
        <v>0</v>
      </c>
      <c r="K1137" s="13">
        <f t="shared" si="309"/>
        <v>0</v>
      </c>
      <c r="L1137" s="33">
        <f t="shared" si="309"/>
        <v>1</v>
      </c>
      <c r="M1137" s="33">
        <f t="shared" si="309"/>
        <v>0</v>
      </c>
      <c r="N1137" s="33">
        <f t="shared" si="309"/>
        <v>1</v>
      </c>
      <c r="O1137" s="33">
        <f t="shared" si="309"/>
        <v>1</v>
      </c>
      <c r="P1137" s="33"/>
      <c r="Q1137" s="33"/>
      <c r="R1137" s="34"/>
      <c r="S1137" s="32">
        <f>SUBTOTAL(9,S1129:S1136)</f>
        <v>0</v>
      </c>
      <c r="T1137" s="32">
        <f>SUBTOTAL(9,T1129:T1136)</f>
        <v>0</v>
      </c>
      <c r="U1137" s="8"/>
    </row>
    <row r="1138" spans="1:22" ht="12.75" customHeight="1" outlineLevel="2" x14ac:dyDescent="0.2">
      <c r="A1138" s="2"/>
      <c r="C1138" s="30">
        <v>900060590</v>
      </c>
      <c r="D1138" s="30"/>
      <c r="E1138" s="30" t="s">
        <v>2840</v>
      </c>
      <c r="F1138" s="30"/>
      <c r="G1138" s="30" t="s">
        <v>2841</v>
      </c>
      <c r="H1138" s="31" t="s">
        <v>2842</v>
      </c>
      <c r="I1138" s="32"/>
      <c r="J1138" s="13"/>
      <c r="K1138" s="13" t="s">
        <v>2829</v>
      </c>
      <c r="L1138" s="33">
        <v>0.5</v>
      </c>
      <c r="M1138" s="33" t="s">
        <v>27</v>
      </c>
      <c r="N1138" s="33">
        <v>0.5</v>
      </c>
      <c r="O1138" s="33">
        <v>0.5</v>
      </c>
      <c r="P1138" s="33">
        <v>0.5</v>
      </c>
      <c r="Q1138" s="33">
        <v>0.5</v>
      </c>
      <c r="R1138" s="34"/>
      <c r="S1138" s="32"/>
      <c r="T1138" s="32" t="s">
        <v>70</v>
      </c>
      <c r="U1138" s="8">
        <f>IF(T1138="Yes",$U$2,0)</f>
        <v>0</v>
      </c>
      <c r="V1138" s="8">
        <f>U1138</f>
        <v>0</v>
      </c>
    </row>
    <row r="1139" spans="1:22" ht="12.75" customHeight="1" outlineLevel="2" x14ac:dyDescent="0.2">
      <c r="A1139" s="2"/>
      <c r="C1139" s="30" t="s">
        <v>2843</v>
      </c>
      <c r="D1139" s="30"/>
      <c r="E1139" s="30" t="s">
        <v>2844</v>
      </c>
      <c r="F1139" s="30"/>
      <c r="G1139" s="30" t="s">
        <v>2841</v>
      </c>
      <c r="H1139" s="31" t="s">
        <v>2842</v>
      </c>
      <c r="I1139" s="32"/>
      <c r="J1139" s="13"/>
      <c r="K1139" s="13" t="s">
        <v>2829</v>
      </c>
      <c r="L1139" s="33">
        <v>0.5</v>
      </c>
      <c r="M1139" s="33" t="s">
        <v>27</v>
      </c>
      <c r="N1139" s="33">
        <v>0.5</v>
      </c>
      <c r="O1139" s="33">
        <v>0.5</v>
      </c>
      <c r="P1139" s="33">
        <v>0.5</v>
      </c>
      <c r="Q1139" s="33">
        <v>0.5</v>
      </c>
      <c r="R1139" s="34"/>
      <c r="S1139" s="32"/>
      <c r="T1139" s="32" t="s">
        <v>70</v>
      </c>
      <c r="U1139" s="8">
        <f>IF(T1139="Yes",$U$2,0)</f>
        <v>0</v>
      </c>
      <c r="V1139" s="8">
        <f>U1139</f>
        <v>0</v>
      </c>
    </row>
    <row r="1140" spans="1:22" ht="12.75" customHeight="1" outlineLevel="1" x14ac:dyDescent="0.2">
      <c r="A1140" s="2"/>
      <c r="C1140" s="30"/>
      <c r="D1140" s="30"/>
      <c r="E1140" s="30"/>
      <c r="F1140" s="30"/>
      <c r="G1140" s="30"/>
      <c r="H1140" s="113" t="s">
        <v>4277</v>
      </c>
      <c r="I1140" s="32"/>
      <c r="J1140" s="13">
        <f t="shared" ref="J1140:O1140" si="310">SUBTOTAL(9,J1138:J1139)</f>
        <v>0</v>
      </c>
      <c r="K1140" s="13">
        <f t="shared" si="310"/>
        <v>0</v>
      </c>
      <c r="L1140" s="33">
        <f t="shared" si="310"/>
        <v>1</v>
      </c>
      <c r="M1140" s="33">
        <f t="shared" si="310"/>
        <v>0</v>
      </c>
      <c r="N1140" s="33">
        <f t="shared" si="310"/>
        <v>1</v>
      </c>
      <c r="O1140" s="33">
        <f t="shared" si="310"/>
        <v>1</v>
      </c>
      <c r="P1140" s="33"/>
      <c r="Q1140" s="33"/>
      <c r="R1140" s="34"/>
      <c r="S1140" s="32">
        <f>SUBTOTAL(9,S1138:S1139)</f>
        <v>0</v>
      </c>
      <c r="T1140" s="32">
        <f>SUBTOTAL(9,T1138:T1139)</f>
        <v>0</v>
      </c>
      <c r="U1140" s="8"/>
    </row>
    <row r="1141" spans="1:22" ht="12.75" customHeight="1" outlineLevel="2" x14ac:dyDescent="0.2">
      <c r="A1141" s="2"/>
      <c r="C1141" s="30">
        <v>900060710</v>
      </c>
      <c r="D1141" s="30"/>
      <c r="E1141" s="30" t="s">
        <v>2840</v>
      </c>
      <c r="F1141" s="30"/>
      <c r="G1141" s="30" t="s">
        <v>2845</v>
      </c>
      <c r="H1141" s="31" t="s">
        <v>2846</v>
      </c>
      <c r="I1141" s="32"/>
      <c r="J1141" s="13"/>
      <c r="K1141" s="13" t="s">
        <v>2829</v>
      </c>
      <c r="L1141" s="33">
        <v>0.5</v>
      </c>
      <c r="M1141" s="33" t="s">
        <v>27</v>
      </c>
      <c r="N1141" s="33">
        <v>0.5</v>
      </c>
      <c r="O1141" s="33">
        <v>0.5</v>
      </c>
      <c r="P1141" s="33">
        <v>0.5</v>
      </c>
      <c r="Q1141" s="33">
        <v>0.5</v>
      </c>
      <c r="R1141" s="34"/>
      <c r="S1141" s="32"/>
      <c r="T1141" s="32" t="s">
        <v>70</v>
      </c>
      <c r="U1141" s="8">
        <f>IF(T1141="Yes",$U$2,0)</f>
        <v>0</v>
      </c>
      <c r="V1141" s="8">
        <f>U1141</f>
        <v>0</v>
      </c>
    </row>
    <row r="1142" spans="1:22" ht="12.75" customHeight="1" outlineLevel="2" x14ac:dyDescent="0.2">
      <c r="A1142" s="2"/>
      <c r="C1142" s="30">
        <v>900060730</v>
      </c>
      <c r="D1142" s="30"/>
      <c r="E1142" s="30" t="s">
        <v>2840</v>
      </c>
      <c r="F1142" s="30"/>
      <c r="G1142" s="30" t="s">
        <v>2845</v>
      </c>
      <c r="H1142" s="31" t="s">
        <v>2846</v>
      </c>
      <c r="I1142" s="32"/>
      <c r="J1142" s="13"/>
      <c r="K1142" s="13" t="s">
        <v>2829</v>
      </c>
      <c r="L1142" s="33">
        <v>0.5</v>
      </c>
      <c r="M1142" s="33" t="s">
        <v>27</v>
      </c>
      <c r="N1142" s="33">
        <v>0.5</v>
      </c>
      <c r="O1142" s="33">
        <v>0.5</v>
      </c>
      <c r="P1142" s="33">
        <v>0.5</v>
      </c>
      <c r="Q1142" s="33">
        <v>0.5</v>
      </c>
      <c r="R1142" s="34"/>
      <c r="S1142" s="32"/>
      <c r="T1142" s="32" t="s">
        <v>70</v>
      </c>
      <c r="U1142" s="8">
        <f>IF(T1142="Yes",$U$2,0)</f>
        <v>0</v>
      </c>
      <c r="V1142" s="8">
        <f>U1142</f>
        <v>0</v>
      </c>
    </row>
    <row r="1143" spans="1:22" ht="12.75" customHeight="1" outlineLevel="1" x14ac:dyDescent="0.2">
      <c r="A1143" s="2"/>
      <c r="C1143" s="30"/>
      <c r="D1143" s="30"/>
      <c r="E1143" s="30"/>
      <c r="F1143" s="30"/>
      <c r="G1143" s="30"/>
      <c r="H1143" s="113" t="s">
        <v>4278</v>
      </c>
      <c r="I1143" s="32"/>
      <c r="J1143" s="13">
        <f t="shared" ref="J1143:O1143" si="311">SUBTOTAL(9,J1141:J1142)</f>
        <v>0</v>
      </c>
      <c r="K1143" s="13">
        <f t="shared" si="311"/>
        <v>0</v>
      </c>
      <c r="L1143" s="33">
        <f t="shared" si="311"/>
        <v>1</v>
      </c>
      <c r="M1143" s="33">
        <f t="shared" si="311"/>
        <v>0</v>
      </c>
      <c r="N1143" s="33">
        <f t="shared" si="311"/>
        <v>1</v>
      </c>
      <c r="O1143" s="33">
        <f t="shared" si="311"/>
        <v>1</v>
      </c>
      <c r="P1143" s="33"/>
      <c r="Q1143" s="33"/>
      <c r="R1143" s="34"/>
      <c r="S1143" s="32">
        <f>SUBTOTAL(9,S1141:S1142)</f>
        <v>0</v>
      </c>
      <c r="T1143" s="32">
        <f>SUBTOTAL(9,T1141:T1142)</f>
        <v>0</v>
      </c>
      <c r="U1143" s="8"/>
    </row>
    <row r="1144" spans="1:22" ht="12.75" customHeight="1" outlineLevel="2" x14ac:dyDescent="0.2">
      <c r="A1144" s="2"/>
      <c r="C1144" s="30">
        <v>900070320</v>
      </c>
      <c r="D1144" s="30"/>
      <c r="E1144" s="30" t="s">
        <v>2981</v>
      </c>
      <c r="F1144" s="30"/>
      <c r="G1144" s="30" t="s">
        <v>2989</v>
      </c>
      <c r="H1144" s="31" t="s">
        <v>2990</v>
      </c>
      <c r="I1144" s="32"/>
      <c r="J1144" s="13"/>
      <c r="K1144" s="13" t="s">
        <v>2829</v>
      </c>
      <c r="L1144" s="33">
        <v>0.5</v>
      </c>
      <c r="M1144" s="33" t="s">
        <v>27</v>
      </c>
      <c r="N1144" s="33">
        <v>0.5</v>
      </c>
      <c r="O1144" s="33">
        <v>0.5</v>
      </c>
      <c r="P1144" s="33">
        <v>0.5</v>
      </c>
      <c r="Q1144" s="33">
        <v>0.5</v>
      </c>
      <c r="R1144" s="34"/>
      <c r="S1144" s="32"/>
      <c r="T1144" s="32" t="s">
        <v>70</v>
      </c>
      <c r="U1144" s="8">
        <f>IF(T1144="Yes",$U$2,0)</f>
        <v>0</v>
      </c>
      <c r="V1144" s="8">
        <f>U1144</f>
        <v>0</v>
      </c>
    </row>
    <row r="1145" spans="1:22" ht="12.75" customHeight="1" outlineLevel="2" x14ac:dyDescent="0.2">
      <c r="A1145" s="2"/>
      <c r="C1145" s="30">
        <v>900070340</v>
      </c>
      <c r="D1145" s="30"/>
      <c r="E1145" s="30" t="s">
        <v>2981</v>
      </c>
      <c r="F1145" s="30"/>
      <c r="G1145" s="30" t="s">
        <v>2989</v>
      </c>
      <c r="H1145" s="31" t="s">
        <v>2990</v>
      </c>
      <c r="I1145" s="32"/>
      <c r="J1145" s="13"/>
      <c r="K1145" s="13" t="s">
        <v>2829</v>
      </c>
      <c r="L1145" s="33">
        <v>0.5</v>
      </c>
      <c r="M1145" s="33" t="s">
        <v>27</v>
      </c>
      <c r="N1145" s="33">
        <v>0.5</v>
      </c>
      <c r="O1145" s="33">
        <v>0.5</v>
      </c>
      <c r="P1145" s="33">
        <v>0.5</v>
      </c>
      <c r="Q1145" s="33">
        <v>0.5</v>
      </c>
      <c r="R1145" s="34"/>
      <c r="S1145" s="32"/>
      <c r="T1145" s="32" t="s">
        <v>70</v>
      </c>
      <c r="U1145" s="8">
        <f>IF(T1145="Yes",$U$2,0)</f>
        <v>0</v>
      </c>
      <c r="V1145" s="8">
        <f>U1145</f>
        <v>0</v>
      </c>
    </row>
    <row r="1146" spans="1:22" ht="12.75" customHeight="1" outlineLevel="1" x14ac:dyDescent="0.2">
      <c r="A1146" s="2"/>
      <c r="C1146" s="30"/>
      <c r="D1146" s="30"/>
      <c r="E1146" s="30"/>
      <c r="F1146" s="30"/>
      <c r="G1146" s="30"/>
      <c r="H1146" s="113" t="s">
        <v>4314</v>
      </c>
      <c r="I1146" s="32"/>
      <c r="J1146" s="13">
        <f t="shared" ref="J1146:O1146" si="312">SUBTOTAL(9,J1144:J1145)</f>
        <v>0</v>
      </c>
      <c r="K1146" s="13">
        <f t="shared" si="312"/>
        <v>0</v>
      </c>
      <c r="L1146" s="33">
        <f t="shared" si="312"/>
        <v>1</v>
      </c>
      <c r="M1146" s="33">
        <f t="shared" si="312"/>
        <v>0</v>
      </c>
      <c r="N1146" s="33">
        <f t="shared" si="312"/>
        <v>1</v>
      </c>
      <c r="O1146" s="33">
        <f t="shared" si="312"/>
        <v>1</v>
      </c>
      <c r="P1146" s="33"/>
      <c r="Q1146" s="33"/>
      <c r="R1146" s="34"/>
      <c r="S1146" s="32">
        <f>SUBTOTAL(9,S1144:S1145)</f>
        <v>0</v>
      </c>
      <c r="T1146" s="32">
        <f>SUBTOTAL(9,T1144:T1145)</f>
        <v>0</v>
      </c>
      <c r="U1146" s="8"/>
    </row>
    <row r="1147" spans="1:22" ht="12.75" customHeight="1" outlineLevel="2" x14ac:dyDescent="0.2">
      <c r="A1147" s="2"/>
      <c r="C1147" s="30">
        <v>900070080</v>
      </c>
      <c r="D1147" s="30"/>
      <c r="E1147" s="30" t="s">
        <v>2981</v>
      </c>
      <c r="F1147" s="30"/>
      <c r="G1147" s="30" t="s">
        <v>2985</v>
      </c>
      <c r="H1147" s="31" t="s">
        <v>2986</v>
      </c>
      <c r="I1147" s="32"/>
      <c r="J1147" s="13"/>
      <c r="K1147" s="13" t="s">
        <v>2829</v>
      </c>
      <c r="L1147" s="33">
        <v>0.5</v>
      </c>
      <c r="M1147" s="33" t="s">
        <v>27</v>
      </c>
      <c r="N1147" s="33">
        <v>0.5</v>
      </c>
      <c r="O1147" s="33">
        <v>0.5</v>
      </c>
      <c r="P1147" s="33">
        <v>0.5</v>
      </c>
      <c r="Q1147" s="33">
        <v>0.5</v>
      </c>
      <c r="R1147" s="34"/>
      <c r="S1147" s="32"/>
      <c r="T1147" s="32" t="s">
        <v>70</v>
      </c>
      <c r="U1147" s="8">
        <f>IF(T1147="Yes",$U$2,0)</f>
        <v>0</v>
      </c>
      <c r="V1147" s="8">
        <f>U1147</f>
        <v>0</v>
      </c>
    </row>
    <row r="1148" spans="1:22" ht="12.75" customHeight="1" outlineLevel="2" x14ac:dyDescent="0.2">
      <c r="A1148" s="2"/>
      <c r="C1148" s="30" t="s">
        <v>2987</v>
      </c>
      <c r="D1148" s="30"/>
      <c r="E1148" s="30" t="s">
        <v>2988</v>
      </c>
      <c r="F1148" s="30"/>
      <c r="G1148" s="30" t="s">
        <v>2985</v>
      </c>
      <c r="H1148" s="31" t="s">
        <v>2986</v>
      </c>
      <c r="I1148" s="32"/>
      <c r="J1148" s="13"/>
      <c r="K1148" s="13" t="s">
        <v>2829</v>
      </c>
      <c r="L1148" s="33">
        <v>0.5</v>
      </c>
      <c r="M1148" s="33" t="s">
        <v>27</v>
      </c>
      <c r="N1148" s="33">
        <v>0.5</v>
      </c>
      <c r="O1148" s="33">
        <v>0.5</v>
      </c>
      <c r="P1148" s="33">
        <v>0.5</v>
      </c>
      <c r="Q1148" s="33">
        <v>0.5</v>
      </c>
      <c r="R1148" s="34"/>
      <c r="S1148" s="32"/>
      <c r="T1148" s="32" t="s">
        <v>70</v>
      </c>
      <c r="U1148" s="8">
        <f>IF(T1148="Yes",$U$2,0)</f>
        <v>0</v>
      </c>
      <c r="V1148" s="8">
        <f>U1148</f>
        <v>0</v>
      </c>
    </row>
    <row r="1149" spans="1:22" ht="12.75" customHeight="1" outlineLevel="1" x14ac:dyDescent="0.2">
      <c r="A1149" s="2"/>
      <c r="C1149" s="30"/>
      <c r="D1149" s="30"/>
      <c r="E1149" s="30"/>
      <c r="F1149" s="30"/>
      <c r="G1149" s="30"/>
      <c r="H1149" s="113" t="s">
        <v>4313</v>
      </c>
      <c r="I1149" s="32"/>
      <c r="J1149" s="13">
        <f t="shared" ref="J1149:O1149" si="313">SUBTOTAL(9,J1147:J1148)</f>
        <v>0</v>
      </c>
      <c r="K1149" s="13">
        <f t="shared" si="313"/>
        <v>0</v>
      </c>
      <c r="L1149" s="33">
        <f t="shared" si="313"/>
        <v>1</v>
      </c>
      <c r="M1149" s="33">
        <f t="shared" si="313"/>
        <v>0</v>
      </c>
      <c r="N1149" s="33">
        <f t="shared" si="313"/>
        <v>1</v>
      </c>
      <c r="O1149" s="33">
        <f t="shared" si="313"/>
        <v>1</v>
      </c>
      <c r="P1149" s="33"/>
      <c r="Q1149" s="33"/>
      <c r="R1149" s="34"/>
      <c r="S1149" s="32">
        <f>SUBTOTAL(9,S1147:S1148)</f>
        <v>0</v>
      </c>
      <c r="T1149" s="32">
        <f>SUBTOTAL(9,T1147:T1148)</f>
        <v>0</v>
      </c>
      <c r="U1149" s="8"/>
    </row>
    <row r="1150" spans="1:22" ht="12.75" customHeight="1" outlineLevel="2" x14ac:dyDescent="0.2">
      <c r="A1150" s="2"/>
      <c r="C1150" s="30">
        <v>901040010</v>
      </c>
      <c r="D1150" s="30"/>
      <c r="E1150" s="30" t="s">
        <v>2847</v>
      </c>
      <c r="F1150" s="30"/>
      <c r="G1150" s="30" t="s">
        <v>2848</v>
      </c>
      <c r="H1150" s="31" t="s">
        <v>2849</v>
      </c>
      <c r="I1150" s="32"/>
      <c r="J1150" s="13"/>
      <c r="K1150" s="13" t="s">
        <v>2829</v>
      </c>
      <c r="L1150" s="33">
        <v>8.3330000000000001E-2</v>
      </c>
      <c r="M1150" s="33" t="s">
        <v>27</v>
      </c>
      <c r="N1150" s="33">
        <v>8.3330000000000001E-2</v>
      </c>
      <c r="O1150" s="33">
        <v>8.3330000000000001E-2</v>
      </c>
      <c r="P1150" s="33">
        <v>8.3330000000000001E-2</v>
      </c>
      <c r="Q1150" s="33">
        <v>8.3330000000000001E-2</v>
      </c>
      <c r="R1150" s="34"/>
      <c r="S1150" s="32"/>
      <c r="T1150" s="32" t="s">
        <v>28</v>
      </c>
      <c r="U1150" s="8">
        <f t="shared" ref="U1150:U1161" si="314">IF(T1150="Yes",$U$2,0)</f>
        <v>270.40000000000003</v>
      </c>
      <c r="V1150" s="8">
        <f t="shared" ref="V1150:V1161" si="315">U1150</f>
        <v>270.40000000000003</v>
      </c>
    </row>
    <row r="1151" spans="1:22" ht="12.75" customHeight="1" outlineLevel="2" x14ac:dyDescent="0.2">
      <c r="A1151" s="2"/>
      <c r="C1151" s="30">
        <v>901040020</v>
      </c>
      <c r="D1151" s="30"/>
      <c r="E1151" s="30" t="s">
        <v>2847</v>
      </c>
      <c r="F1151" s="30"/>
      <c r="G1151" s="30" t="s">
        <v>2848</v>
      </c>
      <c r="H1151" s="31" t="s">
        <v>2849</v>
      </c>
      <c r="I1151" s="32"/>
      <c r="J1151" s="13"/>
      <c r="K1151" s="13" t="s">
        <v>2829</v>
      </c>
      <c r="L1151" s="33">
        <v>8.3330000000000001E-2</v>
      </c>
      <c r="M1151" s="33" t="s">
        <v>27</v>
      </c>
      <c r="N1151" s="33">
        <v>8.3330000000000001E-2</v>
      </c>
      <c r="O1151" s="33">
        <v>8.3330000000000001E-2</v>
      </c>
      <c r="P1151" s="33">
        <v>8.3330000000000001E-2</v>
      </c>
      <c r="Q1151" s="33">
        <v>8.3330000000000001E-2</v>
      </c>
      <c r="R1151" s="34"/>
      <c r="S1151" s="32"/>
      <c r="T1151" s="32" t="s">
        <v>28</v>
      </c>
      <c r="U1151" s="8">
        <f t="shared" si="314"/>
        <v>270.40000000000003</v>
      </c>
      <c r="V1151" s="8">
        <f t="shared" si="315"/>
        <v>270.40000000000003</v>
      </c>
    </row>
    <row r="1152" spans="1:22" ht="12.75" customHeight="1" outlineLevel="2" x14ac:dyDescent="0.2">
      <c r="A1152" s="2"/>
      <c r="C1152" s="30">
        <v>901040030</v>
      </c>
      <c r="D1152" s="30"/>
      <c r="E1152" s="30" t="s">
        <v>2847</v>
      </c>
      <c r="F1152" s="30"/>
      <c r="G1152" s="30" t="s">
        <v>2848</v>
      </c>
      <c r="H1152" s="31" t="s">
        <v>2849</v>
      </c>
      <c r="I1152" s="32"/>
      <c r="J1152" s="13"/>
      <c r="K1152" s="13" t="s">
        <v>2829</v>
      </c>
      <c r="L1152" s="33">
        <v>8.3330000000000001E-2</v>
      </c>
      <c r="M1152" s="33" t="s">
        <v>27</v>
      </c>
      <c r="N1152" s="33">
        <v>8.3330000000000001E-2</v>
      </c>
      <c r="O1152" s="33">
        <v>8.3330000000000001E-2</v>
      </c>
      <c r="P1152" s="33">
        <v>8.3330000000000001E-2</v>
      </c>
      <c r="Q1152" s="33">
        <v>8.3330000000000001E-2</v>
      </c>
      <c r="R1152" s="34"/>
      <c r="S1152" s="32"/>
      <c r="T1152" s="32" t="s">
        <v>28</v>
      </c>
      <c r="U1152" s="8">
        <f t="shared" si="314"/>
        <v>270.40000000000003</v>
      </c>
      <c r="V1152" s="8">
        <f t="shared" si="315"/>
        <v>270.40000000000003</v>
      </c>
    </row>
    <row r="1153" spans="1:22" ht="12.75" customHeight="1" outlineLevel="2" x14ac:dyDescent="0.2">
      <c r="A1153" s="2"/>
      <c r="C1153" s="30">
        <v>901040040</v>
      </c>
      <c r="D1153" s="30"/>
      <c r="E1153" s="30" t="s">
        <v>2847</v>
      </c>
      <c r="F1153" s="30"/>
      <c r="G1153" s="30" t="s">
        <v>2848</v>
      </c>
      <c r="H1153" s="31" t="s">
        <v>2849</v>
      </c>
      <c r="I1153" s="32"/>
      <c r="J1153" s="13"/>
      <c r="K1153" s="13" t="s">
        <v>2829</v>
      </c>
      <c r="L1153" s="33">
        <v>8.3330000000000001E-2</v>
      </c>
      <c r="M1153" s="33" t="s">
        <v>27</v>
      </c>
      <c r="N1153" s="33">
        <v>8.3330000000000001E-2</v>
      </c>
      <c r="O1153" s="33">
        <v>8.3330000000000001E-2</v>
      </c>
      <c r="P1153" s="33">
        <v>8.3330000000000001E-2</v>
      </c>
      <c r="Q1153" s="33">
        <v>8.3330000000000001E-2</v>
      </c>
      <c r="R1153" s="34"/>
      <c r="S1153" s="32"/>
      <c r="T1153" s="32" t="s">
        <v>28</v>
      </c>
      <c r="U1153" s="8">
        <f t="shared" si="314"/>
        <v>270.40000000000003</v>
      </c>
      <c r="V1153" s="8">
        <f t="shared" si="315"/>
        <v>270.40000000000003</v>
      </c>
    </row>
    <row r="1154" spans="1:22" ht="12.75" customHeight="1" outlineLevel="2" x14ac:dyDescent="0.2">
      <c r="A1154" s="2"/>
      <c r="C1154" s="30">
        <v>901040050</v>
      </c>
      <c r="D1154" s="30"/>
      <c r="E1154" s="30" t="s">
        <v>2847</v>
      </c>
      <c r="F1154" s="30"/>
      <c r="G1154" s="30" t="s">
        <v>2848</v>
      </c>
      <c r="H1154" s="31" t="s">
        <v>2849</v>
      </c>
      <c r="I1154" s="32"/>
      <c r="J1154" s="13"/>
      <c r="K1154" s="13" t="s">
        <v>2829</v>
      </c>
      <c r="L1154" s="33">
        <v>8.3330000000000001E-2</v>
      </c>
      <c r="M1154" s="33" t="s">
        <v>27</v>
      </c>
      <c r="N1154" s="33">
        <v>8.3330000000000001E-2</v>
      </c>
      <c r="O1154" s="33">
        <v>8.3330000000000001E-2</v>
      </c>
      <c r="P1154" s="33">
        <v>8.3330000000000001E-2</v>
      </c>
      <c r="Q1154" s="33">
        <v>8.3330000000000001E-2</v>
      </c>
      <c r="R1154" s="34"/>
      <c r="S1154" s="32"/>
      <c r="T1154" s="32" t="s">
        <v>28</v>
      </c>
      <c r="U1154" s="8">
        <f t="shared" si="314"/>
        <v>270.40000000000003</v>
      </c>
      <c r="V1154" s="8">
        <f t="shared" si="315"/>
        <v>270.40000000000003</v>
      </c>
    </row>
    <row r="1155" spans="1:22" ht="12.75" customHeight="1" outlineLevel="2" x14ac:dyDescent="0.2">
      <c r="A1155" s="2"/>
      <c r="C1155" s="30">
        <v>901040060</v>
      </c>
      <c r="D1155" s="30"/>
      <c r="E1155" s="30" t="s">
        <v>2847</v>
      </c>
      <c r="F1155" s="30"/>
      <c r="G1155" s="30" t="s">
        <v>2848</v>
      </c>
      <c r="H1155" s="31" t="s">
        <v>2849</v>
      </c>
      <c r="I1155" s="32"/>
      <c r="J1155" s="13"/>
      <c r="K1155" s="13" t="s">
        <v>2829</v>
      </c>
      <c r="L1155" s="33">
        <v>8.3330000000000001E-2</v>
      </c>
      <c r="M1155" s="33" t="s">
        <v>27</v>
      </c>
      <c r="N1155" s="33">
        <v>8.3330000000000001E-2</v>
      </c>
      <c r="O1155" s="33">
        <v>8.3330000000000001E-2</v>
      </c>
      <c r="P1155" s="33">
        <v>8.3330000000000001E-2</v>
      </c>
      <c r="Q1155" s="33">
        <v>8.3330000000000001E-2</v>
      </c>
      <c r="R1155" s="34"/>
      <c r="S1155" s="32"/>
      <c r="T1155" s="32" t="s">
        <v>28</v>
      </c>
      <c r="U1155" s="8">
        <f t="shared" si="314"/>
        <v>270.40000000000003</v>
      </c>
      <c r="V1155" s="8">
        <f t="shared" si="315"/>
        <v>270.40000000000003</v>
      </c>
    </row>
    <row r="1156" spans="1:22" ht="12.75" customHeight="1" outlineLevel="2" x14ac:dyDescent="0.2">
      <c r="A1156" s="2"/>
      <c r="C1156" s="30">
        <v>901040070</v>
      </c>
      <c r="D1156" s="30"/>
      <c r="E1156" s="30" t="s">
        <v>2847</v>
      </c>
      <c r="F1156" s="30"/>
      <c r="G1156" s="30" t="s">
        <v>2848</v>
      </c>
      <c r="H1156" s="31" t="s">
        <v>2849</v>
      </c>
      <c r="I1156" s="32"/>
      <c r="J1156" s="13"/>
      <c r="K1156" s="13" t="s">
        <v>2829</v>
      </c>
      <c r="L1156" s="33">
        <v>8.3330000000000001E-2</v>
      </c>
      <c r="M1156" s="33" t="s">
        <v>27</v>
      </c>
      <c r="N1156" s="33">
        <v>8.3330000000000001E-2</v>
      </c>
      <c r="O1156" s="33">
        <v>8.3330000000000001E-2</v>
      </c>
      <c r="P1156" s="33">
        <v>8.3330000000000001E-2</v>
      </c>
      <c r="Q1156" s="33">
        <v>8.3330000000000001E-2</v>
      </c>
      <c r="R1156" s="34"/>
      <c r="S1156" s="32"/>
      <c r="T1156" s="32" t="s">
        <v>28</v>
      </c>
      <c r="U1156" s="8">
        <f t="shared" si="314"/>
        <v>270.40000000000003</v>
      </c>
      <c r="V1156" s="8">
        <f t="shared" si="315"/>
        <v>270.40000000000003</v>
      </c>
    </row>
    <row r="1157" spans="1:22" ht="12.75" customHeight="1" outlineLevel="2" x14ac:dyDescent="0.2">
      <c r="A1157" s="2"/>
      <c r="C1157" s="30">
        <v>901040080</v>
      </c>
      <c r="D1157" s="30"/>
      <c r="E1157" s="30" t="s">
        <v>2847</v>
      </c>
      <c r="F1157" s="30"/>
      <c r="G1157" s="30" t="s">
        <v>2848</v>
      </c>
      <c r="H1157" s="31" t="s">
        <v>2849</v>
      </c>
      <c r="I1157" s="32"/>
      <c r="J1157" s="13"/>
      <c r="K1157" s="13" t="s">
        <v>2829</v>
      </c>
      <c r="L1157" s="33">
        <v>8.3330000000000001E-2</v>
      </c>
      <c r="M1157" s="33" t="s">
        <v>27</v>
      </c>
      <c r="N1157" s="33">
        <v>8.3330000000000001E-2</v>
      </c>
      <c r="O1157" s="33">
        <v>8.3330000000000001E-2</v>
      </c>
      <c r="P1157" s="33">
        <v>8.3330000000000001E-2</v>
      </c>
      <c r="Q1157" s="33">
        <v>8.3330000000000001E-2</v>
      </c>
      <c r="R1157" s="34"/>
      <c r="S1157" s="32"/>
      <c r="T1157" s="32" t="s">
        <v>28</v>
      </c>
      <c r="U1157" s="8">
        <f t="shared" si="314"/>
        <v>270.40000000000003</v>
      </c>
      <c r="V1157" s="8">
        <f t="shared" si="315"/>
        <v>270.40000000000003</v>
      </c>
    </row>
    <row r="1158" spans="1:22" ht="12.75" customHeight="1" outlineLevel="2" x14ac:dyDescent="0.2">
      <c r="A1158" s="2"/>
      <c r="C1158" s="30">
        <v>901040090</v>
      </c>
      <c r="D1158" s="30"/>
      <c r="E1158" s="30" t="s">
        <v>2847</v>
      </c>
      <c r="F1158" s="30"/>
      <c r="G1158" s="30" t="s">
        <v>2848</v>
      </c>
      <c r="H1158" s="31" t="s">
        <v>2849</v>
      </c>
      <c r="I1158" s="32"/>
      <c r="J1158" s="13"/>
      <c r="K1158" s="13" t="s">
        <v>2829</v>
      </c>
      <c r="L1158" s="33">
        <v>8.3330000000000001E-2</v>
      </c>
      <c r="M1158" s="33" t="s">
        <v>27</v>
      </c>
      <c r="N1158" s="33">
        <v>8.3330000000000001E-2</v>
      </c>
      <c r="O1158" s="33">
        <v>8.3330000000000001E-2</v>
      </c>
      <c r="P1158" s="33">
        <v>8.3330000000000001E-2</v>
      </c>
      <c r="Q1158" s="33">
        <v>8.3330000000000001E-2</v>
      </c>
      <c r="R1158" s="34"/>
      <c r="S1158" s="32"/>
      <c r="T1158" s="32" t="s">
        <v>28</v>
      </c>
      <c r="U1158" s="8">
        <f t="shared" si="314"/>
        <v>270.40000000000003</v>
      </c>
      <c r="V1158" s="8">
        <f t="shared" si="315"/>
        <v>270.40000000000003</v>
      </c>
    </row>
    <row r="1159" spans="1:22" ht="12.75" customHeight="1" outlineLevel="2" x14ac:dyDescent="0.2">
      <c r="A1159" s="2"/>
      <c r="C1159" s="2" t="s">
        <v>2850</v>
      </c>
      <c r="D1159" s="30"/>
      <c r="E1159" s="30" t="s">
        <v>2851</v>
      </c>
      <c r="F1159" s="30"/>
      <c r="G1159" s="30" t="s">
        <v>2848</v>
      </c>
      <c r="H1159" s="31" t="s">
        <v>2849</v>
      </c>
      <c r="I1159" s="74"/>
      <c r="J1159" s="13"/>
      <c r="K1159" s="13" t="s">
        <v>2829</v>
      </c>
      <c r="L1159" s="33">
        <v>8.3330000000000001E-2</v>
      </c>
      <c r="M1159" s="33" t="s">
        <v>27</v>
      </c>
      <c r="N1159" s="33">
        <v>8.3330000000000001E-2</v>
      </c>
      <c r="O1159" s="33">
        <v>8.3330000000000001E-2</v>
      </c>
      <c r="P1159" s="33">
        <v>8.3330000000000001E-2</v>
      </c>
      <c r="Q1159" s="33">
        <v>8.3330000000000001E-2</v>
      </c>
      <c r="R1159" s="34"/>
      <c r="S1159" s="32"/>
      <c r="T1159" s="32" t="s">
        <v>28</v>
      </c>
      <c r="U1159" s="8">
        <f t="shared" si="314"/>
        <v>270.40000000000003</v>
      </c>
      <c r="V1159" s="8">
        <f t="shared" si="315"/>
        <v>270.40000000000003</v>
      </c>
    </row>
    <row r="1160" spans="1:22" ht="12.75" customHeight="1" outlineLevel="2" x14ac:dyDescent="0.2">
      <c r="A1160" s="2"/>
      <c r="C1160" s="30">
        <v>901040110</v>
      </c>
      <c r="D1160" s="30"/>
      <c r="E1160" s="30" t="s">
        <v>2847</v>
      </c>
      <c r="F1160" s="30"/>
      <c r="G1160" s="30" t="s">
        <v>2848</v>
      </c>
      <c r="H1160" s="31" t="s">
        <v>2849</v>
      </c>
      <c r="I1160" s="32"/>
      <c r="J1160" s="13"/>
      <c r="K1160" s="13" t="s">
        <v>2829</v>
      </c>
      <c r="L1160" s="33">
        <v>8.3330000000000001E-2</v>
      </c>
      <c r="M1160" s="33" t="s">
        <v>27</v>
      </c>
      <c r="N1160" s="33">
        <v>8.3330000000000001E-2</v>
      </c>
      <c r="O1160" s="33">
        <v>8.3330000000000001E-2</v>
      </c>
      <c r="P1160" s="33">
        <v>8.3330000000000001E-2</v>
      </c>
      <c r="Q1160" s="33">
        <v>8.3330000000000001E-2</v>
      </c>
      <c r="R1160" s="34"/>
      <c r="S1160" s="32"/>
      <c r="T1160" s="32" t="s">
        <v>28</v>
      </c>
      <c r="U1160" s="8">
        <f t="shared" si="314"/>
        <v>270.40000000000003</v>
      </c>
      <c r="V1160" s="8">
        <f t="shared" si="315"/>
        <v>270.40000000000003</v>
      </c>
    </row>
    <row r="1161" spans="1:22" ht="12.75" customHeight="1" outlineLevel="2" x14ac:dyDescent="0.2">
      <c r="A1161" s="2"/>
      <c r="C1161" s="30">
        <v>901040120</v>
      </c>
      <c r="D1161" s="30"/>
      <c r="E1161" s="30" t="s">
        <v>2847</v>
      </c>
      <c r="F1161" s="30"/>
      <c r="G1161" s="30" t="s">
        <v>2848</v>
      </c>
      <c r="H1161" s="31" t="s">
        <v>2849</v>
      </c>
      <c r="I1161" s="32"/>
      <c r="J1161" s="13"/>
      <c r="K1161" s="13" t="s">
        <v>2829</v>
      </c>
      <c r="L1161" s="33">
        <v>8.3330000000000001E-2</v>
      </c>
      <c r="M1161" s="33" t="s">
        <v>27</v>
      </c>
      <c r="N1161" s="33">
        <v>8.3330000000000001E-2</v>
      </c>
      <c r="O1161" s="33">
        <v>8.3330000000000001E-2</v>
      </c>
      <c r="P1161" s="33">
        <v>8.3330000000000001E-2</v>
      </c>
      <c r="Q1161" s="33">
        <v>8.3330000000000001E-2</v>
      </c>
      <c r="R1161" s="34"/>
      <c r="S1161" s="32"/>
      <c r="T1161" s="32" t="s">
        <v>28</v>
      </c>
      <c r="U1161" s="8">
        <f t="shared" si="314"/>
        <v>270.40000000000003</v>
      </c>
      <c r="V1161" s="8">
        <f t="shared" si="315"/>
        <v>270.40000000000003</v>
      </c>
    </row>
    <row r="1162" spans="1:22" ht="12.75" customHeight="1" outlineLevel="1" x14ac:dyDescent="0.2">
      <c r="A1162" s="2"/>
      <c r="C1162" s="30"/>
      <c r="D1162" s="30"/>
      <c r="E1162" s="30"/>
      <c r="F1162" s="30"/>
      <c r="G1162" s="30"/>
      <c r="H1162" s="113" t="s">
        <v>4279</v>
      </c>
      <c r="I1162" s="32"/>
      <c r="J1162" s="13">
        <f t="shared" ref="J1162:O1162" si="316">SUBTOTAL(9,J1150:J1161)</f>
        <v>0</v>
      </c>
      <c r="K1162" s="13">
        <f t="shared" si="316"/>
        <v>0</v>
      </c>
      <c r="L1162" s="33">
        <f t="shared" si="316"/>
        <v>0.99996000000000007</v>
      </c>
      <c r="M1162" s="33">
        <f t="shared" si="316"/>
        <v>0</v>
      </c>
      <c r="N1162" s="33">
        <f t="shared" si="316"/>
        <v>0.99996000000000007</v>
      </c>
      <c r="O1162" s="33">
        <f t="shared" si="316"/>
        <v>0.99996000000000007</v>
      </c>
      <c r="P1162" s="33"/>
      <c r="Q1162" s="33"/>
      <c r="R1162" s="34"/>
      <c r="S1162" s="32">
        <f>SUBTOTAL(9,S1150:S1161)</f>
        <v>0</v>
      </c>
      <c r="T1162" s="32">
        <f>SUBTOTAL(9,T1150:T1161)</f>
        <v>0</v>
      </c>
      <c r="U1162" s="8"/>
    </row>
    <row r="1163" spans="1:22" ht="12.75" customHeight="1" outlineLevel="2" x14ac:dyDescent="0.2">
      <c r="A1163" s="2"/>
      <c r="C1163" s="30" t="s">
        <v>97</v>
      </c>
      <c r="D1163" s="30"/>
      <c r="E1163" s="30"/>
      <c r="F1163" s="30"/>
      <c r="G1163" s="47" t="s">
        <v>1676</v>
      </c>
      <c r="H1163" s="48" t="s">
        <v>1677</v>
      </c>
      <c r="I1163" s="49"/>
      <c r="J1163" s="50"/>
      <c r="K1163" s="50" t="s">
        <v>1612</v>
      </c>
      <c r="L1163" s="51">
        <v>0.25</v>
      </c>
      <c r="M1163" s="33" t="s">
        <v>27</v>
      </c>
      <c r="N1163" s="51">
        <v>0.25</v>
      </c>
      <c r="O1163" s="51">
        <v>0.25</v>
      </c>
      <c r="P1163" s="51">
        <v>0.25</v>
      </c>
      <c r="Q1163" s="51">
        <v>0.25</v>
      </c>
      <c r="R1163" s="52"/>
      <c r="S1163" s="30"/>
      <c r="T1163" s="32" t="s">
        <v>70</v>
      </c>
      <c r="U1163" s="8">
        <f>IF(T1163="Yes",$U$2,0)</f>
        <v>0</v>
      </c>
      <c r="V1163" s="8">
        <f>U1163</f>
        <v>0</v>
      </c>
    </row>
    <row r="1164" spans="1:22" ht="12.75" customHeight="1" outlineLevel="2" x14ac:dyDescent="0.2">
      <c r="A1164" s="2"/>
      <c r="C1164" s="30" t="s">
        <v>97</v>
      </c>
      <c r="D1164" s="30"/>
      <c r="E1164" s="30"/>
      <c r="F1164" s="30"/>
      <c r="G1164" s="47" t="s">
        <v>1676</v>
      </c>
      <c r="H1164" s="48" t="s">
        <v>1677</v>
      </c>
      <c r="I1164" s="49"/>
      <c r="J1164" s="50"/>
      <c r="K1164" s="50" t="s">
        <v>1612</v>
      </c>
      <c r="L1164" s="51">
        <v>0.25</v>
      </c>
      <c r="M1164" s="33" t="s">
        <v>27</v>
      </c>
      <c r="N1164" s="51">
        <v>0.25</v>
      </c>
      <c r="O1164" s="51">
        <v>0.25</v>
      </c>
      <c r="P1164" s="51">
        <v>0.25</v>
      </c>
      <c r="Q1164" s="51">
        <v>0.25</v>
      </c>
      <c r="R1164" s="52"/>
      <c r="S1164" s="30"/>
      <c r="T1164" s="32" t="s">
        <v>70</v>
      </c>
      <c r="U1164" s="8">
        <f>IF(T1164="Yes",$U$2,0)</f>
        <v>0</v>
      </c>
      <c r="V1164" s="8">
        <f>U1164</f>
        <v>0</v>
      </c>
    </row>
    <row r="1165" spans="1:22" ht="12.75" customHeight="1" outlineLevel="2" x14ac:dyDescent="0.2">
      <c r="A1165" s="2"/>
      <c r="C1165" s="30">
        <v>831001731</v>
      </c>
      <c r="D1165" s="30"/>
      <c r="E1165" s="30" t="s">
        <v>1678</v>
      </c>
      <c r="F1165" s="30"/>
      <c r="G1165" s="47" t="s">
        <v>1676</v>
      </c>
      <c r="H1165" s="48" t="s">
        <v>1677</v>
      </c>
      <c r="I1165" s="49"/>
      <c r="J1165" s="50"/>
      <c r="K1165" s="50" t="s">
        <v>1612</v>
      </c>
      <c r="L1165" s="51">
        <v>0.25</v>
      </c>
      <c r="M1165" s="33" t="s">
        <v>27</v>
      </c>
      <c r="N1165" s="51">
        <v>0.25</v>
      </c>
      <c r="O1165" s="51">
        <v>0.25</v>
      </c>
      <c r="P1165" s="51">
        <v>0.25</v>
      </c>
      <c r="Q1165" s="51">
        <v>0.25</v>
      </c>
      <c r="R1165" s="52"/>
      <c r="S1165" s="32"/>
      <c r="T1165" s="32" t="s">
        <v>70</v>
      </c>
      <c r="U1165" s="8">
        <f>IF(T1165="Yes",$U$2,0)</f>
        <v>0</v>
      </c>
      <c r="V1165" s="8">
        <f>U1165</f>
        <v>0</v>
      </c>
    </row>
    <row r="1166" spans="1:22" ht="12.75" customHeight="1" outlineLevel="2" x14ac:dyDescent="0.2">
      <c r="A1166" s="2"/>
      <c r="C1166" s="30" t="s">
        <v>97</v>
      </c>
      <c r="D1166" s="30"/>
      <c r="E1166" s="30"/>
      <c r="F1166" s="30"/>
      <c r="G1166" s="47" t="s">
        <v>1676</v>
      </c>
      <c r="H1166" s="48" t="s">
        <v>1677</v>
      </c>
      <c r="I1166" s="49"/>
      <c r="J1166" s="50"/>
      <c r="K1166" s="50" t="s">
        <v>1612</v>
      </c>
      <c r="L1166" s="51">
        <v>0.25</v>
      </c>
      <c r="M1166" s="33" t="s">
        <v>27</v>
      </c>
      <c r="N1166" s="51">
        <v>0.25</v>
      </c>
      <c r="O1166" s="51">
        <v>0.25</v>
      </c>
      <c r="P1166" s="51">
        <v>0.25</v>
      </c>
      <c r="Q1166" s="51">
        <v>0.25</v>
      </c>
      <c r="R1166" s="52"/>
      <c r="S1166" s="30"/>
      <c r="T1166" s="32" t="s">
        <v>70</v>
      </c>
      <c r="U1166" s="8">
        <f>IF(T1166="Yes",$U$2,0)</f>
        <v>0</v>
      </c>
      <c r="V1166" s="8">
        <f>U1166</f>
        <v>0</v>
      </c>
    </row>
    <row r="1167" spans="1:22" ht="12.75" customHeight="1" outlineLevel="1" x14ac:dyDescent="0.2">
      <c r="A1167" s="2"/>
      <c r="C1167" s="30"/>
      <c r="D1167" s="30"/>
      <c r="E1167" s="30"/>
      <c r="F1167" s="30"/>
      <c r="G1167" s="47"/>
      <c r="H1167" s="48" t="s">
        <v>4077</v>
      </c>
      <c r="I1167" s="49"/>
      <c r="J1167" s="50">
        <f t="shared" ref="J1167:O1167" si="317">SUBTOTAL(9,J1163:J1166)</f>
        <v>0</v>
      </c>
      <c r="K1167" s="50">
        <f t="shared" si="317"/>
        <v>0</v>
      </c>
      <c r="L1167" s="51">
        <f t="shared" si="317"/>
        <v>1</v>
      </c>
      <c r="M1167" s="33">
        <f t="shared" si="317"/>
        <v>0</v>
      </c>
      <c r="N1167" s="51">
        <f t="shared" si="317"/>
        <v>1</v>
      </c>
      <c r="O1167" s="51">
        <f t="shared" si="317"/>
        <v>1</v>
      </c>
      <c r="P1167" s="51"/>
      <c r="Q1167" s="51"/>
      <c r="R1167" s="52"/>
      <c r="S1167" s="30">
        <f>SUBTOTAL(9,S1163:S1166)</f>
        <v>0</v>
      </c>
      <c r="T1167" s="32">
        <f>SUBTOTAL(9,T1163:T1166)</f>
        <v>0</v>
      </c>
      <c r="U1167" s="8"/>
    </row>
    <row r="1168" spans="1:22" ht="12.75" customHeight="1" outlineLevel="2" x14ac:dyDescent="0.2">
      <c r="A1168" s="2"/>
      <c r="C1168" s="30" t="s">
        <v>1679</v>
      </c>
      <c r="D1168" s="30"/>
      <c r="E1168" s="30" t="s">
        <v>1680</v>
      </c>
      <c r="F1168" s="30"/>
      <c r="G1168" s="30" t="s">
        <v>1681</v>
      </c>
      <c r="H1168" s="31" t="s">
        <v>1682</v>
      </c>
      <c r="I1168" s="32"/>
      <c r="J1168" s="13"/>
      <c r="K1168" s="13" t="s">
        <v>1612</v>
      </c>
      <c r="L1168" s="33">
        <v>0.25</v>
      </c>
      <c r="M1168" s="33" t="s">
        <v>27</v>
      </c>
      <c r="N1168" s="33">
        <v>0.25</v>
      </c>
      <c r="O1168" s="33">
        <v>0.25</v>
      </c>
      <c r="P1168" s="33">
        <v>0.25</v>
      </c>
      <c r="Q1168" s="33">
        <v>0.25</v>
      </c>
      <c r="R1168" s="34"/>
      <c r="S1168" s="32"/>
      <c r="T1168" s="32" t="s">
        <v>28</v>
      </c>
      <c r="U1168" s="8">
        <f>IF(T1168="Yes",$U$2,0)</f>
        <v>270.40000000000003</v>
      </c>
      <c r="V1168" s="8">
        <f>U1168</f>
        <v>270.40000000000003</v>
      </c>
    </row>
    <row r="1169" spans="1:22" ht="12.75" customHeight="1" outlineLevel="2" x14ac:dyDescent="0.2">
      <c r="A1169" s="2"/>
      <c r="C1169" s="30" t="s">
        <v>1683</v>
      </c>
      <c r="D1169" s="30"/>
      <c r="E1169" s="30" t="s">
        <v>1680</v>
      </c>
      <c r="F1169" s="30"/>
      <c r="G1169" s="30" t="s">
        <v>1681</v>
      </c>
      <c r="H1169" s="31" t="s">
        <v>1682</v>
      </c>
      <c r="I1169" s="32"/>
      <c r="J1169" s="13"/>
      <c r="K1169" s="13" t="s">
        <v>1612</v>
      </c>
      <c r="L1169" s="33">
        <v>0.25</v>
      </c>
      <c r="M1169" s="33" t="s">
        <v>27</v>
      </c>
      <c r="N1169" s="33">
        <v>0.25</v>
      </c>
      <c r="O1169" s="33">
        <v>0.25</v>
      </c>
      <c r="P1169" s="33">
        <v>0.25</v>
      </c>
      <c r="Q1169" s="33">
        <v>0.25</v>
      </c>
      <c r="R1169" s="34"/>
      <c r="S1169" s="32"/>
      <c r="T1169" s="32" t="s">
        <v>28</v>
      </c>
      <c r="U1169" s="8">
        <f>IF(T1169="Yes",$U$2,0)</f>
        <v>270.40000000000003</v>
      </c>
      <c r="V1169" s="8">
        <f>U1169</f>
        <v>270.40000000000003</v>
      </c>
    </row>
    <row r="1170" spans="1:22" ht="12.75" customHeight="1" outlineLevel="2" x14ac:dyDescent="0.2">
      <c r="A1170" s="2"/>
      <c r="C1170" s="30" t="s">
        <v>1684</v>
      </c>
      <c r="D1170" s="30"/>
      <c r="E1170" s="30" t="s">
        <v>1618</v>
      </c>
      <c r="F1170" s="30"/>
      <c r="G1170" s="30" t="s">
        <v>1681</v>
      </c>
      <c r="H1170" s="31" t="s">
        <v>1682</v>
      </c>
      <c r="I1170" s="32"/>
      <c r="J1170" s="13"/>
      <c r="K1170" s="13" t="s">
        <v>1612</v>
      </c>
      <c r="L1170" s="33">
        <v>0.25</v>
      </c>
      <c r="M1170" s="33" t="s">
        <v>27</v>
      </c>
      <c r="N1170" s="33">
        <v>0.25</v>
      </c>
      <c r="O1170" s="33">
        <v>0.25</v>
      </c>
      <c r="P1170" s="33">
        <v>0.25</v>
      </c>
      <c r="Q1170" s="33">
        <v>0.25</v>
      </c>
      <c r="R1170" s="34"/>
      <c r="S1170" s="32"/>
      <c r="T1170" s="32" t="s">
        <v>28</v>
      </c>
      <c r="U1170" s="8">
        <f>IF(T1170="Yes",$U$2,0)</f>
        <v>270.40000000000003</v>
      </c>
      <c r="V1170" s="8">
        <f>U1170</f>
        <v>270.40000000000003</v>
      </c>
    </row>
    <row r="1171" spans="1:22" ht="12.75" customHeight="1" outlineLevel="2" x14ac:dyDescent="0.2">
      <c r="A1171" s="2"/>
      <c r="C1171" s="13">
        <v>831002370</v>
      </c>
      <c r="D1171" s="30"/>
      <c r="E1171" s="30" t="s">
        <v>1680</v>
      </c>
      <c r="F1171" s="30"/>
      <c r="G1171" s="30" t="s">
        <v>1681</v>
      </c>
      <c r="H1171" s="31" t="s">
        <v>1682</v>
      </c>
      <c r="I1171" s="32"/>
      <c r="J1171" s="13"/>
      <c r="K1171" s="13" t="s">
        <v>1612</v>
      </c>
      <c r="L1171" s="33">
        <v>0.25</v>
      </c>
      <c r="M1171" s="33" t="s">
        <v>27</v>
      </c>
      <c r="N1171" s="33">
        <v>0.25</v>
      </c>
      <c r="O1171" s="33">
        <v>0.25</v>
      </c>
      <c r="P1171" s="33">
        <v>0.25</v>
      </c>
      <c r="Q1171" s="33">
        <v>0.25</v>
      </c>
      <c r="R1171" s="34"/>
      <c r="S1171" s="32"/>
      <c r="T1171" s="32" t="s">
        <v>28</v>
      </c>
      <c r="U1171" s="8">
        <f>IF(T1171="Yes",$U$2,0)</f>
        <v>270.40000000000003</v>
      </c>
      <c r="V1171" s="8">
        <f>U1171</f>
        <v>270.40000000000003</v>
      </c>
    </row>
    <row r="1172" spans="1:22" ht="12.75" customHeight="1" outlineLevel="1" x14ac:dyDescent="0.2">
      <c r="A1172" s="2"/>
      <c r="C1172" s="13"/>
      <c r="D1172" s="30"/>
      <c r="E1172" s="30"/>
      <c r="F1172" s="30"/>
      <c r="G1172" s="30"/>
      <c r="H1172" s="113" t="s">
        <v>4078</v>
      </c>
      <c r="I1172" s="32"/>
      <c r="J1172" s="13">
        <f t="shared" ref="J1172:O1172" si="318">SUBTOTAL(9,J1168:J1171)</f>
        <v>0</v>
      </c>
      <c r="K1172" s="13">
        <f t="shared" si="318"/>
        <v>0</v>
      </c>
      <c r="L1172" s="33">
        <f t="shared" si="318"/>
        <v>1</v>
      </c>
      <c r="M1172" s="33">
        <f t="shared" si="318"/>
        <v>0</v>
      </c>
      <c r="N1172" s="33">
        <f t="shared" si="318"/>
        <v>1</v>
      </c>
      <c r="O1172" s="33">
        <f t="shared" si="318"/>
        <v>1</v>
      </c>
      <c r="P1172" s="33"/>
      <c r="Q1172" s="33"/>
      <c r="R1172" s="34"/>
      <c r="S1172" s="32">
        <f>SUBTOTAL(9,S1168:S1171)</f>
        <v>0</v>
      </c>
      <c r="T1172" s="32">
        <f>SUBTOTAL(9,T1168:T1171)</f>
        <v>0</v>
      </c>
      <c r="U1172" s="8"/>
    </row>
    <row r="1173" spans="1:22" ht="12.75" customHeight="1" outlineLevel="2" x14ac:dyDescent="0.2">
      <c r="A1173" s="2"/>
      <c r="C1173" s="30">
        <v>831001010</v>
      </c>
      <c r="D1173" s="30"/>
      <c r="E1173" s="30" t="s">
        <v>1662</v>
      </c>
      <c r="F1173" s="30"/>
      <c r="G1173" s="30" t="s">
        <v>1667</v>
      </c>
      <c r="H1173" s="31" t="s">
        <v>1668</v>
      </c>
      <c r="I1173" s="32"/>
      <c r="J1173" s="13"/>
      <c r="K1173" s="13" t="s">
        <v>1612</v>
      </c>
      <c r="L1173" s="33">
        <v>0.125</v>
      </c>
      <c r="M1173" s="33">
        <v>0.125</v>
      </c>
      <c r="N1173" s="33">
        <v>0.125</v>
      </c>
      <c r="O1173" s="33">
        <v>0.125</v>
      </c>
      <c r="P1173" s="33">
        <v>0.125</v>
      </c>
      <c r="Q1173" s="33">
        <v>0.125</v>
      </c>
      <c r="R1173" s="34"/>
      <c r="S1173" s="32"/>
      <c r="T1173" s="32" t="s">
        <v>28</v>
      </c>
      <c r="U1173" s="8">
        <f t="shared" ref="U1173:U1180" si="319">IF(T1173="Yes",$U$2,0)</f>
        <v>270.40000000000003</v>
      </c>
      <c r="V1173" s="8">
        <f t="shared" ref="V1173:V1180" si="320">U1173</f>
        <v>270.40000000000003</v>
      </c>
    </row>
    <row r="1174" spans="1:22" ht="12.75" customHeight="1" outlineLevel="2" x14ac:dyDescent="0.2">
      <c r="A1174" s="2"/>
      <c r="C1174" s="30">
        <v>831001030</v>
      </c>
      <c r="D1174" s="30"/>
      <c r="E1174" s="30" t="s">
        <v>1662</v>
      </c>
      <c r="F1174" s="30"/>
      <c r="G1174" s="30" t="s">
        <v>1667</v>
      </c>
      <c r="H1174" s="31" t="s">
        <v>1668</v>
      </c>
      <c r="I1174" s="32"/>
      <c r="J1174" s="13"/>
      <c r="K1174" s="13" t="s">
        <v>1612</v>
      </c>
      <c r="L1174" s="33">
        <v>0.125</v>
      </c>
      <c r="M1174" s="33">
        <v>0.125</v>
      </c>
      <c r="N1174" s="33">
        <v>0.125</v>
      </c>
      <c r="O1174" s="33">
        <v>0.125</v>
      </c>
      <c r="P1174" s="33">
        <v>0.125</v>
      </c>
      <c r="Q1174" s="33">
        <v>0.125</v>
      </c>
      <c r="R1174" s="34"/>
      <c r="S1174" s="32"/>
      <c r="T1174" s="32" t="s">
        <v>28</v>
      </c>
      <c r="U1174" s="8">
        <f t="shared" si="319"/>
        <v>270.40000000000003</v>
      </c>
      <c r="V1174" s="8">
        <f t="shared" si="320"/>
        <v>270.40000000000003</v>
      </c>
    </row>
    <row r="1175" spans="1:22" ht="12.75" customHeight="1" outlineLevel="2" x14ac:dyDescent="0.2">
      <c r="A1175" s="2"/>
      <c r="C1175" s="30" t="s">
        <v>1669</v>
      </c>
      <c r="D1175" s="30"/>
      <c r="E1175" s="30" t="s">
        <v>1662</v>
      </c>
      <c r="F1175" s="30"/>
      <c r="G1175" s="30" t="s">
        <v>1667</v>
      </c>
      <c r="H1175" s="31" t="s">
        <v>1668</v>
      </c>
      <c r="I1175" s="32"/>
      <c r="J1175" s="13"/>
      <c r="K1175" s="13" t="s">
        <v>1612</v>
      </c>
      <c r="L1175" s="33">
        <v>0.125</v>
      </c>
      <c r="M1175" s="33">
        <v>0.125</v>
      </c>
      <c r="N1175" s="33">
        <v>0.125</v>
      </c>
      <c r="O1175" s="33">
        <v>0.125</v>
      </c>
      <c r="P1175" s="33">
        <v>0.125</v>
      </c>
      <c r="Q1175" s="33">
        <v>0.125</v>
      </c>
      <c r="R1175" s="34"/>
      <c r="S1175" s="32"/>
      <c r="T1175" s="32" t="s">
        <v>28</v>
      </c>
      <c r="U1175" s="8">
        <f t="shared" si="319"/>
        <v>270.40000000000003</v>
      </c>
      <c r="V1175" s="8">
        <f t="shared" si="320"/>
        <v>270.40000000000003</v>
      </c>
    </row>
    <row r="1176" spans="1:22" ht="12.75" customHeight="1" outlineLevel="2" x14ac:dyDescent="0.2">
      <c r="A1176" s="2"/>
      <c r="C1176" s="30">
        <v>831001070</v>
      </c>
      <c r="D1176" s="30"/>
      <c r="E1176" s="30" t="s">
        <v>1662</v>
      </c>
      <c r="F1176" s="30"/>
      <c r="G1176" s="30" t="s">
        <v>1667</v>
      </c>
      <c r="H1176" s="31" t="s">
        <v>1668</v>
      </c>
      <c r="I1176" s="32"/>
      <c r="J1176" s="13"/>
      <c r="K1176" s="13" t="s">
        <v>1612</v>
      </c>
      <c r="L1176" s="33">
        <v>0.125</v>
      </c>
      <c r="M1176" s="33">
        <v>0.125</v>
      </c>
      <c r="N1176" s="33">
        <v>0.125</v>
      </c>
      <c r="O1176" s="33">
        <v>0.125</v>
      </c>
      <c r="P1176" s="33">
        <v>0.125</v>
      </c>
      <c r="Q1176" s="33">
        <v>0.125</v>
      </c>
      <c r="R1176" s="34"/>
      <c r="S1176" s="32"/>
      <c r="T1176" s="32" t="s">
        <v>28</v>
      </c>
      <c r="U1176" s="8">
        <f t="shared" si="319"/>
        <v>270.40000000000003</v>
      </c>
      <c r="V1176" s="8">
        <f t="shared" si="320"/>
        <v>270.40000000000003</v>
      </c>
    </row>
    <row r="1177" spans="1:22" ht="12.75" customHeight="1" outlineLevel="2" x14ac:dyDescent="0.2">
      <c r="A1177" s="2"/>
      <c r="C1177" s="30">
        <v>831001090</v>
      </c>
      <c r="D1177" s="30"/>
      <c r="E1177" s="30" t="s">
        <v>1662</v>
      </c>
      <c r="F1177" s="30"/>
      <c r="G1177" s="30" t="s">
        <v>1667</v>
      </c>
      <c r="H1177" s="31" t="s">
        <v>1668</v>
      </c>
      <c r="I1177" s="32"/>
      <c r="J1177" s="13"/>
      <c r="K1177" s="13" t="s">
        <v>1612</v>
      </c>
      <c r="L1177" s="33">
        <v>0.125</v>
      </c>
      <c r="M1177" s="33">
        <v>0.125</v>
      </c>
      <c r="N1177" s="33">
        <v>0.125</v>
      </c>
      <c r="O1177" s="33">
        <v>0.125</v>
      </c>
      <c r="P1177" s="33">
        <v>0.125</v>
      </c>
      <c r="Q1177" s="33">
        <v>0.125</v>
      </c>
      <c r="R1177" s="34"/>
      <c r="S1177" s="32"/>
      <c r="T1177" s="32" t="s">
        <v>28</v>
      </c>
      <c r="U1177" s="8">
        <f t="shared" si="319"/>
        <v>270.40000000000003</v>
      </c>
      <c r="V1177" s="8">
        <f t="shared" si="320"/>
        <v>270.40000000000003</v>
      </c>
    </row>
    <row r="1178" spans="1:22" ht="12.75" customHeight="1" outlineLevel="2" x14ac:dyDescent="0.2">
      <c r="A1178" s="2"/>
      <c r="C1178" s="30">
        <v>831001110</v>
      </c>
      <c r="D1178" s="30"/>
      <c r="E1178" s="30" t="s">
        <v>1662</v>
      </c>
      <c r="F1178" s="30"/>
      <c r="G1178" s="30" t="s">
        <v>1667</v>
      </c>
      <c r="H1178" s="31" t="s">
        <v>1668</v>
      </c>
      <c r="I1178" s="32"/>
      <c r="J1178" s="13"/>
      <c r="K1178" s="13" t="s">
        <v>1612</v>
      </c>
      <c r="L1178" s="33">
        <v>0.125</v>
      </c>
      <c r="M1178" s="33">
        <v>0.125</v>
      </c>
      <c r="N1178" s="33">
        <v>0.125</v>
      </c>
      <c r="O1178" s="33">
        <v>0.125</v>
      </c>
      <c r="P1178" s="33">
        <v>0.125</v>
      </c>
      <c r="Q1178" s="33">
        <v>0.125</v>
      </c>
      <c r="R1178" s="34"/>
      <c r="S1178" s="32"/>
      <c r="T1178" s="32" t="s">
        <v>28</v>
      </c>
      <c r="U1178" s="8">
        <f t="shared" si="319"/>
        <v>270.40000000000003</v>
      </c>
      <c r="V1178" s="8">
        <f t="shared" si="320"/>
        <v>270.40000000000003</v>
      </c>
    </row>
    <row r="1179" spans="1:22" ht="12.75" customHeight="1" outlineLevel="2" x14ac:dyDescent="0.2">
      <c r="A1179" s="2"/>
      <c r="C1179" s="30">
        <v>831001130</v>
      </c>
      <c r="D1179" s="30"/>
      <c r="E1179" s="30" t="s">
        <v>1662</v>
      </c>
      <c r="F1179" s="30"/>
      <c r="G1179" s="30" t="s">
        <v>1667</v>
      </c>
      <c r="H1179" s="31" t="s">
        <v>1668</v>
      </c>
      <c r="I1179" s="32"/>
      <c r="J1179" s="13"/>
      <c r="K1179" s="13" t="s">
        <v>1612</v>
      </c>
      <c r="L1179" s="33">
        <v>0.125</v>
      </c>
      <c r="M1179" s="33">
        <v>0.125</v>
      </c>
      <c r="N1179" s="33">
        <v>0.125</v>
      </c>
      <c r="O1179" s="33">
        <v>0.125</v>
      </c>
      <c r="P1179" s="33">
        <v>0.125</v>
      </c>
      <c r="Q1179" s="33">
        <v>0.125</v>
      </c>
      <c r="R1179" s="34"/>
      <c r="S1179" s="32"/>
      <c r="T1179" s="32" t="s">
        <v>28</v>
      </c>
      <c r="U1179" s="8">
        <f t="shared" si="319"/>
        <v>270.40000000000003</v>
      </c>
      <c r="V1179" s="8">
        <f t="shared" si="320"/>
        <v>270.40000000000003</v>
      </c>
    </row>
    <row r="1180" spans="1:22" ht="12.75" customHeight="1" outlineLevel="2" x14ac:dyDescent="0.2">
      <c r="A1180" s="2"/>
      <c r="C1180" s="30">
        <v>831001150</v>
      </c>
      <c r="D1180" s="30"/>
      <c r="E1180" s="30" t="s">
        <v>1662</v>
      </c>
      <c r="F1180" s="30"/>
      <c r="G1180" s="30" t="s">
        <v>1667</v>
      </c>
      <c r="H1180" s="31" t="s">
        <v>1668</v>
      </c>
      <c r="I1180" s="32"/>
      <c r="J1180" s="13"/>
      <c r="K1180" s="13" t="s">
        <v>1612</v>
      </c>
      <c r="L1180" s="33">
        <v>0.125</v>
      </c>
      <c r="M1180" s="33">
        <v>0.125</v>
      </c>
      <c r="N1180" s="33">
        <v>0.125</v>
      </c>
      <c r="O1180" s="33">
        <v>0.125</v>
      </c>
      <c r="P1180" s="33">
        <v>0.125</v>
      </c>
      <c r="Q1180" s="33">
        <v>0.125</v>
      </c>
      <c r="R1180" s="34"/>
      <c r="S1180" s="32"/>
      <c r="T1180" s="32" t="s">
        <v>28</v>
      </c>
      <c r="U1180" s="8">
        <f t="shared" si="319"/>
        <v>270.40000000000003</v>
      </c>
      <c r="V1180" s="8">
        <f t="shared" si="320"/>
        <v>270.40000000000003</v>
      </c>
    </row>
    <row r="1181" spans="1:22" ht="12.75" customHeight="1" outlineLevel="1" x14ac:dyDescent="0.2">
      <c r="A1181" s="2"/>
      <c r="C1181" s="30"/>
      <c r="D1181" s="30"/>
      <c r="E1181" s="30"/>
      <c r="F1181" s="30"/>
      <c r="G1181" s="30"/>
      <c r="H1181" s="113" t="s">
        <v>4075</v>
      </c>
      <c r="I1181" s="32"/>
      <c r="J1181" s="13">
        <f t="shared" ref="J1181:O1181" si="321">SUBTOTAL(9,J1173:J1180)</f>
        <v>0</v>
      </c>
      <c r="K1181" s="13">
        <f t="shared" si="321"/>
        <v>0</v>
      </c>
      <c r="L1181" s="33">
        <f t="shared" si="321"/>
        <v>1</v>
      </c>
      <c r="M1181" s="33">
        <f t="shared" si="321"/>
        <v>1</v>
      </c>
      <c r="N1181" s="33">
        <f t="shared" si="321"/>
        <v>1</v>
      </c>
      <c r="O1181" s="33">
        <f t="shared" si="321"/>
        <v>1</v>
      </c>
      <c r="P1181" s="33"/>
      <c r="Q1181" s="33"/>
      <c r="R1181" s="34"/>
      <c r="S1181" s="32">
        <f>SUBTOTAL(9,S1173:S1180)</f>
        <v>0</v>
      </c>
      <c r="T1181" s="32">
        <f>SUBTOTAL(9,T1173:T1180)</f>
        <v>0</v>
      </c>
      <c r="U1181" s="8"/>
    </row>
    <row r="1182" spans="1:22" ht="12.75" customHeight="1" outlineLevel="2" x14ac:dyDescent="0.2">
      <c r="A1182" s="2"/>
      <c r="C1182" s="30" t="s">
        <v>1670</v>
      </c>
      <c r="D1182" s="30"/>
      <c r="E1182" s="30" t="s">
        <v>1662</v>
      </c>
      <c r="F1182" s="30"/>
      <c r="G1182" s="30" t="s">
        <v>1671</v>
      </c>
      <c r="H1182" s="31" t="s">
        <v>1672</v>
      </c>
      <c r="I1182" s="32"/>
      <c r="J1182" s="13"/>
      <c r="K1182" s="13" t="s">
        <v>1612</v>
      </c>
      <c r="L1182" s="33">
        <v>0.54659999999999997</v>
      </c>
      <c r="M1182" s="33" t="s">
        <v>27</v>
      </c>
      <c r="N1182" s="33">
        <v>0.54659999999999997</v>
      </c>
      <c r="O1182" s="33">
        <v>0.54659999999999997</v>
      </c>
      <c r="P1182" s="33">
        <v>0.54659999999999997</v>
      </c>
      <c r="Q1182" s="33">
        <v>0.54659999999999997</v>
      </c>
      <c r="R1182" s="34"/>
      <c r="S1182" s="32"/>
      <c r="T1182" s="32" t="s">
        <v>70</v>
      </c>
      <c r="U1182" s="8">
        <f>IF(T1182="Yes",$U$2,0)</f>
        <v>0</v>
      </c>
      <c r="V1182" s="8">
        <f>U1182</f>
        <v>0</v>
      </c>
    </row>
    <row r="1183" spans="1:22" ht="12.75" customHeight="1" outlineLevel="2" x14ac:dyDescent="0.2">
      <c r="A1183" s="2"/>
      <c r="C1183" s="30" t="s">
        <v>1673</v>
      </c>
      <c r="D1183" s="30"/>
      <c r="E1183" s="30" t="s">
        <v>1662</v>
      </c>
      <c r="F1183" s="30"/>
      <c r="G1183" s="30" t="s">
        <v>1671</v>
      </c>
      <c r="H1183" s="31" t="s">
        <v>1672</v>
      </c>
      <c r="I1183" s="32"/>
      <c r="J1183" s="13"/>
      <c r="K1183" s="13" t="s">
        <v>1612</v>
      </c>
      <c r="L1183" s="33">
        <v>0.22670000000000001</v>
      </c>
      <c r="M1183" s="33" t="s">
        <v>27</v>
      </c>
      <c r="N1183" s="33">
        <v>0.22670000000000001</v>
      </c>
      <c r="O1183" s="33">
        <v>0.22670000000000001</v>
      </c>
      <c r="P1183" s="33">
        <v>0.22670000000000001</v>
      </c>
      <c r="Q1183" s="33">
        <v>0.22670000000000001</v>
      </c>
      <c r="R1183" s="34"/>
      <c r="S1183" s="32"/>
      <c r="T1183" s="32" t="s">
        <v>70</v>
      </c>
      <c r="U1183" s="8">
        <f>IF(T1183="Yes",$U$2,0)</f>
        <v>0</v>
      </c>
      <c r="V1183" s="8">
        <f>U1183</f>
        <v>0</v>
      </c>
    </row>
    <row r="1184" spans="1:22" ht="12.75" customHeight="1" outlineLevel="2" x14ac:dyDescent="0.2">
      <c r="A1184" s="2"/>
      <c r="C1184" s="30" t="s">
        <v>1674</v>
      </c>
      <c r="D1184" s="30"/>
      <c r="E1184" s="30" t="s">
        <v>1675</v>
      </c>
      <c r="F1184" s="30"/>
      <c r="G1184" s="30" t="s">
        <v>1671</v>
      </c>
      <c r="H1184" s="31" t="s">
        <v>1672</v>
      </c>
      <c r="I1184" s="32"/>
      <c r="J1184" s="13"/>
      <c r="K1184" s="13" t="s">
        <v>1612</v>
      </c>
      <c r="L1184" s="33">
        <v>0.22670000000000001</v>
      </c>
      <c r="M1184" s="33" t="s">
        <v>27</v>
      </c>
      <c r="N1184" s="33">
        <v>0.22670000000000001</v>
      </c>
      <c r="O1184" s="33">
        <v>0.22670000000000001</v>
      </c>
      <c r="P1184" s="33">
        <v>0.22670000000000001</v>
      </c>
      <c r="Q1184" s="33">
        <v>0.22670000000000001</v>
      </c>
      <c r="R1184" s="34"/>
      <c r="S1184" s="32"/>
      <c r="T1184" s="32" t="s">
        <v>70</v>
      </c>
      <c r="U1184" s="8">
        <f>IF(T1184="Yes",$U$2,0)</f>
        <v>0</v>
      </c>
      <c r="V1184" s="8">
        <f>U1184</f>
        <v>0</v>
      </c>
    </row>
    <row r="1185" spans="1:22" ht="12.75" customHeight="1" outlineLevel="1" x14ac:dyDescent="0.2">
      <c r="A1185" s="2"/>
      <c r="C1185" s="30"/>
      <c r="D1185" s="30"/>
      <c r="E1185" s="30"/>
      <c r="F1185" s="30"/>
      <c r="G1185" s="30"/>
      <c r="H1185" s="113" t="s">
        <v>4076</v>
      </c>
      <c r="I1185" s="32"/>
      <c r="J1185" s="13">
        <f t="shared" ref="J1185:O1185" si="322">SUBTOTAL(9,J1182:J1184)</f>
        <v>0</v>
      </c>
      <c r="K1185" s="13">
        <f t="shared" si="322"/>
        <v>0</v>
      </c>
      <c r="L1185" s="33">
        <f t="shared" si="322"/>
        <v>1</v>
      </c>
      <c r="M1185" s="33">
        <f t="shared" si="322"/>
        <v>0</v>
      </c>
      <c r="N1185" s="33">
        <f t="shared" si="322"/>
        <v>1</v>
      </c>
      <c r="O1185" s="33">
        <f t="shared" si="322"/>
        <v>1</v>
      </c>
      <c r="P1185" s="33"/>
      <c r="Q1185" s="33"/>
      <c r="R1185" s="34"/>
      <c r="S1185" s="32">
        <f>SUBTOTAL(9,S1182:S1184)</f>
        <v>0</v>
      </c>
      <c r="T1185" s="32">
        <f>SUBTOTAL(9,T1182:T1184)</f>
        <v>0</v>
      </c>
      <c r="U1185" s="8"/>
    </row>
    <row r="1186" spans="1:22" ht="12.75" customHeight="1" outlineLevel="2" x14ac:dyDescent="0.2">
      <c r="A1186" s="2"/>
      <c r="C1186" s="30" t="s">
        <v>1631</v>
      </c>
      <c r="D1186" s="30"/>
      <c r="E1186" s="30" t="s">
        <v>1632</v>
      </c>
      <c r="F1186" s="30"/>
      <c r="G1186" s="30" t="s">
        <v>1633</v>
      </c>
      <c r="H1186" s="31" t="s">
        <v>1634</v>
      </c>
      <c r="I1186" s="32"/>
      <c r="J1186" s="13"/>
      <c r="K1186" s="13" t="s">
        <v>1612</v>
      </c>
      <c r="L1186" s="33">
        <v>0.16669999999999999</v>
      </c>
      <c r="M1186" s="33">
        <v>0.16669999999999999</v>
      </c>
      <c r="N1186" s="33">
        <v>0.16669999999999999</v>
      </c>
      <c r="O1186" s="33">
        <v>0.16669999999999999</v>
      </c>
      <c r="P1186" s="33">
        <v>0.16669999999999999</v>
      </c>
      <c r="Q1186" s="33">
        <v>0.16669999999999999</v>
      </c>
      <c r="R1186" s="34"/>
      <c r="S1186" s="32"/>
      <c r="T1186" s="32" t="s">
        <v>28</v>
      </c>
      <c r="U1186" s="8">
        <f t="shared" ref="U1186:U1191" si="323">IF(T1186="Yes",$U$2,0)</f>
        <v>270.40000000000003</v>
      </c>
      <c r="V1186" s="8">
        <f t="shared" ref="V1186:V1191" si="324">U1186</f>
        <v>270.40000000000003</v>
      </c>
    </row>
    <row r="1187" spans="1:22" ht="12.75" customHeight="1" outlineLevel="2" x14ac:dyDescent="0.2">
      <c r="A1187" s="2"/>
      <c r="C1187" s="30">
        <v>831000242</v>
      </c>
      <c r="D1187" s="30"/>
      <c r="E1187" s="30" t="s">
        <v>1632</v>
      </c>
      <c r="F1187" s="30"/>
      <c r="G1187" s="30" t="s">
        <v>1633</v>
      </c>
      <c r="H1187" s="31" t="s">
        <v>1634</v>
      </c>
      <c r="I1187" s="32"/>
      <c r="J1187" s="13"/>
      <c r="K1187" s="13" t="s">
        <v>1612</v>
      </c>
      <c r="L1187" s="33">
        <v>0.16669999999999999</v>
      </c>
      <c r="M1187" s="33">
        <v>0.16669999999999999</v>
      </c>
      <c r="N1187" s="33">
        <v>0.16669999999999999</v>
      </c>
      <c r="O1187" s="33">
        <v>0.16669999999999999</v>
      </c>
      <c r="P1187" s="33">
        <v>0.16669999999999999</v>
      </c>
      <c r="Q1187" s="33">
        <v>0.16669999999999999</v>
      </c>
      <c r="R1187" s="34"/>
      <c r="S1187" s="32"/>
      <c r="T1187" s="32" t="s">
        <v>28</v>
      </c>
      <c r="U1187" s="8">
        <f t="shared" si="323"/>
        <v>270.40000000000003</v>
      </c>
      <c r="V1187" s="8">
        <f t="shared" si="324"/>
        <v>270.40000000000003</v>
      </c>
    </row>
    <row r="1188" spans="1:22" ht="12.75" customHeight="1" outlineLevel="2" x14ac:dyDescent="0.2">
      <c r="A1188" s="2"/>
      <c r="C1188" s="30">
        <v>831000243</v>
      </c>
      <c r="D1188" s="30"/>
      <c r="E1188" s="30" t="s">
        <v>1632</v>
      </c>
      <c r="F1188" s="30"/>
      <c r="G1188" s="30" t="s">
        <v>1633</v>
      </c>
      <c r="H1188" s="31" t="s">
        <v>1634</v>
      </c>
      <c r="I1188" s="32"/>
      <c r="J1188" s="13"/>
      <c r="K1188" s="13" t="s">
        <v>1612</v>
      </c>
      <c r="L1188" s="33">
        <v>0.16669999999999999</v>
      </c>
      <c r="M1188" s="33">
        <v>0.16669999999999999</v>
      </c>
      <c r="N1188" s="33">
        <v>0.16669999999999999</v>
      </c>
      <c r="O1188" s="33">
        <v>0.16669999999999999</v>
      </c>
      <c r="P1188" s="33">
        <v>0.16669999999999999</v>
      </c>
      <c r="Q1188" s="33">
        <v>0.16669999999999999</v>
      </c>
      <c r="R1188" s="34"/>
      <c r="S1188" s="32"/>
      <c r="T1188" s="32" t="s">
        <v>28</v>
      </c>
      <c r="U1188" s="8">
        <f t="shared" si="323"/>
        <v>270.40000000000003</v>
      </c>
      <c r="V1188" s="8">
        <f t="shared" si="324"/>
        <v>270.40000000000003</v>
      </c>
    </row>
    <row r="1189" spans="1:22" ht="12.75" customHeight="1" outlineLevel="2" x14ac:dyDescent="0.2">
      <c r="A1189" s="2"/>
      <c r="C1189" s="30">
        <v>831000261</v>
      </c>
      <c r="D1189" s="30"/>
      <c r="E1189" s="30" t="s">
        <v>1632</v>
      </c>
      <c r="F1189" s="30"/>
      <c r="G1189" s="30" t="s">
        <v>1633</v>
      </c>
      <c r="H1189" s="31" t="s">
        <v>1634</v>
      </c>
      <c r="I1189" s="32"/>
      <c r="J1189" s="13"/>
      <c r="K1189" s="13" t="s">
        <v>1612</v>
      </c>
      <c r="L1189" s="33">
        <v>0.16669999999999999</v>
      </c>
      <c r="M1189" s="33">
        <v>0.16669999999999999</v>
      </c>
      <c r="N1189" s="33">
        <v>0.16669999999999999</v>
      </c>
      <c r="O1189" s="33">
        <v>0.16669999999999999</v>
      </c>
      <c r="P1189" s="33">
        <v>0.16669999999999999</v>
      </c>
      <c r="Q1189" s="33">
        <v>0.16669999999999999</v>
      </c>
      <c r="R1189" s="34"/>
      <c r="S1189" s="32"/>
      <c r="T1189" s="32" t="s">
        <v>28</v>
      </c>
      <c r="U1189" s="8">
        <f t="shared" si="323"/>
        <v>270.40000000000003</v>
      </c>
      <c r="V1189" s="8">
        <f t="shared" si="324"/>
        <v>270.40000000000003</v>
      </c>
    </row>
    <row r="1190" spans="1:22" ht="12.75" customHeight="1" outlineLevel="2" x14ac:dyDescent="0.2">
      <c r="A1190" s="2"/>
      <c r="C1190" s="30" t="s">
        <v>1635</v>
      </c>
      <c r="D1190" s="30"/>
      <c r="E1190" s="30" t="s">
        <v>1632</v>
      </c>
      <c r="F1190" s="30"/>
      <c r="G1190" s="30" t="s">
        <v>1633</v>
      </c>
      <c r="H1190" s="31" t="s">
        <v>1634</v>
      </c>
      <c r="I1190" s="73"/>
      <c r="J1190" s="13"/>
      <c r="K1190" s="13" t="s">
        <v>1612</v>
      </c>
      <c r="L1190" s="33">
        <v>0.16669999999999999</v>
      </c>
      <c r="M1190" s="33">
        <v>0.16669999999999999</v>
      </c>
      <c r="N1190" s="33">
        <v>0.16669999999999999</v>
      </c>
      <c r="O1190" s="33">
        <v>0.16669999999999999</v>
      </c>
      <c r="P1190" s="33">
        <v>0.16669999999999999</v>
      </c>
      <c r="Q1190" s="33">
        <v>0.16669999999999999</v>
      </c>
      <c r="R1190" s="34"/>
      <c r="S1190" s="32"/>
      <c r="T1190" s="32" t="s">
        <v>28</v>
      </c>
      <c r="U1190" s="8">
        <f t="shared" si="323"/>
        <v>270.40000000000003</v>
      </c>
      <c r="V1190" s="8">
        <f t="shared" si="324"/>
        <v>270.40000000000003</v>
      </c>
    </row>
    <row r="1191" spans="1:22" ht="12.75" customHeight="1" outlineLevel="2" x14ac:dyDescent="0.2">
      <c r="A1191" s="2"/>
      <c r="C1191" s="30" t="s">
        <v>1636</v>
      </c>
      <c r="D1191" s="30"/>
      <c r="E1191" s="30" t="s">
        <v>1637</v>
      </c>
      <c r="F1191" s="30"/>
      <c r="G1191" s="30" t="s">
        <v>1633</v>
      </c>
      <c r="H1191" s="31" t="s">
        <v>1634</v>
      </c>
      <c r="I1191" s="32"/>
      <c r="J1191" s="13"/>
      <c r="K1191" s="13" t="s">
        <v>1612</v>
      </c>
      <c r="L1191" s="33">
        <v>0.16669999999999999</v>
      </c>
      <c r="M1191" s="33">
        <v>0.16669999999999999</v>
      </c>
      <c r="N1191" s="33">
        <v>0.16669999999999999</v>
      </c>
      <c r="O1191" s="33">
        <v>0.16669999999999999</v>
      </c>
      <c r="P1191" s="33">
        <v>0.16669999999999999</v>
      </c>
      <c r="Q1191" s="33">
        <v>0.16669999999999999</v>
      </c>
      <c r="R1191" s="34"/>
      <c r="S1191" s="32"/>
      <c r="T1191" s="32" t="s">
        <v>28</v>
      </c>
      <c r="U1191" s="8">
        <f t="shared" si="323"/>
        <v>270.40000000000003</v>
      </c>
      <c r="V1191" s="8">
        <f t="shared" si="324"/>
        <v>270.40000000000003</v>
      </c>
    </row>
    <row r="1192" spans="1:22" ht="12.75" customHeight="1" outlineLevel="1" x14ac:dyDescent="0.2">
      <c r="A1192" s="2"/>
      <c r="C1192" s="30"/>
      <c r="D1192" s="30"/>
      <c r="E1192" s="30"/>
      <c r="F1192" s="30"/>
      <c r="G1192" s="30"/>
      <c r="H1192" s="113" t="s">
        <v>4068</v>
      </c>
      <c r="I1192" s="32"/>
      <c r="J1192" s="13">
        <f t="shared" ref="J1192:O1192" si="325">SUBTOTAL(9,J1186:J1191)</f>
        <v>0</v>
      </c>
      <c r="K1192" s="13">
        <f t="shared" si="325"/>
        <v>0</v>
      </c>
      <c r="L1192" s="33">
        <f t="shared" si="325"/>
        <v>1.0002</v>
      </c>
      <c r="M1192" s="33">
        <f t="shared" si="325"/>
        <v>1.0002</v>
      </c>
      <c r="N1192" s="33">
        <f t="shared" si="325"/>
        <v>1.0002</v>
      </c>
      <c r="O1192" s="33">
        <f t="shared" si="325"/>
        <v>1.0002</v>
      </c>
      <c r="P1192" s="33"/>
      <c r="Q1192" s="33"/>
      <c r="R1192" s="34"/>
      <c r="S1192" s="32">
        <f>SUBTOTAL(9,S1186:S1191)</f>
        <v>0</v>
      </c>
      <c r="T1192" s="32">
        <f>SUBTOTAL(9,T1186:T1191)</f>
        <v>0</v>
      </c>
      <c r="U1192" s="8"/>
    </row>
    <row r="1193" spans="1:22" ht="12.75" customHeight="1" outlineLevel="2" x14ac:dyDescent="0.2">
      <c r="A1193" s="2"/>
      <c r="C1193" s="30">
        <v>831000251</v>
      </c>
      <c r="D1193" s="30"/>
      <c r="E1193" s="30" t="s">
        <v>1617</v>
      </c>
      <c r="F1193" s="30"/>
      <c r="G1193" s="30" t="s">
        <v>1638</v>
      </c>
      <c r="H1193" s="31" t="s">
        <v>1639</v>
      </c>
      <c r="I1193" s="32"/>
      <c r="J1193" s="13"/>
      <c r="K1193" s="13" t="s">
        <v>1612</v>
      </c>
      <c r="L1193" s="33">
        <v>0.16669999999999999</v>
      </c>
      <c r="M1193" s="33" t="s">
        <v>27</v>
      </c>
      <c r="N1193" s="33">
        <v>0.16669999999999999</v>
      </c>
      <c r="O1193" s="33">
        <v>0.16669999999999999</v>
      </c>
      <c r="P1193" s="33">
        <v>0.16669999999999999</v>
      </c>
      <c r="Q1193" s="33">
        <v>0.16669999999999999</v>
      </c>
      <c r="R1193" s="34"/>
      <c r="S1193" s="32"/>
      <c r="T1193" s="32" t="s">
        <v>28</v>
      </c>
      <c r="U1193" s="8">
        <f t="shared" ref="U1193:U1198" si="326">IF(T1193="Yes",$U$2,0)</f>
        <v>270.40000000000003</v>
      </c>
      <c r="V1193" s="8">
        <f t="shared" ref="V1193:V1198" si="327">U1193</f>
        <v>270.40000000000003</v>
      </c>
    </row>
    <row r="1194" spans="1:22" ht="12.75" customHeight="1" outlineLevel="2" x14ac:dyDescent="0.2">
      <c r="A1194" s="2"/>
      <c r="C1194" s="30">
        <v>831000252</v>
      </c>
      <c r="D1194" s="30"/>
      <c r="E1194" s="30" t="s">
        <v>1617</v>
      </c>
      <c r="F1194" s="30"/>
      <c r="G1194" s="30" t="s">
        <v>1638</v>
      </c>
      <c r="H1194" s="31" t="s">
        <v>1639</v>
      </c>
      <c r="I1194" s="32"/>
      <c r="J1194" s="13"/>
      <c r="K1194" s="13" t="s">
        <v>1612</v>
      </c>
      <c r="L1194" s="33">
        <v>0.16669999999999999</v>
      </c>
      <c r="M1194" s="33" t="s">
        <v>27</v>
      </c>
      <c r="N1194" s="33">
        <v>0.16669999999999999</v>
      </c>
      <c r="O1194" s="33">
        <v>0.16669999999999999</v>
      </c>
      <c r="P1194" s="33">
        <v>0.16669999999999999</v>
      </c>
      <c r="Q1194" s="33">
        <v>0.16669999999999999</v>
      </c>
      <c r="R1194" s="34"/>
      <c r="S1194" s="32"/>
      <c r="T1194" s="32" t="s">
        <v>28</v>
      </c>
      <c r="U1194" s="8">
        <f t="shared" si="326"/>
        <v>270.40000000000003</v>
      </c>
      <c r="V1194" s="8">
        <f t="shared" si="327"/>
        <v>270.40000000000003</v>
      </c>
    </row>
    <row r="1195" spans="1:22" ht="12.75" customHeight="1" outlineLevel="2" x14ac:dyDescent="0.2">
      <c r="A1195" s="2"/>
      <c r="C1195" s="30">
        <v>831000253</v>
      </c>
      <c r="D1195" s="30"/>
      <c r="E1195" s="30" t="s">
        <v>1617</v>
      </c>
      <c r="F1195" s="30"/>
      <c r="G1195" s="30" t="s">
        <v>1638</v>
      </c>
      <c r="H1195" s="31" t="s">
        <v>1639</v>
      </c>
      <c r="I1195" s="32"/>
      <c r="J1195" s="13"/>
      <c r="K1195" s="13" t="s">
        <v>1612</v>
      </c>
      <c r="L1195" s="33">
        <v>0.16669999999999999</v>
      </c>
      <c r="M1195" s="33" t="s">
        <v>27</v>
      </c>
      <c r="N1195" s="33">
        <v>0.16669999999999999</v>
      </c>
      <c r="O1195" s="33">
        <v>0.16669999999999999</v>
      </c>
      <c r="P1195" s="33">
        <v>0.16669999999999999</v>
      </c>
      <c r="Q1195" s="33">
        <v>0.16669999999999999</v>
      </c>
      <c r="R1195" s="34"/>
      <c r="S1195" s="32"/>
      <c r="T1195" s="32" t="s">
        <v>28</v>
      </c>
      <c r="U1195" s="8">
        <f t="shared" si="326"/>
        <v>270.40000000000003</v>
      </c>
      <c r="V1195" s="8">
        <f t="shared" si="327"/>
        <v>270.40000000000003</v>
      </c>
    </row>
    <row r="1196" spans="1:22" ht="12.75" customHeight="1" outlineLevel="2" x14ac:dyDescent="0.2">
      <c r="A1196" s="2"/>
      <c r="C1196" s="30">
        <v>831000271</v>
      </c>
      <c r="D1196" s="30"/>
      <c r="E1196" s="30" t="s">
        <v>1617</v>
      </c>
      <c r="F1196" s="30"/>
      <c r="G1196" s="30" t="s">
        <v>1638</v>
      </c>
      <c r="H1196" s="31" t="s">
        <v>1639</v>
      </c>
      <c r="I1196" s="32"/>
      <c r="J1196" s="13"/>
      <c r="K1196" s="13" t="s">
        <v>1612</v>
      </c>
      <c r="L1196" s="33">
        <v>0.16669999999999999</v>
      </c>
      <c r="M1196" s="33" t="s">
        <v>27</v>
      </c>
      <c r="N1196" s="33">
        <v>0.16669999999999999</v>
      </c>
      <c r="O1196" s="33">
        <v>0.16669999999999999</v>
      </c>
      <c r="P1196" s="33">
        <v>0.16669999999999999</v>
      </c>
      <c r="Q1196" s="33">
        <v>0.16669999999999999</v>
      </c>
      <c r="R1196" s="34"/>
      <c r="S1196" s="32"/>
      <c r="T1196" s="32" t="s">
        <v>28</v>
      </c>
      <c r="U1196" s="8">
        <f t="shared" si="326"/>
        <v>270.40000000000003</v>
      </c>
      <c r="V1196" s="8">
        <f t="shared" si="327"/>
        <v>270.40000000000003</v>
      </c>
    </row>
    <row r="1197" spans="1:22" ht="12.75" customHeight="1" outlineLevel="2" x14ac:dyDescent="0.2">
      <c r="A1197" s="2"/>
      <c r="C1197" s="30" t="s">
        <v>1640</v>
      </c>
      <c r="D1197" s="30"/>
      <c r="E1197" s="30" t="s">
        <v>1617</v>
      </c>
      <c r="F1197" s="30"/>
      <c r="G1197" s="30" t="s">
        <v>1638</v>
      </c>
      <c r="H1197" s="31" t="s">
        <v>1639</v>
      </c>
      <c r="I1197" s="32"/>
      <c r="J1197" s="13"/>
      <c r="K1197" s="13" t="s">
        <v>1612</v>
      </c>
      <c r="L1197" s="33">
        <v>0.16669999999999999</v>
      </c>
      <c r="M1197" s="33" t="s">
        <v>27</v>
      </c>
      <c r="N1197" s="33">
        <v>0.16669999999999999</v>
      </c>
      <c r="O1197" s="33">
        <v>0.16669999999999999</v>
      </c>
      <c r="P1197" s="33">
        <v>0.16669999999999999</v>
      </c>
      <c r="Q1197" s="33">
        <v>0.16669999999999999</v>
      </c>
      <c r="R1197" s="34"/>
      <c r="S1197" s="32"/>
      <c r="T1197" s="32" t="s">
        <v>28</v>
      </c>
      <c r="U1197" s="8">
        <f t="shared" si="326"/>
        <v>270.40000000000003</v>
      </c>
      <c r="V1197" s="8">
        <f t="shared" si="327"/>
        <v>270.40000000000003</v>
      </c>
    </row>
    <row r="1198" spans="1:22" ht="12.75" customHeight="1" outlineLevel="2" x14ac:dyDescent="0.2">
      <c r="A1198" s="2"/>
      <c r="C1198" s="30">
        <v>831000273</v>
      </c>
      <c r="D1198" s="30"/>
      <c r="E1198" s="30" t="s">
        <v>1617</v>
      </c>
      <c r="F1198" s="30"/>
      <c r="G1198" s="30" t="s">
        <v>1638</v>
      </c>
      <c r="H1198" s="31" t="s">
        <v>1639</v>
      </c>
      <c r="I1198" s="32"/>
      <c r="J1198" s="13"/>
      <c r="K1198" s="13" t="s">
        <v>1612</v>
      </c>
      <c r="L1198" s="33">
        <v>0.16669999999999999</v>
      </c>
      <c r="M1198" s="33" t="s">
        <v>27</v>
      </c>
      <c r="N1198" s="33">
        <v>0.16669999999999999</v>
      </c>
      <c r="O1198" s="33">
        <v>0.16669999999999999</v>
      </c>
      <c r="P1198" s="33">
        <v>0.16669999999999999</v>
      </c>
      <c r="Q1198" s="33">
        <v>0.16669999999999999</v>
      </c>
      <c r="R1198" s="34"/>
      <c r="S1198" s="32"/>
      <c r="T1198" s="32" t="s">
        <v>28</v>
      </c>
      <c r="U1198" s="8">
        <f t="shared" si="326"/>
        <v>270.40000000000003</v>
      </c>
      <c r="V1198" s="8">
        <f t="shared" si="327"/>
        <v>270.40000000000003</v>
      </c>
    </row>
    <row r="1199" spans="1:22" ht="12.75" customHeight="1" outlineLevel="1" x14ac:dyDescent="0.2">
      <c r="A1199" s="2"/>
      <c r="C1199" s="30"/>
      <c r="D1199" s="30"/>
      <c r="E1199" s="30"/>
      <c r="F1199" s="30"/>
      <c r="G1199" s="30"/>
      <c r="H1199" s="113" t="s">
        <v>4069</v>
      </c>
      <c r="I1199" s="32"/>
      <c r="J1199" s="13">
        <f t="shared" ref="J1199:O1199" si="328">SUBTOTAL(9,J1193:J1198)</f>
        <v>0</v>
      </c>
      <c r="K1199" s="13">
        <f t="shared" si="328"/>
        <v>0</v>
      </c>
      <c r="L1199" s="33">
        <f t="shared" si="328"/>
        <v>1.0002</v>
      </c>
      <c r="M1199" s="33">
        <f t="shared" si="328"/>
        <v>0</v>
      </c>
      <c r="N1199" s="33">
        <f t="shared" si="328"/>
        <v>1.0002</v>
      </c>
      <c r="O1199" s="33">
        <f t="shared" si="328"/>
        <v>1.0002</v>
      </c>
      <c r="P1199" s="33"/>
      <c r="Q1199" s="33"/>
      <c r="R1199" s="34"/>
      <c r="S1199" s="32">
        <f>SUBTOTAL(9,S1193:S1198)</f>
        <v>0</v>
      </c>
      <c r="T1199" s="32">
        <f>SUBTOTAL(9,T1193:T1198)</f>
        <v>0</v>
      </c>
      <c r="U1199" s="8"/>
    </row>
    <row r="1200" spans="1:22" ht="12.75" customHeight="1" outlineLevel="2" x14ac:dyDescent="0.2">
      <c r="A1200" s="2"/>
      <c r="C1200" s="30">
        <v>831000281</v>
      </c>
      <c r="D1200" s="30"/>
      <c r="E1200" s="30" t="s">
        <v>1637</v>
      </c>
      <c r="F1200" s="30"/>
      <c r="G1200" s="30" t="s">
        <v>1641</v>
      </c>
      <c r="H1200" s="31" t="s">
        <v>1642</v>
      </c>
      <c r="I1200" s="32"/>
      <c r="J1200" s="13"/>
      <c r="K1200" s="13" t="s">
        <v>1612</v>
      </c>
      <c r="L1200" s="33">
        <v>0.16669999999999999</v>
      </c>
      <c r="M1200" s="33">
        <v>0.16669999999999999</v>
      </c>
      <c r="N1200" s="33">
        <v>0.16669999999999999</v>
      </c>
      <c r="O1200" s="33">
        <v>0.16669999999999999</v>
      </c>
      <c r="P1200" s="33">
        <v>0.16669999999999999</v>
      </c>
      <c r="Q1200" s="33">
        <v>0.16669999999999999</v>
      </c>
      <c r="R1200" s="34"/>
      <c r="S1200" s="32"/>
      <c r="T1200" s="32" t="s">
        <v>28</v>
      </c>
      <c r="U1200" s="8">
        <f t="shared" ref="U1200:U1205" si="329">IF(T1200="Yes",$U$2,0)</f>
        <v>270.40000000000003</v>
      </c>
      <c r="V1200" s="8">
        <f t="shared" ref="V1200:V1205" si="330">U1200</f>
        <v>270.40000000000003</v>
      </c>
    </row>
    <row r="1201" spans="1:22" ht="12.75" customHeight="1" outlineLevel="2" x14ac:dyDescent="0.2">
      <c r="A1201" s="2"/>
      <c r="C1201" s="30">
        <v>831000282</v>
      </c>
      <c r="D1201" s="30"/>
      <c r="E1201" s="30" t="s">
        <v>1637</v>
      </c>
      <c r="F1201" s="30"/>
      <c r="G1201" s="30" t="s">
        <v>1641</v>
      </c>
      <c r="H1201" s="31" t="s">
        <v>1642</v>
      </c>
      <c r="I1201" s="32"/>
      <c r="J1201" s="13"/>
      <c r="K1201" s="13" t="s">
        <v>1612</v>
      </c>
      <c r="L1201" s="33">
        <v>0.16669999999999999</v>
      </c>
      <c r="M1201" s="33">
        <v>0.16669999999999999</v>
      </c>
      <c r="N1201" s="33">
        <v>0.16669999999999999</v>
      </c>
      <c r="O1201" s="33">
        <v>0.16669999999999999</v>
      </c>
      <c r="P1201" s="33">
        <v>0.16669999999999999</v>
      </c>
      <c r="Q1201" s="33">
        <v>0.16669999999999999</v>
      </c>
      <c r="R1201" s="34"/>
      <c r="S1201" s="32"/>
      <c r="T1201" s="32" t="s">
        <v>28</v>
      </c>
      <c r="U1201" s="8">
        <f t="shared" si="329"/>
        <v>270.40000000000003</v>
      </c>
      <c r="V1201" s="8">
        <f t="shared" si="330"/>
        <v>270.40000000000003</v>
      </c>
    </row>
    <row r="1202" spans="1:22" ht="12.75" customHeight="1" outlineLevel="2" x14ac:dyDescent="0.2">
      <c r="A1202" s="2"/>
      <c r="C1202" s="30" t="s">
        <v>1643</v>
      </c>
      <c r="D1202" s="30"/>
      <c r="E1202" s="30" t="s">
        <v>1644</v>
      </c>
      <c r="F1202" s="30"/>
      <c r="G1202" s="30" t="s">
        <v>1641</v>
      </c>
      <c r="H1202" s="31" t="s">
        <v>1642</v>
      </c>
      <c r="I1202" s="32"/>
      <c r="J1202" s="13"/>
      <c r="K1202" s="13" t="s">
        <v>1612</v>
      </c>
      <c r="L1202" s="33">
        <v>0.16669999999999999</v>
      </c>
      <c r="M1202" s="33">
        <v>0.16669999999999999</v>
      </c>
      <c r="N1202" s="33">
        <v>0.16669999999999999</v>
      </c>
      <c r="O1202" s="33">
        <v>0.16669999999999999</v>
      </c>
      <c r="P1202" s="33">
        <v>0.16669999999999999</v>
      </c>
      <c r="Q1202" s="33">
        <v>0.16669999999999999</v>
      </c>
      <c r="R1202" s="34"/>
      <c r="S1202" s="32"/>
      <c r="T1202" s="32" t="s">
        <v>28</v>
      </c>
      <c r="U1202" s="8">
        <f t="shared" si="329"/>
        <v>270.40000000000003</v>
      </c>
      <c r="V1202" s="8">
        <f t="shared" si="330"/>
        <v>270.40000000000003</v>
      </c>
    </row>
    <row r="1203" spans="1:22" ht="12.75" customHeight="1" outlineLevel="2" x14ac:dyDescent="0.2">
      <c r="A1203" s="2"/>
      <c r="C1203" s="30" t="s">
        <v>1645</v>
      </c>
      <c r="D1203" s="30"/>
      <c r="E1203" s="30" t="s">
        <v>1637</v>
      </c>
      <c r="F1203" s="30"/>
      <c r="G1203" s="30" t="s">
        <v>1641</v>
      </c>
      <c r="H1203" s="31" t="s">
        <v>1642</v>
      </c>
      <c r="I1203" s="32"/>
      <c r="J1203" s="13"/>
      <c r="K1203" s="13" t="s">
        <v>1612</v>
      </c>
      <c r="L1203" s="33">
        <v>0.16669999999999999</v>
      </c>
      <c r="M1203" s="33">
        <v>0.16669999999999999</v>
      </c>
      <c r="N1203" s="33">
        <v>0.16669999999999999</v>
      </c>
      <c r="O1203" s="33">
        <v>0.16669999999999999</v>
      </c>
      <c r="P1203" s="33">
        <v>0.16669999999999999</v>
      </c>
      <c r="Q1203" s="33">
        <v>0.16669999999999999</v>
      </c>
      <c r="R1203" s="34"/>
      <c r="S1203" s="32"/>
      <c r="T1203" s="32" t="s">
        <v>28</v>
      </c>
      <c r="U1203" s="8">
        <f t="shared" si="329"/>
        <v>270.40000000000003</v>
      </c>
      <c r="V1203" s="8">
        <f t="shared" si="330"/>
        <v>270.40000000000003</v>
      </c>
    </row>
    <row r="1204" spans="1:22" ht="12.75" customHeight="1" outlineLevel="2" x14ac:dyDescent="0.2">
      <c r="A1204" s="2"/>
      <c r="C1204" s="30">
        <v>831000302</v>
      </c>
      <c r="D1204" s="30"/>
      <c r="E1204" s="30" t="s">
        <v>1637</v>
      </c>
      <c r="F1204" s="30"/>
      <c r="G1204" s="30" t="s">
        <v>1641</v>
      </c>
      <c r="H1204" s="31" t="s">
        <v>1642</v>
      </c>
      <c r="I1204" s="32"/>
      <c r="J1204" s="13"/>
      <c r="K1204" s="13" t="s">
        <v>1612</v>
      </c>
      <c r="L1204" s="33">
        <v>0.16669999999999999</v>
      </c>
      <c r="M1204" s="33">
        <v>0.16669999999999999</v>
      </c>
      <c r="N1204" s="33">
        <v>0.16669999999999999</v>
      </c>
      <c r="O1204" s="33">
        <v>0.16669999999999999</v>
      </c>
      <c r="P1204" s="33">
        <v>0.16669999999999999</v>
      </c>
      <c r="Q1204" s="33">
        <v>0.16669999999999999</v>
      </c>
      <c r="R1204" s="34"/>
      <c r="S1204" s="32"/>
      <c r="T1204" s="32" t="s">
        <v>28</v>
      </c>
      <c r="U1204" s="8">
        <f t="shared" si="329"/>
        <v>270.40000000000003</v>
      </c>
      <c r="V1204" s="8">
        <f t="shared" si="330"/>
        <v>270.40000000000003</v>
      </c>
    </row>
    <row r="1205" spans="1:22" ht="12.75" customHeight="1" outlineLevel="2" x14ac:dyDescent="0.2">
      <c r="A1205" s="2"/>
      <c r="C1205" s="30">
        <v>831000303</v>
      </c>
      <c r="D1205" s="30"/>
      <c r="E1205" s="30" t="s">
        <v>1617</v>
      </c>
      <c r="F1205" s="30"/>
      <c r="G1205" s="30" t="s">
        <v>1641</v>
      </c>
      <c r="H1205" s="31" t="s">
        <v>1642</v>
      </c>
      <c r="I1205" s="32"/>
      <c r="J1205" s="13"/>
      <c r="K1205" s="13" t="s">
        <v>1612</v>
      </c>
      <c r="L1205" s="33">
        <v>0.16669999999999999</v>
      </c>
      <c r="M1205" s="33">
        <v>0.16669999999999999</v>
      </c>
      <c r="N1205" s="33">
        <v>0.16669999999999999</v>
      </c>
      <c r="O1205" s="33">
        <v>0.16669999999999999</v>
      </c>
      <c r="P1205" s="33">
        <v>0.16669999999999999</v>
      </c>
      <c r="Q1205" s="33">
        <v>0.16669999999999999</v>
      </c>
      <c r="R1205" s="34"/>
      <c r="S1205" s="32"/>
      <c r="T1205" s="32" t="s">
        <v>28</v>
      </c>
      <c r="U1205" s="8">
        <f t="shared" si="329"/>
        <v>270.40000000000003</v>
      </c>
      <c r="V1205" s="8">
        <f t="shared" si="330"/>
        <v>270.40000000000003</v>
      </c>
    </row>
    <row r="1206" spans="1:22" ht="12.75" customHeight="1" outlineLevel="1" x14ac:dyDescent="0.2">
      <c r="A1206" s="2"/>
      <c r="C1206" s="30"/>
      <c r="D1206" s="30"/>
      <c r="E1206" s="30"/>
      <c r="F1206" s="30"/>
      <c r="G1206" s="30"/>
      <c r="H1206" s="113" t="s">
        <v>4070</v>
      </c>
      <c r="I1206" s="32"/>
      <c r="J1206" s="13">
        <f t="shared" ref="J1206:O1206" si="331">SUBTOTAL(9,J1200:J1205)</f>
        <v>0</v>
      </c>
      <c r="K1206" s="13">
        <f t="shared" si="331"/>
        <v>0</v>
      </c>
      <c r="L1206" s="33">
        <f t="shared" si="331"/>
        <v>1.0002</v>
      </c>
      <c r="M1206" s="33">
        <f t="shared" si="331"/>
        <v>1.0002</v>
      </c>
      <c r="N1206" s="33">
        <f t="shared" si="331"/>
        <v>1.0002</v>
      </c>
      <c r="O1206" s="33">
        <f t="shared" si="331"/>
        <v>1.0002</v>
      </c>
      <c r="P1206" s="33"/>
      <c r="Q1206" s="33"/>
      <c r="R1206" s="34"/>
      <c r="S1206" s="32">
        <f>SUBTOTAL(9,S1200:S1205)</f>
        <v>0</v>
      </c>
      <c r="T1206" s="32">
        <f>SUBTOTAL(9,T1200:T1205)</f>
        <v>0</v>
      </c>
      <c r="U1206" s="8"/>
    </row>
    <row r="1207" spans="1:22" ht="12.75" customHeight="1" outlineLevel="2" x14ac:dyDescent="0.2">
      <c r="A1207" s="2"/>
      <c r="C1207" s="30" t="s">
        <v>1646</v>
      </c>
      <c r="D1207" s="30"/>
      <c r="E1207" s="30" t="s">
        <v>1637</v>
      </c>
      <c r="F1207" s="30"/>
      <c r="G1207" s="30" t="s">
        <v>1647</v>
      </c>
      <c r="H1207" s="31" t="s">
        <v>1648</v>
      </c>
      <c r="I1207" s="32"/>
      <c r="J1207" s="13"/>
      <c r="K1207" s="13" t="s">
        <v>1612</v>
      </c>
      <c r="L1207" s="33">
        <v>0.16669999999999999</v>
      </c>
      <c r="M1207" s="33">
        <v>0.16669999999999999</v>
      </c>
      <c r="N1207" s="33">
        <v>0.16669999999999999</v>
      </c>
      <c r="O1207" s="33">
        <v>0.16669999999999999</v>
      </c>
      <c r="P1207" s="33">
        <v>0.16669999999999999</v>
      </c>
      <c r="Q1207" s="33">
        <v>0.16669999999999999</v>
      </c>
      <c r="R1207" s="34"/>
      <c r="S1207" s="32"/>
      <c r="T1207" s="32" t="s">
        <v>28</v>
      </c>
      <c r="U1207" s="8">
        <f t="shared" ref="U1207:U1212" si="332">IF(T1207="Yes",$U$2,0)</f>
        <v>270.40000000000003</v>
      </c>
      <c r="V1207" s="8">
        <f t="shared" ref="V1207:V1212" si="333">U1207</f>
        <v>270.40000000000003</v>
      </c>
    </row>
    <row r="1208" spans="1:22" ht="12.75" customHeight="1" outlineLevel="2" x14ac:dyDescent="0.2">
      <c r="A1208" s="2"/>
      <c r="C1208" s="30">
        <v>831000643</v>
      </c>
      <c r="D1208" s="30"/>
      <c r="E1208" s="30" t="s">
        <v>1637</v>
      </c>
      <c r="F1208" s="30"/>
      <c r="G1208" s="30" t="s">
        <v>1647</v>
      </c>
      <c r="H1208" s="31" t="s">
        <v>1648</v>
      </c>
      <c r="I1208" s="32"/>
      <c r="J1208" s="13"/>
      <c r="K1208" s="13" t="s">
        <v>1612</v>
      </c>
      <c r="L1208" s="33">
        <v>0.16669999999999999</v>
      </c>
      <c r="M1208" s="33">
        <v>0.16669999999999999</v>
      </c>
      <c r="N1208" s="33">
        <v>0.16669999999999999</v>
      </c>
      <c r="O1208" s="33">
        <v>0.16669999999999999</v>
      </c>
      <c r="P1208" s="33">
        <v>0.16669999999999999</v>
      </c>
      <c r="Q1208" s="33">
        <v>0.16669999999999999</v>
      </c>
      <c r="R1208" s="34"/>
      <c r="S1208" s="32"/>
      <c r="T1208" s="32" t="s">
        <v>28</v>
      </c>
      <c r="U1208" s="8">
        <f t="shared" si="332"/>
        <v>270.40000000000003</v>
      </c>
      <c r="V1208" s="8">
        <f t="shared" si="333"/>
        <v>270.40000000000003</v>
      </c>
    </row>
    <row r="1209" spans="1:22" ht="12.75" customHeight="1" outlineLevel="2" x14ac:dyDescent="0.2">
      <c r="A1209" s="2"/>
      <c r="C1209" s="30" t="s">
        <v>1649</v>
      </c>
      <c r="D1209" s="30"/>
      <c r="E1209" s="30" t="s">
        <v>1637</v>
      </c>
      <c r="F1209" s="30"/>
      <c r="G1209" s="30" t="s">
        <v>1647</v>
      </c>
      <c r="H1209" s="31" t="s">
        <v>1648</v>
      </c>
      <c r="I1209" s="32"/>
      <c r="J1209" s="13"/>
      <c r="K1209" s="13" t="s">
        <v>1612</v>
      </c>
      <c r="L1209" s="33">
        <v>0.16669999999999999</v>
      </c>
      <c r="M1209" s="33">
        <v>0.16669999999999999</v>
      </c>
      <c r="N1209" s="33">
        <v>0.16669999999999999</v>
      </c>
      <c r="O1209" s="33">
        <v>0.16669999999999999</v>
      </c>
      <c r="P1209" s="33">
        <v>0.16669999999999999</v>
      </c>
      <c r="Q1209" s="33">
        <v>0.16669999999999999</v>
      </c>
      <c r="R1209" s="34"/>
      <c r="S1209" s="32"/>
      <c r="T1209" s="32" t="s">
        <v>28</v>
      </c>
      <c r="U1209" s="8">
        <f t="shared" si="332"/>
        <v>270.40000000000003</v>
      </c>
      <c r="V1209" s="8">
        <f t="shared" si="333"/>
        <v>270.40000000000003</v>
      </c>
    </row>
    <row r="1210" spans="1:22" ht="12.75" customHeight="1" outlineLevel="2" x14ac:dyDescent="0.2">
      <c r="A1210" s="2"/>
      <c r="C1210" s="30">
        <v>831000662</v>
      </c>
      <c r="D1210" s="30"/>
      <c r="E1210" s="30" t="s">
        <v>1637</v>
      </c>
      <c r="F1210" s="30"/>
      <c r="G1210" s="30" t="s">
        <v>1647</v>
      </c>
      <c r="H1210" s="31" t="s">
        <v>1648</v>
      </c>
      <c r="I1210" s="32"/>
      <c r="J1210" s="13"/>
      <c r="K1210" s="13" t="s">
        <v>1612</v>
      </c>
      <c r="L1210" s="33">
        <v>0.16669999999999999</v>
      </c>
      <c r="M1210" s="33">
        <v>0.16669999999999999</v>
      </c>
      <c r="N1210" s="33">
        <v>0.16669999999999999</v>
      </c>
      <c r="O1210" s="33">
        <v>0.16669999999999999</v>
      </c>
      <c r="P1210" s="33">
        <v>0.16669999999999999</v>
      </c>
      <c r="Q1210" s="33">
        <v>0.16669999999999999</v>
      </c>
      <c r="R1210" s="34"/>
      <c r="S1210" s="32"/>
      <c r="T1210" s="32" t="s">
        <v>28</v>
      </c>
      <c r="U1210" s="8">
        <f t="shared" si="332"/>
        <v>270.40000000000003</v>
      </c>
      <c r="V1210" s="8">
        <f t="shared" si="333"/>
        <v>270.40000000000003</v>
      </c>
    </row>
    <row r="1211" spans="1:22" ht="12.75" customHeight="1" outlineLevel="2" x14ac:dyDescent="0.2">
      <c r="A1211" s="2"/>
      <c r="C1211" s="30" t="s">
        <v>1650</v>
      </c>
      <c r="D1211" s="30"/>
      <c r="E1211" s="30" t="s">
        <v>1637</v>
      </c>
      <c r="F1211" s="30"/>
      <c r="G1211" s="30" t="s">
        <v>1647</v>
      </c>
      <c r="H1211" s="31" t="s">
        <v>1648</v>
      </c>
      <c r="I1211" s="32"/>
      <c r="J1211" s="13"/>
      <c r="K1211" s="13" t="s">
        <v>1612</v>
      </c>
      <c r="L1211" s="33">
        <v>0.16669999999999999</v>
      </c>
      <c r="M1211" s="33">
        <v>0.16669999999999999</v>
      </c>
      <c r="N1211" s="33">
        <v>0.16669999999999999</v>
      </c>
      <c r="O1211" s="33">
        <v>0.16669999999999999</v>
      </c>
      <c r="P1211" s="33">
        <v>0.16669999999999999</v>
      </c>
      <c r="Q1211" s="33">
        <v>0.16669999999999999</v>
      </c>
      <c r="R1211" s="34"/>
      <c r="S1211" s="32"/>
      <c r="T1211" s="32" t="s">
        <v>28</v>
      </c>
      <c r="U1211" s="8">
        <f t="shared" si="332"/>
        <v>270.40000000000003</v>
      </c>
      <c r="V1211" s="8">
        <f t="shared" si="333"/>
        <v>270.40000000000003</v>
      </c>
    </row>
    <row r="1212" spans="1:22" ht="12.75" customHeight="1" outlineLevel="2" x14ac:dyDescent="0.2">
      <c r="A1212" s="2"/>
      <c r="C1212" s="30">
        <v>831000641</v>
      </c>
      <c r="D1212" s="30"/>
      <c r="E1212" s="30" t="s">
        <v>1637</v>
      </c>
      <c r="F1212" s="30"/>
      <c r="G1212" s="30" t="s">
        <v>1647</v>
      </c>
      <c r="H1212" s="31" t="s">
        <v>1648</v>
      </c>
      <c r="I1212" s="32"/>
      <c r="J1212" s="13"/>
      <c r="K1212" s="13" t="s">
        <v>1612</v>
      </c>
      <c r="L1212" s="33">
        <v>0.16669999999999999</v>
      </c>
      <c r="M1212" s="33">
        <v>0.16669999999999999</v>
      </c>
      <c r="N1212" s="33">
        <v>0.16669999999999999</v>
      </c>
      <c r="O1212" s="33">
        <v>0.16669999999999999</v>
      </c>
      <c r="P1212" s="33">
        <v>0.16669999999999999</v>
      </c>
      <c r="Q1212" s="33">
        <v>0.16669999999999999</v>
      </c>
      <c r="R1212" s="34"/>
      <c r="S1212" s="32"/>
      <c r="T1212" s="32" t="s">
        <v>28</v>
      </c>
      <c r="U1212" s="8">
        <f t="shared" si="332"/>
        <v>270.40000000000003</v>
      </c>
      <c r="V1212" s="8">
        <f t="shared" si="333"/>
        <v>270.40000000000003</v>
      </c>
    </row>
    <row r="1213" spans="1:22" ht="12.75" customHeight="1" outlineLevel="1" x14ac:dyDescent="0.2">
      <c r="A1213" s="2"/>
      <c r="C1213" s="30"/>
      <c r="D1213" s="30"/>
      <c r="E1213" s="30"/>
      <c r="F1213" s="30"/>
      <c r="G1213" s="30"/>
      <c r="H1213" s="113" t="s">
        <v>4071</v>
      </c>
      <c r="I1213" s="32"/>
      <c r="J1213" s="13">
        <f t="shared" ref="J1213:O1213" si="334">SUBTOTAL(9,J1207:J1212)</f>
        <v>0</v>
      </c>
      <c r="K1213" s="13">
        <f t="shared" si="334"/>
        <v>0</v>
      </c>
      <c r="L1213" s="33">
        <f t="shared" si="334"/>
        <v>1.0002</v>
      </c>
      <c r="M1213" s="33">
        <f t="shared" si="334"/>
        <v>1.0002</v>
      </c>
      <c r="N1213" s="33">
        <f t="shared" si="334"/>
        <v>1.0002</v>
      </c>
      <c r="O1213" s="33">
        <f t="shared" si="334"/>
        <v>1.0002</v>
      </c>
      <c r="P1213" s="33"/>
      <c r="Q1213" s="33"/>
      <c r="R1213" s="34"/>
      <c r="S1213" s="32">
        <f>SUBTOTAL(9,S1207:S1212)</f>
        <v>0</v>
      </c>
      <c r="T1213" s="32">
        <f>SUBTOTAL(9,T1207:T1212)</f>
        <v>0</v>
      </c>
      <c r="U1213" s="8"/>
    </row>
    <row r="1214" spans="1:22" ht="12.75" customHeight="1" outlineLevel="2" x14ac:dyDescent="0.2">
      <c r="A1214" s="2"/>
      <c r="C1214" s="30">
        <v>831000681</v>
      </c>
      <c r="D1214" s="30"/>
      <c r="E1214" s="30" t="s">
        <v>1637</v>
      </c>
      <c r="F1214" s="30"/>
      <c r="G1214" s="30" t="s">
        <v>1657</v>
      </c>
      <c r="H1214" s="31" t="s">
        <v>1658</v>
      </c>
      <c r="I1214" s="32"/>
      <c r="J1214" s="13"/>
      <c r="K1214" s="13" t="s">
        <v>1612</v>
      </c>
      <c r="L1214" s="33">
        <v>0.16669999999999999</v>
      </c>
      <c r="M1214" s="33" t="s">
        <v>27</v>
      </c>
      <c r="N1214" s="33">
        <v>0.16669999999999999</v>
      </c>
      <c r="O1214" s="33">
        <v>0.16669999999999999</v>
      </c>
      <c r="P1214" s="33">
        <v>0.16669999999999999</v>
      </c>
      <c r="Q1214" s="33">
        <v>0.16669999999999999</v>
      </c>
      <c r="R1214" s="34"/>
      <c r="S1214" s="32"/>
      <c r="T1214" s="32" t="s">
        <v>28</v>
      </c>
      <c r="U1214" s="8">
        <f t="shared" ref="U1214:U1219" si="335">IF(T1214="Yes",$U$2,0)</f>
        <v>270.40000000000003</v>
      </c>
      <c r="V1214" s="8">
        <f t="shared" ref="V1214:V1219" si="336">U1214</f>
        <v>270.40000000000003</v>
      </c>
    </row>
    <row r="1215" spans="1:22" ht="12.75" customHeight="1" outlineLevel="2" x14ac:dyDescent="0.2">
      <c r="A1215" s="2"/>
      <c r="C1215" s="30" t="s">
        <v>1659</v>
      </c>
      <c r="D1215" s="30"/>
      <c r="E1215" s="30" t="s">
        <v>1637</v>
      </c>
      <c r="F1215" s="30"/>
      <c r="G1215" s="30" t="s">
        <v>1657</v>
      </c>
      <c r="H1215" s="31" t="s">
        <v>1658</v>
      </c>
      <c r="I1215" s="32"/>
      <c r="J1215" s="13"/>
      <c r="K1215" s="13" t="s">
        <v>1612</v>
      </c>
      <c r="L1215" s="33">
        <v>0.16669999999999999</v>
      </c>
      <c r="M1215" s="33" t="s">
        <v>27</v>
      </c>
      <c r="N1215" s="33">
        <v>0.16669999999999999</v>
      </c>
      <c r="O1215" s="33">
        <v>0.16669999999999999</v>
      </c>
      <c r="P1215" s="33">
        <v>0.16669999999999999</v>
      </c>
      <c r="Q1215" s="33">
        <v>0.16669999999999999</v>
      </c>
      <c r="R1215" s="34"/>
      <c r="S1215" s="32"/>
      <c r="T1215" s="32" t="s">
        <v>28</v>
      </c>
      <c r="U1215" s="8">
        <f t="shared" si="335"/>
        <v>270.40000000000003</v>
      </c>
      <c r="V1215" s="8">
        <f t="shared" si="336"/>
        <v>270.40000000000003</v>
      </c>
    </row>
    <row r="1216" spans="1:22" ht="12.75" customHeight="1" outlineLevel="2" x14ac:dyDescent="0.2">
      <c r="A1216" s="2"/>
      <c r="C1216" s="30">
        <v>831000683</v>
      </c>
      <c r="D1216" s="30"/>
      <c r="E1216" s="30" t="s">
        <v>1637</v>
      </c>
      <c r="F1216" s="30"/>
      <c r="G1216" s="30" t="s">
        <v>1657</v>
      </c>
      <c r="H1216" s="31" t="s">
        <v>1658</v>
      </c>
      <c r="I1216" s="74"/>
      <c r="J1216" s="13"/>
      <c r="K1216" s="13" t="s">
        <v>1612</v>
      </c>
      <c r="L1216" s="33">
        <v>0.16669999999999999</v>
      </c>
      <c r="M1216" s="33" t="s">
        <v>27</v>
      </c>
      <c r="N1216" s="33">
        <v>0.16669999999999999</v>
      </c>
      <c r="O1216" s="33">
        <v>0.16669999999999999</v>
      </c>
      <c r="P1216" s="33">
        <v>0.16669999999999999</v>
      </c>
      <c r="Q1216" s="33">
        <v>0.16669999999999999</v>
      </c>
      <c r="R1216" s="34"/>
      <c r="S1216" s="32"/>
      <c r="T1216" s="32" t="s">
        <v>28</v>
      </c>
      <c r="U1216" s="8">
        <f t="shared" si="335"/>
        <v>270.40000000000003</v>
      </c>
      <c r="V1216" s="8">
        <f t="shared" si="336"/>
        <v>270.40000000000003</v>
      </c>
    </row>
    <row r="1217" spans="1:22" ht="12.75" customHeight="1" outlineLevel="2" x14ac:dyDescent="0.2">
      <c r="A1217" s="2"/>
      <c r="C1217" s="30">
        <v>831000701</v>
      </c>
      <c r="D1217" s="30"/>
      <c r="E1217" s="30" t="s">
        <v>1637</v>
      </c>
      <c r="F1217" s="30"/>
      <c r="G1217" s="30" t="s">
        <v>1657</v>
      </c>
      <c r="H1217" s="31" t="s">
        <v>1658</v>
      </c>
      <c r="I1217" s="32"/>
      <c r="J1217" s="13"/>
      <c r="K1217" s="13" t="s">
        <v>1612</v>
      </c>
      <c r="L1217" s="33">
        <v>0.16669999999999999</v>
      </c>
      <c r="M1217" s="33" t="s">
        <v>27</v>
      </c>
      <c r="N1217" s="33">
        <v>0.16669999999999999</v>
      </c>
      <c r="O1217" s="33">
        <v>0.16669999999999999</v>
      </c>
      <c r="P1217" s="33">
        <v>0.16669999999999999</v>
      </c>
      <c r="Q1217" s="33">
        <v>0.16669999999999999</v>
      </c>
      <c r="R1217" s="34"/>
      <c r="S1217" s="32"/>
      <c r="T1217" s="32" t="s">
        <v>28</v>
      </c>
      <c r="U1217" s="8">
        <f t="shared" si="335"/>
        <v>270.40000000000003</v>
      </c>
      <c r="V1217" s="8">
        <f t="shared" si="336"/>
        <v>270.40000000000003</v>
      </c>
    </row>
    <row r="1218" spans="1:22" ht="12.75" customHeight="1" outlineLevel="2" x14ac:dyDescent="0.2">
      <c r="A1218" s="2"/>
      <c r="C1218" s="30" t="s">
        <v>1660</v>
      </c>
      <c r="D1218" s="30"/>
      <c r="E1218" s="30" t="s">
        <v>1637</v>
      </c>
      <c r="F1218" s="30"/>
      <c r="G1218" s="30" t="s">
        <v>1657</v>
      </c>
      <c r="H1218" s="31" t="s">
        <v>1658</v>
      </c>
      <c r="I1218" s="32"/>
      <c r="J1218" s="13"/>
      <c r="K1218" s="13" t="s">
        <v>1612</v>
      </c>
      <c r="L1218" s="33">
        <v>0.16669999999999999</v>
      </c>
      <c r="M1218" s="33" t="s">
        <v>27</v>
      </c>
      <c r="N1218" s="33">
        <v>0.16669999999999999</v>
      </c>
      <c r="O1218" s="33">
        <v>0.16669999999999999</v>
      </c>
      <c r="P1218" s="33">
        <v>0.16669999999999999</v>
      </c>
      <c r="Q1218" s="33">
        <v>0.16669999999999999</v>
      </c>
      <c r="R1218" s="34"/>
      <c r="S1218" s="32"/>
      <c r="T1218" s="32" t="s">
        <v>28</v>
      </c>
      <c r="U1218" s="8">
        <f t="shared" si="335"/>
        <v>270.40000000000003</v>
      </c>
      <c r="V1218" s="8">
        <f t="shared" si="336"/>
        <v>270.40000000000003</v>
      </c>
    </row>
    <row r="1219" spans="1:22" ht="12.75" customHeight="1" outlineLevel="2" x14ac:dyDescent="0.2">
      <c r="A1219" s="2"/>
      <c r="C1219" s="30" t="s">
        <v>1661</v>
      </c>
      <c r="D1219" s="30"/>
      <c r="E1219" s="30" t="s">
        <v>1637</v>
      </c>
      <c r="F1219" s="30"/>
      <c r="G1219" s="30" t="s">
        <v>1657</v>
      </c>
      <c r="H1219" s="31" t="s">
        <v>1658</v>
      </c>
      <c r="I1219" s="32"/>
      <c r="J1219" s="13"/>
      <c r="K1219" s="13" t="s">
        <v>1612</v>
      </c>
      <c r="L1219" s="33">
        <v>0.16669999999999999</v>
      </c>
      <c r="M1219" s="33" t="s">
        <v>27</v>
      </c>
      <c r="N1219" s="33">
        <v>0.16669999999999999</v>
      </c>
      <c r="O1219" s="33">
        <v>0.16669999999999999</v>
      </c>
      <c r="P1219" s="33">
        <v>0.16669999999999999</v>
      </c>
      <c r="Q1219" s="33">
        <v>0.16669999999999999</v>
      </c>
      <c r="R1219" s="34"/>
      <c r="S1219" s="32"/>
      <c r="T1219" s="32" t="s">
        <v>28</v>
      </c>
      <c r="U1219" s="8">
        <f t="shared" si="335"/>
        <v>270.40000000000003</v>
      </c>
      <c r="V1219" s="8">
        <f t="shared" si="336"/>
        <v>270.40000000000003</v>
      </c>
    </row>
    <row r="1220" spans="1:22" ht="12.75" customHeight="1" outlineLevel="1" x14ac:dyDescent="0.2">
      <c r="A1220" s="2"/>
      <c r="C1220" s="30"/>
      <c r="D1220" s="30"/>
      <c r="E1220" s="30"/>
      <c r="F1220" s="30"/>
      <c r="G1220" s="30"/>
      <c r="H1220" s="113" t="s">
        <v>4073</v>
      </c>
      <c r="I1220" s="32"/>
      <c r="J1220" s="13">
        <f t="shared" ref="J1220:O1220" si="337">SUBTOTAL(9,J1214:J1219)</f>
        <v>0</v>
      </c>
      <c r="K1220" s="13">
        <f t="shared" si="337"/>
        <v>0</v>
      </c>
      <c r="L1220" s="33">
        <f t="shared" si="337"/>
        <v>1.0002</v>
      </c>
      <c r="M1220" s="33">
        <f t="shared" si="337"/>
        <v>0</v>
      </c>
      <c r="N1220" s="33">
        <f t="shared" si="337"/>
        <v>1.0002</v>
      </c>
      <c r="O1220" s="33">
        <f t="shared" si="337"/>
        <v>1.0002</v>
      </c>
      <c r="P1220" s="33"/>
      <c r="Q1220" s="33"/>
      <c r="R1220" s="34"/>
      <c r="S1220" s="32">
        <f>SUBTOTAL(9,S1214:S1219)</f>
        <v>0</v>
      </c>
      <c r="T1220" s="32">
        <f>SUBTOTAL(9,T1214:T1219)</f>
        <v>0</v>
      </c>
      <c r="U1220" s="8"/>
    </row>
    <row r="1221" spans="1:22" ht="12.75" customHeight="1" outlineLevel="2" x14ac:dyDescent="0.2">
      <c r="A1221" s="2"/>
      <c r="C1221" s="30">
        <v>831000850</v>
      </c>
      <c r="D1221" s="30"/>
      <c r="E1221" s="30" t="s">
        <v>1662</v>
      </c>
      <c r="F1221" s="30"/>
      <c r="G1221" s="30" t="s">
        <v>1663</v>
      </c>
      <c r="H1221" s="31" t="s">
        <v>1664</v>
      </c>
      <c r="I1221" s="32"/>
      <c r="J1221" s="13"/>
      <c r="K1221" s="13" t="s">
        <v>1612</v>
      </c>
      <c r="L1221" s="33">
        <v>0.125</v>
      </c>
      <c r="M1221" s="33">
        <v>0.125</v>
      </c>
      <c r="N1221" s="33">
        <v>0.125</v>
      </c>
      <c r="O1221" s="33">
        <v>0.125</v>
      </c>
      <c r="P1221" s="33">
        <v>0.125</v>
      </c>
      <c r="Q1221" s="33">
        <v>0.125</v>
      </c>
      <c r="R1221" s="34"/>
      <c r="S1221" s="32"/>
      <c r="T1221" s="32" t="s">
        <v>28</v>
      </c>
      <c r="U1221" s="8">
        <f t="shared" ref="U1221:U1228" si="338">IF(T1221="Yes",$U$2,0)</f>
        <v>270.40000000000003</v>
      </c>
      <c r="V1221" s="8">
        <f t="shared" ref="V1221:V1228" si="339">U1221</f>
        <v>270.40000000000003</v>
      </c>
    </row>
    <row r="1222" spans="1:22" ht="12.75" customHeight="1" outlineLevel="2" x14ac:dyDescent="0.2">
      <c r="A1222" s="2"/>
      <c r="C1222" s="30">
        <v>831000870</v>
      </c>
      <c r="D1222" s="30"/>
      <c r="E1222" s="30" t="s">
        <v>1662</v>
      </c>
      <c r="F1222" s="30"/>
      <c r="G1222" s="30" t="s">
        <v>1663</v>
      </c>
      <c r="H1222" s="31" t="s">
        <v>1664</v>
      </c>
      <c r="I1222" s="32"/>
      <c r="J1222" s="13"/>
      <c r="K1222" s="13" t="s">
        <v>1612</v>
      </c>
      <c r="L1222" s="33">
        <v>0.125</v>
      </c>
      <c r="M1222" s="33">
        <v>0.125</v>
      </c>
      <c r="N1222" s="33">
        <v>0.125</v>
      </c>
      <c r="O1222" s="33">
        <v>0.125</v>
      </c>
      <c r="P1222" s="33">
        <v>0.125</v>
      </c>
      <c r="Q1222" s="33">
        <v>0.125</v>
      </c>
      <c r="R1222" s="34"/>
      <c r="S1222" s="32"/>
      <c r="T1222" s="32" t="s">
        <v>28</v>
      </c>
      <c r="U1222" s="8">
        <f t="shared" si="338"/>
        <v>270.40000000000003</v>
      </c>
      <c r="V1222" s="8">
        <f t="shared" si="339"/>
        <v>270.40000000000003</v>
      </c>
    </row>
    <row r="1223" spans="1:22" ht="12.75" customHeight="1" outlineLevel="2" x14ac:dyDescent="0.2">
      <c r="A1223" s="2"/>
      <c r="C1223" s="30">
        <v>831000890</v>
      </c>
      <c r="D1223" s="30"/>
      <c r="E1223" s="30" t="s">
        <v>1662</v>
      </c>
      <c r="F1223" s="30"/>
      <c r="G1223" s="30" t="s">
        <v>1663</v>
      </c>
      <c r="H1223" s="31" t="s">
        <v>1664</v>
      </c>
      <c r="I1223" s="32"/>
      <c r="J1223" s="13"/>
      <c r="K1223" s="13" t="s">
        <v>1612</v>
      </c>
      <c r="L1223" s="33">
        <v>0.125</v>
      </c>
      <c r="M1223" s="33">
        <v>0.125</v>
      </c>
      <c r="N1223" s="33">
        <v>0.125</v>
      </c>
      <c r="O1223" s="33">
        <v>0.125</v>
      </c>
      <c r="P1223" s="33">
        <v>0.125</v>
      </c>
      <c r="Q1223" s="33">
        <v>0.125</v>
      </c>
      <c r="R1223" s="34"/>
      <c r="S1223" s="32"/>
      <c r="T1223" s="32" t="s">
        <v>28</v>
      </c>
      <c r="U1223" s="8">
        <f t="shared" si="338"/>
        <v>270.40000000000003</v>
      </c>
      <c r="V1223" s="8">
        <f t="shared" si="339"/>
        <v>270.40000000000003</v>
      </c>
    </row>
    <row r="1224" spans="1:22" ht="12.75" customHeight="1" outlineLevel="2" x14ac:dyDescent="0.2">
      <c r="A1224" s="2"/>
      <c r="C1224" s="30">
        <v>831000910</v>
      </c>
      <c r="D1224" s="30"/>
      <c r="E1224" s="30" t="s">
        <v>1662</v>
      </c>
      <c r="F1224" s="30"/>
      <c r="G1224" s="30" t="s">
        <v>1663</v>
      </c>
      <c r="H1224" s="31" t="s">
        <v>1664</v>
      </c>
      <c r="I1224" s="32"/>
      <c r="J1224" s="13"/>
      <c r="K1224" s="13" t="s">
        <v>1612</v>
      </c>
      <c r="L1224" s="33">
        <v>0.125</v>
      </c>
      <c r="M1224" s="33">
        <v>0.125</v>
      </c>
      <c r="N1224" s="33">
        <v>0.125</v>
      </c>
      <c r="O1224" s="33">
        <v>0.125</v>
      </c>
      <c r="P1224" s="33">
        <v>0.125</v>
      </c>
      <c r="Q1224" s="33">
        <v>0.125</v>
      </c>
      <c r="R1224" s="34"/>
      <c r="S1224" s="32"/>
      <c r="T1224" s="32" t="s">
        <v>28</v>
      </c>
      <c r="U1224" s="8">
        <f t="shared" si="338"/>
        <v>270.40000000000003</v>
      </c>
      <c r="V1224" s="8">
        <f t="shared" si="339"/>
        <v>270.40000000000003</v>
      </c>
    </row>
    <row r="1225" spans="1:22" ht="12.75" customHeight="1" outlineLevel="2" x14ac:dyDescent="0.2">
      <c r="A1225" s="2"/>
      <c r="C1225" s="30">
        <v>831000930</v>
      </c>
      <c r="D1225" s="30"/>
      <c r="E1225" s="30" t="s">
        <v>1662</v>
      </c>
      <c r="F1225" s="30"/>
      <c r="G1225" s="30" t="s">
        <v>1663</v>
      </c>
      <c r="H1225" s="31" t="s">
        <v>1664</v>
      </c>
      <c r="I1225" s="32"/>
      <c r="J1225" s="13"/>
      <c r="K1225" s="13" t="s">
        <v>1612</v>
      </c>
      <c r="L1225" s="33">
        <v>0.125</v>
      </c>
      <c r="M1225" s="33">
        <v>0.125</v>
      </c>
      <c r="N1225" s="33">
        <v>0.125</v>
      </c>
      <c r="O1225" s="33">
        <v>0.125</v>
      </c>
      <c r="P1225" s="33">
        <v>0.125</v>
      </c>
      <c r="Q1225" s="33">
        <v>0.125</v>
      </c>
      <c r="R1225" s="34"/>
      <c r="S1225" s="32"/>
      <c r="T1225" s="32" t="s">
        <v>28</v>
      </c>
      <c r="U1225" s="8">
        <f t="shared" si="338"/>
        <v>270.40000000000003</v>
      </c>
      <c r="V1225" s="8">
        <f t="shared" si="339"/>
        <v>270.40000000000003</v>
      </c>
    </row>
    <row r="1226" spans="1:22" ht="12.75" customHeight="1" outlineLevel="2" x14ac:dyDescent="0.2">
      <c r="A1226" s="2"/>
      <c r="C1226" s="30">
        <v>831000950</v>
      </c>
      <c r="D1226" s="30"/>
      <c r="E1226" s="30" t="s">
        <v>1662</v>
      </c>
      <c r="F1226" s="30"/>
      <c r="G1226" s="30" t="s">
        <v>1663</v>
      </c>
      <c r="H1226" s="31" t="s">
        <v>1664</v>
      </c>
      <c r="I1226" s="32"/>
      <c r="J1226" s="13"/>
      <c r="K1226" s="13" t="s">
        <v>1612</v>
      </c>
      <c r="L1226" s="33">
        <v>0.125</v>
      </c>
      <c r="M1226" s="33">
        <v>0.125</v>
      </c>
      <c r="N1226" s="33">
        <v>0.125</v>
      </c>
      <c r="O1226" s="33">
        <v>0.125</v>
      </c>
      <c r="P1226" s="33">
        <v>0.125</v>
      </c>
      <c r="Q1226" s="33">
        <v>0.125</v>
      </c>
      <c r="R1226" s="34"/>
      <c r="S1226" s="32"/>
      <c r="T1226" s="32" t="s">
        <v>28</v>
      </c>
      <c r="U1226" s="8">
        <f t="shared" si="338"/>
        <v>270.40000000000003</v>
      </c>
      <c r="V1226" s="8">
        <f t="shared" si="339"/>
        <v>270.40000000000003</v>
      </c>
    </row>
    <row r="1227" spans="1:22" ht="12.75" customHeight="1" outlineLevel="2" x14ac:dyDescent="0.2">
      <c r="A1227" s="2"/>
      <c r="C1227" s="30" t="s">
        <v>1665</v>
      </c>
      <c r="D1227" s="30"/>
      <c r="E1227" s="30" t="s">
        <v>1662</v>
      </c>
      <c r="F1227" s="30"/>
      <c r="G1227" s="30" t="s">
        <v>1663</v>
      </c>
      <c r="H1227" s="31" t="s">
        <v>1664</v>
      </c>
      <c r="I1227" s="32"/>
      <c r="J1227" s="13"/>
      <c r="K1227" s="13" t="s">
        <v>1612</v>
      </c>
      <c r="L1227" s="33">
        <v>0.125</v>
      </c>
      <c r="M1227" s="33">
        <v>0.125</v>
      </c>
      <c r="N1227" s="33">
        <v>0.125</v>
      </c>
      <c r="O1227" s="33">
        <v>0.125</v>
      </c>
      <c r="P1227" s="33">
        <v>0.125</v>
      </c>
      <c r="Q1227" s="33">
        <v>0.125</v>
      </c>
      <c r="R1227" s="34"/>
      <c r="S1227" s="32"/>
      <c r="T1227" s="32" t="s">
        <v>28</v>
      </c>
      <c r="U1227" s="8">
        <f t="shared" si="338"/>
        <v>270.40000000000003</v>
      </c>
      <c r="V1227" s="8">
        <f t="shared" si="339"/>
        <v>270.40000000000003</v>
      </c>
    </row>
    <row r="1228" spans="1:22" ht="12.75" customHeight="1" outlineLevel="2" x14ac:dyDescent="0.2">
      <c r="A1228" s="2"/>
      <c r="C1228" s="30" t="s">
        <v>1666</v>
      </c>
      <c r="D1228" s="30"/>
      <c r="E1228" s="30" t="s">
        <v>1662</v>
      </c>
      <c r="F1228" s="30"/>
      <c r="G1228" s="30" t="s">
        <v>1663</v>
      </c>
      <c r="H1228" s="31" t="s">
        <v>1664</v>
      </c>
      <c r="I1228" s="32"/>
      <c r="J1228" s="13"/>
      <c r="K1228" s="13" t="s">
        <v>1612</v>
      </c>
      <c r="L1228" s="33">
        <v>0.125</v>
      </c>
      <c r="M1228" s="33">
        <v>0.125</v>
      </c>
      <c r="N1228" s="33">
        <v>0.125</v>
      </c>
      <c r="O1228" s="33">
        <v>0.125</v>
      </c>
      <c r="P1228" s="33">
        <v>0.125</v>
      </c>
      <c r="Q1228" s="33">
        <v>0.125</v>
      </c>
      <c r="R1228" s="34"/>
      <c r="S1228" s="32"/>
      <c r="T1228" s="32" t="s">
        <v>28</v>
      </c>
      <c r="U1228" s="8">
        <f t="shared" si="338"/>
        <v>270.40000000000003</v>
      </c>
      <c r="V1228" s="8">
        <f t="shared" si="339"/>
        <v>270.40000000000003</v>
      </c>
    </row>
    <row r="1229" spans="1:22" ht="12.75" customHeight="1" outlineLevel="1" x14ac:dyDescent="0.2">
      <c r="A1229" s="2"/>
      <c r="C1229" s="30"/>
      <c r="D1229" s="30"/>
      <c r="E1229" s="30"/>
      <c r="F1229" s="30"/>
      <c r="G1229" s="30"/>
      <c r="H1229" s="113" t="s">
        <v>4074</v>
      </c>
      <c r="I1229" s="32"/>
      <c r="J1229" s="13">
        <f t="shared" ref="J1229:O1229" si="340">SUBTOTAL(9,J1221:J1228)</f>
        <v>0</v>
      </c>
      <c r="K1229" s="13">
        <f t="shared" si="340"/>
        <v>0</v>
      </c>
      <c r="L1229" s="33">
        <f t="shared" si="340"/>
        <v>1</v>
      </c>
      <c r="M1229" s="33">
        <f t="shared" si="340"/>
        <v>1</v>
      </c>
      <c r="N1229" s="33">
        <f t="shared" si="340"/>
        <v>1</v>
      </c>
      <c r="O1229" s="33">
        <f t="shared" si="340"/>
        <v>1</v>
      </c>
      <c r="P1229" s="33"/>
      <c r="Q1229" s="33"/>
      <c r="R1229" s="34"/>
      <c r="S1229" s="32">
        <f>SUBTOTAL(9,S1221:S1228)</f>
        <v>0</v>
      </c>
      <c r="T1229" s="32">
        <f>SUBTOTAL(9,T1221:T1228)</f>
        <v>0</v>
      </c>
      <c r="U1229" s="8"/>
    </row>
    <row r="1230" spans="1:22" ht="12.75" customHeight="1" outlineLevel="2" x14ac:dyDescent="0.2">
      <c r="A1230" s="2"/>
      <c r="C1230" s="30" t="s">
        <v>1651</v>
      </c>
      <c r="D1230" s="30"/>
      <c r="E1230" s="30" t="s">
        <v>1623</v>
      </c>
      <c r="F1230" s="30"/>
      <c r="G1230" s="30" t="s">
        <v>1652</v>
      </c>
      <c r="H1230" s="31" t="s">
        <v>1653</v>
      </c>
      <c r="I1230" s="32"/>
      <c r="J1230" s="13"/>
      <c r="K1230" s="13" t="s">
        <v>1612</v>
      </c>
      <c r="L1230" s="33">
        <v>0.16669999999999999</v>
      </c>
      <c r="M1230" s="33" t="s">
        <v>27</v>
      </c>
      <c r="N1230" s="33">
        <v>0.16669999999999999</v>
      </c>
      <c r="O1230" s="33">
        <v>0.16669999999999999</v>
      </c>
      <c r="P1230" s="33">
        <v>0.16669999999999999</v>
      </c>
      <c r="Q1230" s="33">
        <v>0.16669999999999999</v>
      </c>
      <c r="R1230" s="34"/>
      <c r="S1230" s="32"/>
      <c r="T1230" s="32" t="s">
        <v>28</v>
      </c>
      <c r="U1230" s="8">
        <f t="shared" ref="U1230:U1235" si="341">IF(T1230="Yes",$U$2,0)</f>
        <v>270.40000000000003</v>
      </c>
      <c r="V1230" s="8">
        <f t="shared" ref="V1230:V1235" si="342">U1230</f>
        <v>270.40000000000003</v>
      </c>
    </row>
    <row r="1231" spans="1:22" ht="12.75" customHeight="1" outlineLevel="2" x14ac:dyDescent="0.2">
      <c r="A1231" s="2"/>
      <c r="C1231" s="30">
        <v>831000652</v>
      </c>
      <c r="D1231" s="30"/>
      <c r="E1231" s="30" t="s">
        <v>1617</v>
      </c>
      <c r="F1231" s="30"/>
      <c r="G1231" s="30" t="s">
        <v>1652</v>
      </c>
      <c r="H1231" s="31" t="s">
        <v>1653</v>
      </c>
      <c r="I1231" s="32"/>
      <c r="J1231" s="13"/>
      <c r="K1231" s="13" t="s">
        <v>1612</v>
      </c>
      <c r="L1231" s="33">
        <v>0.16669999999999999</v>
      </c>
      <c r="M1231" s="33" t="s">
        <v>27</v>
      </c>
      <c r="N1231" s="33">
        <v>0.16669999999999999</v>
      </c>
      <c r="O1231" s="33">
        <v>0.16669999999999999</v>
      </c>
      <c r="P1231" s="33">
        <v>0.16669999999999999</v>
      </c>
      <c r="Q1231" s="33">
        <v>0.16669999999999999</v>
      </c>
      <c r="R1231" s="34"/>
      <c r="S1231" s="32"/>
      <c r="T1231" s="32" t="s">
        <v>28</v>
      </c>
      <c r="U1231" s="8">
        <f t="shared" si="341"/>
        <v>270.40000000000003</v>
      </c>
      <c r="V1231" s="8">
        <f t="shared" si="342"/>
        <v>270.40000000000003</v>
      </c>
    </row>
    <row r="1232" spans="1:22" ht="12.75" customHeight="1" outlineLevel="2" x14ac:dyDescent="0.2">
      <c r="A1232" s="2"/>
      <c r="C1232" s="30">
        <v>831000653</v>
      </c>
      <c r="D1232" s="30"/>
      <c r="E1232" s="30" t="s">
        <v>1617</v>
      </c>
      <c r="F1232" s="30"/>
      <c r="G1232" s="30" t="s">
        <v>1652</v>
      </c>
      <c r="H1232" s="31" t="s">
        <v>1653</v>
      </c>
      <c r="I1232" s="32"/>
      <c r="J1232" s="13"/>
      <c r="K1232" s="13" t="s">
        <v>1612</v>
      </c>
      <c r="L1232" s="33">
        <v>0.16669999999999999</v>
      </c>
      <c r="M1232" s="33" t="s">
        <v>27</v>
      </c>
      <c r="N1232" s="33">
        <v>0.16669999999999999</v>
      </c>
      <c r="O1232" s="33">
        <v>0.16669999999999999</v>
      </c>
      <c r="P1232" s="33">
        <v>0.16669999999999999</v>
      </c>
      <c r="Q1232" s="33">
        <v>0.16669999999999999</v>
      </c>
      <c r="R1232" s="34"/>
      <c r="S1232" s="32"/>
      <c r="T1232" s="32" t="s">
        <v>28</v>
      </c>
      <c r="U1232" s="8">
        <f t="shared" si="341"/>
        <v>270.40000000000003</v>
      </c>
      <c r="V1232" s="8">
        <f t="shared" si="342"/>
        <v>270.40000000000003</v>
      </c>
    </row>
    <row r="1233" spans="1:22" ht="12.75" customHeight="1" outlineLevel="2" x14ac:dyDescent="0.2">
      <c r="A1233" s="2"/>
      <c r="C1233" s="30" t="s">
        <v>1654</v>
      </c>
      <c r="D1233" s="30"/>
      <c r="E1233" s="30" t="s">
        <v>1617</v>
      </c>
      <c r="F1233" s="30"/>
      <c r="G1233" s="30" t="s">
        <v>1652</v>
      </c>
      <c r="H1233" s="31" t="s">
        <v>1653</v>
      </c>
      <c r="I1233" s="32"/>
      <c r="J1233" s="13"/>
      <c r="K1233" s="13" t="s">
        <v>1612</v>
      </c>
      <c r="L1233" s="33">
        <v>0.16669999999999999</v>
      </c>
      <c r="M1233" s="33" t="s">
        <v>27</v>
      </c>
      <c r="N1233" s="33">
        <v>0.16669999999999999</v>
      </c>
      <c r="O1233" s="33">
        <v>0.16669999999999999</v>
      </c>
      <c r="P1233" s="33">
        <v>0.16669999999999999</v>
      </c>
      <c r="Q1233" s="33">
        <v>0.16669999999999999</v>
      </c>
      <c r="R1233" s="34"/>
      <c r="S1233" s="32"/>
      <c r="T1233" s="32" t="s">
        <v>28</v>
      </c>
      <c r="U1233" s="8">
        <f t="shared" si="341"/>
        <v>270.40000000000003</v>
      </c>
      <c r="V1233" s="8">
        <f t="shared" si="342"/>
        <v>270.40000000000003</v>
      </c>
    </row>
    <row r="1234" spans="1:22" ht="12.75" customHeight="1" outlineLevel="2" x14ac:dyDescent="0.2">
      <c r="A1234" s="2"/>
      <c r="C1234" s="30" t="s">
        <v>1655</v>
      </c>
      <c r="D1234" s="30"/>
      <c r="E1234" s="30" t="s">
        <v>1617</v>
      </c>
      <c r="F1234" s="30"/>
      <c r="G1234" s="30" t="s">
        <v>1652</v>
      </c>
      <c r="H1234" s="31" t="s">
        <v>1653</v>
      </c>
      <c r="I1234" s="32"/>
      <c r="J1234" s="13"/>
      <c r="K1234" s="13" t="s">
        <v>1612</v>
      </c>
      <c r="L1234" s="33">
        <v>0.16669999999999999</v>
      </c>
      <c r="M1234" s="33" t="s">
        <v>27</v>
      </c>
      <c r="N1234" s="33">
        <v>0.16669999999999999</v>
      </c>
      <c r="O1234" s="33">
        <v>0.16669999999999999</v>
      </c>
      <c r="P1234" s="33">
        <v>0.16669999999999999</v>
      </c>
      <c r="Q1234" s="33">
        <v>0.16669999999999999</v>
      </c>
      <c r="R1234" s="34"/>
      <c r="S1234" s="32"/>
      <c r="T1234" s="32" t="s">
        <v>28</v>
      </c>
      <c r="U1234" s="8">
        <f t="shared" si="341"/>
        <v>270.40000000000003</v>
      </c>
      <c r="V1234" s="8">
        <f t="shared" si="342"/>
        <v>270.40000000000003</v>
      </c>
    </row>
    <row r="1235" spans="1:22" ht="12.75" customHeight="1" outlineLevel="2" x14ac:dyDescent="0.2">
      <c r="A1235" s="2"/>
      <c r="C1235" s="30" t="s">
        <v>1656</v>
      </c>
      <c r="D1235" s="30"/>
      <c r="E1235" s="30" t="s">
        <v>1617</v>
      </c>
      <c r="F1235" s="30"/>
      <c r="G1235" s="30" t="s">
        <v>1652</v>
      </c>
      <c r="H1235" s="31" t="s">
        <v>1653</v>
      </c>
      <c r="I1235" s="32"/>
      <c r="J1235" s="13"/>
      <c r="K1235" s="13" t="s">
        <v>1612</v>
      </c>
      <c r="L1235" s="33">
        <v>0.16669999999999999</v>
      </c>
      <c r="M1235" s="33" t="s">
        <v>27</v>
      </c>
      <c r="N1235" s="33">
        <v>0.16669999999999999</v>
      </c>
      <c r="O1235" s="33">
        <v>0.16669999999999999</v>
      </c>
      <c r="P1235" s="33">
        <v>0.16669999999999999</v>
      </c>
      <c r="Q1235" s="33">
        <v>0.16669999999999999</v>
      </c>
      <c r="R1235" s="34"/>
      <c r="S1235" s="32"/>
      <c r="T1235" s="32" t="s">
        <v>28</v>
      </c>
      <c r="U1235" s="8">
        <f t="shared" si="341"/>
        <v>270.40000000000003</v>
      </c>
      <c r="V1235" s="8">
        <f t="shared" si="342"/>
        <v>270.40000000000003</v>
      </c>
    </row>
    <row r="1236" spans="1:22" ht="12.75" customHeight="1" outlineLevel="1" x14ac:dyDescent="0.2">
      <c r="A1236" s="2"/>
      <c r="C1236" s="30"/>
      <c r="D1236" s="30"/>
      <c r="E1236" s="30"/>
      <c r="F1236" s="30"/>
      <c r="G1236" s="30"/>
      <c r="H1236" s="113" t="s">
        <v>4072</v>
      </c>
      <c r="I1236" s="32"/>
      <c r="J1236" s="13">
        <f t="shared" ref="J1236:O1236" si="343">SUBTOTAL(9,J1230:J1235)</f>
        <v>0</v>
      </c>
      <c r="K1236" s="13">
        <f t="shared" si="343"/>
        <v>0</v>
      </c>
      <c r="L1236" s="33">
        <f t="shared" si="343"/>
        <v>1.0002</v>
      </c>
      <c r="M1236" s="33">
        <f t="shared" si="343"/>
        <v>0</v>
      </c>
      <c r="N1236" s="33">
        <f t="shared" si="343"/>
        <v>1.0002</v>
      </c>
      <c r="O1236" s="33">
        <f t="shared" si="343"/>
        <v>1.0002</v>
      </c>
      <c r="P1236" s="33"/>
      <c r="Q1236" s="33"/>
      <c r="R1236" s="34"/>
      <c r="S1236" s="32">
        <f>SUBTOTAL(9,S1230:S1235)</f>
        <v>0</v>
      </c>
      <c r="T1236" s="32">
        <f>SUBTOTAL(9,T1230:T1235)</f>
        <v>0</v>
      </c>
      <c r="U1236" s="8"/>
    </row>
    <row r="1237" spans="1:22" ht="12.75" customHeight="1" outlineLevel="2" x14ac:dyDescent="0.2">
      <c r="A1237" s="2"/>
      <c r="C1237" s="30" t="s">
        <v>750</v>
      </c>
      <c r="D1237" s="30"/>
      <c r="E1237" s="30" t="s">
        <v>751</v>
      </c>
      <c r="F1237" s="30"/>
      <c r="G1237" s="30" t="s">
        <v>752</v>
      </c>
      <c r="H1237" s="31" t="s">
        <v>753</v>
      </c>
      <c r="I1237" s="32"/>
      <c r="J1237" s="13"/>
      <c r="K1237" s="13" t="s">
        <v>724</v>
      </c>
      <c r="L1237" s="33">
        <v>0.13500000000000001</v>
      </c>
      <c r="M1237" s="33" t="s">
        <v>27</v>
      </c>
      <c r="N1237" s="33">
        <v>0.13500000000000001</v>
      </c>
      <c r="O1237" s="33">
        <v>0.13500000000000001</v>
      </c>
      <c r="P1237" s="33">
        <v>0.13500000000000001</v>
      </c>
      <c r="Q1237" s="33">
        <v>0.13500000000000001</v>
      </c>
      <c r="R1237" s="34"/>
      <c r="S1237" s="32"/>
      <c r="T1237" s="32" t="s">
        <v>70</v>
      </c>
      <c r="U1237" s="8">
        <f t="shared" ref="U1237:U1242" si="344">IF(T1237="Yes",$U$2,0)</f>
        <v>0</v>
      </c>
      <c r="V1237" s="8">
        <f t="shared" ref="V1237:V1242" si="345">U1237</f>
        <v>0</v>
      </c>
    </row>
    <row r="1238" spans="1:22" ht="12.75" customHeight="1" outlineLevel="2" x14ac:dyDescent="0.2">
      <c r="A1238" s="2"/>
      <c r="C1238" s="30" t="s">
        <v>754</v>
      </c>
      <c r="D1238" s="30"/>
      <c r="E1238" s="30" t="s">
        <v>751</v>
      </c>
      <c r="F1238" s="30"/>
      <c r="G1238" s="30" t="s">
        <v>752</v>
      </c>
      <c r="H1238" s="31" t="s">
        <v>753</v>
      </c>
      <c r="I1238" s="32"/>
      <c r="J1238" s="13"/>
      <c r="K1238" s="13" t="s">
        <v>724</v>
      </c>
      <c r="L1238" s="33">
        <v>0.13500000000000001</v>
      </c>
      <c r="M1238" s="33" t="s">
        <v>27</v>
      </c>
      <c r="N1238" s="33">
        <v>0.13500000000000001</v>
      </c>
      <c r="O1238" s="33">
        <v>0.13500000000000001</v>
      </c>
      <c r="P1238" s="33">
        <v>0.13500000000000001</v>
      </c>
      <c r="Q1238" s="33">
        <v>0.13500000000000001</v>
      </c>
      <c r="R1238" s="34"/>
      <c r="S1238" s="32"/>
      <c r="T1238" s="32" t="s">
        <v>70</v>
      </c>
      <c r="U1238" s="8">
        <f t="shared" si="344"/>
        <v>0</v>
      </c>
      <c r="V1238" s="8">
        <f t="shared" si="345"/>
        <v>0</v>
      </c>
    </row>
    <row r="1239" spans="1:22" ht="12.75" customHeight="1" outlineLevel="2" x14ac:dyDescent="0.2">
      <c r="A1239" s="2"/>
      <c r="C1239" s="30">
        <v>810570230</v>
      </c>
      <c r="D1239" s="30"/>
      <c r="E1239" s="30" t="s">
        <v>755</v>
      </c>
      <c r="F1239" s="30"/>
      <c r="G1239" s="30" t="s">
        <v>752</v>
      </c>
      <c r="H1239" s="31" t="s">
        <v>753</v>
      </c>
      <c r="I1239" s="32"/>
      <c r="J1239" s="13"/>
      <c r="K1239" s="13" t="s">
        <v>724</v>
      </c>
      <c r="L1239" s="33">
        <v>0.21199999999999999</v>
      </c>
      <c r="M1239" s="33" t="s">
        <v>27</v>
      </c>
      <c r="N1239" s="33">
        <v>0.21199999999999999</v>
      </c>
      <c r="O1239" s="33">
        <v>0.21199999999999999</v>
      </c>
      <c r="P1239" s="33">
        <v>0.21199999999999999</v>
      </c>
      <c r="Q1239" s="33">
        <v>0.21199999999999999</v>
      </c>
      <c r="R1239" s="34"/>
      <c r="S1239" s="32"/>
      <c r="T1239" s="32" t="s">
        <v>70</v>
      </c>
      <c r="U1239" s="8">
        <f t="shared" si="344"/>
        <v>0</v>
      </c>
      <c r="V1239" s="8">
        <f t="shared" si="345"/>
        <v>0</v>
      </c>
    </row>
    <row r="1240" spans="1:22" ht="12.75" customHeight="1" outlineLevel="2" x14ac:dyDescent="0.2">
      <c r="A1240" s="2"/>
      <c r="C1240" s="30">
        <v>810570240</v>
      </c>
      <c r="D1240" s="30"/>
      <c r="E1240" s="30" t="s">
        <v>755</v>
      </c>
      <c r="F1240" s="30"/>
      <c r="G1240" s="30" t="s">
        <v>752</v>
      </c>
      <c r="H1240" s="31" t="s">
        <v>753</v>
      </c>
      <c r="I1240" s="32"/>
      <c r="J1240" s="13"/>
      <c r="K1240" s="13" t="s">
        <v>724</v>
      </c>
      <c r="L1240" s="33">
        <v>0.21199999999999999</v>
      </c>
      <c r="M1240" s="33" t="s">
        <v>27</v>
      </c>
      <c r="N1240" s="33">
        <v>0.21199999999999999</v>
      </c>
      <c r="O1240" s="33">
        <v>0.21199999999999999</v>
      </c>
      <c r="P1240" s="33">
        <v>0.21199999999999999</v>
      </c>
      <c r="Q1240" s="33">
        <v>0.21199999999999999</v>
      </c>
      <c r="R1240" s="34"/>
      <c r="S1240" s="32"/>
      <c r="T1240" s="32" t="s">
        <v>70</v>
      </c>
      <c r="U1240" s="8">
        <f t="shared" si="344"/>
        <v>0</v>
      </c>
      <c r="V1240" s="8">
        <f t="shared" si="345"/>
        <v>0</v>
      </c>
    </row>
    <row r="1241" spans="1:22" ht="12.75" customHeight="1" outlineLevel="2" x14ac:dyDescent="0.2">
      <c r="A1241" s="2"/>
      <c r="C1241" s="30">
        <v>810570250</v>
      </c>
      <c r="D1241" s="30"/>
      <c r="E1241" s="30" t="s">
        <v>755</v>
      </c>
      <c r="F1241" s="30"/>
      <c r="G1241" s="30" t="s">
        <v>752</v>
      </c>
      <c r="H1241" s="31" t="s">
        <v>753</v>
      </c>
      <c r="I1241" s="32"/>
      <c r="J1241" s="13"/>
      <c r="K1241" s="13" t="s">
        <v>724</v>
      </c>
      <c r="L1241" s="33">
        <v>0.13500000000000001</v>
      </c>
      <c r="M1241" s="33" t="s">
        <v>27</v>
      </c>
      <c r="N1241" s="33">
        <v>0.13500000000000001</v>
      </c>
      <c r="O1241" s="33">
        <v>0.13500000000000001</v>
      </c>
      <c r="P1241" s="33">
        <v>0.13500000000000001</v>
      </c>
      <c r="Q1241" s="33">
        <v>0.13500000000000001</v>
      </c>
      <c r="R1241" s="34"/>
      <c r="S1241" s="32"/>
      <c r="T1241" s="32" t="s">
        <v>70</v>
      </c>
      <c r="U1241" s="8">
        <f t="shared" si="344"/>
        <v>0</v>
      </c>
      <c r="V1241" s="8">
        <f t="shared" si="345"/>
        <v>0</v>
      </c>
    </row>
    <row r="1242" spans="1:22" ht="12.75" customHeight="1" outlineLevel="2" x14ac:dyDescent="0.2">
      <c r="A1242" s="2"/>
      <c r="C1242" s="30">
        <v>810570260</v>
      </c>
      <c r="D1242" s="30"/>
      <c r="E1242" s="30" t="s">
        <v>755</v>
      </c>
      <c r="F1242" s="30"/>
      <c r="G1242" s="30" t="s">
        <v>752</v>
      </c>
      <c r="H1242" s="31" t="s">
        <v>753</v>
      </c>
      <c r="I1242" s="32"/>
      <c r="J1242" s="13"/>
      <c r="K1242" s="13" t="s">
        <v>724</v>
      </c>
      <c r="L1242" s="33">
        <v>0.17100000000000001</v>
      </c>
      <c r="M1242" s="33" t="s">
        <v>27</v>
      </c>
      <c r="N1242" s="33">
        <v>0.17100000000000001</v>
      </c>
      <c r="O1242" s="33">
        <v>0.17100000000000001</v>
      </c>
      <c r="P1242" s="33">
        <v>0.17100000000000001</v>
      </c>
      <c r="Q1242" s="33">
        <v>0.17100000000000001</v>
      </c>
      <c r="R1242" s="34"/>
      <c r="S1242" s="32"/>
      <c r="T1242" s="32" t="s">
        <v>70</v>
      </c>
      <c r="U1242" s="8">
        <f t="shared" si="344"/>
        <v>0</v>
      </c>
      <c r="V1242" s="8">
        <f t="shared" si="345"/>
        <v>0</v>
      </c>
    </row>
    <row r="1243" spans="1:22" ht="12.75" customHeight="1" outlineLevel="1" x14ac:dyDescent="0.2">
      <c r="A1243" s="2"/>
      <c r="C1243" s="30"/>
      <c r="D1243" s="30"/>
      <c r="E1243" s="30"/>
      <c r="F1243" s="30"/>
      <c r="G1243" s="30"/>
      <c r="H1243" s="113" t="s">
        <v>3933</v>
      </c>
      <c r="I1243" s="32"/>
      <c r="J1243" s="13">
        <f t="shared" ref="J1243:O1243" si="346">SUBTOTAL(9,J1237:J1242)</f>
        <v>0</v>
      </c>
      <c r="K1243" s="13">
        <f t="shared" si="346"/>
        <v>0</v>
      </c>
      <c r="L1243" s="33">
        <f t="shared" si="346"/>
        <v>1</v>
      </c>
      <c r="M1243" s="33">
        <f t="shared" si="346"/>
        <v>0</v>
      </c>
      <c r="N1243" s="33">
        <f t="shared" si="346"/>
        <v>1</v>
      </c>
      <c r="O1243" s="33">
        <f t="shared" si="346"/>
        <v>1</v>
      </c>
      <c r="P1243" s="33"/>
      <c r="Q1243" s="33"/>
      <c r="R1243" s="34"/>
      <c r="S1243" s="32">
        <f>SUBTOTAL(9,S1237:S1242)</f>
        <v>0</v>
      </c>
      <c r="T1243" s="32">
        <f>SUBTOTAL(9,T1237:T1242)</f>
        <v>0</v>
      </c>
      <c r="U1243" s="8"/>
    </row>
    <row r="1244" spans="1:22" ht="12.75" customHeight="1" outlineLevel="2" x14ac:dyDescent="0.2">
      <c r="A1244" s="2"/>
      <c r="C1244" s="30" t="s">
        <v>756</v>
      </c>
      <c r="D1244" s="30"/>
      <c r="E1244" s="30" t="s">
        <v>751</v>
      </c>
      <c r="F1244" s="30"/>
      <c r="G1244" s="30" t="s">
        <v>757</v>
      </c>
      <c r="H1244" s="31" t="s">
        <v>758</v>
      </c>
      <c r="I1244" s="32"/>
      <c r="J1244" s="13"/>
      <c r="K1244" s="13" t="s">
        <v>724</v>
      </c>
      <c r="L1244" s="33">
        <v>0.13500000000000001</v>
      </c>
      <c r="M1244" s="33" t="s">
        <v>27</v>
      </c>
      <c r="N1244" s="33">
        <v>0.13500000000000001</v>
      </c>
      <c r="O1244" s="33">
        <v>0.13500000000000001</v>
      </c>
      <c r="P1244" s="33">
        <v>0.13500000000000001</v>
      </c>
      <c r="Q1244" s="33">
        <v>0.13500000000000001</v>
      </c>
      <c r="R1244" s="34"/>
      <c r="S1244" s="32"/>
      <c r="T1244" s="32" t="s">
        <v>70</v>
      </c>
      <c r="U1244" s="8">
        <f t="shared" ref="U1244:U1249" si="347">IF(T1244="Yes",$U$2,0)</f>
        <v>0</v>
      </c>
      <c r="V1244" s="8">
        <f t="shared" ref="V1244:V1249" si="348">U1244</f>
        <v>0</v>
      </c>
    </row>
    <row r="1245" spans="1:22" ht="12.75" customHeight="1" outlineLevel="2" x14ac:dyDescent="0.2">
      <c r="A1245" s="2"/>
      <c r="C1245" s="30">
        <v>810570480</v>
      </c>
      <c r="D1245" s="30"/>
      <c r="E1245" s="30" t="s">
        <v>755</v>
      </c>
      <c r="F1245" s="30"/>
      <c r="G1245" s="30" t="s">
        <v>757</v>
      </c>
      <c r="H1245" s="31" t="s">
        <v>758</v>
      </c>
      <c r="I1245" s="32"/>
      <c r="J1245" s="13"/>
      <c r="K1245" s="13" t="s">
        <v>724</v>
      </c>
      <c r="L1245" s="33">
        <v>0.13500000000000001</v>
      </c>
      <c r="M1245" s="33" t="s">
        <v>27</v>
      </c>
      <c r="N1245" s="33">
        <v>0.13500000000000001</v>
      </c>
      <c r="O1245" s="33">
        <v>0.13500000000000001</v>
      </c>
      <c r="P1245" s="33">
        <v>0.13500000000000001</v>
      </c>
      <c r="Q1245" s="33">
        <v>0.13500000000000001</v>
      </c>
      <c r="R1245" s="34"/>
      <c r="S1245" s="32"/>
      <c r="T1245" s="32" t="s">
        <v>70</v>
      </c>
      <c r="U1245" s="8">
        <f t="shared" si="347"/>
        <v>0</v>
      </c>
      <c r="V1245" s="8">
        <f t="shared" si="348"/>
        <v>0</v>
      </c>
    </row>
    <row r="1246" spans="1:22" ht="12.75" customHeight="1" outlineLevel="2" x14ac:dyDescent="0.2">
      <c r="A1246" s="2"/>
      <c r="C1246" s="30" t="s">
        <v>759</v>
      </c>
      <c r="D1246" s="30"/>
      <c r="E1246" s="30" t="s">
        <v>751</v>
      </c>
      <c r="F1246" s="30"/>
      <c r="G1246" s="30" t="s">
        <v>757</v>
      </c>
      <c r="H1246" s="31" t="s">
        <v>758</v>
      </c>
      <c r="I1246" s="32"/>
      <c r="J1246" s="13"/>
      <c r="K1246" s="13" t="s">
        <v>724</v>
      </c>
      <c r="L1246" s="33">
        <v>0.21199999999999999</v>
      </c>
      <c r="M1246" s="33" t="s">
        <v>27</v>
      </c>
      <c r="N1246" s="33">
        <v>0.21199999999999999</v>
      </c>
      <c r="O1246" s="33">
        <v>0.21199999999999999</v>
      </c>
      <c r="P1246" s="33">
        <v>0.21199999999999999</v>
      </c>
      <c r="Q1246" s="33">
        <v>0.21199999999999999</v>
      </c>
      <c r="R1246" s="34"/>
      <c r="S1246" s="32"/>
      <c r="T1246" s="32" t="s">
        <v>70</v>
      </c>
      <c r="U1246" s="8">
        <f t="shared" si="347"/>
        <v>0</v>
      </c>
      <c r="V1246" s="8">
        <f t="shared" si="348"/>
        <v>0</v>
      </c>
    </row>
    <row r="1247" spans="1:22" ht="12.75" customHeight="1" outlineLevel="2" x14ac:dyDescent="0.2">
      <c r="A1247" s="2"/>
      <c r="C1247" s="30" t="s">
        <v>760</v>
      </c>
      <c r="D1247" s="30"/>
      <c r="E1247" s="30" t="s">
        <v>755</v>
      </c>
      <c r="F1247" s="30"/>
      <c r="G1247" s="30" t="s">
        <v>757</v>
      </c>
      <c r="H1247" s="31" t="s">
        <v>758</v>
      </c>
      <c r="I1247" s="32"/>
      <c r="J1247" s="13"/>
      <c r="K1247" s="13" t="s">
        <v>724</v>
      </c>
      <c r="L1247" s="33">
        <v>0.21199999999999999</v>
      </c>
      <c r="M1247" s="33" t="s">
        <v>27</v>
      </c>
      <c r="N1247" s="33">
        <v>0.21199999999999999</v>
      </c>
      <c r="O1247" s="33">
        <v>0.21199999999999999</v>
      </c>
      <c r="P1247" s="33">
        <v>0.21199999999999999</v>
      </c>
      <c r="Q1247" s="33">
        <v>0.21199999999999999</v>
      </c>
      <c r="R1247" s="34"/>
      <c r="S1247" s="32"/>
      <c r="T1247" s="32" t="s">
        <v>70</v>
      </c>
      <c r="U1247" s="8">
        <f t="shared" si="347"/>
        <v>0</v>
      </c>
      <c r="V1247" s="8">
        <f t="shared" si="348"/>
        <v>0</v>
      </c>
    </row>
    <row r="1248" spans="1:22" ht="12.75" customHeight="1" outlineLevel="2" x14ac:dyDescent="0.2">
      <c r="A1248" s="2"/>
      <c r="C1248" s="30">
        <v>810570510</v>
      </c>
      <c r="D1248" s="30"/>
      <c r="E1248" s="30" t="s">
        <v>755</v>
      </c>
      <c r="F1248" s="30"/>
      <c r="G1248" s="30" t="s">
        <v>757</v>
      </c>
      <c r="H1248" s="31" t="s">
        <v>758</v>
      </c>
      <c r="I1248" s="32"/>
      <c r="J1248" s="13"/>
      <c r="K1248" s="13" t="s">
        <v>724</v>
      </c>
      <c r="L1248" s="33">
        <v>0.13500000000000001</v>
      </c>
      <c r="M1248" s="33" t="s">
        <v>27</v>
      </c>
      <c r="N1248" s="33">
        <v>0.13500000000000001</v>
      </c>
      <c r="O1248" s="33">
        <v>0.13500000000000001</v>
      </c>
      <c r="P1248" s="33">
        <v>0.13500000000000001</v>
      </c>
      <c r="Q1248" s="33">
        <v>0.13500000000000001</v>
      </c>
      <c r="R1248" s="34"/>
      <c r="S1248" s="32"/>
      <c r="T1248" s="32" t="s">
        <v>70</v>
      </c>
      <c r="U1248" s="8">
        <f t="shared" si="347"/>
        <v>0</v>
      </c>
      <c r="V1248" s="8">
        <f t="shared" si="348"/>
        <v>0</v>
      </c>
    </row>
    <row r="1249" spans="1:22" ht="12.75" customHeight="1" outlineLevel="2" x14ac:dyDescent="0.2">
      <c r="A1249" s="2"/>
      <c r="C1249" s="30">
        <v>810570520</v>
      </c>
      <c r="D1249" s="30"/>
      <c r="E1249" s="30" t="s">
        <v>755</v>
      </c>
      <c r="F1249" s="30"/>
      <c r="G1249" s="30" t="s">
        <v>757</v>
      </c>
      <c r="H1249" s="31" t="s">
        <v>758</v>
      </c>
      <c r="I1249" s="32"/>
      <c r="J1249" s="13"/>
      <c r="K1249" s="13" t="s">
        <v>724</v>
      </c>
      <c r="L1249" s="33">
        <v>0.17100000000000001</v>
      </c>
      <c r="M1249" s="33" t="s">
        <v>27</v>
      </c>
      <c r="N1249" s="33">
        <v>0.17100000000000001</v>
      </c>
      <c r="O1249" s="33">
        <v>0.17100000000000001</v>
      </c>
      <c r="P1249" s="33">
        <v>0.17100000000000001</v>
      </c>
      <c r="Q1249" s="33">
        <v>0.17100000000000001</v>
      </c>
      <c r="R1249" s="34"/>
      <c r="S1249" s="32"/>
      <c r="T1249" s="32" t="s">
        <v>70</v>
      </c>
      <c r="U1249" s="8">
        <f t="shared" si="347"/>
        <v>0</v>
      </c>
      <c r="V1249" s="8">
        <f t="shared" si="348"/>
        <v>0</v>
      </c>
    </row>
    <row r="1250" spans="1:22" ht="12.75" customHeight="1" outlineLevel="1" x14ac:dyDescent="0.2">
      <c r="A1250" s="2"/>
      <c r="C1250" s="30"/>
      <c r="D1250" s="30"/>
      <c r="E1250" s="30"/>
      <c r="F1250" s="30"/>
      <c r="G1250" s="30"/>
      <c r="H1250" s="113" t="s">
        <v>3934</v>
      </c>
      <c r="I1250" s="32"/>
      <c r="J1250" s="13">
        <f t="shared" ref="J1250:O1250" si="349">SUBTOTAL(9,J1244:J1249)</f>
        <v>0</v>
      </c>
      <c r="K1250" s="13">
        <f t="shared" si="349"/>
        <v>0</v>
      </c>
      <c r="L1250" s="33">
        <f t="shared" si="349"/>
        <v>1</v>
      </c>
      <c r="M1250" s="33">
        <f t="shared" si="349"/>
        <v>0</v>
      </c>
      <c r="N1250" s="33">
        <f t="shared" si="349"/>
        <v>1</v>
      </c>
      <c r="O1250" s="33">
        <f t="shared" si="349"/>
        <v>1</v>
      </c>
      <c r="P1250" s="33"/>
      <c r="Q1250" s="33"/>
      <c r="R1250" s="34"/>
      <c r="S1250" s="32">
        <f>SUBTOTAL(9,S1244:S1249)</f>
        <v>0</v>
      </c>
      <c r="T1250" s="32">
        <f>SUBTOTAL(9,T1244:T1249)</f>
        <v>0</v>
      </c>
      <c r="U1250" s="8"/>
    </row>
    <row r="1251" spans="1:22" ht="12.75" customHeight="1" outlineLevel="2" x14ac:dyDescent="0.2">
      <c r="A1251" s="2"/>
      <c r="C1251" s="30" t="s">
        <v>122</v>
      </c>
      <c r="D1251" s="30"/>
      <c r="E1251" s="30"/>
      <c r="F1251" s="30" t="s">
        <v>69</v>
      </c>
      <c r="G1251" s="30" t="s">
        <v>856</v>
      </c>
      <c r="H1251" s="31" t="s">
        <v>857</v>
      </c>
      <c r="I1251" s="32"/>
      <c r="J1251" s="13"/>
      <c r="K1251" s="13" t="s">
        <v>724</v>
      </c>
      <c r="L1251" s="33" t="s">
        <v>29</v>
      </c>
      <c r="M1251" s="33" t="s">
        <v>27</v>
      </c>
      <c r="N1251" s="33" t="s">
        <v>29</v>
      </c>
      <c r="O1251" s="33" t="s">
        <v>29</v>
      </c>
      <c r="P1251" s="33" t="s">
        <v>29</v>
      </c>
      <c r="Q1251" s="33" t="s">
        <v>29</v>
      </c>
      <c r="R1251" s="34"/>
      <c r="S1251" s="32"/>
      <c r="T1251" s="32" t="s">
        <v>70</v>
      </c>
      <c r="U1251" s="8">
        <f t="shared" ref="U1251:U1262" si="350">IF(T1251="Yes",$U$2,0)</f>
        <v>0</v>
      </c>
      <c r="V1251" s="8">
        <f t="shared" ref="V1251:V1262" si="351">U1251</f>
        <v>0</v>
      </c>
    </row>
    <row r="1252" spans="1:22" ht="12.75" customHeight="1" outlineLevel="2" x14ac:dyDescent="0.2">
      <c r="A1252" s="2"/>
      <c r="C1252" s="30" t="s">
        <v>122</v>
      </c>
      <c r="D1252" s="30"/>
      <c r="E1252" s="30"/>
      <c r="F1252" s="30" t="s">
        <v>69</v>
      </c>
      <c r="G1252" s="30" t="s">
        <v>856</v>
      </c>
      <c r="H1252" s="31" t="s">
        <v>857</v>
      </c>
      <c r="I1252" s="32"/>
      <c r="J1252" s="13"/>
      <c r="K1252" s="13" t="s">
        <v>724</v>
      </c>
      <c r="L1252" s="33" t="s">
        <v>29</v>
      </c>
      <c r="M1252" s="33" t="s">
        <v>27</v>
      </c>
      <c r="N1252" s="33" t="s">
        <v>29</v>
      </c>
      <c r="O1252" s="33" t="s">
        <v>29</v>
      </c>
      <c r="P1252" s="33" t="s">
        <v>29</v>
      </c>
      <c r="Q1252" s="33" t="s">
        <v>29</v>
      </c>
      <c r="R1252" s="34"/>
      <c r="S1252" s="32"/>
      <c r="T1252" s="32" t="s">
        <v>70</v>
      </c>
      <c r="U1252" s="8">
        <f t="shared" si="350"/>
        <v>0</v>
      </c>
      <c r="V1252" s="8">
        <f t="shared" si="351"/>
        <v>0</v>
      </c>
    </row>
    <row r="1253" spans="1:22" ht="12.75" customHeight="1" outlineLevel="2" x14ac:dyDescent="0.2">
      <c r="A1253" s="2"/>
      <c r="C1253" s="30" t="s">
        <v>122</v>
      </c>
      <c r="D1253" s="30"/>
      <c r="E1253" s="30"/>
      <c r="F1253" s="30" t="s">
        <v>69</v>
      </c>
      <c r="G1253" s="30" t="s">
        <v>856</v>
      </c>
      <c r="H1253" s="31" t="s">
        <v>857</v>
      </c>
      <c r="I1253" s="32"/>
      <c r="J1253" s="13"/>
      <c r="K1253" s="13" t="s">
        <v>724</v>
      </c>
      <c r="L1253" s="33" t="s">
        <v>858</v>
      </c>
      <c r="M1253" s="33" t="s">
        <v>27</v>
      </c>
      <c r="N1253" s="33" t="s">
        <v>29</v>
      </c>
      <c r="O1253" s="33" t="s">
        <v>29</v>
      </c>
      <c r="P1253" s="33" t="s">
        <v>29</v>
      </c>
      <c r="Q1253" s="33" t="s">
        <v>29</v>
      </c>
      <c r="R1253" s="34"/>
      <c r="S1253" s="32"/>
      <c r="T1253" s="32" t="s">
        <v>70</v>
      </c>
      <c r="U1253" s="8">
        <f t="shared" si="350"/>
        <v>0</v>
      </c>
      <c r="V1253" s="8">
        <f t="shared" si="351"/>
        <v>0</v>
      </c>
    </row>
    <row r="1254" spans="1:22" ht="12.75" customHeight="1" outlineLevel="2" x14ac:dyDescent="0.2">
      <c r="A1254" s="2"/>
      <c r="C1254" s="30" t="s">
        <v>122</v>
      </c>
      <c r="D1254" s="30"/>
      <c r="E1254" s="30"/>
      <c r="F1254" s="30" t="s">
        <v>69</v>
      </c>
      <c r="G1254" s="30" t="s">
        <v>856</v>
      </c>
      <c r="H1254" s="31" t="s">
        <v>857</v>
      </c>
      <c r="I1254" s="32"/>
      <c r="J1254" s="13"/>
      <c r="K1254" s="13" t="s">
        <v>724</v>
      </c>
      <c r="L1254" s="33" t="s">
        <v>29</v>
      </c>
      <c r="M1254" s="33" t="s">
        <v>27</v>
      </c>
      <c r="N1254" s="33" t="s">
        <v>29</v>
      </c>
      <c r="O1254" s="33" t="s">
        <v>29</v>
      </c>
      <c r="P1254" s="33" t="s">
        <v>29</v>
      </c>
      <c r="Q1254" s="33" t="s">
        <v>29</v>
      </c>
      <c r="R1254" s="34"/>
      <c r="S1254" s="32"/>
      <c r="T1254" s="32" t="s">
        <v>70</v>
      </c>
      <c r="U1254" s="8">
        <f t="shared" si="350"/>
        <v>0</v>
      </c>
      <c r="V1254" s="8">
        <f t="shared" si="351"/>
        <v>0</v>
      </c>
    </row>
    <row r="1255" spans="1:22" ht="12.75" customHeight="1" outlineLevel="2" x14ac:dyDescent="0.2">
      <c r="A1255" s="2"/>
      <c r="C1255" s="30" t="s">
        <v>122</v>
      </c>
      <c r="D1255" s="30"/>
      <c r="E1255" s="30"/>
      <c r="F1255" s="30" t="s">
        <v>69</v>
      </c>
      <c r="G1255" s="30" t="s">
        <v>856</v>
      </c>
      <c r="H1255" s="31" t="s">
        <v>857</v>
      </c>
      <c r="I1255" s="32"/>
      <c r="J1255" s="13"/>
      <c r="K1255" s="13" t="s">
        <v>724</v>
      </c>
      <c r="L1255" s="33" t="s">
        <v>29</v>
      </c>
      <c r="M1255" s="33" t="s">
        <v>27</v>
      </c>
      <c r="N1255" s="33" t="s">
        <v>29</v>
      </c>
      <c r="O1255" s="33" t="s">
        <v>29</v>
      </c>
      <c r="P1255" s="33" t="s">
        <v>29</v>
      </c>
      <c r="Q1255" s="33" t="s">
        <v>29</v>
      </c>
      <c r="R1255" s="34"/>
      <c r="S1255" s="32"/>
      <c r="T1255" s="32" t="s">
        <v>70</v>
      </c>
      <c r="U1255" s="8">
        <f t="shared" si="350"/>
        <v>0</v>
      </c>
      <c r="V1255" s="8">
        <f t="shared" si="351"/>
        <v>0</v>
      </c>
    </row>
    <row r="1256" spans="1:22" ht="12.75" customHeight="1" outlineLevel="2" x14ac:dyDescent="0.2">
      <c r="A1256" s="2"/>
      <c r="C1256" s="30" t="s">
        <v>122</v>
      </c>
      <c r="D1256" s="30"/>
      <c r="E1256" s="30"/>
      <c r="F1256" s="30" t="s">
        <v>69</v>
      </c>
      <c r="G1256" s="30" t="s">
        <v>856</v>
      </c>
      <c r="H1256" s="31" t="s">
        <v>857</v>
      </c>
      <c r="I1256" s="32"/>
      <c r="J1256" s="13"/>
      <c r="K1256" s="13" t="s">
        <v>724</v>
      </c>
      <c r="L1256" s="33" t="s">
        <v>29</v>
      </c>
      <c r="M1256" s="33" t="s">
        <v>27</v>
      </c>
      <c r="N1256" s="33" t="s">
        <v>29</v>
      </c>
      <c r="O1256" s="33" t="s">
        <v>29</v>
      </c>
      <c r="P1256" s="33" t="s">
        <v>29</v>
      </c>
      <c r="Q1256" s="33" t="s">
        <v>29</v>
      </c>
      <c r="R1256" s="34"/>
      <c r="S1256" s="32"/>
      <c r="T1256" s="32" t="s">
        <v>70</v>
      </c>
      <c r="U1256" s="8">
        <f t="shared" si="350"/>
        <v>0</v>
      </c>
      <c r="V1256" s="8">
        <f t="shared" si="351"/>
        <v>0</v>
      </c>
    </row>
    <row r="1257" spans="1:22" ht="12.75" customHeight="1" outlineLevel="2" x14ac:dyDescent="0.2">
      <c r="A1257" s="2"/>
      <c r="C1257" s="30" t="s">
        <v>122</v>
      </c>
      <c r="D1257" s="30"/>
      <c r="E1257" s="30"/>
      <c r="F1257" s="30" t="s">
        <v>69</v>
      </c>
      <c r="G1257" s="30" t="s">
        <v>856</v>
      </c>
      <c r="H1257" s="31" t="s">
        <v>857</v>
      </c>
      <c r="I1257" s="32"/>
      <c r="J1257" s="13"/>
      <c r="K1257" s="13" t="s">
        <v>724</v>
      </c>
      <c r="L1257" s="33" t="s">
        <v>29</v>
      </c>
      <c r="M1257" s="33" t="s">
        <v>27</v>
      </c>
      <c r="N1257" s="33" t="s">
        <v>29</v>
      </c>
      <c r="O1257" s="33" t="s">
        <v>29</v>
      </c>
      <c r="P1257" s="33" t="s">
        <v>29</v>
      </c>
      <c r="Q1257" s="33" t="s">
        <v>29</v>
      </c>
      <c r="R1257" s="34"/>
      <c r="S1257" s="32"/>
      <c r="T1257" s="32" t="s">
        <v>70</v>
      </c>
      <c r="U1257" s="8">
        <f t="shared" si="350"/>
        <v>0</v>
      </c>
      <c r="V1257" s="8">
        <f t="shared" si="351"/>
        <v>0</v>
      </c>
    </row>
    <row r="1258" spans="1:22" ht="12.75" customHeight="1" outlineLevel="2" x14ac:dyDescent="0.2">
      <c r="A1258" s="2"/>
      <c r="C1258" s="30" t="s">
        <v>122</v>
      </c>
      <c r="D1258" s="30"/>
      <c r="E1258" s="30"/>
      <c r="F1258" s="30" t="s">
        <v>69</v>
      </c>
      <c r="G1258" s="30" t="s">
        <v>856</v>
      </c>
      <c r="H1258" s="31" t="s">
        <v>857</v>
      </c>
      <c r="I1258" s="32"/>
      <c r="J1258" s="13"/>
      <c r="K1258" s="13" t="s">
        <v>724</v>
      </c>
      <c r="L1258" s="33" t="s">
        <v>29</v>
      </c>
      <c r="M1258" s="33" t="s">
        <v>27</v>
      </c>
      <c r="N1258" s="33" t="s">
        <v>29</v>
      </c>
      <c r="O1258" s="33" t="s">
        <v>29</v>
      </c>
      <c r="P1258" s="33" t="s">
        <v>29</v>
      </c>
      <c r="Q1258" s="33" t="s">
        <v>29</v>
      </c>
      <c r="R1258" s="34"/>
      <c r="S1258" s="32"/>
      <c r="T1258" s="32" t="s">
        <v>70</v>
      </c>
      <c r="U1258" s="8">
        <f t="shared" si="350"/>
        <v>0</v>
      </c>
      <c r="V1258" s="8">
        <f t="shared" si="351"/>
        <v>0</v>
      </c>
    </row>
    <row r="1259" spans="1:22" ht="12.75" customHeight="1" outlineLevel="2" x14ac:dyDescent="0.2">
      <c r="A1259" s="2"/>
      <c r="C1259" s="30" t="s">
        <v>122</v>
      </c>
      <c r="D1259" s="30"/>
      <c r="E1259" s="30"/>
      <c r="F1259" s="30" t="s">
        <v>69</v>
      </c>
      <c r="G1259" s="30" t="s">
        <v>856</v>
      </c>
      <c r="H1259" s="31" t="s">
        <v>857</v>
      </c>
      <c r="I1259" s="32"/>
      <c r="J1259" s="13"/>
      <c r="K1259" s="13" t="s">
        <v>724</v>
      </c>
      <c r="L1259" s="33" t="s">
        <v>859</v>
      </c>
      <c r="M1259" s="33" t="s">
        <v>27</v>
      </c>
      <c r="N1259" s="33" t="s">
        <v>29</v>
      </c>
      <c r="O1259" s="33" t="s">
        <v>29</v>
      </c>
      <c r="P1259" s="33" t="s">
        <v>29</v>
      </c>
      <c r="Q1259" s="33" t="s">
        <v>29</v>
      </c>
      <c r="R1259" s="34"/>
      <c r="S1259" s="32"/>
      <c r="T1259" s="32" t="s">
        <v>70</v>
      </c>
      <c r="U1259" s="8">
        <f t="shared" si="350"/>
        <v>0</v>
      </c>
      <c r="V1259" s="8">
        <f t="shared" si="351"/>
        <v>0</v>
      </c>
    </row>
    <row r="1260" spans="1:22" ht="12.75" customHeight="1" outlineLevel="2" x14ac:dyDescent="0.2">
      <c r="A1260" s="2"/>
      <c r="C1260" s="30" t="s">
        <v>122</v>
      </c>
      <c r="D1260" s="30"/>
      <c r="E1260" s="30"/>
      <c r="F1260" s="30" t="s">
        <v>69</v>
      </c>
      <c r="G1260" s="30" t="s">
        <v>856</v>
      </c>
      <c r="H1260" s="31" t="s">
        <v>857</v>
      </c>
      <c r="I1260" s="32"/>
      <c r="J1260" s="13"/>
      <c r="K1260" s="13" t="s">
        <v>724</v>
      </c>
      <c r="L1260" s="33" t="s">
        <v>29</v>
      </c>
      <c r="M1260" s="33" t="s">
        <v>27</v>
      </c>
      <c r="N1260" s="33" t="s">
        <v>29</v>
      </c>
      <c r="O1260" s="33" t="s">
        <v>29</v>
      </c>
      <c r="P1260" s="33" t="s">
        <v>29</v>
      </c>
      <c r="Q1260" s="33" t="s">
        <v>29</v>
      </c>
      <c r="R1260" s="34"/>
      <c r="S1260" s="32"/>
      <c r="T1260" s="32" t="s">
        <v>70</v>
      </c>
      <c r="U1260" s="8">
        <f t="shared" si="350"/>
        <v>0</v>
      </c>
      <c r="V1260" s="8">
        <f t="shared" si="351"/>
        <v>0</v>
      </c>
    </row>
    <row r="1261" spans="1:22" ht="12.75" customHeight="1" outlineLevel="2" x14ac:dyDescent="0.2">
      <c r="A1261" s="2"/>
      <c r="C1261" s="30" t="s">
        <v>122</v>
      </c>
      <c r="D1261" s="30"/>
      <c r="E1261" s="30"/>
      <c r="F1261" s="30" t="s">
        <v>69</v>
      </c>
      <c r="G1261" s="30" t="s">
        <v>856</v>
      </c>
      <c r="H1261" s="31" t="s">
        <v>857</v>
      </c>
      <c r="I1261" s="32"/>
      <c r="J1261" s="13"/>
      <c r="K1261" s="13" t="s">
        <v>724</v>
      </c>
      <c r="L1261" s="33" t="s">
        <v>29</v>
      </c>
      <c r="M1261" s="33" t="s">
        <v>27</v>
      </c>
      <c r="N1261" s="33" t="s">
        <v>29</v>
      </c>
      <c r="O1261" s="33" t="s">
        <v>29</v>
      </c>
      <c r="P1261" s="33" t="s">
        <v>29</v>
      </c>
      <c r="Q1261" s="33" t="s">
        <v>29</v>
      </c>
      <c r="R1261" s="34"/>
      <c r="S1261" s="32"/>
      <c r="T1261" s="32" t="s">
        <v>70</v>
      </c>
      <c r="U1261" s="8">
        <f t="shared" si="350"/>
        <v>0</v>
      </c>
      <c r="V1261" s="8">
        <f t="shared" si="351"/>
        <v>0</v>
      </c>
    </row>
    <row r="1262" spans="1:22" ht="12.75" customHeight="1" outlineLevel="2" x14ac:dyDescent="0.2">
      <c r="A1262" s="2"/>
      <c r="C1262" s="30" t="s">
        <v>122</v>
      </c>
      <c r="D1262" s="30"/>
      <c r="E1262" s="30"/>
      <c r="F1262" s="30" t="s">
        <v>69</v>
      </c>
      <c r="G1262" s="30" t="s">
        <v>856</v>
      </c>
      <c r="H1262" s="31" t="s">
        <v>857</v>
      </c>
      <c r="I1262" s="32"/>
      <c r="J1262" s="13"/>
      <c r="K1262" s="13" t="s">
        <v>724</v>
      </c>
      <c r="L1262" s="33" t="s">
        <v>29</v>
      </c>
      <c r="M1262" s="33" t="s">
        <v>27</v>
      </c>
      <c r="N1262" s="33" t="s">
        <v>29</v>
      </c>
      <c r="O1262" s="33" t="s">
        <v>29</v>
      </c>
      <c r="P1262" s="33" t="s">
        <v>29</v>
      </c>
      <c r="Q1262" s="33" t="s">
        <v>29</v>
      </c>
      <c r="R1262" s="34"/>
      <c r="S1262" s="32"/>
      <c r="T1262" s="32" t="s">
        <v>70</v>
      </c>
      <c r="U1262" s="8">
        <f t="shared" si="350"/>
        <v>0</v>
      </c>
      <c r="V1262" s="8">
        <f t="shared" si="351"/>
        <v>0</v>
      </c>
    </row>
    <row r="1263" spans="1:22" ht="12.75" customHeight="1" outlineLevel="1" x14ac:dyDescent="0.2">
      <c r="A1263" s="2"/>
      <c r="C1263" s="30"/>
      <c r="D1263" s="30"/>
      <c r="E1263" s="30"/>
      <c r="F1263" s="30"/>
      <c r="G1263" s="30"/>
      <c r="H1263" s="113" t="s">
        <v>3955</v>
      </c>
      <c r="I1263" s="32"/>
      <c r="J1263" s="13">
        <f t="shared" ref="J1263:O1263" si="352">SUBTOTAL(9,J1251:J1262)</f>
        <v>0</v>
      </c>
      <c r="K1263" s="13">
        <f t="shared" si="352"/>
        <v>0</v>
      </c>
      <c r="L1263" s="33">
        <f t="shared" si="352"/>
        <v>0</v>
      </c>
      <c r="M1263" s="33">
        <f t="shared" si="352"/>
        <v>0</v>
      </c>
      <c r="N1263" s="33">
        <f t="shared" si="352"/>
        <v>0</v>
      </c>
      <c r="O1263" s="33">
        <f t="shared" si="352"/>
        <v>0</v>
      </c>
      <c r="P1263" s="33"/>
      <c r="Q1263" s="33"/>
      <c r="R1263" s="34"/>
      <c r="S1263" s="32">
        <f>SUBTOTAL(9,S1251:S1262)</f>
        <v>0</v>
      </c>
      <c r="T1263" s="32">
        <f>SUBTOTAL(9,T1251:T1262)</f>
        <v>0</v>
      </c>
      <c r="U1263" s="8"/>
    </row>
    <row r="1264" spans="1:22" ht="12.75" customHeight="1" outlineLevel="2" x14ac:dyDescent="0.2">
      <c r="A1264" s="2"/>
      <c r="C1264" s="30" t="s">
        <v>122</v>
      </c>
      <c r="D1264" s="30"/>
      <c r="E1264" s="30"/>
      <c r="F1264" s="30" t="s">
        <v>69</v>
      </c>
      <c r="G1264" s="30" t="s">
        <v>860</v>
      </c>
      <c r="H1264" s="31" t="s">
        <v>861</v>
      </c>
      <c r="I1264" s="32"/>
      <c r="J1264" s="13"/>
      <c r="K1264" s="13" t="s">
        <v>724</v>
      </c>
      <c r="L1264" s="33" t="s">
        <v>29</v>
      </c>
      <c r="M1264" s="33" t="s">
        <v>27</v>
      </c>
      <c r="N1264" s="33" t="s">
        <v>29</v>
      </c>
      <c r="O1264" s="33" t="s">
        <v>29</v>
      </c>
      <c r="P1264" s="33" t="s">
        <v>29</v>
      </c>
      <c r="Q1264" s="33" t="s">
        <v>29</v>
      </c>
      <c r="R1264" s="34"/>
      <c r="S1264" s="32"/>
      <c r="T1264" s="32" t="s">
        <v>70</v>
      </c>
      <c r="U1264" s="8">
        <f t="shared" ref="U1264:U1275" si="353">IF(T1264="Yes",$U$2,0)</f>
        <v>0</v>
      </c>
      <c r="V1264" s="8">
        <f t="shared" ref="V1264:V1275" si="354">U1264</f>
        <v>0</v>
      </c>
    </row>
    <row r="1265" spans="1:22" ht="12.75" customHeight="1" outlineLevel="2" x14ac:dyDescent="0.2">
      <c r="A1265" s="2"/>
      <c r="C1265" s="30" t="s">
        <v>122</v>
      </c>
      <c r="D1265" s="30"/>
      <c r="E1265" s="30"/>
      <c r="F1265" s="30" t="s">
        <v>69</v>
      </c>
      <c r="G1265" s="30" t="s">
        <v>860</v>
      </c>
      <c r="H1265" s="31" t="s">
        <v>861</v>
      </c>
      <c r="I1265" s="32"/>
      <c r="J1265" s="13"/>
      <c r="K1265" s="13" t="s">
        <v>724</v>
      </c>
      <c r="L1265" s="33" t="s">
        <v>862</v>
      </c>
      <c r="M1265" s="33" t="s">
        <v>27</v>
      </c>
      <c r="N1265" s="33" t="s">
        <v>29</v>
      </c>
      <c r="O1265" s="33" t="s">
        <v>29</v>
      </c>
      <c r="P1265" s="33" t="s">
        <v>29</v>
      </c>
      <c r="Q1265" s="33" t="s">
        <v>29</v>
      </c>
      <c r="R1265" s="34"/>
      <c r="S1265" s="32"/>
      <c r="T1265" s="32" t="s">
        <v>70</v>
      </c>
      <c r="U1265" s="8">
        <f t="shared" si="353"/>
        <v>0</v>
      </c>
      <c r="V1265" s="8">
        <f t="shared" si="354"/>
        <v>0</v>
      </c>
    </row>
    <row r="1266" spans="1:22" ht="12.75" customHeight="1" outlineLevel="2" x14ac:dyDescent="0.2">
      <c r="A1266" s="2"/>
      <c r="C1266" s="30" t="s">
        <v>122</v>
      </c>
      <c r="D1266" s="30"/>
      <c r="E1266" s="30"/>
      <c r="F1266" s="30" t="s">
        <v>69</v>
      </c>
      <c r="G1266" s="30" t="s">
        <v>860</v>
      </c>
      <c r="H1266" s="31" t="s">
        <v>861</v>
      </c>
      <c r="I1266" s="32"/>
      <c r="J1266" s="13"/>
      <c r="K1266" s="13" t="s">
        <v>724</v>
      </c>
      <c r="L1266" s="33" t="s">
        <v>29</v>
      </c>
      <c r="M1266" s="33" t="s">
        <v>27</v>
      </c>
      <c r="N1266" s="33" t="s">
        <v>29</v>
      </c>
      <c r="O1266" s="33" t="s">
        <v>29</v>
      </c>
      <c r="P1266" s="33" t="s">
        <v>29</v>
      </c>
      <c r="Q1266" s="33" t="s">
        <v>29</v>
      </c>
      <c r="R1266" s="34"/>
      <c r="S1266" s="32"/>
      <c r="T1266" s="32" t="s">
        <v>70</v>
      </c>
      <c r="U1266" s="8">
        <f t="shared" si="353"/>
        <v>0</v>
      </c>
      <c r="V1266" s="8">
        <f t="shared" si="354"/>
        <v>0</v>
      </c>
    </row>
    <row r="1267" spans="1:22" ht="12.75" customHeight="1" outlineLevel="2" x14ac:dyDescent="0.2">
      <c r="A1267" s="2"/>
      <c r="C1267" s="30" t="s">
        <v>122</v>
      </c>
      <c r="D1267" s="30"/>
      <c r="E1267" s="30"/>
      <c r="F1267" s="30" t="s">
        <v>69</v>
      </c>
      <c r="G1267" s="30" t="s">
        <v>860</v>
      </c>
      <c r="H1267" s="31" t="s">
        <v>861</v>
      </c>
      <c r="I1267" s="32"/>
      <c r="J1267" s="13"/>
      <c r="K1267" s="13" t="s">
        <v>724</v>
      </c>
      <c r="L1267" s="33" t="s">
        <v>863</v>
      </c>
      <c r="M1267" s="33" t="s">
        <v>27</v>
      </c>
      <c r="N1267" s="33" t="s">
        <v>29</v>
      </c>
      <c r="O1267" s="33" t="s">
        <v>29</v>
      </c>
      <c r="P1267" s="33" t="s">
        <v>29</v>
      </c>
      <c r="Q1267" s="33" t="s">
        <v>29</v>
      </c>
      <c r="R1267" s="34"/>
      <c r="S1267" s="32"/>
      <c r="T1267" s="32" t="s">
        <v>70</v>
      </c>
      <c r="U1267" s="8">
        <f t="shared" si="353"/>
        <v>0</v>
      </c>
      <c r="V1267" s="8">
        <f t="shared" si="354"/>
        <v>0</v>
      </c>
    </row>
    <row r="1268" spans="1:22" ht="12.75" customHeight="1" outlineLevel="2" x14ac:dyDescent="0.2">
      <c r="A1268" s="2"/>
      <c r="C1268" s="30" t="s">
        <v>122</v>
      </c>
      <c r="D1268" s="30"/>
      <c r="E1268" s="30"/>
      <c r="F1268" s="30" t="s">
        <v>69</v>
      </c>
      <c r="G1268" s="30" t="s">
        <v>860</v>
      </c>
      <c r="H1268" s="31" t="s">
        <v>861</v>
      </c>
      <c r="I1268" s="32"/>
      <c r="J1268" s="13"/>
      <c r="K1268" s="13" t="s">
        <v>724</v>
      </c>
      <c r="L1268" s="33" t="s">
        <v>29</v>
      </c>
      <c r="M1268" s="33" t="s">
        <v>27</v>
      </c>
      <c r="N1268" s="33" t="s">
        <v>29</v>
      </c>
      <c r="O1268" s="33" t="s">
        <v>29</v>
      </c>
      <c r="P1268" s="33" t="s">
        <v>29</v>
      </c>
      <c r="Q1268" s="33" t="s">
        <v>29</v>
      </c>
      <c r="R1268" s="34"/>
      <c r="S1268" s="32"/>
      <c r="T1268" s="32" t="s">
        <v>70</v>
      </c>
      <c r="U1268" s="8">
        <f t="shared" si="353"/>
        <v>0</v>
      </c>
      <c r="V1268" s="8">
        <f t="shared" si="354"/>
        <v>0</v>
      </c>
    </row>
    <row r="1269" spans="1:22" ht="12.75" customHeight="1" outlineLevel="2" x14ac:dyDescent="0.2">
      <c r="A1269" s="2"/>
      <c r="C1269" s="30" t="s">
        <v>122</v>
      </c>
      <c r="D1269" s="30"/>
      <c r="E1269" s="30"/>
      <c r="F1269" s="30" t="s">
        <v>69</v>
      </c>
      <c r="G1269" s="30" t="s">
        <v>860</v>
      </c>
      <c r="H1269" s="31" t="s">
        <v>861</v>
      </c>
      <c r="I1269" s="32"/>
      <c r="J1269" s="13"/>
      <c r="K1269" s="13" t="s">
        <v>724</v>
      </c>
      <c r="L1269" s="33" t="s">
        <v>29</v>
      </c>
      <c r="M1269" s="33" t="s">
        <v>27</v>
      </c>
      <c r="N1269" s="33" t="s">
        <v>29</v>
      </c>
      <c r="O1269" s="33" t="s">
        <v>29</v>
      </c>
      <c r="P1269" s="33" t="s">
        <v>29</v>
      </c>
      <c r="Q1269" s="33" t="s">
        <v>29</v>
      </c>
      <c r="R1269" s="34"/>
      <c r="S1269" s="32"/>
      <c r="T1269" s="32" t="s">
        <v>70</v>
      </c>
      <c r="U1269" s="8">
        <f t="shared" si="353"/>
        <v>0</v>
      </c>
      <c r="V1269" s="8">
        <f t="shared" si="354"/>
        <v>0</v>
      </c>
    </row>
    <row r="1270" spans="1:22" ht="12.75" customHeight="1" outlineLevel="2" x14ac:dyDescent="0.2">
      <c r="A1270" s="2"/>
      <c r="C1270" s="30" t="s">
        <v>122</v>
      </c>
      <c r="D1270" s="30"/>
      <c r="E1270" s="30"/>
      <c r="F1270" s="30" t="s">
        <v>69</v>
      </c>
      <c r="G1270" s="30" t="s">
        <v>860</v>
      </c>
      <c r="H1270" s="31" t="s">
        <v>861</v>
      </c>
      <c r="I1270" s="32"/>
      <c r="J1270" s="13"/>
      <c r="K1270" s="13" t="s">
        <v>724</v>
      </c>
      <c r="L1270" s="33" t="s">
        <v>29</v>
      </c>
      <c r="M1270" s="33" t="s">
        <v>27</v>
      </c>
      <c r="N1270" s="33" t="s">
        <v>29</v>
      </c>
      <c r="O1270" s="33" t="s">
        <v>29</v>
      </c>
      <c r="P1270" s="33" t="s">
        <v>29</v>
      </c>
      <c r="Q1270" s="33" t="s">
        <v>29</v>
      </c>
      <c r="R1270" s="34"/>
      <c r="S1270" s="32"/>
      <c r="T1270" s="32" t="s">
        <v>70</v>
      </c>
      <c r="U1270" s="8">
        <f t="shared" si="353"/>
        <v>0</v>
      </c>
      <c r="V1270" s="8">
        <f t="shared" si="354"/>
        <v>0</v>
      </c>
    </row>
    <row r="1271" spans="1:22" ht="12.75" customHeight="1" outlineLevel="2" x14ac:dyDescent="0.2">
      <c r="A1271" s="2"/>
      <c r="C1271" s="30" t="s">
        <v>122</v>
      </c>
      <c r="D1271" s="30"/>
      <c r="E1271" s="30"/>
      <c r="F1271" s="30" t="s">
        <v>69</v>
      </c>
      <c r="G1271" s="30" t="s">
        <v>860</v>
      </c>
      <c r="H1271" s="31" t="s">
        <v>861</v>
      </c>
      <c r="I1271" s="32"/>
      <c r="J1271" s="13"/>
      <c r="K1271" s="13" t="s">
        <v>724</v>
      </c>
      <c r="L1271" s="33" t="s">
        <v>29</v>
      </c>
      <c r="M1271" s="33" t="s">
        <v>27</v>
      </c>
      <c r="N1271" s="33" t="s">
        <v>29</v>
      </c>
      <c r="O1271" s="33" t="s">
        <v>29</v>
      </c>
      <c r="P1271" s="33" t="s">
        <v>29</v>
      </c>
      <c r="Q1271" s="33" t="s">
        <v>29</v>
      </c>
      <c r="R1271" s="34"/>
      <c r="S1271" s="32"/>
      <c r="T1271" s="32" t="s">
        <v>70</v>
      </c>
      <c r="U1271" s="8">
        <f t="shared" si="353"/>
        <v>0</v>
      </c>
      <c r="V1271" s="8">
        <f t="shared" si="354"/>
        <v>0</v>
      </c>
    </row>
    <row r="1272" spans="1:22" ht="12.75" customHeight="1" outlineLevel="2" x14ac:dyDescent="0.2">
      <c r="A1272" s="2"/>
      <c r="C1272" s="30" t="s">
        <v>122</v>
      </c>
      <c r="D1272" s="30"/>
      <c r="E1272" s="30"/>
      <c r="F1272" s="30" t="s">
        <v>69</v>
      </c>
      <c r="G1272" s="30" t="s">
        <v>860</v>
      </c>
      <c r="H1272" s="31" t="s">
        <v>861</v>
      </c>
      <c r="I1272" s="32"/>
      <c r="J1272" s="13"/>
      <c r="K1272" s="13" t="s">
        <v>724</v>
      </c>
      <c r="L1272" s="33" t="s">
        <v>29</v>
      </c>
      <c r="M1272" s="33" t="s">
        <v>27</v>
      </c>
      <c r="N1272" s="33" t="s">
        <v>29</v>
      </c>
      <c r="O1272" s="33" t="s">
        <v>29</v>
      </c>
      <c r="P1272" s="33" t="s">
        <v>29</v>
      </c>
      <c r="Q1272" s="33" t="s">
        <v>29</v>
      </c>
      <c r="R1272" s="34"/>
      <c r="S1272" s="32"/>
      <c r="T1272" s="32" t="s">
        <v>70</v>
      </c>
      <c r="U1272" s="8">
        <f t="shared" si="353"/>
        <v>0</v>
      </c>
      <c r="V1272" s="8">
        <f t="shared" si="354"/>
        <v>0</v>
      </c>
    </row>
    <row r="1273" spans="1:22" ht="12.75" customHeight="1" outlineLevel="2" x14ac:dyDescent="0.2">
      <c r="A1273" s="2"/>
      <c r="C1273" s="30" t="s">
        <v>122</v>
      </c>
      <c r="D1273" s="30"/>
      <c r="E1273" s="30"/>
      <c r="F1273" s="30" t="s">
        <v>69</v>
      </c>
      <c r="G1273" s="30" t="s">
        <v>860</v>
      </c>
      <c r="H1273" s="31" t="s">
        <v>861</v>
      </c>
      <c r="I1273" s="32"/>
      <c r="J1273" s="13"/>
      <c r="K1273" s="13" t="s">
        <v>724</v>
      </c>
      <c r="L1273" s="33" t="s">
        <v>29</v>
      </c>
      <c r="M1273" s="33" t="s">
        <v>27</v>
      </c>
      <c r="N1273" s="33" t="s">
        <v>29</v>
      </c>
      <c r="O1273" s="33" t="s">
        <v>29</v>
      </c>
      <c r="P1273" s="33" t="s">
        <v>29</v>
      </c>
      <c r="Q1273" s="33" t="s">
        <v>29</v>
      </c>
      <c r="R1273" s="34"/>
      <c r="S1273" s="32"/>
      <c r="T1273" s="32" t="s">
        <v>70</v>
      </c>
      <c r="U1273" s="8">
        <f t="shared" si="353"/>
        <v>0</v>
      </c>
      <c r="V1273" s="8">
        <f t="shared" si="354"/>
        <v>0</v>
      </c>
    </row>
    <row r="1274" spans="1:22" ht="12.75" customHeight="1" outlineLevel="2" x14ac:dyDescent="0.2">
      <c r="A1274" s="2"/>
      <c r="C1274" s="30" t="s">
        <v>122</v>
      </c>
      <c r="D1274" s="30"/>
      <c r="E1274" s="30"/>
      <c r="F1274" s="30" t="s">
        <v>69</v>
      </c>
      <c r="G1274" s="30" t="s">
        <v>860</v>
      </c>
      <c r="H1274" s="31" t="s">
        <v>861</v>
      </c>
      <c r="I1274" s="32"/>
      <c r="J1274" s="13"/>
      <c r="K1274" s="13" t="s">
        <v>724</v>
      </c>
      <c r="L1274" s="33" t="s">
        <v>29</v>
      </c>
      <c r="M1274" s="33" t="s">
        <v>27</v>
      </c>
      <c r="N1274" s="33" t="s">
        <v>29</v>
      </c>
      <c r="O1274" s="33" t="s">
        <v>29</v>
      </c>
      <c r="P1274" s="33" t="s">
        <v>29</v>
      </c>
      <c r="Q1274" s="33" t="s">
        <v>29</v>
      </c>
      <c r="R1274" s="34"/>
      <c r="S1274" s="32"/>
      <c r="T1274" s="32" t="s">
        <v>70</v>
      </c>
      <c r="U1274" s="8">
        <f t="shared" si="353"/>
        <v>0</v>
      </c>
      <c r="V1274" s="8">
        <f t="shared" si="354"/>
        <v>0</v>
      </c>
    </row>
    <row r="1275" spans="1:22" ht="12.75" customHeight="1" outlineLevel="2" x14ac:dyDescent="0.2">
      <c r="A1275" s="2"/>
      <c r="C1275" s="30" t="s">
        <v>122</v>
      </c>
      <c r="D1275" s="30"/>
      <c r="E1275" s="30"/>
      <c r="F1275" s="30" t="s">
        <v>69</v>
      </c>
      <c r="G1275" s="30" t="s">
        <v>860</v>
      </c>
      <c r="H1275" s="31" t="s">
        <v>861</v>
      </c>
      <c r="I1275" s="32"/>
      <c r="J1275" s="13"/>
      <c r="K1275" s="13" t="s">
        <v>724</v>
      </c>
      <c r="L1275" s="33" t="s">
        <v>29</v>
      </c>
      <c r="M1275" s="33" t="s">
        <v>27</v>
      </c>
      <c r="N1275" s="33" t="s">
        <v>29</v>
      </c>
      <c r="O1275" s="33" t="s">
        <v>29</v>
      </c>
      <c r="P1275" s="33" t="s">
        <v>29</v>
      </c>
      <c r="Q1275" s="33" t="s">
        <v>29</v>
      </c>
      <c r="R1275" s="34"/>
      <c r="S1275" s="32"/>
      <c r="T1275" s="32" t="s">
        <v>70</v>
      </c>
      <c r="U1275" s="8">
        <f t="shared" si="353"/>
        <v>0</v>
      </c>
      <c r="V1275" s="8">
        <f t="shared" si="354"/>
        <v>0</v>
      </c>
    </row>
    <row r="1276" spans="1:22" ht="12.75" customHeight="1" outlineLevel="1" x14ac:dyDescent="0.2">
      <c r="A1276" s="2"/>
      <c r="C1276" s="30"/>
      <c r="D1276" s="30"/>
      <c r="E1276" s="30"/>
      <c r="F1276" s="30"/>
      <c r="G1276" s="30"/>
      <c r="H1276" s="113" t="s">
        <v>3956</v>
      </c>
      <c r="I1276" s="32"/>
      <c r="J1276" s="13">
        <f t="shared" ref="J1276:O1276" si="355">SUBTOTAL(9,J1264:J1275)</f>
        <v>0</v>
      </c>
      <c r="K1276" s="13">
        <f t="shared" si="355"/>
        <v>0</v>
      </c>
      <c r="L1276" s="33">
        <f t="shared" si="355"/>
        <v>0</v>
      </c>
      <c r="M1276" s="33">
        <f t="shared" si="355"/>
        <v>0</v>
      </c>
      <c r="N1276" s="33">
        <f t="shared" si="355"/>
        <v>0</v>
      </c>
      <c r="O1276" s="33">
        <f t="shared" si="355"/>
        <v>0</v>
      </c>
      <c r="P1276" s="33"/>
      <c r="Q1276" s="33"/>
      <c r="R1276" s="34"/>
      <c r="S1276" s="32">
        <f>SUBTOTAL(9,S1264:S1275)</f>
        <v>0</v>
      </c>
      <c r="T1276" s="32">
        <f>SUBTOTAL(9,T1264:T1275)</f>
        <v>0</v>
      </c>
      <c r="U1276" s="8"/>
    </row>
    <row r="1277" spans="1:22" ht="12.75" customHeight="1" outlineLevel="2" x14ac:dyDescent="0.2">
      <c r="A1277" s="2"/>
      <c r="C1277" s="30">
        <v>810890110</v>
      </c>
      <c r="D1277" s="30"/>
      <c r="E1277" s="30" t="s">
        <v>913</v>
      </c>
      <c r="F1277" s="30"/>
      <c r="G1277" s="30" t="s">
        <v>914</v>
      </c>
      <c r="H1277" s="31" t="s">
        <v>915</v>
      </c>
      <c r="I1277" s="32"/>
      <c r="J1277" s="13"/>
      <c r="K1277" s="13" t="s">
        <v>907</v>
      </c>
      <c r="L1277" s="33">
        <v>0.221</v>
      </c>
      <c r="M1277" s="33" t="s">
        <v>27</v>
      </c>
      <c r="N1277" s="33">
        <v>0.221</v>
      </c>
      <c r="O1277" s="33">
        <v>0.221</v>
      </c>
      <c r="P1277" s="33">
        <v>0.221</v>
      </c>
      <c r="Q1277" s="33">
        <v>0.221</v>
      </c>
      <c r="R1277" s="34"/>
      <c r="S1277" s="32"/>
      <c r="T1277" s="32" t="s">
        <v>28</v>
      </c>
      <c r="U1277" s="8">
        <f>IF(T1277="Yes",$U$2,0)</f>
        <v>270.40000000000003</v>
      </c>
      <c r="V1277" s="8">
        <f>U1277</f>
        <v>270.40000000000003</v>
      </c>
    </row>
    <row r="1278" spans="1:22" ht="12.75" customHeight="1" outlineLevel="2" x14ac:dyDescent="0.2">
      <c r="A1278" s="2"/>
      <c r="C1278" s="30">
        <v>810890120</v>
      </c>
      <c r="D1278" s="30"/>
      <c r="E1278" s="30" t="s">
        <v>913</v>
      </c>
      <c r="F1278" s="30"/>
      <c r="G1278" s="30" t="s">
        <v>914</v>
      </c>
      <c r="H1278" s="31" t="s">
        <v>915</v>
      </c>
      <c r="I1278" s="32"/>
      <c r="J1278" s="13"/>
      <c r="K1278" s="13" t="s">
        <v>907</v>
      </c>
      <c r="L1278" s="33">
        <v>0.221</v>
      </c>
      <c r="M1278" s="33" t="s">
        <v>27</v>
      </c>
      <c r="N1278" s="33">
        <v>0.221</v>
      </c>
      <c r="O1278" s="33">
        <v>0.221</v>
      </c>
      <c r="P1278" s="33">
        <v>0.221</v>
      </c>
      <c r="Q1278" s="33">
        <v>0.221</v>
      </c>
      <c r="R1278" s="34"/>
      <c r="S1278" s="32"/>
      <c r="T1278" s="32" t="s">
        <v>28</v>
      </c>
      <c r="U1278" s="8">
        <f>IF(T1278="Yes",$U$2,0)</f>
        <v>270.40000000000003</v>
      </c>
      <c r="V1278" s="8">
        <f>U1278</f>
        <v>270.40000000000003</v>
      </c>
    </row>
    <row r="1279" spans="1:22" ht="12.75" customHeight="1" outlineLevel="2" x14ac:dyDescent="0.2">
      <c r="A1279" s="2"/>
      <c r="C1279" s="30">
        <v>810890130</v>
      </c>
      <c r="D1279" s="30"/>
      <c r="E1279" s="30" t="s">
        <v>913</v>
      </c>
      <c r="F1279" s="30"/>
      <c r="G1279" s="30" t="s">
        <v>914</v>
      </c>
      <c r="H1279" s="31" t="s">
        <v>915</v>
      </c>
      <c r="I1279" s="32"/>
      <c r="J1279" s="13"/>
      <c r="K1279" s="13" t="s">
        <v>907</v>
      </c>
      <c r="L1279" s="33">
        <v>0.27900000000000003</v>
      </c>
      <c r="M1279" s="33" t="s">
        <v>27</v>
      </c>
      <c r="N1279" s="33">
        <v>0.27900000000000003</v>
      </c>
      <c r="O1279" s="33">
        <v>0.27900000000000003</v>
      </c>
      <c r="P1279" s="33">
        <v>0.27900000000000003</v>
      </c>
      <c r="Q1279" s="33">
        <v>0.27900000000000003</v>
      </c>
      <c r="R1279" s="34"/>
      <c r="S1279" s="32"/>
      <c r="T1279" s="32" t="s">
        <v>28</v>
      </c>
      <c r="U1279" s="8">
        <f>IF(T1279="Yes",$U$2,0)</f>
        <v>270.40000000000003</v>
      </c>
      <c r="V1279" s="8">
        <f>U1279</f>
        <v>270.40000000000003</v>
      </c>
    </row>
    <row r="1280" spans="1:22" ht="12.75" customHeight="1" outlineLevel="2" x14ac:dyDescent="0.2">
      <c r="A1280" s="2"/>
      <c r="C1280" s="30">
        <v>810890140</v>
      </c>
      <c r="D1280" s="30"/>
      <c r="E1280" s="30" t="s">
        <v>913</v>
      </c>
      <c r="F1280" s="30"/>
      <c r="G1280" s="30" t="s">
        <v>914</v>
      </c>
      <c r="H1280" s="31" t="s">
        <v>915</v>
      </c>
      <c r="I1280" s="32"/>
      <c r="J1280" s="13"/>
      <c r="K1280" s="13" t="s">
        <v>907</v>
      </c>
      <c r="L1280" s="33">
        <v>0.27900000000000003</v>
      </c>
      <c r="M1280" s="33" t="s">
        <v>27</v>
      </c>
      <c r="N1280" s="33">
        <v>0.27900000000000003</v>
      </c>
      <c r="O1280" s="33">
        <v>0.27900000000000003</v>
      </c>
      <c r="P1280" s="33">
        <v>0.27900000000000003</v>
      </c>
      <c r="Q1280" s="33">
        <v>0.27900000000000003</v>
      </c>
      <c r="R1280" s="34"/>
      <c r="S1280" s="32"/>
      <c r="T1280" s="32" t="s">
        <v>28</v>
      </c>
      <c r="U1280" s="8">
        <f>IF(T1280="Yes",$U$2,0)</f>
        <v>270.40000000000003</v>
      </c>
      <c r="V1280" s="8">
        <f>U1280</f>
        <v>270.40000000000003</v>
      </c>
    </row>
    <row r="1281" spans="1:22" ht="12.75" customHeight="1" outlineLevel="1" x14ac:dyDescent="0.2">
      <c r="A1281" s="2"/>
      <c r="C1281" s="30"/>
      <c r="D1281" s="30"/>
      <c r="E1281" s="30"/>
      <c r="F1281" s="30"/>
      <c r="G1281" s="30"/>
      <c r="H1281" s="113" t="s">
        <v>3969</v>
      </c>
      <c r="I1281" s="32"/>
      <c r="J1281" s="13">
        <f t="shared" ref="J1281:O1281" si="356">SUBTOTAL(9,J1277:J1280)</f>
        <v>0</v>
      </c>
      <c r="K1281" s="13">
        <f t="shared" si="356"/>
        <v>0</v>
      </c>
      <c r="L1281" s="33">
        <f t="shared" si="356"/>
        <v>1</v>
      </c>
      <c r="M1281" s="33">
        <f t="shared" si="356"/>
        <v>0</v>
      </c>
      <c r="N1281" s="33">
        <f t="shared" si="356"/>
        <v>1</v>
      </c>
      <c r="O1281" s="33">
        <f t="shared" si="356"/>
        <v>1</v>
      </c>
      <c r="P1281" s="33"/>
      <c r="Q1281" s="33"/>
      <c r="R1281" s="34"/>
      <c r="S1281" s="32">
        <f>SUBTOTAL(9,S1277:S1280)</f>
        <v>0</v>
      </c>
      <c r="T1281" s="32">
        <f>SUBTOTAL(9,T1277:T1280)</f>
        <v>0</v>
      </c>
      <c r="U1281" s="8"/>
    </row>
    <row r="1282" spans="1:22" ht="12.75" customHeight="1" outlineLevel="2" x14ac:dyDescent="0.2">
      <c r="A1282" s="2"/>
      <c r="C1282" s="30">
        <v>810890170</v>
      </c>
      <c r="D1282" s="30"/>
      <c r="E1282" s="30" t="s">
        <v>913</v>
      </c>
      <c r="F1282" s="30"/>
      <c r="G1282" s="30" t="s">
        <v>916</v>
      </c>
      <c r="H1282" s="31" t="s">
        <v>917</v>
      </c>
      <c r="I1282" s="32"/>
      <c r="J1282" s="13"/>
      <c r="K1282" s="13" t="s">
        <v>907</v>
      </c>
      <c r="L1282" s="33">
        <v>0.221</v>
      </c>
      <c r="M1282" s="33" t="s">
        <v>27</v>
      </c>
      <c r="N1282" s="33">
        <v>0.221</v>
      </c>
      <c r="O1282" s="33">
        <v>0.221</v>
      </c>
      <c r="P1282" s="33">
        <v>0.221</v>
      </c>
      <c r="Q1282" s="33">
        <v>0.221</v>
      </c>
      <c r="R1282" s="34"/>
      <c r="S1282" s="32"/>
      <c r="T1282" s="32" t="s">
        <v>28</v>
      </c>
      <c r="U1282" s="8">
        <f>IF(T1282="Yes",$U$2,0)</f>
        <v>270.40000000000003</v>
      </c>
      <c r="V1282" s="8">
        <f>U1282</f>
        <v>270.40000000000003</v>
      </c>
    </row>
    <row r="1283" spans="1:22" ht="12.75" customHeight="1" outlineLevel="2" x14ac:dyDescent="0.2">
      <c r="A1283" s="2"/>
      <c r="C1283" s="30">
        <v>810890180</v>
      </c>
      <c r="D1283" s="30"/>
      <c r="E1283" s="30" t="s">
        <v>913</v>
      </c>
      <c r="F1283" s="30"/>
      <c r="G1283" s="30" t="s">
        <v>916</v>
      </c>
      <c r="H1283" s="31" t="s">
        <v>917</v>
      </c>
      <c r="I1283" s="32"/>
      <c r="J1283" s="13"/>
      <c r="K1283" s="13" t="s">
        <v>907</v>
      </c>
      <c r="L1283" s="33">
        <v>0.221</v>
      </c>
      <c r="M1283" s="33" t="s">
        <v>27</v>
      </c>
      <c r="N1283" s="33">
        <v>0.221</v>
      </c>
      <c r="O1283" s="33">
        <v>0.221</v>
      </c>
      <c r="P1283" s="33">
        <v>0.221</v>
      </c>
      <c r="Q1283" s="33">
        <v>0.221</v>
      </c>
      <c r="R1283" s="34"/>
      <c r="S1283" s="32"/>
      <c r="T1283" s="32" t="s">
        <v>28</v>
      </c>
      <c r="U1283" s="8">
        <f>IF(T1283="Yes",$U$2,0)</f>
        <v>270.40000000000003</v>
      </c>
      <c r="V1283" s="8">
        <f>U1283</f>
        <v>270.40000000000003</v>
      </c>
    </row>
    <row r="1284" spans="1:22" ht="12.75" customHeight="1" outlineLevel="2" x14ac:dyDescent="0.2">
      <c r="A1284" s="2"/>
      <c r="C1284" s="30">
        <v>810890190</v>
      </c>
      <c r="D1284" s="30"/>
      <c r="E1284" s="30" t="s">
        <v>913</v>
      </c>
      <c r="F1284" s="30"/>
      <c r="G1284" s="30" t="s">
        <v>916</v>
      </c>
      <c r="H1284" s="31" t="s">
        <v>917</v>
      </c>
      <c r="I1284" s="32"/>
      <c r="J1284" s="13"/>
      <c r="K1284" s="13" t="s">
        <v>907</v>
      </c>
      <c r="L1284" s="33">
        <v>0.27900000000000003</v>
      </c>
      <c r="M1284" s="33" t="s">
        <v>27</v>
      </c>
      <c r="N1284" s="33">
        <v>0.27900000000000003</v>
      </c>
      <c r="O1284" s="33">
        <v>0.27900000000000003</v>
      </c>
      <c r="P1284" s="33">
        <v>0.27900000000000003</v>
      </c>
      <c r="Q1284" s="33">
        <v>0.27900000000000003</v>
      </c>
      <c r="R1284" s="34"/>
      <c r="S1284" s="32"/>
      <c r="T1284" s="32" t="s">
        <v>28</v>
      </c>
      <c r="U1284" s="8">
        <f>IF(T1284="Yes",$U$2,0)</f>
        <v>270.40000000000003</v>
      </c>
      <c r="V1284" s="8">
        <f>U1284</f>
        <v>270.40000000000003</v>
      </c>
    </row>
    <row r="1285" spans="1:22" ht="12.75" customHeight="1" outlineLevel="2" x14ac:dyDescent="0.2">
      <c r="A1285" s="2"/>
      <c r="C1285" s="30" t="s">
        <v>918</v>
      </c>
      <c r="D1285" s="30"/>
      <c r="E1285" s="30" t="s">
        <v>919</v>
      </c>
      <c r="F1285" s="30"/>
      <c r="G1285" s="30" t="s">
        <v>916</v>
      </c>
      <c r="H1285" s="31" t="s">
        <v>917</v>
      </c>
      <c r="I1285" s="32"/>
      <c r="J1285" s="13"/>
      <c r="K1285" s="13" t="s">
        <v>907</v>
      </c>
      <c r="L1285" s="33">
        <v>0.27900000000000003</v>
      </c>
      <c r="M1285" s="33" t="s">
        <v>27</v>
      </c>
      <c r="N1285" s="33">
        <v>0.27900000000000003</v>
      </c>
      <c r="O1285" s="33">
        <v>0.27900000000000003</v>
      </c>
      <c r="P1285" s="33">
        <v>0.27900000000000003</v>
      </c>
      <c r="Q1285" s="33">
        <v>0.27900000000000003</v>
      </c>
      <c r="R1285" s="34"/>
      <c r="S1285" s="32"/>
      <c r="T1285" s="32" t="s">
        <v>28</v>
      </c>
      <c r="U1285" s="8">
        <f>IF(T1285="Yes",$U$2,0)</f>
        <v>270.40000000000003</v>
      </c>
      <c r="V1285" s="8">
        <f>U1285</f>
        <v>270.40000000000003</v>
      </c>
    </row>
    <row r="1286" spans="1:22" ht="12.75" customHeight="1" outlineLevel="1" x14ac:dyDescent="0.2">
      <c r="A1286" s="2"/>
      <c r="C1286" s="30"/>
      <c r="D1286" s="30"/>
      <c r="E1286" s="30"/>
      <c r="F1286" s="30"/>
      <c r="G1286" s="30"/>
      <c r="H1286" s="113" t="s">
        <v>3970</v>
      </c>
      <c r="I1286" s="32"/>
      <c r="J1286" s="13">
        <f t="shared" ref="J1286:O1286" si="357">SUBTOTAL(9,J1282:J1285)</f>
        <v>0</v>
      </c>
      <c r="K1286" s="13">
        <f t="shared" si="357"/>
        <v>0</v>
      </c>
      <c r="L1286" s="33">
        <f t="shared" si="357"/>
        <v>1</v>
      </c>
      <c r="M1286" s="33">
        <f t="shared" si="357"/>
        <v>0</v>
      </c>
      <c r="N1286" s="33">
        <f t="shared" si="357"/>
        <v>1</v>
      </c>
      <c r="O1286" s="33">
        <f t="shared" si="357"/>
        <v>1</v>
      </c>
      <c r="P1286" s="33"/>
      <c r="Q1286" s="33"/>
      <c r="R1286" s="34"/>
      <c r="S1286" s="32">
        <f>SUBTOTAL(9,S1282:S1285)</f>
        <v>0</v>
      </c>
      <c r="T1286" s="32">
        <f>SUBTOTAL(9,T1282:T1285)</f>
        <v>0</v>
      </c>
      <c r="U1286" s="8"/>
    </row>
    <row r="1287" spans="1:22" ht="12.75" customHeight="1" outlineLevel="2" x14ac:dyDescent="0.2">
      <c r="A1287" s="2"/>
      <c r="C1287" s="30">
        <v>900160460</v>
      </c>
      <c r="D1287" s="30"/>
      <c r="E1287" s="30" t="s">
        <v>3054</v>
      </c>
      <c r="F1287" s="30"/>
      <c r="G1287" s="30" t="s">
        <v>3055</v>
      </c>
      <c r="H1287" s="31" t="s">
        <v>3056</v>
      </c>
      <c r="I1287" s="32"/>
      <c r="J1287" s="13"/>
      <c r="K1287" s="13" t="s">
        <v>2829</v>
      </c>
      <c r="L1287" s="33">
        <v>0.125</v>
      </c>
      <c r="M1287" s="33" t="s">
        <v>27</v>
      </c>
      <c r="N1287" s="33">
        <v>0.125</v>
      </c>
      <c r="O1287" s="33">
        <v>0.125</v>
      </c>
      <c r="P1287" s="33">
        <v>0.125</v>
      </c>
      <c r="Q1287" s="33">
        <v>0.125</v>
      </c>
      <c r="R1287" s="34"/>
      <c r="S1287" s="32"/>
      <c r="T1287" s="32" t="s">
        <v>28</v>
      </c>
      <c r="U1287" s="8">
        <f t="shared" ref="U1287:U1294" si="358">IF(T1287="Yes",$U$2,0)</f>
        <v>270.40000000000003</v>
      </c>
      <c r="V1287" s="8">
        <f t="shared" ref="V1287:V1294" si="359">U1287</f>
        <v>270.40000000000003</v>
      </c>
    </row>
    <row r="1288" spans="1:22" ht="12.75" customHeight="1" outlineLevel="2" x14ac:dyDescent="0.2">
      <c r="A1288" s="2"/>
      <c r="C1288" s="30">
        <v>900160480</v>
      </c>
      <c r="D1288" s="30"/>
      <c r="E1288" s="30" t="s">
        <v>3054</v>
      </c>
      <c r="F1288" s="30"/>
      <c r="G1288" s="30" t="s">
        <v>3055</v>
      </c>
      <c r="H1288" s="31" t="s">
        <v>3056</v>
      </c>
      <c r="I1288" s="32"/>
      <c r="J1288" s="13"/>
      <c r="K1288" s="13" t="s">
        <v>2829</v>
      </c>
      <c r="L1288" s="33">
        <v>0.125</v>
      </c>
      <c r="M1288" s="33" t="s">
        <v>27</v>
      </c>
      <c r="N1288" s="33">
        <v>0.125</v>
      </c>
      <c r="O1288" s="33">
        <v>0.125</v>
      </c>
      <c r="P1288" s="33">
        <v>0.125</v>
      </c>
      <c r="Q1288" s="33">
        <v>0.125</v>
      </c>
      <c r="R1288" s="34"/>
      <c r="S1288" s="32"/>
      <c r="T1288" s="32" t="s">
        <v>28</v>
      </c>
      <c r="U1288" s="8">
        <f t="shared" si="358"/>
        <v>270.40000000000003</v>
      </c>
      <c r="V1288" s="8">
        <f t="shared" si="359"/>
        <v>270.40000000000003</v>
      </c>
    </row>
    <row r="1289" spans="1:22" ht="12.75" customHeight="1" outlineLevel="2" x14ac:dyDescent="0.2">
      <c r="A1289" s="2"/>
      <c r="C1289" s="30" t="s">
        <v>3057</v>
      </c>
      <c r="D1289" s="30"/>
      <c r="E1289" s="30" t="s">
        <v>3054</v>
      </c>
      <c r="F1289" s="30"/>
      <c r="G1289" s="30" t="s">
        <v>3055</v>
      </c>
      <c r="H1289" s="31" t="s">
        <v>3056</v>
      </c>
      <c r="I1289" s="32"/>
      <c r="J1289" s="13"/>
      <c r="K1289" s="13" t="s">
        <v>2829</v>
      </c>
      <c r="L1289" s="33">
        <v>0.125</v>
      </c>
      <c r="M1289" s="33" t="s">
        <v>27</v>
      </c>
      <c r="N1289" s="33">
        <v>0.125</v>
      </c>
      <c r="O1289" s="33">
        <v>0.125</v>
      </c>
      <c r="P1289" s="33">
        <v>0.125</v>
      </c>
      <c r="Q1289" s="33">
        <v>0.125</v>
      </c>
      <c r="R1289" s="34"/>
      <c r="S1289" s="32"/>
      <c r="T1289" s="32" t="s">
        <v>28</v>
      </c>
      <c r="U1289" s="8">
        <f t="shared" si="358"/>
        <v>270.40000000000003</v>
      </c>
      <c r="V1289" s="8">
        <f t="shared" si="359"/>
        <v>270.40000000000003</v>
      </c>
    </row>
    <row r="1290" spans="1:22" ht="12.75" customHeight="1" outlineLevel="2" x14ac:dyDescent="0.2">
      <c r="A1290" s="2"/>
      <c r="C1290" s="30">
        <v>900160500</v>
      </c>
      <c r="D1290" s="30"/>
      <c r="E1290" s="30" t="s">
        <v>3054</v>
      </c>
      <c r="F1290" s="30"/>
      <c r="G1290" s="30" t="s">
        <v>3055</v>
      </c>
      <c r="H1290" s="31" t="s">
        <v>3056</v>
      </c>
      <c r="I1290" s="32"/>
      <c r="J1290" s="13"/>
      <c r="K1290" s="13" t="s">
        <v>2829</v>
      </c>
      <c r="L1290" s="33">
        <v>0.125</v>
      </c>
      <c r="M1290" s="33" t="s">
        <v>27</v>
      </c>
      <c r="N1290" s="33">
        <v>0.125</v>
      </c>
      <c r="O1290" s="33">
        <v>0.125</v>
      </c>
      <c r="P1290" s="33">
        <v>0.125</v>
      </c>
      <c r="Q1290" s="33">
        <v>0.125</v>
      </c>
      <c r="R1290" s="34"/>
      <c r="S1290" s="32"/>
      <c r="T1290" s="32" t="s">
        <v>28</v>
      </c>
      <c r="U1290" s="8">
        <f t="shared" si="358"/>
        <v>270.40000000000003</v>
      </c>
      <c r="V1290" s="8">
        <f t="shared" si="359"/>
        <v>270.40000000000003</v>
      </c>
    </row>
    <row r="1291" spans="1:22" ht="12.75" customHeight="1" outlineLevel="2" x14ac:dyDescent="0.2">
      <c r="A1291" s="2"/>
      <c r="C1291" s="30">
        <v>900160510</v>
      </c>
      <c r="D1291" s="30"/>
      <c r="E1291" s="30" t="s">
        <v>3054</v>
      </c>
      <c r="F1291" s="30"/>
      <c r="G1291" s="30" t="s">
        <v>3055</v>
      </c>
      <c r="H1291" s="31" t="s">
        <v>3056</v>
      </c>
      <c r="I1291" s="32"/>
      <c r="J1291" s="13"/>
      <c r="K1291" s="13" t="s">
        <v>2829</v>
      </c>
      <c r="L1291" s="33">
        <v>0.125</v>
      </c>
      <c r="M1291" s="33" t="s">
        <v>27</v>
      </c>
      <c r="N1291" s="33">
        <v>0.125</v>
      </c>
      <c r="O1291" s="33">
        <v>0.125</v>
      </c>
      <c r="P1291" s="33">
        <v>0.125</v>
      </c>
      <c r="Q1291" s="33">
        <v>0.125</v>
      </c>
      <c r="R1291" s="34"/>
      <c r="S1291" s="32"/>
      <c r="T1291" s="32" t="s">
        <v>28</v>
      </c>
      <c r="U1291" s="8">
        <f t="shared" si="358"/>
        <v>270.40000000000003</v>
      </c>
      <c r="V1291" s="8">
        <f t="shared" si="359"/>
        <v>270.40000000000003</v>
      </c>
    </row>
    <row r="1292" spans="1:22" ht="12.75" customHeight="1" outlineLevel="2" x14ac:dyDescent="0.2">
      <c r="A1292" s="2"/>
      <c r="C1292" s="30">
        <v>900160520</v>
      </c>
      <c r="D1292" s="30"/>
      <c r="E1292" s="30" t="s">
        <v>3054</v>
      </c>
      <c r="F1292" s="30"/>
      <c r="G1292" s="30" t="s">
        <v>3055</v>
      </c>
      <c r="H1292" s="31" t="s">
        <v>3056</v>
      </c>
      <c r="I1292" s="32"/>
      <c r="J1292" s="13"/>
      <c r="K1292" s="13" t="s">
        <v>2829</v>
      </c>
      <c r="L1292" s="33">
        <v>0.125</v>
      </c>
      <c r="M1292" s="33" t="s">
        <v>27</v>
      </c>
      <c r="N1292" s="33">
        <v>0.125</v>
      </c>
      <c r="O1292" s="33">
        <v>0.125</v>
      </c>
      <c r="P1292" s="33">
        <v>0.125</v>
      </c>
      <c r="Q1292" s="33">
        <v>0.125</v>
      </c>
      <c r="R1292" s="34"/>
      <c r="S1292" s="32"/>
      <c r="T1292" s="32" t="s">
        <v>28</v>
      </c>
      <c r="U1292" s="8">
        <f t="shared" si="358"/>
        <v>270.40000000000003</v>
      </c>
      <c r="V1292" s="8">
        <f t="shared" si="359"/>
        <v>270.40000000000003</v>
      </c>
    </row>
    <row r="1293" spans="1:22" ht="12.75" customHeight="1" outlineLevel="2" x14ac:dyDescent="0.2">
      <c r="A1293" s="2"/>
      <c r="C1293" s="30">
        <v>900160530</v>
      </c>
      <c r="D1293" s="30"/>
      <c r="E1293" s="30" t="s">
        <v>3054</v>
      </c>
      <c r="F1293" s="30"/>
      <c r="G1293" s="30" t="s">
        <v>3055</v>
      </c>
      <c r="H1293" s="31" t="s">
        <v>3056</v>
      </c>
      <c r="I1293" s="32"/>
      <c r="J1293" s="13"/>
      <c r="K1293" s="13" t="s">
        <v>2829</v>
      </c>
      <c r="L1293" s="33">
        <v>0.125</v>
      </c>
      <c r="M1293" s="33" t="s">
        <v>27</v>
      </c>
      <c r="N1293" s="33">
        <v>0.125</v>
      </c>
      <c r="O1293" s="33">
        <v>0.125</v>
      </c>
      <c r="P1293" s="33">
        <v>0.125</v>
      </c>
      <c r="Q1293" s="33">
        <v>0.125</v>
      </c>
      <c r="R1293" s="34"/>
      <c r="S1293" s="32"/>
      <c r="T1293" s="32" t="s">
        <v>28</v>
      </c>
      <c r="U1293" s="8">
        <f t="shared" si="358"/>
        <v>270.40000000000003</v>
      </c>
      <c r="V1293" s="8">
        <f t="shared" si="359"/>
        <v>270.40000000000003</v>
      </c>
    </row>
    <row r="1294" spans="1:22" ht="12.75" customHeight="1" outlineLevel="2" x14ac:dyDescent="0.2">
      <c r="A1294" s="2"/>
      <c r="C1294" s="30">
        <v>900160550</v>
      </c>
      <c r="D1294" s="30"/>
      <c r="E1294" s="30" t="s">
        <v>3054</v>
      </c>
      <c r="F1294" s="30"/>
      <c r="G1294" s="30" t="s">
        <v>3055</v>
      </c>
      <c r="H1294" s="31" t="s">
        <v>3056</v>
      </c>
      <c r="I1294" s="32"/>
      <c r="J1294" s="13"/>
      <c r="K1294" s="13" t="s">
        <v>2829</v>
      </c>
      <c r="L1294" s="33">
        <v>0.125</v>
      </c>
      <c r="M1294" s="33" t="s">
        <v>27</v>
      </c>
      <c r="N1294" s="33">
        <v>0.125</v>
      </c>
      <c r="O1294" s="33">
        <v>0.125</v>
      </c>
      <c r="P1294" s="33">
        <v>0.125</v>
      </c>
      <c r="Q1294" s="33">
        <v>0.125</v>
      </c>
      <c r="R1294" s="34"/>
      <c r="S1294" s="32"/>
      <c r="T1294" s="32" t="s">
        <v>28</v>
      </c>
      <c r="U1294" s="8">
        <f t="shared" si="358"/>
        <v>270.40000000000003</v>
      </c>
      <c r="V1294" s="8">
        <f t="shared" si="359"/>
        <v>270.40000000000003</v>
      </c>
    </row>
    <row r="1295" spans="1:22" ht="12.75" customHeight="1" outlineLevel="1" x14ac:dyDescent="0.2">
      <c r="A1295" s="2"/>
      <c r="C1295" s="30"/>
      <c r="D1295" s="30"/>
      <c r="E1295" s="30"/>
      <c r="F1295" s="30"/>
      <c r="G1295" s="30"/>
      <c r="H1295" s="113" t="s">
        <v>4332</v>
      </c>
      <c r="I1295" s="32"/>
      <c r="J1295" s="13">
        <f t="shared" ref="J1295:O1295" si="360">SUBTOTAL(9,J1287:J1294)</f>
        <v>0</v>
      </c>
      <c r="K1295" s="13">
        <f t="shared" si="360"/>
        <v>0</v>
      </c>
      <c r="L1295" s="33">
        <f t="shared" si="360"/>
        <v>1</v>
      </c>
      <c r="M1295" s="33">
        <f t="shared" si="360"/>
        <v>0</v>
      </c>
      <c r="N1295" s="33">
        <f t="shared" si="360"/>
        <v>1</v>
      </c>
      <c r="O1295" s="33">
        <f t="shared" si="360"/>
        <v>1</v>
      </c>
      <c r="P1295" s="33"/>
      <c r="Q1295" s="33"/>
      <c r="R1295" s="34"/>
      <c r="S1295" s="32">
        <f>SUBTOTAL(9,S1287:S1294)</f>
        <v>0</v>
      </c>
      <c r="T1295" s="32">
        <f>SUBTOTAL(9,T1287:T1294)</f>
        <v>0</v>
      </c>
      <c r="U1295" s="8"/>
    </row>
    <row r="1296" spans="1:22" ht="12.75" customHeight="1" outlineLevel="2" x14ac:dyDescent="0.2">
      <c r="A1296" s="2"/>
      <c r="C1296" s="30" t="s">
        <v>3156</v>
      </c>
      <c r="D1296" s="30"/>
      <c r="E1296" s="30" t="s">
        <v>3157</v>
      </c>
      <c r="F1296" s="30"/>
      <c r="G1296" s="30" t="s">
        <v>3158</v>
      </c>
      <c r="H1296" s="31" t="s">
        <v>3159</v>
      </c>
      <c r="I1296" s="32"/>
      <c r="J1296" s="13"/>
      <c r="K1296" s="13" t="s">
        <v>3160</v>
      </c>
      <c r="L1296" s="33">
        <v>2.3019999999999999E-2</v>
      </c>
      <c r="M1296" s="33" t="s">
        <v>27</v>
      </c>
      <c r="N1296" s="33">
        <v>2.3019999999999999E-2</v>
      </c>
      <c r="O1296" s="33">
        <v>2.3019999999999999E-2</v>
      </c>
      <c r="P1296" s="33">
        <v>2.3019999999999999E-2</v>
      </c>
      <c r="Q1296" s="33">
        <v>2.3019999999999999E-2</v>
      </c>
      <c r="R1296" s="34"/>
      <c r="S1296" s="32"/>
      <c r="T1296" s="32" t="s">
        <v>28</v>
      </c>
      <c r="U1296" s="8">
        <f t="shared" ref="U1296:U1343" si="361">IF(T1296="Yes",$U$2,0)</f>
        <v>270.40000000000003</v>
      </c>
      <c r="V1296" s="8">
        <f t="shared" ref="V1296:V1343" si="362">U1296</f>
        <v>270.40000000000003</v>
      </c>
    </row>
    <row r="1297" spans="1:22" ht="12.75" customHeight="1" outlineLevel="2" x14ac:dyDescent="0.2">
      <c r="A1297" s="2"/>
      <c r="C1297" s="30">
        <v>850810021</v>
      </c>
      <c r="D1297" s="30"/>
      <c r="E1297" s="30" t="s">
        <v>3157</v>
      </c>
      <c r="F1297" s="30"/>
      <c r="G1297" s="30" t="s">
        <v>3158</v>
      </c>
      <c r="H1297" s="31" t="s">
        <v>3159</v>
      </c>
      <c r="I1297" s="32"/>
      <c r="J1297" s="13"/>
      <c r="K1297" s="13" t="s">
        <v>3160</v>
      </c>
      <c r="L1297" s="33">
        <v>2.2589999999999999E-2</v>
      </c>
      <c r="M1297" s="33" t="s">
        <v>27</v>
      </c>
      <c r="N1297" s="33">
        <v>2.2589999999999999E-2</v>
      </c>
      <c r="O1297" s="33">
        <v>2.2589999999999999E-2</v>
      </c>
      <c r="P1297" s="33">
        <v>2.2589999999999999E-2</v>
      </c>
      <c r="Q1297" s="33">
        <v>2.2589999999999999E-2</v>
      </c>
      <c r="R1297" s="34"/>
      <c r="S1297" s="32"/>
      <c r="T1297" s="32" t="s">
        <v>28</v>
      </c>
      <c r="U1297" s="8">
        <f t="shared" si="361"/>
        <v>270.40000000000003</v>
      </c>
      <c r="V1297" s="8">
        <f t="shared" si="362"/>
        <v>270.40000000000003</v>
      </c>
    </row>
    <row r="1298" spans="1:22" ht="12.75" customHeight="1" outlineLevel="2" x14ac:dyDescent="0.2">
      <c r="A1298" s="2"/>
      <c r="C1298" s="30">
        <v>850810031</v>
      </c>
      <c r="D1298" s="30"/>
      <c r="E1298" s="30" t="s">
        <v>3157</v>
      </c>
      <c r="F1298" s="30"/>
      <c r="G1298" s="30" t="s">
        <v>3158</v>
      </c>
      <c r="H1298" s="31" t="s">
        <v>3159</v>
      </c>
      <c r="I1298" s="32"/>
      <c r="J1298" s="13"/>
      <c r="K1298" s="13" t="s">
        <v>3160</v>
      </c>
      <c r="L1298" s="33">
        <v>2.3019999999999999E-2</v>
      </c>
      <c r="M1298" s="33" t="s">
        <v>27</v>
      </c>
      <c r="N1298" s="33">
        <v>2.3019999999999999E-2</v>
      </c>
      <c r="O1298" s="33">
        <v>2.3019999999999999E-2</v>
      </c>
      <c r="P1298" s="33">
        <v>2.3019999999999999E-2</v>
      </c>
      <c r="Q1298" s="33">
        <v>2.3019999999999999E-2</v>
      </c>
      <c r="R1298" s="34"/>
      <c r="S1298" s="32"/>
      <c r="T1298" s="32" t="s">
        <v>28</v>
      </c>
      <c r="U1298" s="8">
        <f t="shared" si="361"/>
        <v>270.40000000000003</v>
      </c>
      <c r="V1298" s="8">
        <f t="shared" si="362"/>
        <v>270.40000000000003</v>
      </c>
    </row>
    <row r="1299" spans="1:22" ht="12.75" customHeight="1" outlineLevel="2" x14ac:dyDescent="0.2">
      <c r="A1299" s="2"/>
      <c r="C1299" s="30" t="s">
        <v>3161</v>
      </c>
      <c r="D1299" s="30"/>
      <c r="E1299" s="30" t="s">
        <v>3157</v>
      </c>
      <c r="F1299" s="30"/>
      <c r="G1299" s="30" t="s">
        <v>3158</v>
      </c>
      <c r="H1299" s="31" t="s">
        <v>3159</v>
      </c>
      <c r="I1299" s="32"/>
      <c r="J1299" s="13"/>
      <c r="K1299" s="13" t="s">
        <v>3160</v>
      </c>
      <c r="L1299" s="33">
        <v>2.2589999999999999E-2</v>
      </c>
      <c r="M1299" s="33" t="s">
        <v>27</v>
      </c>
      <c r="N1299" s="33">
        <v>2.2589999999999999E-2</v>
      </c>
      <c r="O1299" s="33">
        <v>2.2589999999999999E-2</v>
      </c>
      <c r="P1299" s="33">
        <v>2.2589999999999999E-2</v>
      </c>
      <c r="Q1299" s="33">
        <v>2.2589999999999999E-2</v>
      </c>
      <c r="R1299" s="34"/>
      <c r="S1299" s="32"/>
      <c r="T1299" s="32" t="s">
        <v>28</v>
      </c>
      <c r="U1299" s="8">
        <f t="shared" si="361"/>
        <v>270.40000000000003</v>
      </c>
      <c r="V1299" s="8">
        <f t="shared" si="362"/>
        <v>270.40000000000003</v>
      </c>
    </row>
    <row r="1300" spans="1:22" ht="12.75" customHeight="1" outlineLevel="2" x14ac:dyDescent="0.2">
      <c r="A1300" s="2"/>
      <c r="C1300" s="30" t="s">
        <v>3162</v>
      </c>
      <c r="D1300" s="30"/>
      <c r="E1300" s="30" t="s">
        <v>3157</v>
      </c>
      <c r="F1300" s="30"/>
      <c r="G1300" s="30" t="s">
        <v>3158</v>
      </c>
      <c r="H1300" s="31" t="s">
        <v>3159</v>
      </c>
      <c r="I1300" s="32"/>
      <c r="J1300" s="13"/>
      <c r="K1300" s="13" t="s">
        <v>3160</v>
      </c>
      <c r="L1300" s="33">
        <v>2.2589999999999999E-2</v>
      </c>
      <c r="M1300" s="33" t="s">
        <v>27</v>
      </c>
      <c r="N1300" s="33">
        <v>2.2589999999999999E-2</v>
      </c>
      <c r="O1300" s="33">
        <v>2.2589999999999999E-2</v>
      </c>
      <c r="P1300" s="33">
        <v>2.2589999999999999E-2</v>
      </c>
      <c r="Q1300" s="33">
        <v>2.2589999999999999E-2</v>
      </c>
      <c r="R1300" s="34"/>
      <c r="S1300" s="32"/>
      <c r="T1300" s="32" t="s">
        <v>28</v>
      </c>
      <c r="U1300" s="8">
        <f t="shared" si="361"/>
        <v>270.40000000000003</v>
      </c>
      <c r="V1300" s="8">
        <f t="shared" si="362"/>
        <v>270.40000000000003</v>
      </c>
    </row>
    <row r="1301" spans="1:22" ht="12.75" customHeight="1" outlineLevel="2" x14ac:dyDescent="0.2">
      <c r="A1301" s="2"/>
      <c r="C1301" s="30">
        <v>850810060</v>
      </c>
      <c r="D1301" s="30"/>
      <c r="E1301" s="30" t="s">
        <v>3163</v>
      </c>
      <c r="F1301" s="30"/>
      <c r="G1301" s="30" t="s">
        <v>3158</v>
      </c>
      <c r="H1301" s="31" t="s">
        <v>3159</v>
      </c>
      <c r="I1301" s="32"/>
      <c r="J1301" s="13"/>
      <c r="K1301" s="13" t="s">
        <v>3160</v>
      </c>
      <c r="L1301" s="33">
        <v>2.2589999999999999E-2</v>
      </c>
      <c r="M1301" s="33" t="s">
        <v>27</v>
      </c>
      <c r="N1301" s="33">
        <v>2.2589999999999999E-2</v>
      </c>
      <c r="O1301" s="33">
        <v>2.2589999999999999E-2</v>
      </c>
      <c r="P1301" s="33">
        <v>2.2589999999999999E-2</v>
      </c>
      <c r="Q1301" s="33">
        <v>2.2589999999999999E-2</v>
      </c>
      <c r="R1301" s="34"/>
      <c r="S1301" s="32"/>
      <c r="T1301" s="32" t="s">
        <v>28</v>
      </c>
      <c r="U1301" s="8">
        <f t="shared" si="361"/>
        <v>270.40000000000003</v>
      </c>
      <c r="V1301" s="8">
        <f t="shared" si="362"/>
        <v>270.40000000000003</v>
      </c>
    </row>
    <row r="1302" spans="1:22" ht="12.75" customHeight="1" outlineLevel="2" x14ac:dyDescent="0.2">
      <c r="A1302" s="2"/>
      <c r="C1302" s="30" t="s">
        <v>3164</v>
      </c>
      <c r="D1302" s="30"/>
      <c r="E1302" s="30" t="s">
        <v>3157</v>
      </c>
      <c r="F1302" s="30"/>
      <c r="G1302" s="30" t="s">
        <v>3158</v>
      </c>
      <c r="H1302" s="31" t="s">
        <v>3159</v>
      </c>
      <c r="I1302" s="32"/>
      <c r="J1302" s="13"/>
      <c r="K1302" s="13" t="s">
        <v>3160</v>
      </c>
      <c r="L1302" s="33">
        <v>2.2589999999999999E-2</v>
      </c>
      <c r="M1302" s="33" t="s">
        <v>27</v>
      </c>
      <c r="N1302" s="33">
        <v>2.2589999999999999E-2</v>
      </c>
      <c r="O1302" s="33">
        <v>2.2589999999999999E-2</v>
      </c>
      <c r="P1302" s="33">
        <v>2.2589999999999999E-2</v>
      </c>
      <c r="Q1302" s="33">
        <v>2.2589999999999999E-2</v>
      </c>
      <c r="R1302" s="34"/>
      <c r="S1302" s="32"/>
      <c r="T1302" s="32" t="s">
        <v>28</v>
      </c>
      <c r="U1302" s="8">
        <f t="shared" si="361"/>
        <v>270.40000000000003</v>
      </c>
      <c r="V1302" s="8">
        <f t="shared" si="362"/>
        <v>270.40000000000003</v>
      </c>
    </row>
    <row r="1303" spans="1:22" ht="12.75" customHeight="1" outlineLevel="2" x14ac:dyDescent="0.2">
      <c r="A1303" s="2"/>
      <c r="C1303" s="30" t="s">
        <v>3165</v>
      </c>
      <c r="D1303" s="30"/>
      <c r="E1303" s="30" t="s">
        <v>3157</v>
      </c>
      <c r="F1303" s="30"/>
      <c r="G1303" s="30" t="s">
        <v>3158</v>
      </c>
      <c r="H1303" s="31" t="s">
        <v>3159</v>
      </c>
      <c r="I1303" s="32"/>
      <c r="J1303" s="13"/>
      <c r="K1303" s="13" t="s">
        <v>3160</v>
      </c>
      <c r="L1303" s="33">
        <v>2.2589999999999999E-2</v>
      </c>
      <c r="M1303" s="33" t="s">
        <v>27</v>
      </c>
      <c r="N1303" s="33">
        <v>2.2589999999999999E-2</v>
      </c>
      <c r="O1303" s="33">
        <v>2.2589999999999999E-2</v>
      </c>
      <c r="P1303" s="33">
        <v>2.2589999999999999E-2</v>
      </c>
      <c r="Q1303" s="33">
        <v>2.2589999999999999E-2</v>
      </c>
      <c r="R1303" s="34"/>
      <c r="S1303" s="32"/>
      <c r="T1303" s="32" t="s">
        <v>28</v>
      </c>
      <c r="U1303" s="8">
        <f t="shared" si="361"/>
        <v>270.40000000000003</v>
      </c>
      <c r="V1303" s="8">
        <f t="shared" si="362"/>
        <v>270.40000000000003</v>
      </c>
    </row>
    <row r="1304" spans="1:22" ht="12.75" customHeight="1" outlineLevel="2" x14ac:dyDescent="0.2">
      <c r="A1304" s="2"/>
      <c r="C1304" s="30">
        <v>850810090</v>
      </c>
      <c r="D1304" s="30"/>
      <c r="E1304" s="30" t="s">
        <v>3163</v>
      </c>
      <c r="F1304" s="30"/>
      <c r="G1304" s="30" t="s">
        <v>3158</v>
      </c>
      <c r="H1304" s="31" t="s">
        <v>3159</v>
      </c>
      <c r="I1304" s="32"/>
      <c r="J1304" s="13"/>
      <c r="K1304" s="13" t="s">
        <v>3160</v>
      </c>
      <c r="L1304" s="33">
        <v>2.2589999999999999E-2</v>
      </c>
      <c r="M1304" s="33" t="s">
        <v>27</v>
      </c>
      <c r="N1304" s="33">
        <v>2.2589999999999999E-2</v>
      </c>
      <c r="O1304" s="33">
        <v>2.2589999999999999E-2</v>
      </c>
      <c r="P1304" s="33">
        <v>2.2589999999999999E-2</v>
      </c>
      <c r="Q1304" s="33">
        <v>2.2589999999999999E-2</v>
      </c>
      <c r="R1304" s="34"/>
      <c r="S1304" s="32"/>
      <c r="T1304" s="32" t="s">
        <v>28</v>
      </c>
      <c r="U1304" s="8">
        <f t="shared" si="361"/>
        <v>270.40000000000003</v>
      </c>
      <c r="V1304" s="8">
        <f t="shared" si="362"/>
        <v>270.40000000000003</v>
      </c>
    </row>
    <row r="1305" spans="1:22" ht="12.75" customHeight="1" outlineLevel="2" x14ac:dyDescent="0.2">
      <c r="A1305" s="2"/>
      <c r="C1305" s="30" t="s">
        <v>3166</v>
      </c>
      <c r="D1305" s="30"/>
      <c r="E1305" s="30" t="s">
        <v>3167</v>
      </c>
      <c r="F1305" s="30"/>
      <c r="G1305" s="30" t="s">
        <v>3158</v>
      </c>
      <c r="H1305" s="31" t="s">
        <v>3159</v>
      </c>
      <c r="I1305" s="32"/>
      <c r="J1305" s="13"/>
      <c r="K1305" s="13" t="s">
        <v>3160</v>
      </c>
      <c r="L1305" s="33">
        <v>2.2589999999999999E-2</v>
      </c>
      <c r="M1305" s="33" t="s">
        <v>27</v>
      </c>
      <c r="N1305" s="33">
        <v>2.2589999999999999E-2</v>
      </c>
      <c r="O1305" s="33">
        <v>2.2589999999999999E-2</v>
      </c>
      <c r="P1305" s="33">
        <v>2.2589999999999999E-2</v>
      </c>
      <c r="Q1305" s="33">
        <v>2.2589999999999999E-2</v>
      </c>
      <c r="R1305" s="34"/>
      <c r="S1305" s="32"/>
      <c r="T1305" s="32" t="s">
        <v>28</v>
      </c>
      <c r="U1305" s="8">
        <f t="shared" si="361"/>
        <v>270.40000000000003</v>
      </c>
      <c r="V1305" s="8">
        <f t="shared" si="362"/>
        <v>270.40000000000003</v>
      </c>
    </row>
    <row r="1306" spans="1:22" ht="12.75" customHeight="1" outlineLevel="2" x14ac:dyDescent="0.2">
      <c r="A1306" s="2"/>
      <c r="C1306" s="30">
        <v>850810110</v>
      </c>
      <c r="D1306" s="30"/>
      <c r="E1306" s="30" t="s">
        <v>3163</v>
      </c>
      <c r="F1306" s="30"/>
      <c r="G1306" s="30" t="s">
        <v>3158</v>
      </c>
      <c r="H1306" s="31" t="s">
        <v>3159</v>
      </c>
      <c r="I1306" s="32"/>
      <c r="J1306" s="13"/>
      <c r="K1306" s="13" t="s">
        <v>3160</v>
      </c>
      <c r="L1306" s="33">
        <v>2.2589999999999999E-2</v>
      </c>
      <c r="M1306" s="33" t="s">
        <v>27</v>
      </c>
      <c r="N1306" s="33">
        <v>2.2589999999999999E-2</v>
      </c>
      <c r="O1306" s="33">
        <v>2.2589999999999999E-2</v>
      </c>
      <c r="P1306" s="33">
        <v>2.2589999999999999E-2</v>
      </c>
      <c r="Q1306" s="33">
        <v>2.2589999999999999E-2</v>
      </c>
      <c r="R1306" s="34"/>
      <c r="S1306" s="32"/>
      <c r="T1306" s="32" t="s">
        <v>28</v>
      </c>
      <c r="U1306" s="8">
        <f t="shared" si="361"/>
        <v>270.40000000000003</v>
      </c>
      <c r="V1306" s="8">
        <f t="shared" si="362"/>
        <v>270.40000000000003</v>
      </c>
    </row>
    <row r="1307" spans="1:22" ht="12.75" customHeight="1" outlineLevel="2" x14ac:dyDescent="0.2">
      <c r="A1307" s="2"/>
      <c r="C1307" s="30" t="s">
        <v>3168</v>
      </c>
      <c r="D1307" s="30"/>
      <c r="E1307" s="30" t="s">
        <v>3157</v>
      </c>
      <c r="F1307" s="30"/>
      <c r="G1307" s="30" t="s">
        <v>3158</v>
      </c>
      <c r="H1307" s="31" t="s">
        <v>3159</v>
      </c>
      <c r="I1307" s="32"/>
      <c r="J1307" s="13"/>
      <c r="K1307" s="13" t="s">
        <v>3160</v>
      </c>
      <c r="L1307" s="33">
        <v>2.2589999999999999E-2</v>
      </c>
      <c r="M1307" s="33" t="s">
        <v>27</v>
      </c>
      <c r="N1307" s="33">
        <v>2.2589999999999999E-2</v>
      </c>
      <c r="O1307" s="33">
        <v>2.2589999999999999E-2</v>
      </c>
      <c r="P1307" s="33">
        <v>2.2589999999999999E-2</v>
      </c>
      <c r="Q1307" s="33">
        <v>2.2589999999999999E-2</v>
      </c>
      <c r="R1307" s="34"/>
      <c r="S1307" s="32"/>
      <c r="T1307" s="32" t="s">
        <v>28</v>
      </c>
      <c r="U1307" s="8">
        <f t="shared" si="361"/>
        <v>270.40000000000003</v>
      </c>
      <c r="V1307" s="8">
        <f t="shared" si="362"/>
        <v>270.40000000000003</v>
      </c>
    </row>
    <row r="1308" spans="1:22" ht="12.75" customHeight="1" outlineLevel="2" x14ac:dyDescent="0.2">
      <c r="A1308" s="2"/>
      <c r="C1308" s="30">
        <v>850810130</v>
      </c>
      <c r="D1308" s="30"/>
      <c r="E1308" s="30" t="s">
        <v>3163</v>
      </c>
      <c r="F1308" s="30"/>
      <c r="G1308" s="30" t="s">
        <v>3158</v>
      </c>
      <c r="H1308" s="31" t="s">
        <v>3159</v>
      </c>
      <c r="I1308" s="32"/>
      <c r="J1308" s="13"/>
      <c r="K1308" s="13" t="s">
        <v>3160</v>
      </c>
      <c r="L1308" s="33">
        <v>1.651E-2</v>
      </c>
      <c r="M1308" s="33" t="s">
        <v>27</v>
      </c>
      <c r="N1308" s="33">
        <v>1.651E-2</v>
      </c>
      <c r="O1308" s="33">
        <v>1.651E-2</v>
      </c>
      <c r="P1308" s="33">
        <v>1.651E-2</v>
      </c>
      <c r="Q1308" s="33">
        <v>1.651E-2</v>
      </c>
      <c r="R1308" s="34"/>
      <c r="S1308" s="32"/>
      <c r="T1308" s="32" t="s">
        <v>28</v>
      </c>
      <c r="U1308" s="8">
        <f t="shared" si="361"/>
        <v>270.40000000000003</v>
      </c>
      <c r="V1308" s="8">
        <f t="shared" si="362"/>
        <v>270.40000000000003</v>
      </c>
    </row>
    <row r="1309" spans="1:22" ht="12.75" customHeight="1" outlineLevel="2" x14ac:dyDescent="0.2">
      <c r="A1309" s="2"/>
      <c r="C1309" s="30">
        <v>850810140</v>
      </c>
      <c r="D1309" s="30"/>
      <c r="E1309" s="30" t="s">
        <v>3163</v>
      </c>
      <c r="F1309" s="30"/>
      <c r="G1309" s="30" t="s">
        <v>3158</v>
      </c>
      <c r="H1309" s="31" t="s">
        <v>3159</v>
      </c>
      <c r="I1309" s="32"/>
      <c r="J1309" s="13"/>
      <c r="K1309" s="13" t="s">
        <v>3160</v>
      </c>
      <c r="L1309" s="33">
        <v>2.3019999999999999E-2</v>
      </c>
      <c r="M1309" s="33" t="s">
        <v>27</v>
      </c>
      <c r="N1309" s="33">
        <v>2.3019999999999999E-2</v>
      </c>
      <c r="O1309" s="33">
        <v>2.3019999999999999E-2</v>
      </c>
      <c r="P1309" s="33">
        <v>2.3019999999999999E-2</v>
      </c>
      <c r="Q1309" s="33">
        <v>2.3019999999999999E-2</v>
      </c>
      <c r="R1309" s="34"/>
      <c r="S1309" s="32"/>
      <c r="T1309" s="32" t="s">
        <v>28</v>
      </c>
      <c r="U1309" s="8">
        <f t="shared" si="361"/>
        <v>270.40000000000003</v>
      </c>
      <c r="V1309" s="8">
        <f t="shared" si="362"/>
        <v>270.40000000000003</v>
      </c>
    </row>
    <row r="1310" spans="1:22" ht="12.75" customHeight="1" outlineLevel="2" x14ac:dyDescent="0.2">
      <c r="A1310" s="2"/>
      <c r="C1310" s="30" t="s">
        <v>3169</v>
      </c>
      <c r="D1310" s="30"/>
      <c r="E1310" s="30" t="s">
        <v>3157</v>
      </c>
      <c r="F1310" s="30"/>
      <c r="G1310" s="30" t="s">
        <v>3158</v>
      </c>
      <c r="H1310" s="31" t="s">
        <v>3159</v>
      </c>
      <c r="I1310" s="32"/>
      <c r="J1310" s="13"/>
      <c r="K1310" s="13" t="s">
        <v>3160</v>
      </c>
      <c r="L1310" s="33">
        <v>1.651E-2</v>
      </c>
      <c r="M1310" s="33" t="s">
        <v>27</v>
      </c>
      <c r="N1310" s="33">
        <v>1.651E-2</v>
      </c>
      <c r="O1310" s="33">
        <v>1.651E-2</v>
      </c>
      <c r="P1310" s="33">
        <v>1.651E-2</v>
      </c>
      <c r="Q1310" s="33">
        <v>1.651E-2</v>
      </c>
      <c r="R1310" s="34"/>
      <c r="S1310" s="32"/>
      <c r="T1310" s="32" t="s">
        <v>28</v>
      </c>
      <c r="U1310" s="8">
        <f t="shared" si="361"/>
        <v>270.40000000000003</v>
      </c>
      <c r="V1310" s="8">
        <f t="shared" si="362"/>
        <v>270.40000000000003</v>
      </c>
    </row>
    <row r="1311" spans="1:22" ht="12.75" customHeight="1" outlineLevel="2" x14ac:dyDescent="0.2">
      <c r="A1311" s="2"/>
      <c r="C1311" s="30" t="s">
        <v>3170</v>
      </c>
      <c r="D1311" s="30"/>
      <c r="E1311" s="30" t="s">
        <v>3157</v>
      </c>
      <c r="F1311" s="30"/>
      <c r="G1311" s="30" t="s">
        <v>3158</v>
      </c>
      <c r="H1311" s="31" t="s">
        <v>3159</v>
      </c>
      <c r="I1311" s="32"/>
      <c r="J1311" s="13"/>
      <c r="K1311" s="13" t="s">
        <v>3160</v>
      </c>
      <c r="L1311" s="33">
        <v>2.3019999999999999E-2</v>
      </c>
      <c r="M1311" s="33" t="s">
        <v>27</v>
      </c>
      <c r="N1311" s="33">
        <v>2.3019999999999999E-2</v>
      </c>
      <c r="O1311" s="33">
        <v>2.3019999999999999E-2</v>
      </c>
      <c r="P1311" s="33">
        <v>2.3019999999999999E-2</v>
      </c>
      <c r="Q1311" s="33">
        <v>2.3019999999999999E-2</v>
      </c>
      <c r="R1311" s="34"/>
      <c r="S1311" s="32"/>
      <c r="T1311" s="32" t="s">
        <v>28</v>
      </c>
      <c r="U1311" s="8">
        <f t="shared" si="361"/>
        <v>270.40000000000003</v>
      </c>
      <c r="V1311" s="8">
        <f t="shared" si="362"/>
        <v>270.40000000000003</v>
      </c>
    </row>
    <row r="1312" spans="1:22" ht="12.75" customHeight="1" outlineLevel="2" x14ac:dyDescent="0.2">
      <c r="A1312" s="2"/>
      <c r="C1312" s="30" t="s">
        <v>3171</v>
      </c>
      <c r="D1312" s="30"/>
      <c r="E1312" s="30" t="s">
        <v>3157</v>
      </c>
      <c r="F1312" s="30"/>
      <c r="G1312" s="30" t="s">
        <v>3158</v>
      </c>
      <c r="H1312" s="31" t="s">
        <v>3159</v>
      </c>
      <c r="I1312" s="32"/>
      <c r="J1312" s="13"/>
      <c r="K1312" s="13" t="s">
        <v>3160</v>
      </c>
      <c r="L1312" s="33">
        <v>2.3019999999999999E-2</v>
      </c>
      <c r="M1312" s="33" t="s">
        <v>27</v>
      </c>
      <c r="N1312" s="33">
        <v>2.3019999999999999E-2</v>
      </c>
      <c r="O1312" s="33">
        <v>2.3019999999999999E-2</v>
      </c>
      <c r="P1312" s="33">
        <v>2.3019999999999999E-2</v>
      </c>
      <c r="Q1312" s="33">
        <v>2.3019999999999999E-2</v>
      </c>
      <c r="R1312" s="34"/>
      <c r="S1312" s="32"/>
      <c r="T1312" s="32" t="s">
        <v>28</v>
      </c>
      <c r="U1312" s="8">
        <f t="shared" si="361"/>
        <v>270.40000000000003</v>
      </c>
      <c r="V1312" s="8">
        <f t="shared" si="362"/>
        <v>270.40000000000003</v>
      </c>
    </row>
    <row r="1313" spans="1:22" ht="12.75" customHeight="1" outlineLevel="2" x14ac:dyDescent="0.2">
      <c r="A1313" s="2"/>
      <c r="C1313" s="30" t="s">
        <v>3172</v>
      </c>
      <c r="D1313" s="30"/>
      <c r="E1313" s="30" t="s">
        <v>3157</v>
      </c>
      <c r="F1313" s="30"/>
      <c r="G1313" s="30" t="s">
        <v>3158</v>
      </c>
      <c r="H1313" s="31" t="s">
        <v>3159</v>
      </c>
      <c r="I1313" s="32"/>
      <c r="J1313" s="13"/>
      <c r="K1313" s="13" t="s">
        <v>3160</v>
      </c>
      <c r="L1313" s="33">
        <v>2.3019999999999999E-2</v>
      </c>
      <c r="M1313" s="33" t="s">
        <v>27</v>
      </c>
      <c r="N1313" s="33">
        <v>2.3019999999999999E-2</v>
      </c>
      <c r="O1313" s="33">
        <v>2.3019999999999999E-2</v>
      </c>
      <c r="P1313" s="33">
        <v>2.3019999999999999E-2</v>
      </c>
      <c r="Q1313" s="33">
        <v>2.3019999999999999E-2</v>
      </c>
      <c r="R1313" s="34"/>
      <c r="S1313" s="32"/>
      <c r="T1313" s="32" t="s">
        <v>28</v>
      </c>
      <c r="U1313" s="8">
        <f t="shared" si="361"/>
        <v>270.40000000000003</v>
      </c>
      <c r="V1313" s="8">
        <f t="shared" si="362"/>
        <v>270.40000000000003</v>
      </c>
    </row>
    <row r="1314" spans="1:22" ht="12.75" customHeight="1" outlineLevel="2" x14ac:dyDescent="0.2">
      <c r="A1314" s="2"/>
      <c r="C1314" s="30" t="s">
        <v>3173</v>
      </c>
      <c r="D1314" s="30"/>
      <c r="E1314" s="30" t="s">
        <v>3157</v>
      </c>
      <c r="F1314" s="30"/>
      <c r="G1314" s="30" t="s">
        <v>3158</v>
      </c>
      <c r="H1314" s="31" t="s">
        <v>3159</v>
      </c>
      <c r="I1314" s="32"/>
      <c r="J1314" s="13"/>
      <c r="K1314" s="13" t="s">
        <v>3160</v>
      </c>
      <c r="L1314" s="33">
        <v>2.3019999999999999E-2</v>
      </c>
      <c r="M1314" s="33" t="s">
        <v>27</v>
      </c>
      <c r="N1314" s="33">
        <v>2.3019999999999999E-2</v>
      </c>
      <c r="O1314" s="33">
        <v>2.3019999999999999E-2</v>
      </c>
      <c r="P1314" s="33">
        <v>2.3019999999999999E-2</v>
      </c>
      <c r="Q1314" s="33">
        <v>2.3019999999999999E-2</v>
      </c>
      <c r="R1314" s="34"/>
      <c r="S1314" s="32"/>
      <c r="T1314" s="32" t="s">
        <v>28</v>
      </c>
      <c r="U1314" s="8">
        <f t="shared" si="361"/>
        <v>270.40000000000003</v>
      </c>
      <c r="V1314" s="8">
        <f t="shared" si="362"/>
        <v>270.40000000000003</v>
      </c>
    </row>
    <row r="1315" spans="1:22" ht="12.75" customHeight="1" outlineLevel="2" x14ac:dyDescent="0.2">
      <c r="A1315" s="2"/>
      <c r="C1315" s="30" t="s">
        <v>3174</v>
      </c>
      <c r="D1315" s="30"/>
      <c r="E1315" s="30" t="s">
        <v>3157</v>
      </c>
      <c r="F1315" s="30"/>
      <c r="G1315" s="30" t="s">
        <v>3158</v>
      </c>
      <c r="H1315" s="31" t="s">
        <v>3159</v>
      </c>
      <c r="I1315" s="32"/>
      <c r="J1315" s="13"/>
      <c r="K1315" s="13" t="s">
        <v>3160</v>
      </c>
      <c r="L1315" s="33">
        <v>2.3019999999999999E-2</v>
      </c>
      <c r="M1315" s="33" t="s">
        <v>27</v>
      </c>
      <c r="N1315" s="33">
        <v>2.3019999999999999E-2</v>
      </c>
      <c r="O1315" s="33">
        <v>2.3019999999999999E-2</v>
      </c>
      <c r="P1315" s="33">
        <v>2.3019999999999999E-2</v>
      </c>
      <c r="Q1315" s="33">
        <v>2.3019999999999999E-2</v>
      </c>
      <c r="R1315" s="34"/>
      <c r="S1315" s="32"/>
      <c r="T1315" s="32" t="s">
        <v>28</v>
      </c>
      <c r="U1315" s="8">
        <f t="shared" si="361"/>
        <v>270.40000000000003</v>
      </c>
      <c r="V1315" s="8">
        <f t="shared" si="362"/>
        <v>270.40000000000003</v>
      </c>
    </row>
    <row r="1316" spans="1:22" ht="12.75" customHeight="1" outlineLevel="2" x14ac:dyDescent="0.2">
      <c r="A1316" s="2"/>
      <c r="C1316" s="30">
        <v>850810210</v>
      </c>
      <c r="D1316" s="30"/>
      <c r="E1316" s="30" t="s">
        <v>3163</v>
      </c>
      <c r="F1316" s="30"/>
      <c r="G1316" s="30" t="s">
        <v>3158</v>
      </c>
      <c r="H1316" s="31" t="s">
        <v>3159</v>
      </c>
      <c r="I1316" s="32"/>
      <c r="J1316" s="13"/>
      <c r="K1316" s="13" t="s">
        <v>3160</v>
      </c>
      <c r="L1316" s="33">
        <v>2.3019999999999999E-2</v>
      </c>
      <c r="M1316" s="33" t="s">
        <v>27</v>
      </c>
      <c r="N1316" s="33">
        <v>2.3019999999999999E-2</v>
      </c>
      <c r="O1316" s="33">
        <v>2.3019999999999999E-2</v>
      </c>
      <c r="P1316" s="33">
        <v>2.3019999999999999E-2</v>
      </c>
      <c r="Q1316" s="33">
        <v>2.3019999999999999E-2</v>
      </c>
      <c r="R1316" s="34"/>
      <c r="S1316" s="32"/>
      <c r="T1316" s="32" t="s">
        <v>28</v>
      </c>
      <c r="U1316" s="8">
        <f t="shared" si="361"/>
        <v>270.40000000000003</v>
      </c>
      <c r="V1316" s="8">
        <f t="shared" si="362"/>
        <v>270.40000000000003</v>
      </c>
    </row>
    <row r="1317" spans="1:22" ht="12.75" customHeight="1" outlineLevel="2" x14ac:dyDescent="0.2">
      <c r="A1317" s="2"/>
      <c r="C1317" s="30">
        <v>850810220</v>
      </c>
      <c r="D1317" s="30"/>
      <c r="E1317" s="30" t="s">
        <v>3163</v>
      </c>
      <c r="F1317" s="30"/>
      <c r="G1317" s="30" t="s">
        <v>3158</v>
      </c>
      <c r="H1317" s="31" t="s">
        <v>3159</v>
      </c>
      <c r="I1317" s="32"/>
      <c r="J1317" s="13"/>
      <c r="K1317" s="13" t="s">
        <v>3160</v>
      </c>
      <c r="L1317" s="33">
        <v>1.651E-2</v>
      </c>
      <c r="M1317" s="33" t="s">
        <v>27</v>
      </c>
      <c r="N1317" s="33">
        <v>1.651E-2</v>
      </c>
      <c r="O1317" s="33">
        <v>1.651E-2</v>
      </c>
      <c r="P1317" s="33">
        <v>1.651E-2</v>
      </c>
      <c r="Q1317" s="33">
        <v>1.651E-2</v>
      </c>
      <c r="R1317" s="34"/>
      <c r="S1317" s="32"/>
      <c r="T1317" s="32" t="s">
        <v>28</v>
      </c>
      <c r="U1317" s="8">
        <f t="shared" si="361"/>
        <v>270.40000000000003</v>
      </c>
      <c r="V1317" s="8">
        <f t="shared" si="362"/>
        <v>270.40000000000003</v>
      </c>
    </row>
    <row r="1318" spans="1:22" ht="12.75" customHeight="1" outlineLevel="2" x14ac:dyDescent="0.2">
      <c r="A1318" s="2"/>
      <c r="C1318" s="30" t="s">
        <v>3175</v>
      </c>
      <c r="D1318" s="30"/>
      <c r="E1318" s="30" t="s">
        <v>3157</v>
      </c>
      <c r="F1318" s="30"/>
      <c r="G1318" s="30" t="s">
        <v>3158</v>
      </c>
      <c r="H1318" s="31" t="s">
        <v>3159</v>
      </c>
      <c r="I1318" s="32"/>
      <c r="J1318" s="13"/>
      <c r="K1318" s="13" t="s">
        <v>3160</v>
      </c>
      <c r="L1318" s="33">
        <v>2.3019999999999999E-2</v>
      </c>
      <c r="M1318" s="33" t="s">
        <v>27</v>
      </c>
      <c r="N1318" s="33">
        <v>2.3019999999999999E-2</v>
      </c>
      <c r="O1318" s="33">
        <v>2.3019999999999999E-2</v>
      </c>
      <c r="P1318" s="33">
        <v>2.3019999999999999E-2</v>
      </c>
      <c r="Q1318" s="33">
        <v>2.3019999999999999E-2</v>
      </c>
      <c r="R1318" s="34"/>
      <c r="S1318" s="32"/>
      <c r="T1318" s="32" t="s">
        <v>28</v>
      </c>
      <c r="U1318" s="8">
        <f t="shared" si="361"/>
        <v>270.40000000000003</v>
      </c>
      <c r="V1318" s="8">
        <f t="shared" si="362"/>
        <v>270.40000000000003</v>
      </c>
    </row>
    <row r="1319" spans="1:22" ht="12.75" customHeight="1" outlineLevel="2" x14ac:dyDescent="0.2">
      <c r="A1319" s="2"/>
      <c r="C1319" s="30">
        <v>850810240</v>
      </c>
      <c r="D1319" s="30"/>
      <c r="E1319" s="30" t="s">
        <v>3163</v>
      </c>
      <c r="F1319" s="30"/>
      <c r="G1319" s="30" t="s">
        <v>3158</v>
      </c>
      <c r="H1319" s="31" t="s">
        <v>3159</v>
      </c>
      <c r="I1319" s="32"/>
      <c r="J1319" s="13"/>
      <c r="K1319" s="13" t="s">
        <v>3160</v>
      </c>
      <c r="L1319" s="33">
        <v>1.651E-2</v>
      </c>
      <c r="M1319" s="33" t="s">
        <v>27</v>
      </c>
      <c r="N1319" s="33">
        <v>1.651E-2</v>
      </c>
      <c r="O1319" s="33">
        <v>1.651E-2</v>
      </c>
      <c r="P1319" s="33">
        <v>1.651E-2</v>
      </c>
      <c r="Q1319" s="33">
        <v>1.651E-2</v>
      </c>
      <c r="R1319" s="34"/>
      <c r="S1319" s="32"/>
      <c r="T1319" s="32" t="s">
        <v>28</v>
      </c>
      <c r="U1319" s="8">
        <f t="shared" si="361"/>
        <v>270.40000000000003</v>
      </c>
      <c r="V1319" s="8">
        <f t="shared" si="362"/>
        <v>270.40000000000003</v>
      </c>
    </row>
    <row r="1320" spans="1:22" ht="12.75" customHeight="1" outlineLevel="2" x14ac:dyDescent="0.2">
      <c r="A1320" s="2"/>
      <c r="C1320" s="30">
        <v>850810250</v>
      </c>
      <c r="D1320" s="30"/>
      <c r="E1320" s="30" t="s">
        <v>3163</v>
      </c>
      <c r="F1320" s="30"/>
      <c r="G1320" s="30" t="s">
        <v>3158</v>
      </c>
      <c r="H1320" s="31" t="s">
        <v>3159</v>
      </c>
      <c r="I1320" s="32"/>
      <c r="J1320" s="13"/>
      <c r="K1320" s="13" t="s">
        <v>3160</v>
      </c>
      <c r="L1320" s="33">
        <v>1.651E-2</v>
      </c>
      <c r="M1320" s="33" t="s">
        <v>27</v>
      </c>
      <c r="N1320" s="33">
        <v>1.651E-2</v>
      </c>
      <c r="O1320" s="33">
        <v>1.651E-2</v>
      </c>
      <c r="P1320" s="33">
        <v>1.651E-2</v>
      </c>
      <c r="Q1320" s="33">
        <v>1.651E-2</v>
      </c>
      <c r="R1320" s="34"/>
      <c r="S1320" s="32"/>
      <c r="T1320" s="32" t="s">
        <v>28</v>
      </c>
      <c r="U1320" s="8">
        <f t="shared" si="361"/>
        <v>270.40000000000003</v>
      </c>
      <c r="V1320" s="8">
        <f t="shared" si="362"/>
        <v>270.40000000000003</v>
      </c>
    </row>
    <row r="1321" spans="1:22" ht="12.75" customHeight="1" outlineLevel="2" x14ac:dyDescent="0.2">
      <c r="A1321" s="2"/>
      <c r="C1321" s="30" t="s">
        <v>3176</v>
      </c>
      <c r="D1321" s="30"/>
      <c r="E1321" s="30" t="s">
        <v>3157</v>
      </c>
      <c r="F1321" s="30"/>
      <c r="G1321" s="30" t="s">
        <v>3158</v>
      </c>
      <c r="H1321" s="31" t="s">
        <v>3159</v>
      </c>
      <c r="I1321" s="32"/>
      <c r="J1321" s="13"/>
      <c r="K1321" s="13" t="s">
        <v>3160</v>
      </c>
      <c r="L1321" s="33">
        <v>2.2589999999999999E-2</v>
      </c>
      <c r="M1321" s="33" t="s">
        <v>27</v>
      </c>
      <c r="N1321" s="33">
        <v>2.2589999999999999E-2</v>
      </c>
      <c r="O1321" s="33">
        <v>2.2589999999999999E-2</v>
      </c>
      <c r="P1321" s="33">
        <v>2.2589999999999999E-2</v>
      </c>
      <c r="Q1321" s="33">
        <v>2.2589999999999999E-2</v>
      </c>
      <c r="R1321" s="34"/>
      <c r="S1321" s="32"/>
      <c r="T1321" s="32" t="s">
        <v>28</v>
      </c>
      <c r="U1321" s="8">
        <f t="shared" si="361"/>
        <v>270.40000000000003</v>
      </c>
      <c r="V1321" s="8">
        <f t="shared" si="362"/>
        <v>270.40000000000003</v>
      </c>
    </row>
    <row r="1322" spans="1:22" ht="12.75" customHeight="1" outlineLevel="2" x14ac:dyDescent="0.2">
      <c r="A1322" s="2"/>
      <c r="C1322" s="30">
        <v>850810270</v>
      </c>
      <c r="D1322" s="30"/>
      <c r="E1322" s="30" t="s">
        <v>3163</v>
      </c>
      <c r="F1322" s="30"/>
      <c r="G1322" s="30" t="s">
        <v>3158</v>
      </c>
      <c r="H1322" s="31" t="s">
        <v>3159</v>
      </c>
      <c r="I1322" s="32"/>
      <c r="J1322" s="13"/>
      <c r="K1322" s="13" t="s">
        <v>3160</v>
      </c>
      <c r="L1322" s="33">
        <v>1.651E-2</v>
      </c>
      <c r="M1322" s="33" t="s">
        <v>27</v>
      </c>
      <c r="N1322" s="33">
        <v>1.651E-2</v>
      </c>
      <c r="O1322" s="33">
        <v>1.651E-2</v>
      </c>
      <c r="P1322" s="33">
        <v>1.651E-2</v>
      </c>
      <c r="Q1322" s="33">
        <v>1.651E-2</v>
      </c>
      <c r="R1322" s="34"/>
      <c r="S1322" s="32"/>
      <c r="T1322" s="32" t="s">
        <v>28</v>
      </c>
      <c r="U1322" s="8">
        <f t="shared" si="361"/>
        <v>270.40000000000003</v>
      </c>
      <c r="V1322" s="8">
        <f t="shared" si="362"/>
        <v>270.40000000000003</v>
      </c>
    </row>
    <row r="1323" spans="1:22" ht="12.75" customHeight="1" outlineLevel="2" x14ac:dyDescent="0.2">
      <c r="A1323" s="2"/>
      <c r="C1323" s="30">
        <v>850810280</v>
      </c>
      <c r="D1323" s="30"/>
      <c r="E1323" s="30" t="s">
        <v>3163</v>
      </c>
      <c r="F1323" s="30"/>
      <c r="G1323" s="30" t="s">
        <v>3158</v>
      </c>
      <c r="H1323" s="31" t="s">
        <v>3159</v>
      </c>
      <c r="I1323" s="32"/>
      <c r="J1323" s="13"/>
      <c r="K1323" s="13" t="s">
        <v>3160</v>
      </c>
      <c r="L1323" s="33">
        <v>2.2589999999999999E-2</v>
      </c>
      <c r="M1323" s="33" t="s">
        <v>27</v>
      </c>
      <c r="N1323" s="33">
        <v>2.2589999999999999E-2</v>
      </c>
      <c r="O1323" s="33">
        <v>2.2589999999999999E-2</v>
      </c>
      <c r="P1323" s="33">
        <v>2.2589999999999999E-2</v>
      </c>
      <c r="Q1323" s="33">
        <v>2.2589999999999999E-2</v>
      </c>
      <c r="R1323" s="34"/>
      <c r="S1323" s="32"/>
      <c r="T1323" s="32" t="s">
        <v>28</v>
      </c>
      <c r="U1323" s="8">
        <f t="shared" si="361"/>
        <v>270.40000000000003</v>
      </c>
      <c r="V1323" s="8">
        <f t="shared" si="362"/>
        <v>270.40000000000003</v>
      </c>
    </row>
    <row r="1324" spans="1:22" ht="12.75" customHeight="1" outlineLevel="2" x14ac:dyDescent="0.2">
      <c r="A1324" s="2"/>
      <c r="C1324" s="30">
        <v>850810290</v>
      </c>
      <c r="D1324" s="30"/>
      <c r="E1324" s="30" t="s">
        <v>3163</v>
      </c>
      <c r="F1324" s="30"/>
      <c r="G1324" s="30" t="s">
        <v>3158</v>
      </c>
      <c r="H1324" s="31" t="s">
        <v>3159</v>
      </c>
      <c r="I1324" s="32"/>
      <c r="J1324" s="13"/>
      <c r="K1324" s="13" t="s">
        <v>3160</v>
      </c>
      <c r="L1324" s="33">
        <v>1.651E-2</v>
      </c>
      <c r="M1324" s="33" t="s">
        <v>27</v>
      </c>
      <c r="N1324" s="33">
        <v>1.651E-2</v>
      </c>
      <c r="O1324" s="33">
        <v>1.651E-2</v>
      </c>
      <c r="P1324" s="33">
        <v>1.651E-2</v>
      </c>
      <c r="Q1324" s="33">
        <v>1.651E-2</v>
      </c>
      <c r="R1324" s="34"/>
      <c r="S1324" s="32"/>
      <c r="T1324" s="32" t="s">
        <v>28</v>
      </c>
      <c r="U1324" s="8">
        <f t="shared" si="361"/>
        <v>270.40000000000003</v>
      </c>
      <c r="V1324" s="8">
        <f t="shared" si="362"/>
        <v>270.40000000000003</v>
      </c>
    </row>
    <row r="1325" spans="1:22" ht="12.75" customHeight="1" outlineLevel="2" x14ac:dyDescent="0.2">
      <c r="A1325" s="2"/>
      <c r="C1325" s="30">
        <v>850810300</v>
      </c>
      <c r="D1325" s="30"/>
      <c r="E1325" s="30" t="s">
        <v>3163</v>
      </c>
      <c r="F1325" s="30"/>
      <c r="G1325" s="30" t="s">
        <v>3158</v>
      </c>
      <c r="H1325" s="31" t="s">
        <v>3159</v>
      </c>
      <c r="I1325" s="32"/>
      <c r="J1325" s="13"/>
      <c r="K1325" s="13" t="s">
        <v>3160</v>
      </c>
      <c r="L1325" s="33">
        <v>2.3019999999999999E-2</v>
      </c>
      <c r="M1325" s="33" t="s">
        <v>27</v>
      </c>
      <c r="N1325" s="33">
        <v>2.3019999999999999E-2</v>
      </c>
      <c r="O1325" s="33">
        <v>2.3019999999999999E-2</v>
      </c>
      <c r="P1325" s="33">
        <v>2.3019999999999999E-2</v>
      </c>
      <c r="Q1325" s="33">
        <v>2.3019999999999999E-2</v>
      </c>
      <c r="R1325" s="34"/>
      <c r="S1325" s="32"/>
      <c r="T1325" s="32" t="s">
        <v>28</v>
      </c>
      <c r="U1325" s="8">
        <f t="shared" si="361"/>
        <v>270.40000000000003</v>
      </c>
      <c r="V1325" s="8">
        <f t="shared" si="362"/>
        <v>270.40000000000003</v>
      </c>
    </row>
    <row r="1326" spans="1:22" ht="12.75" customHeight="1" outlineLevel="2" x14ac:dyDescent="0.2">
      <c r="A1326" s="2"/>
      <c r="C1326" s="30">
        <v>850810310</v>
      </c>
      <c r="D1326" s="30"/>
      <c r="E1326" s="30" t="s">
        <v>3163</v>
      </c>
      <c r="F1326" s="30"/>
      <c r="G1326" s="30" t="s">
        <v>3158</v>
      </c>
      <c r="H1326" s="31" t="s">
        <v>3159</v>
      </c>
      <c r="I1326" s="32"/>
      <c r="J1326" s="13"/>
      <c r="K1326" s="13" t="s">
        <v>3160</v>
      </c>
      <c r="L1326" s="33">
        <v>1.651E-2</v>
      </c>
      <c r="M1326" s="33" t="s">
        <v>27</v>
      </c>
      <c r="N1326" s="33">
        <v>1.651E-2</v>
      </c>
      <c r="O1326" s="33">
        <v>1.651E-2</v>
      </c>
      <c r="P1326" s="33">
        <v>1.651E-2</v>
      </c>
      <c r="Q1326" s="33">
        <v>1.651E-2</v>
      </c>
      <c r="R1326" s="34"/>
      <c r="S1326" s="32"/>
      <c r="T1326" s="32" t="s">
        <v>28</v>
      </c>
      <c r="U1326" s="8">
        <f t="shared" si="361"/>
        <v>270.40000000000003</v>
      </c>
      <c r="V1326" s="8">
        <f t="shared" si="362"/>
        <v>270.40000000000003</v>
      </c>
    </row>
    <row r="1327" spans="1:22" ht="12.75" customHeight="1" outlineLevel="2" x14ac:dyDescent="0.2">
      <c r="A1327" s="2"/>
      <c r="C1327" s="30" t="s">
        <v>3177</v>
      </c>
      <c r="D1327" s="30"/>
      <c r="E1327" s="30" t="s">
        <v>3157</v>
      </c>
      <c r="F1327" s="30"/>
      <c r="G1327" s="30" t="s">
        <v>3158</v>
      </c>
      <c r="H1327" s="31" t="s">
        <v>3159</v>
      </c>
      <c r="I1327" s="32"/>
      <c r="J1327" s="13"/>
      <c r="K1327" s="13" t="s">
        <v>3160</v>
      </c>
      <c r="L1327" s="33">
        <v>2.3019999999999999E-2</v>
      </c>
      <c r="M1327" s="33" t="s">
        <v>27</v>
      </c>
      <c r="N1327" s="33">
        <v>2.3019999999999999E-2</v>
      </c>
      <c r="O1327" s="33">
        <v>2.3019999999999999E-2</v>
      </c>
      <c r="P1327" s="33">
        <v>2.3019999999999999E-2</v>
      </c>
      <c r="Q1327" s="33">
        <v>2.3019999999999999E-2</v>
      </c>
      <c r="R1327" s="34"/>
      <c r="S1327" s="32"/>
      <c r="T1327" s="32" t="s">
        <v>28</v>
      </c>
      <c r="U1327" s="8">
        <f t="shared" si="361"/>
        <v>270.40000000000003</v>
      </c>
      <c r="V1327" s="8">
        <f t="shared" si="362"/>
        <v>270.40000000000003</v>
      </c>
    </row>
    <row r="1328" spans="1:22" ht="12.75" customHeight="1" outlineLevel="2" x14ac:dyDescent="0.2">
      <c r="A1328" s="2"/>
      <c r="C1328" s="30" t="s">
        <v>3178</v>
      </c>
      <c r="D1328" s="30"/>
      <c r="E1328" s="30" t="s">
        <v>3157</v>
      </c>
      <c r="F1328" s="30"/>
      <c r="G1328" s="30" t="s">
        <v>3158</v>
      </c>
      <c r="H1328" s="31" t="s">
        <v>3159</v>
      </c>
      <c r="I1328" s="32"/>
      <c r="J1328" s="13"/>
      <c r="K1328" s="13" t="s">
        <v>3160</v>
      </c>
      <c r="L1328" s="33">
        <v>2.2589999999999999E-2</v>
      </c>
      <c r="M1328" s="33" t="s">
        <v>27</v>
      </c>
      <c r="N1328" s="33">
        <v>2.2589999999999999E-2</v>
      </c>
      <c r="O1328" s="33">
        <v>2.2589999999999999E-2</v>
      </c>
      <c r="P1328" s="33">
        <v>2.2589999999999999E-2</v>
      </c>
      <c r="Q1328" s="33">
        <v>2.2589999999999999E-2</v>
      </c>
      <c r="R1328" s="34"/>
      <c r="S1328" s="32"/>
      <c r="T1328" s="32" t="s">
        <v>28</v>
      </c>
      <c r="U1328" s="8">
        <f t="shared" si="361"/>
        <v>270.40000000000003</v>
      </c>
      <c r="V1328" s="8">
        <f t="shared" si="362"/>
        <v>270.40000000000003</v>
      </c>
    </row>
    <row r="1329" spans="1:22" ht="12.75" customHeight="1" outlineLevel="2" x14ac:dyDescent="0.2">
      <c r="A1329" s="2"/>
      <c r="C1329" s="30" t="s">
        <v>3179</v>
      </c>
      <c r="D1329" s="30"/>
      <c r="E1329" s="30" t="s">
        <v>3157</v>
      </c>
      <c r="F1329" s="30"/>
      <c r="G1329" s="30" t="s">
        <v>3158</v>
      </c>
      <c r="H1329" s="31" t="s">
        <v>3159</v>
      </c>
      <c r="I1329" s="32"/>
      <c r="J1329" s="13"/>
      <c r="K1329" s="13" t="s">
        <v>3160</v>
      </c>
      <c r="L1329" s="33">
        <v>2.2589999999999999E-2</v>
      </c>
      <c r="M1329" s="33" t="s">
        <v>27</v>
      </c>
      <c r="N1329" s="33">
        <v>2.2589999999999999E-2</v>
      </c>
      <c r="O1329" s="33">
        <v>2.2589999999999999E-2</v>
      </c>
      <c r="P1329" s="33">
        <v>2.2589999999999999E-2</v>
      </c>
      <c r="Q1329" s="33">
        <v>2.2589999999999999E-2</v>
      </c>
      <c r="R1329" s="34"/>
      <c r="S1329" s="32"/>
      <c r="T1329" s="32" t="s">
        <v>28</v>
      </c>
      <c r="U1329" s="8">
        <f t="shared" si="361"/>
        <v>270.40000000000003</v>
      </c>
      <c r="V1329" s="8">
        <f t="shared" si="362"/>
        <v>270.40000000000003</v>
      </c>
    </row>
    <row r="1330" spans="1:22" ht="12.75" customHeight="1" outlineLevel="2" x14ac:dyDescent="0.2">
      <c r="A1330" s="2"/>
      <c r="C1330" s="30">
        <v>850810350</v>
      </c>
      <c r="D1330" s="30"/>
      <c r="E1330" s="30" t="s">
        <v>3163</v>
      </c>
      <c r="F1330" s="30"/>
      <c r="G1330" s="30" t="s">
        <v>3158</v>
      </c>
      <c r="H1330" s="31" t="s">
        <v>3159</v>
      </c>
      <c r="I1330" s="32"/>
      <c r="J1330" s="13"/>
      <c r="K1330" s="13" t="s">
        <v>3160</v>
      </c>
      <c r="L1330" s="33">
        <v>2.2589999999999999E-2</v>
      </c>
      <c r="M1330" s="33" t="s">
        <v>27</v>
      </c>
      <c r="N1330" s="33">
        <v>2.2589999999999999E-2</v>
      </c>
      <c r="O1330" s="33">
        <v>2.2589999999999999E-2</v>
      </c>
      <c r="P1330" s="33">
        <v>2.2589999999999999E-2</v>
      </c>
      <c r="Q1330" s="33">
        <v>2.2589999999999999E-2</v>
      </c>
      <c r="R1330" s="34"/>
      <c r="S1330" s="32"/>
      <c r="T1330" s="32" t="s">
        <v>28</v>
      </c>
      <c r="U1330" s="8">
        <f t="shared" si="361"/>
        <v>270.40000000000003</v>
      </c>
      <c r="V1330" s="8">
        <f t="shared" si="362"/>
        <v>270.40000000000003</v>
      </c>
    </row>
    <row r="1331" spans="1:22" ht="12.75" customHeight="1" outlineLevel="2" x14ac:dyDescent="0.2">
      <c r="A1331" s="2"/>
      <c r="C1331" s="30">
        <v>850810360</v>
      </c>
      <c r="D1331" s="30"/>
      <c r="E1331" s="30" t="s">
        <v>3163</v>
      </c>
      <c r="F1331" s="30"/>
      <c r="G1331" s="30" t="s">
        <v>3158</v>
      </c>
      <c r="H1331" s="31" t="s">
        <v>3159</v>
      </c>
      <c r="I1331" s="32"/>
      <c r="J1331" s="13"/>
      <c r="K1331" s="13" t="s">
        <v>3160</v>
      </c>
      <c r="L1331" s="33">
        <v>2.4330000000000001E-2</v>
      </c>
      <c r="M1331" s="33" t="s">
        <v>27</v>
      </c>
      <c r="N1331" s="33">
        <v>2.4330000000000001E-2</v>
      </c>
      <c r="O1331" s="33">
        <v>2.4330000000000001E-2</v>
      </c>
      <c r="P1331" s="33">
        <v>2.4330000000000001E-2</v>
      </c>
      <c r="Q1331" s="33">
        <v>2.4330000000000001E-2</v>
      </c>
      <c r="R1331" s="34"/>
      <c r="S1331" s="32"/>
      <c r="T1331" s="32" t="s">
        <v>28</v>
      </c>
      <c r="U1331" s="8">
        <f t="shared" si="361"/>
        <v>270.40000000000003</v>
      </c>
      <c r="V1331" s="8">
        <f t="shared" si="362"/>
        <v>270.40000000000003</v>
      </c>
    </row>
    <row r="1332" spans="1:22" ht="12.75" customHeight="1" outlineLevel="2" x14ac:dyDescent="0.2">
      <c r="A1332" s="2"/>
      <c r="C1332" s="30" t="s">
        <v>3180</v>
      </c>
      <c r="D1332" s="30"/>
      <c r="E1332" s="30" t="s">
        <v>3157</v>
      </c>
      <c r="F1332" s="30"/>
      <c r="G1332" s="30" t="s">
        <v>3158</v>
      </c>
      <c r="H1332" s="31" t="s">
        <v>3159</v>
      </c>
      <c r="I1332" s="32"/>
      <c r="J1332" s="13"/>
      <c r="K1332" s="13" t="s">
        <v>3160</v>
      </c>
      <c r="L1332" s="33">
        <v>2.2589999999999999E-2</v>
      </c>
      <c r="M1332" s="33" t="s">
        <v>27</v>
      </c>
      <c r="N1332" s="33">
        <v>2.2589999999999999E-2</v>
      </c>
      <c r="O1332" s="33">
        <v>2.2589999999999999E-2</v>
      </c>
      <c r="P1332" s="33">
        <v>2.2589999999999999E-2</v>
      </c>
      <c r="Q1332" s="33">
        <v>2.2589999999999999E-2</v>
      </c>
      <c r="R1332" s="34"/>
      <c r="S1332" s="32"/>
      <c r="T1332" s="32" t="s">
        <v>28</v>
      </c>
      <c r="U1332" s="8">
        <f t="shared" si="361"/>
        <v>270.40000000000003</v>
      </c>
      <c r="V1332" s="8">
        <f t="shared" si="362"/>
        <v>270.40000000000003</v>
      </c>
    </row>
    <row r="1333" spans="1:22" ht="12.75" customHeight="1" outlineLevel="2" x14ac:dyDescent="0.2">
      <c r="A1333" s="2"/>
      <c r="C1333" s="30" t="s">
        <v>3181</v>
      </c>
      <c r="D1333" s="30"/>
      <c r="E1333" s="30" t="s">
        <v>3157</v>
      </c>
      <c r="F1333" s="30"/>
      <c r="G1333" s="30" t="s">
        <v>3158</v>
      </c>
      <c r="H1333" s="31" t="s">
        <v>3159</v>
      </c>
      <c r="I1333" s="32"/>
      <c r="J1333" s="13"/>
      <c r="K1333" s="13" t="s">
        <v>3160</v>
      </c>
      <c r="L1333" s="33">
        <v>2.4330000000000001E-2</v>
      </c>
      <c r="M1333" s="33" t="s">
        <v>27</v>
      </c>
      <c r="N1333" s="33">
        <v>2.4330000000000001E-2</v>
      </c>
      <c r="O1333" s="33">
        <v>2.4330000000000001E-2</v>
      </c>
      <c r="P1333" s="33">
        <v>2.4330000000000001E-2</v>
      </c>
      <c r="Q1333" s="33">
        <v>2.4330000000000001E-2</v>
      </c>
      <c r="R1333" s="34"/>
      <c r="S1333" s="32"/>
      <c r="T1333" s="32" t="s">
        <v>28</v>
      </c>
      <c r="U1333" s="8">
        <f t="shared" si="361"/>
        <v>270.40000000000003</v>
      </c>
      <c r="V1333" s="8">
        <f t="shared" si="362"/>
        <v>270.40000000000003</v>
      </c>
    </row>
    <row r="1334" spans="1:22" ht="12.75" customHeight="1" outlineLevel="2" x14ac:dyDescent="0.2">
      <c r="A1334" s="2"/>
      <c r="C1334" s="30" t="s">
        <v>3182</v>
      </c>
      <c r="D1334" s="30"/>
      <c r="E1334" s="30" t="s">
        <v>3157</v>
      </c>
      <c r="F1334" s="30"/>
      <c r="G1334" s="30" t="s">
        <v>3158</v>
      </c>
      <c r="H1334" s="31" t="s">
        <v>3159</v>
      </c>
      <c r="I1334" s="32"/>
      <c r="J1334" s="13"/>
      <c r="K1334" s="13" t="s">
        <v>3160</v>
      </c>
      <c r="L1334" s="33">
        <v>2.4330000000000001E-2</v>
      </c>
      <c r="M1334" s="33" t="s">
        <v>27</v>
      </c>
      <c r="N1334" s="33">
        <v>2.4330000000000001E-2</v>
      </c>
      <c r="O1334" s="33">
        <v>2.4330000000000001E-2</v>
      </c>
      <c r="P1334" s="33">
        <v>2.4330000000000001E-2</v>
      </c>
      <c r="Q1334" s="33">
        <v>2.4330000000000001E-2</v>
      </c>
      <c r="R1334" s="34"/>
      <c r="S1334" s="32"/>
      <c r="T1334" s="32" t="s">
        <v>28</v>
      </c>
      <c r="U1334" s="8">
        <f t="shared" si="361"/>
        <v>270.40000000000003</v>
      </c>
      <c r="V1334" s="8">
        <f t="shared" si="362"/>
        <v>270.40000000000003</v>
      </c>
    </row>
    <row r="1335" spans="1:22" ht="12.75" customHeight="1" outlineLevel="2" x14ac:dyDescent="0.2">
      <c r="A1335" s="2"/>
      <c r="C1335" s="30" t="s">
        <v>3183</v>
      </c>
      <c r="D1335" s="30"/>
      <c r="E1335" s="30" t="s">
        <v>3157</v>
      </c>
      <c r="F1335" s="30"/>
      <c r="G1335" s="30" t="s">
        <v>3158</v>
      </c>
      <c r="H1335" s="31" t="s">
        <v>3159</v>
      </c>
      <c r="I1335" s="32"/>
      <c r="J1335" s="13"/>
      <c r="K1335" s="13" t="s">
        <v>3160</v>
      </c>
      <c r="L1335" s="33">
        <v>2.2589999999999999E-2</v>
      </c>
      <c r="M1335" s="33" t="s">
        <v>27</v>
      </c>
      <c r="N1335" s="33">
        <v>2.2589999999999999E-2</v>
      </c>
      <c r="O1335" s="33">
        <v>2.2589999999999999E-2</v>
      </c>
      <c r="P1335" s="33">
        <v>2.2589999999999999E-2</v>
      </c>
      <c r="Q1335" s="33">
        <v>2.2589999999999999E-2</v>
      </c>
      <c r="R1335" s="34"/>
      <c r="S1335" s="32"/>
      <c r="T1335" s="32" t="s">
        <v>28</v>
      </c>
      <c r="U1335" s="8">
        <f t="shared" si="361"/>
        <v>270.40000000000003</v>
      </c>
      <c r="V1335" s="8">
        <f t="shared" si="362"/>
        <v>270.40000000000003</v>
      </c>
    </row>
    <row r="1336" spans="1:22" ht="12.75" customHeight="1" outlineLevel="2" x14ac:dyDescent="0.2">
      <c r="A1336" s="2"/>
      <c r="C1336" s="30" t="s">
        <v>3184</v>
      </c>
      <c r="D1336" s="30"/>
      <c r="E1336" s="30" t="s">
        <v>3157</v>
      </c>
      <c r="F1336" s="30"/>
      <c r="G1336" s="30" t="s">
        <v>3158</v>
      </c>
      <c r="H1336" s="31" t="s">
        <v>3159</v>
      </c>
      <c r="I1336" s="32"/>
      <c r="J1336" s="13"/>
      <c r="K1336" s="13" t="s">
        <v>3160</v>
      </c>
      <c r="L1336" s="33">
        <v>2.4330000000000001E-2</v>
      </c>
      <c r="M1336" s="33" t="s">
        <v>27</v>
      </c>
      <c r="N1336" s="33">
        <v>2.4330000000000001E-2</v>
      </c>
      <c r="O1336" s="33">
        <v>2.4330000000000001E-2</v>
      </c>
      <c r="P1336" s="33">
        <v>2.4330000000000001E-2</v>
      </c>
      <c r="Q1336" s="33">
        <v>2.4330000000000001E-2</v>
      </c>
      <c r="R1336" s="34"/>
      <c r="S1336" s="32"/>
      <c r="T1336" s="32" t="s">
        <v>28</v>
      </c>
      <c r="U1336" s="8">
        <f t="shared" si="361"/>
        <v>270.40000000000003</v>
      </c>
      <c r="V1336" s="8">
        <f t="shared" si="362"/>
        <v>270.40000000000003</v>
      </c>
    </row>
    <row r="1337" spans="1:22" ht="12.75" customHeight="1" outlineLevel="2" x14ac:dyDescent="0.2">
      <c r="A1337" s="2"/>
      <c r="C1337" s="30" t="s">
        <v>3185</v>
      </c>
      <c r="D1337" s="30"/>
      <c r="E1337" s="30" t="s">
        <v>3157</v>
      </c>
      <c r="F1337" s="30"/>
      <c r="G1337" s="30" t="s">
        <v>3158</v>
      </c>
      <c r="H1337" s="31" t="s">
        <v>3159</v>
      </c>
      <c r="I1337" s="32"/>
      <c r="J1337" s="13"/>
      <c r="K1337" s="13" t="s">
        <v>3160</v>
      </c>
      <c r="L1337" s="33">
        <v>2.2589999999999999E-2</v>
      </c>
      <c r="M1337" s="33" t="s">
        <v>27</v>
      </c>
      <c r="N1337" s="33">
        <v>2.2589999999999999E-2</v>
      </c>
      <c r="O1337" s="33">
        <v>2.2589999999999999E-2</v>
      </c>
      <c r="P1337" s="33">
        <v>2.2589999999999999E-2</v>
      </c>
      <c r="Q1337" s="33">
        <v>2.2589999999999999E-2</v>
      </c>
      <c r="R1337" s="34"/>
      <c r="S1337" s="32"/>
      <c r="T1337" s="32" t="s">
        <v>28</v>
      </c>
      <c r="U1337" s="8">
        <f t="shared" si="361"/>
        <v>270.40000000000003</v>
      </c>
      <c r="V1337" s="8">
        <f t="shared" si="362"/>
        <v>270.40000000000003</v>
      </c>
    </row>
    <row r="1338" spans="1:22" ht="12.75" customHeight="1" outlineLevel="2" x14ac:dyDescent="0.2">
      <c r="A1338" s="2"/>
      <c r="C1338" s="30">
        <v>850810430</v>
      </c>
      <c r="D1338" s="30"/>
      <c r="E1338" s="30" t="s">
        <v>3163</v>
      </c>
      <c r="F1338" s="30"/>
      <c r="G1338" s="30" t="s">
        <v>3158</v>
      </c>
      <c r="H1338" s="31" t="s">
        <v>3159</v>
      </c>
      <c r="I1338" s="32"/>
      <c r="J1338" s="13"/>
      <c r="K1338" s="13" t="s">
        <v>3160</v>
      </c>
      <c r="L1338" s="33">
        <v>2.2589999999999999E-2</v>
      </c>
      <c r="M1338" s="33" t="s">
        <v>27</v>
      </c>
      <c r="N1338" s="33">
        <v>2.2589999999999999E-2</v>
      </c>
      <c r="O1338" s="33">
        <v>2.2589999999999999E-2</v>
      </c>
      <c r="P1338" s="33">
        <v>2.2589999999999999E-2</v>
      </c>
      <c r="Q1338" s="33">
        <v>2.2589999999999999E-2</v>
      </c>
      <c r="R1338" s="34"/>
      <c r="S1338" s="32"/>
      <c r="T1338" s="32" t="s">
        <v>28</v>
      </c>
      <c r="U1338" s="8">
        <f t="shared" si="361"/>
        <v>270.40000000000003</v>
      </c>
      <c r="V1338" s="8">
        <f t="shared" si="362"/>
        <v>270.40000000000003</v>
      </c>
    </row>
    <row r="1339" spans="1:22" ht="12.75" customHeight="1" outlineLevel="2" x14ac:dyDescent="0.2">
      <c r="A1339" s="2"/>
      <c r="C1339" s="30" t="s">
        <v>3186</v>
      </c>
      <c r="D1339" s="30"/>
      <c r="E1339" s="30" t="s">
        <v>3157</v>
      </c>
      <c r="F1339" s="30"/>
      <c r="G1339" s="30" t="s">
        <v>3158</v>
      </c>
      <c r="H1339" s="31" t="s">
        <v>3159</v>
      </c>
      <c r="I1339" s="32"/>
      <c r="J1339" s="13"/>
      <c r="K1339" s="13" t="s">
        <v>3160</v>
      </c>
      <c r="L1339" s="33">
        <v>2.215E-2</v>
      </c>
      <c r="M1339" s="33" t="s">
        <v>27</v>
      </c>
      <c r="N1339" s="33">
        <v>2.215E-2</v>
      </c>
      <c r="O1339" s="33">
        <v>2.215E-2</v>
      </c>
      <c r="P1339" s="33">
        <v>2.215E-2</v>
      </c>
      <c r="Q1339" s="33">
        <v>2.215E-2</v>
      </c>
      <c r="R1339" s="34"/>
      <c r="S1339" s="32"/>
      <c r="T1339" s="32" t="s">
        <v>28</v>
      </c>
      <c r="U1339" s="8">
        <f t="shared" si="361"/>
        <v>270.40000000000003</v>
      </c>
      <c r="V1339" s="8">
        <f t="shared" si="362"/>
        <v>270.40000000000003</v>
      </c>
    </row>
    <row r="1340" spans="1:22" ht="12.75" customHeight="1" outlineLevel="2" x14ac:dyDescent="0.2">
      <c r="A1340" s="2"/>
      <c r="C1340" s="30" t="s">
        <v>3187</v>
      </c>
      <c r="D1340" s="30"/>
      <c r="E1340" s="30" t="s">
        <v>3157</v>
      </c>
      <c r="F1340" s="30"/>
      <c r="G1340" s="30" t="s">
        <v>3158</v>
      </c>
      <c r="H1340" s="31" t="s">
        <v>3159</v>
      </c>
      <c r="I1340" s="32"/>
      <c r="J1340" s="13"/>
      <c r="K1340" s="13" t="s">
        <v>3160</v>
      </c>
      <c r="L1340" s="33">
        <v>2.2589999999999999E-2</v>
      </c>
      <c r="M1340" s="33" t="s">
        <v>27</v>
      </c>
      <c r="N1340" s="33">
        <v>2.2589999999999999E-2</v>
      </c>
      <c r="O1340" s="33">
        <v>2.2589999999999999E-2</v>
      </c>
      <c r="P1340" s="33">
        <v>2.2589999999999999E-2</v>
      </c>
      <c r="Q1340" s="33">
        <v>2.2589999999999999E-2</v>
      </c>
      <c r="R1340" s="34"/>
      <c r="S1340" s="32"/>
      <c r="T1340" s="32" t="s">
        <v>28</v>
      </c>
      <c r="U1340" s="8">
        <f t="shared" si="361"/>
        <v>270.40000000000003</v>
      </c>
      <c r="V1340" s="8">
        <f t="shared" si="362"/>
        <v>270.40000000000003</v>
      </c>
    </row>
    <row r="1341" spans="1:22" ht="12.75" customHeight="1" outlineLevel="2" x14ac:dyDescent="0.2">
      <c r="A1341" s="2"/>
      <c r="C1341" s="30" t="s">
        <v>3188</v>
      </c>
      <c r="D1341" s="30"/>
      <c r="E1341" s="30" t="s">
        <v>3157</v>
      </c>
      <c r="F1341" s="30"/>
      <c r="G1341" s="30" t="s">
        <v>3158</v>
      </c>
      <c r="H1341" s="31" t="s">
        <v>3159</v>
      </c>
      <c r="I1341" s="32"/>
      <c r="J1341" s="13"/>
      <c r="K1341" s="13" t="s">
        <v>3160</v>
      </c>
      <c r="L1341" s="33">
        <v>2.3019999999999999E-2</v>
      </c>
      <c r="M1341" s="33" t="s">
        <v>27</v>
      </c>
      <c r="N1341" s="33">
        <v>2.3019999999999999E-2</v>
      </c>
      <c r="O1341" s="33">
        <v>2.3019999999999999E-2</v>
      </c>
      <c r="P1341" s="33">
        <v>2.3019999999999999E-2</v>
      </c>
      <c r="Q1341" s="33">
        <v>2.3019999999999999E-2</v>
      </c>
      <c r="R1341" s="34"/>
      <c r="S1341" s="32"/>
      <c r="T1341" s="32" t="s">
        <v>28</v>
      </c>
      <c r="U1341" s="8">
        <f t="shared" si="361"/>
        <v>270.40000000000003</v>
      </c>
      <c r="V1341" s="8">
        <f t="shared" si="362"/>
        <v>270.40000000000003</v>
      </c>
    </row>
    <row r="1342" spans="1:22" ht="12.75" customHeight="1" outlineLevel="2" x14ac:dyDescent="0.2">
      <c r="A1342" s="2"/>
      <c r="C1342" s="30">
        <v>850810470</v>
      </c>
      <c r="D1342" s="30"/>
      <c r="E1342" s="30" t="s">
        <v>3163</v>
      </c>
      <c r="F1342" s="30"/>
      <c r="G1342" s="30" t="s">
        <v>3158</v>
      </c>
      <c r="H1342" s="31" t="s">
        <v>3159</v>
      </c>
      <c r="I1342" s="32"/>
      <c r="J1342" s="13"/>
      <c r="K1342" s="13" t="s">
        <v>3160</v>
      </c>
      <c r="L1342" s="33">
        <v>2.3019999999999999E-2</v>
      </c>
      <c r="M1342" s="33" t="s">
        <v>27</v>
      </c>
      <c r="N1342" s="33">
        <v>2.3019999999999999E-2</v>
      </c>
      <c r="O1342" s="33">
        <v>2.3019999999999999E-2</v>
      </c>
      <c r="P1342" s="33">
        <v>2.3019999999999999E-2</v>
      </c>
      <c r="Q1342" s="33">
        <v>2.3019999999999999E-2</v>
      </c>
      <c r="R1342" s="34"/>
      <c r="S1342" s="32"/>
      <c r="T1342" s="32" t="s">
        <v>28</v>
      </c>
      <c r="U1342" s="8">
        <f t="shared" si="361"/>
        <v>270.40000000000003</v>
      </c>
      <c r="V1342" s="8">
        <f t="shared" si="362"/>
        <v>270.40000000000003</v>
      </c>
    </row>
    <row r="1343" spans="1:22" ht="12.75" customHeight="1" outlineLevel="2" x14ac:dyDescent="0.2">
      <c r="A1343" s="2"/>
      <c r="C1343" s="30" t="s">
        <v>3189</v>
      </c>
      <c r="D1343" s="30"/>
      <c r="E1343" s="30" t="s">
        <v>3157</v>
      </c>
      <c r="F1343" s="30"/>
      <c r="G1343" s="30" t="s">
        <v>3158</v>
      </c>
      <c r="H1343" s="31" t="s">
        <v>3159</v>
      </c>
      <c r="I1343" s="32"/>
      <c r="J1343" s="13"/>
      <c r="K1343" s="13" t="s">
        <v>3160</v>
      </c>
      <c r="L1343" s="33">
        <v>2.3019999999999999E-2</v>
      </c>
      <c r="M1343" s="33" t="s">
        <v>27</v>
      </c>
      <c r="N1343" s="33">
        <v>2.3019999999999999E-2</v>
      </c>
      <c r="O1343" s="33">
        <v>2.3019999999999999E-2</v>
      </c>
      <c r="P1343" s="33">
        <v>2.3019999999999999E-2</v>
      </c>
      <c r="Q1343" s="33">
        <v>2.3019999999999999E-2</v>
      </c>
      <c r="R1343" s="34"/>
      <c r="S1343" s="32"/>
      <c r="T1343" s="32" t="s">
        <v>28</v>
      </c>
      <c r="U1343" s="8">
        <f t="shared" si="361"/>
        <v>270.40000000000003</v>
      </c>
      <c r="V1343" s="8">
        <f t="shared" si="362"/>
        <v>270.40000000000003</v>
      </c>
    </row>
    <row r="1344" spans="1:22" ht="12.75" customHeight="1" outlineLevel="1" x14ac:dyDescent="0.2">
      <c r="A1344" s="2"/>
      <c r="C1344" s="30"/>
      <c r="D1344" s="30"/>
      <c r="E1344" s="30"/>
      <c r="F1344" s="30"/>
      <c r="G1344" s="30"/>
      <c r="H1344" s="113" t="s">
        <v>4362</v>
      </c>
      <c r="I1344" s="32"/>
      <c r="J1344" s="13">
        <f t="shared" ref="J1344:O1344" si="363">SUBTOTAL(9,J1296:J1343)</f>
        <v>0</v>
      </c>
      <c r="K1344" s="13">
        <f t="shared" si="363"/>
        <v>0</v>
      </c>
      <c r="L1344" s="33">
        <f t="shared" si="363"/>
        <v>1.0486500000000001</v>
      </c>
      <c r="M1344" s="33">
        <f t="shared" si="363"/>
        <v>0</v>
      </c>
      <c r="N1344" s="33">
        <f t="shared" si="363"/>
        <v>1.0486500000000001</v>
      </c>
      <c r="O1344" s="33">
        <f t="shared" si="363"/>
        <v>1.0486500000000001</v>
      </c>
      <c r="P1344" s="33"/>
      <c r="Q1344" s="33"/>
      <c r="R1344" s="34"/>
      <c r="S1344" s="32">
        <f>SUBTOTAL(9,S1296:S1343)</f>
        <v>0</v>
      </c>
      <c r="T1344" s="32">
        <f>SUBTOTAL(9,T1296:T1343)</f>
        <v>0</v>
      </c>
      <c r="U1344" s="8"/>
    </row>
    <row r="1345" spans="1:25" ht="12.75" customHeight="1" outlineLevel="2" x14ac:dyDescent="0.2">
      <c r="A1345" s="2"/>
      <c r="C1345" s="30">
        <v>962110010</v>
      </c>
      <c r="D1345" s="30"/>
      <c r="E1345" s="30" t="s">
        <v>409</v>
      </c>
      <c r="F1345" s="30"/>
      <c r="G1345" s="30" t="s">
        <v>410</v>
      </c>
      <c r="H1345" s="31" t="s">
        <v>411</v>
      </c>
      <c r="I1345" s="32"/>
      <c r="J1345" s="13"/>
      <c r="K1345" s="13" t="s">
        <v>386</v>
      </c>
      <c r="L1345" s="33">
        <v>0.125</v>
      </c>
      <c r="M1345" s="33" t="s">
        <v>27</v>
      </c>
      <c r="N1345" s="33">
        <v>0.125</v>
      </c>
      <c r="O1345" s="33">
        <v>0.125</v>
      </c>
      <c r="P1345" s="33">
        <v>0.125</v>
      </c>
      <c r="Q1345" s="33">
        <v>0.125</v>
      </c>
      <c r="R1345" s="34"/>
      <c r="S1345" s="32"/>
      <c r="T1345" s="32" t="s">
        <v>70</v>
      </c>
      <c r="U1345" s="8">
        <f t="shared" ref="U1345:U1352" si="364">IF(T1345="Yes",$U$2,0)</f>
        <v>0</v>
      </c>
      <c r="V1345" s="8">
        <f t="shared" ref="V1345:V1352" si="365">U1345</f>
        <v>0</v>
      </c>
      <c r="W1345" s="66"/>
      <c r="X1345" s="66"/>
      <c r="Y1345" s="66"/>
    </row>
    <row r="1346" spans="1:25" ht="12.75" customHeight="1" outlineLevel="2" x14ac:dyDescent="0.2">
      <c r="A1346" s="2"/>
      <c r="C1346" s="30">
        <v>962110020</v>
      </c>
      <c r="D1346" s="30"/>
      <c r="E1346" s="30" t="s">
        <v>409</v>
      </c>
      <c r="F1346" s="30"/>
      <c r="G1346" s="30" t="s">
        <v>410</v>
      </c>
      <c r="H1346" s="31" t="s">
        <v>411</v>
      </c>
      <c r="I1346" s="32"/>
      <c r="J1346" s="13"/>
      <c r="K1346" s="13" t="s">
        <v>386</v>
      </c>
      <c r="L1346" s="33">
        <v>0.125</v>
      </c>
      <c r="M1346" s="33" t="s">
        <v>27</v>
      </c>
      <c r="N1346" s="33">
        <v>0.125</v>
      </c>
      <c r="O1346" s="33">
        <v>0.125</v>
      </c>
      <c r="P1346" s="33">
        <v>0.125</v>
      </c>
      <c r="Q1346" s="33">
        <v>0.125</v>
      </c>
      <c r="R1346" s="34"/>
      <c r="S1346" s="32"/>
      <c r="T1346" s="32" t="s">
        <v>70</v>
      </c>
      <c r="U1346" s="8">
        <f t="shared" si="364"/>
        <v>0</v>
      </c>
      <c r="V1346" s="8">
        <f t="shared" si="365"/>
        <v>0</v>
      </c>
    </row>
    <row r="1347" spans="1:25" ht="12.75" customHeight="1" outlineLevel="2" x14ac:dyDescent="0.2">
      <c r="A1347" s="2"/>
      <c r="C1347" s="30">
        <v>962110030</v>
      </c>
      <c r="D1347" s="30"/>
      <c r="E1347" s="30" t="s">
        <v>409</v>
      </c>
      <c r="F1347" s="30"/>
      <c r="G1347" s="30" t="s">
        <v>410</v>
      </c>
      <c r="H1347" s="31" t="s">
        <v>411</v>
      </c>
      <c r="I1347" s="32"/>
      <c r="J1347" s="13"/>
      <c r="K1347" s="13" t="s">
        <v>386</v>
      </c>
      <c r="L1347" s="33">
        <v>0.125</v>
      </c>
      <c r="M1347" s="33" t="s">
        <v>27</v>
      </c>
      <c r="N1347" s="33">
        <v>0.125</v>
      </c>
      <c r="O1347" s="33">
        <v>0.125</v>
      </c>
      <c r="P1347" s="33">
        <v>0.125</v>
      </c>
      <c r="Q1347" s="33">
        <v>0.125</v>
      </c>
      <c r="R1347" s="34"/>
      <c r="S1347" s="32"/>
      <c r="T1347" s="32" t="s">
        <v>70</v>
      </c>
      <c r="U1347" s="8">
        <f t="shared" si="364"/>
        <v>0</v>
      </c>
      <c r="V1347" s="8">
        <f t="shared" si="365"/>
        <v>0</v>
      </c>
    </row>
    <row r="1348" spans="1:25" ht="12.75" customHeight="1" outlineLevel="2" x14ac:dyDescent="0.2">
      <c r="A1348" s="2"/>
      <c r="C1348" s="30">
        <v>962110040</v>
      </c>
      <c r="D1348" s="30"/>
      <c r="E1348" s="30" t="s">
        <v>409</v>
      </c>
      <c r="F1348" s="30"/>
      <c r="G1348" s="30" t="s">
        <v>410</v>
      </c>
      <c r="H1348" s="31" t="s">
        <v>411</v>
      </c>
      <c r="I1348" s="32"/>
      <c r="J1348" s="13"/>
      <c r="K1348" s="13" t="s">
        <v>386</v>
      </c>
      <c r="L1348" s="33">
        <v>0.125</v>
      </c>
      <c r="M1348" s="33" t="s">
        <v>27</v>
      </c>
      <c r="N1348" s="33">
        <v>0.125</v>
      </c>
      <c r="O1348" s="33">
        <v>0.125</v>
      </c>
      <c r="P1348" s="33">
        <v>0.125</v>
      </c>
      <c r="Q1348" s="33">
        <v>0.125</v>
      </c>
      <c r="R1348" s="34"/>
      <c r="S1348" s="32"/>
      <c r="T1348" s="32" t="s">
        <v>70</v>
      </c>
      <c r="U1348" s="8">
        <f t="shared" si="364"/>
        <v>0</v>
      </c>
      <c r="V1348" s="8">
        <f t="shared" si="365"/>
        <v>0</v>
      </c>
    </row>
    <row r="1349" spans="1:25" ht="12.75" customHeight="1" outlineLevel="2" x14ac:dyDescent="0.2">
      <c r="A1349" s="2"/>
      <c r="C1349" s="30">
        <v>962110050</v>
      </c>
      <c r="D1349" s="30"/>
      <c r="E1349" s="30" t="s">
        <v>409</v>
      </c>
      <c r="F1349" s="30"/>
      <c r="G1349" s="30" t="s">
        <v>410</v>
      </c>
      <c r="H1349" s="31" t="s">
        <v>411</v>
      </c>
      <c r="I1349" s="32"/>
      <c r="J1349" s="13"/>
      <c r="K1349" s="13" t="s">
        <v>386</v>
      </c>
      <c r="L1349" s="33">
        <v>0.125</v>
      </c>
      <c r="M1349" s="33" t="s">
        <v>27</v>
      </c>
      <c r="N1349" s="33">
        <v>0.125</v>
      </c>
      <c r="O1349" s="33">
        <v>0.125</v>
      </c>
      <c r="P1349" s="33">
        <v>0.125</v>
      </c>
      <c r="Q1349" s="33">
        <v>0.125</v>
      </c>
      <c r="R1349" s="34"/>
      <c r="S1349" s="32"/>
      <c r="T1349" s="32" t="s">
        <v>70</v>
      </c>
      <c r="U1349" s="8">
        <f t="shared" si="364"/>
        <v>0</v>
      </c>
      <c r="V1349" s="8">
        <f t="shared" si="365"/>
        <v>0</v>
      </c>
    </row>
    <row r="1350" spans="1:25" ht="12.75" customHeight="1" outlineLevel="2" x14ac:dyDescent="0.2">
      <c r="A1350" s="2"/>
      <c r="C1350" s="30">
        <v>962110060</v>
      </c>
      <c r="D1350" s="30"/>
      <c r="E1350" s="30" t="s">
        <v>409</v>
      </c>
      <c r="F1350" s="30"/>
      <c r="G1350" s="30" t="s">
        <v>410</v>
      </c>
      <c r="H1350" s="31" t="s">
        <v>411</v>
      </c>
      <c r="I1350" s="32"/>
      <c r="J1350" s="13"/>
      <c r="K1350" s="13" t="s">
        <v>386</v>
      </c>
      <c r="L1350" s="33">
        <v>0.125</v>
      </c>
      <c r="M1350" s="33" t="s">
        <v>27</v>
      </c>
      <c r="N1350" s="33">
        <v>0.125</v>
      </c>
      <c r="O1350" s="33">
        <v>0.125</v>
      </c>
      <c r="P1350" s="33">
        <v>0.125</v>
      </c>
      <c r="Q1350" s="33">
        <v>0.125</v>
      </c>
      <c r="R1350" s="34"/>
      <c r="S1350" s="32"/>
      <c r="T1350" s="32" t="s">
        <v>28</v>
      </c>
      <c r="U1350" s="8">
        <f t="shared" si="364"/>
        <v>270.40000000000003</v>
      </c>
      <c r="V1350" s="8">
        <f t="shared" si="365"/>
        <v>270.40000000000003</v>
      </c>
    </row>
    <row r="1351" spans="1:25" ht="12.75" customHeight="1" outlineLevel="2" x14ac:dyDescent="0.2">
      <c r="A1351" s="2"/>
      <c r="C1351" s="30">
        <v>962110070</v>
      </c>
      <c r="D1351" s="30"/>
      <c r="E1351" s="30" t="s">
        <v>409</v>
      </c>
      <c r="F1351" s="30"/>
      <c r="G1351" s="30" t="s">
        <v>410</v>
      </c>
      <c r="H1351" s="31" t="s">
        <v>411</v>
      </c>
      <c r="I1351" s="32"/>
      <c r="J1351" s="13"/>
      <c r="K1351" s="13" t="s">
        <v>386</v>
      </c>
      <c r="L1351" s="33">
        <v>0.125</v>
      </c>
      <c r="M1351" s="33" t="s">
        <v>27</v>
      </c>
      <c r="N1351" s="33">
        <v>0.125</v>
      </c>
      <c r="O1351" s="33">
        <v>0.125</v>
      </c>
      <c r="P1351" s="33">
        <v>0.125</v>
      </c>
      <c r="Q1351" s="33">
        <v>0.125</v>
      </c>
      <c r="R1351" s="34"/>
      <c r="S1351" s="32"/>
      <c r="T1351" s="32" t="s">
        <v>70</v>
      </c>
      <c r="U1351" s="8">
        <f t="shared" si="364"/>
        <v>0</v>
      </c>
      <c r="V1351" s="8">
        <f t="shared" si="365"/>
        <v>0</v>
      </c>
    </row>
    <row r="1352" spans="1:25" ht="12.75" customHeight="1" outlineLevel="2" x14ac:dyDescent="0.2">
      <c r="A1352" s="2"/>
      <c r="C1352" s="30">
        <v>962110080</v>
      </c>
      <c r="D1352" s="30"/>
      <c r="E1352" s="30" t="s">
        <v>409</v>
      </c>
      <c r="F1352" s="30"/>
      <c r="G1352" s="30" t="s">
        <v>410</v>
      </c>
      <c r="H1352" s="31" t="s">
        <v>411</v>
      </c>
      <c r="I1352" s="32"/>
      <c r="J1352" s="13"/>
      <c r="K1352" s="13" t="s">
        <v>386</v>
      </c>
      <c r="L1352" s="33">
        <v>0.125</v>
      </c>
      <c r="M1352" s="33" t="s">
        <v>27</v>
      </c>
      <c r="N1352" s="33">
        <v>0.125</v>
      </c>
      <c r="O1352" s="33">
        <v>0.125</v>
      </c>
      <c r="P1352" s="33">
        <v>0.125</v>
      </c>
      <c r="Q1352" s="33">
        <v>0.125</v>
      </c>
      <c r="R1352" s="34"/>
      <c r="S1352" s="32"/>
      <c r="T1352" s="32" t="s">
        <v>28</v>
      </c>
      <c r="U1352" s="8">
        <f t="shared" si="364"/>
        <v>270.40000000000003</v>
      </c>
      <c r="V1352" s="8">
        <f t="shared" si="365"/>
        <v>270.40000000000003</v>
      </c>
    </row>
    <row r="1353" spans="1:25" ht="12.75" customHeight="1" outlineLevel="1" x14ac:dyDescent="0.2">
      <c r="A1353" s="2"/>
      <c r="C1353" s="30"/>
      <c r="D1353" s="30"/>
      <c r="E1353" s="30"/>
      <c r="F1353" s="30"/>
      <c r="G1353" s="30"/>
      <c r="H1353" s="113" t="s">
        <v>3847</v>
      </c>
      <c r="I1353" s="32"/>
      <c r="J1353" s="13">
        <f t="shared" ref="J1353:O1353" si="366">SUBTOTAL(9,J1345:J1352)</f>
        <v>0</v>
      </c>
      <c r="K1353" s="13">
        <f t="shared" si="366"/>
        <v>0</v>
      </c>
      <c r="L1353" s="33">
        <f t="shared" si="366"/>
        <v>1</v>
      </c>
      <c r="M1353" s="33">
        <f t="shared" si="366"/>
        <v>0</v>
      </c>
      <c r="N1353" s="33">
        <f t="shared" si="366"/>
        <v>1</v>
      </c>
      <c r="O1353" s="33">
        <f t="shared" si="366"/>
        <v>1</v>
      </c>
      <c r="P1353" s="33"/>
      <c r="Q1353" s="33"/>
      <c r="R1353" s="34"/>
      <c r="S1353" s="32">
        <f>SUBTOTAL(9,S1345:S1352)</f>
        <v>0</v>
      </c>
      <c r="T1353" s="32">
        <f>SUBTOTAL(9,T1345:T1352)</f>
        <v>0</v>
      </c>
      <c r="U1353" s="8"/>
    </row>
    <row r="1354" spans="1:25" ht="12.75" customHeight="1" outlineLevel="2" x14ac:dyDescent="0.2">
      <c r="A1354" s="2"/>
      <c r="C1354" s="30">
        <v>962110240</v>
      </c>
      <c r="D1354" s="30"/>
      <c r="E1354" s="30" t="s">
        <v>409</v>
      </c>
      <c r="F1354" s="30"/>
      <c r="G1354" s="30" t="s">
        <v>415</v>
      </c>
      <c r="H1354" s="31" t="s">
        <v>416</v>
      </c>
      <c r="I1354" s="32"/>
      <c r="J1354" s="13"/>
      <c r="K1354" s="13" t="s">
        <v>386</v>
      </c>
      <c r="L1354" s="33">
        <v>0.5</v>
      </c>
      <c r="M1354" s="33" t="s">
        <v>27</v>
      </c>
      <c r="N1354" s="33">
        <v>0.5</v>
      </c>
      <c r="O1354" s="33">
        <v>0.5</v>
      </c>
      <c r="P1354" s="33">
        <v>0.5</v>
      </c>
      <c r="Q1354" s="33">
        <v>0.5</v>
      </c>
      <c r="R1354" s="34"/>
      <c r="S1354" s="32"/>
      <c r="T1354" s="32" t="s">
        <v>70</v>
      </c>
      <c r="U1354" s="8">
        <f>IF(T1354="Yes",$U$2,0)</f>
        <v>0</v>
      </c>
      <c r="V1354" s="8">
        <f>U1354</f>
        <v>0</v>
      </c>
    </row>
    <row r="1355" spans="1:25" ht="12.75" customHeight="1" outlineLevel="2" x14ac:dyDescent="0.2">
      <c r="A1355" s="2"/>
      <c r="C1355" s="30">
        <v>962110250</v>
      </c>
      <c r="D1355" s="30"/>
      <c r="E1355" s="30" t="s">
        <v>409</v>
      </c>
      <c r="F1355" s="30"/>
      <c r="G1355" s="30" t="s">
        <v>415</v>
      </c>
      <c r="H1355" s="31" t="s">
        <v>416</v>
      </c>
      <c r="I1355" s="32"/>
      <c r="J1355" s="13"/>
      <c r="K1355" s="13" t="s">
        <v>386</v>
      </c>
      <c r="L1355" s="33">
        <v>0.5</v>
      </c>
      <c r="M1355" s="33" t="s">
        <v>27</v>
      </c>
      <c r="N1355" s="33">
        <v>0.5</v>
      </c>
      <c r="O1355" s="33">
        <v>0.5</v>
      </c>
      <c r="P1355" s="33">
        <v>0.5</v>
      </c>
      <c r="Q1355" s="33">
        <v>0.5</v>
      </c>
      <c r="R1355" s="34"/>
      <c r="S1355" s="32"/>
      <c r="T1355" s="32" t="s">
        <v>70</v>
      </c>
      <c r="U1355" s="8">
        <f>IF(T1355="Yes",$U$2,0)</f>
        <v>0</v>
      </c>
      <c r="V1355" s="8">
        <f>U1355</f>
        <v>0</v>
      </c>
    </row>
    <row r="1356" spans="1:25" ht="12.75" customHeight="1" outlineLevel="1" x14ac:dyDescent="0.2">
      <c r="A1356" s="2"/>
      <c r="C1356" s="30"/>
      <c r="D1356" s="30"/>
      <c r="E1356" s="30"/>
      <c r="F1356" s="30"/>
      <c r="G1356" s="30"/>
      <c r="H1356" s="113" t="s">
        <v>3849</v>
      </c>
      <c r="I1356" s="32"/>
      <c r="J1356" s="13">
        <f t="shared" ref="J1356:O1356" si="367">SUBTOTAL(9,J1354:J1355)</f>
        <v>0</v>
      </c>
      <c r="K1356" s="13">
        <f t="shared" si="367"/>
        <v>0</v>
      </c>
      <c r="L1356" s="33">
        <f t="shared" si="367"/>
        <v>1</v>
      </c>
      <c r="M1356" s="33">
        <f t="shared" si="367"/>
        <v>0</v>
      </c>
      <c r="N1356" s="33">
        <f t="shared" si="367"/>
        <v>1</v>
      </c>
      <c r="O1356" s="33">
        <f t="shared" si="367"/>
        <v>1</v>
      </c>
      <c r="P1356" s="33"/>
      <c r="Q1356" s="33"/>
      <c r="R1356" s="34"/>
      <c r="S1356" s="32">
        <f>SUBTOTAL(9,S1354:S1355)</f>
        <v>0</v>
      </c>
      <c r="T1356" s="32">
        <f>SUBTOTAL(9,T1354:T1355)</f>
        <v>0</v>
      </c>
      <c r="U1356" s="8"/>
    </row>
    <row r="1357" spans="1:25" ht="12.75" customHeight="1" outlineLevel="2" x14ac:dyDescent="0.2">
      <c r="A1357" s="2"/>
      <c r="C1357" s="30">
        <v>962110280</v>
      </c>
      <c r="D1357" s="30"/>
      <c r="E1357" s="30" t="s">
        <v>409</v>
      </c>
      <c r="F1357" s="30"/>
      <c r="G1357" s="30" t="s">
        <v>417</v>
      </c>
      <c r="H1357" s="31" t="s">
        <v>418</v>
      </c>
      <c r="I1357" s="32"/>
      <c r="J1357" s="13"/>
      <c r="K1357" s="13" t="s">
        <v>386</v>
      </c>
      <c r="L1357" s="33">
        <v>0.1</v>
      </c>
      <c r="M1357" s="33" t="s">
        <v>27</v>
      </c>
      <c r="N1357" s="33">
        <v>0.1</v>
      </c>
      <c r="O1357" s="33">
        <v>0.1</v>
      </c>
      <c r="P1357" s="33">
        <v>0.1</v>
      </c>
      <c r="Q1357" s="33">
        <v>0.1</v>
      </c>
      <c r="R1357" s="34"/>
      <c r="S1357" s="32"/>
      <c r="T1357" s="32" t="s">
        <v>70</v>
      </c>
      <c r="U1357" s="8">
        <f t="shared" ref="U1357:U1366" si="368">IF(T1357="Yes",$U$2,0)</f>
        <v>0</v>
      </c>
      <c r="V1357" s="8">
        <f t="shared" ref="V1357:V1366" si="369">U1357</f>
        <v>0</v>
      </c>
    </row>
    <row r="1358" spans="1:25" ht="12.75" customHeight="1" outlineLevel="2" x14ac:dyDescent="0.2">
      <c r="A1358" s="2"/>
      <c r="C1358" s="30">
        <v>962110290</v>
      </c>
      <c r="D1358" s="30"/>
      <c r="E1358" s="30" t="s">
        <v>409</v>
      </c>
      <c r="F1358" s="30"/>
      <c r="G1358" s="30" t="s">
        <v>417</v>
      </c>
      <c r="H1358" s="31" t="s">
        <v>418</v>
      </c>
      <c r="I1358" s="32"/>
      <c r="J1358" s="13"/>
      <c r="K1358" s="13" t="s">
        <v>386</v>
      </c>
      <c r="L1358" s="33">
        <v>0.1</v>
      </c>
      <c r="M1358" s="33" t="s">
        <v>27</v>
      </c>
      <c r="N1358" s="33">
        <v>0.1</v>
      </c>
      <c r="O1358" s="33">
        <v>0.1</v>
      </c>
      <c r="P1358" s="33">
        <v>0.1</v>
      </c>
      <c r="Q1358" s="33">
        <v>0.1</v>
      </c>
      <c r="R1358" s="34"/>
      <c r="S1358" s="32"/>
      <c r="T1358" s="32" t="s">
        <v>70</v>
      </c>
      <c r="U1358" s="8">
        <f t="shared" si="368"/>
        <v>0</v>
      </c>
      <c r="V1358" s="8">
        <f t="shared" si="369"/>
        <v>0</v>
      </c>
    </row>
    <row r="1359" spans="1:25" ht="12.75" customHeight="1" outlineLevel="2" x14ac:dyDescent="0.2">
      <c r="A1359" s="2"/>
      <c r="C1359" s="30">
        <v>962110300</v>
      </c>
      <c r="D1359" s="30"/>
      <c r="E1359" s="30" t="s">
        <v>409</v>
      </c>
      <c r="F1359" s="30"/>
      <c r="G1359" s="30" t="s">
        <v>417</v>
      </c>
      <c r="H1359" s="31" t="s">
        <v>418</v>
      </c>
      <c r="I1359" s="32"/>
      <c r="J1359" s="13"/>
      <c r="K1359" s="13" t="s">
        <v>386</v>
      </c>
      <c r="L1359" s="33">
        <v>0.1</v>
      </c>
      <c r="M1359" s="33" t="s">
        <v>27</v>
      </c>
      <c r="N1359" s="33">
        <v>0.1</v>
      </c>
      <c r="O1359" s="33">
        <v>0.1</v>
      </c>
      <c r="P1359" s="33">
        <v>0.1</v>
      </c>
      <c r="Q1359" s="33">
        <v>0.1</v>
      </c>
      <c r="R1359" s="34"/>
      <c r="S1359" s="32"/>
      <c r="T1359" s="32" t="s">
        <v>70</v>
      </c>
      <c r="U1359" s="8">
        <f t="shared" si="368"/>
        <v>0</v>
      </c>
      <c r="V1359" s="8">
        <f t="shared" si="369"/>
        <v>0</v>
      </c>
    </row>
    <row r="1360" spans="1:25" ht="12.75" customHeight="1" outlineLevel="2" x14ac:dyDescent="0.2">
      <c r="A1360" s="2"/>
      <c r="C1360" s="30">
        <v>962110310</v>
      </c>
      <c r="D1360" s="30"/>
      <c r="E1360" s="30" t="s">
        <v>409</v>
      </c>
      <c r="F1360" s="30"/>
      <c r="G1360" s="30" t="s">
        <v>417</v>
      </c>
      <c r="H1360" s="31" t="s">
        <v>418</v>
      </c>
      <c r="I1360" s="32"/>
      <c r="J1360" s="13"/>
      <c r="K1360" s="13" t="s">
        <v>386</v>
      </c>
      <c r="L1360" s="33">
        <v>0.1</v>
      </c>
      <c r="M1360" s="33" t="s">
        <v>27</v>
      </c>
      <c r="N1360" s="33">
        <v>0.1</v>
      </c>
      <c r="O1360" s="33">
        <v>0.1</v>
      </c>
      <c r="P1360" s="33">
        <v>0.1</v>
      </c>
      <c r="Q1360" s="33">
        <v>0.1</v>
      </c>
      <c r="R1360" s="34"/>
      <c r="S1360" s="32"/>
      <c r="T1360" s="32" t="s">
        <v>70</v>
      </c>
      <c r="U1360" s="8">
        <f t="shared" si="368"/>
        <v>0</v>
      </c>
      <c r="V1360" s="8">
        <f t="shared" si="369"/>
        <v>0</v>
      </c>
    </row>
    <row r="1361" spans="1:22" ht="12.75" customHeight="1" outlineLevel="2" x14ac:dyDescent="0.2">
      <c r="A1361" s="2"/>
      <c r="C1361" s="30">
        <v>962110320</v>
      </c>
      <c r="D1361" s="30"/>
      <c r="E1361" s="30" t="s">
        <v>409</v>
      </c>
      <c r="F1361" s="30"/>
      <c r="G1361" s="30" t="s">
        <v>417</v>
      </c>
      <c r="H1361" s="31" t="s">
        <v>418</v>
      </c>
      <c r="I1361" s="32"/>
      <c r="J1361" s="13"/>
      <c r="K1361" s="13" t="s">
        <v>386</v>
      </c>
      <c r="L1361" s="33">
        <v>0.1</v>
      </c>
      <c r="M1361" s="33" t="s">
        <v>27</v>
      </c>
      <c r="N1361" s="33">
        <v>0.1</v>
      </c>
      <c r="O1361" s="33">
        <v>0.1</v>
      </c>
      <c r="P1361" s="33">
        <v>0.1</v>
      </c>
      <c r="Q1361" s="33">
        <v>0.1</v>
      </c>
      <c r="R1361" s="34"/>
      <c r="S1361" s="32"/>
      <c r="T1361" s="32" t="s">
        <v>70</v>
      </c>
      <c r="U1361" s="8">
        <f t="shared" si="368"/>
        <v>0</v>
      </c>
      <c r="V1361" s="8">
        <f t="shared" si="369"/>
        <v>0</v>
      </c>
    </row>
    <row r="1362" spans="1:22" ht="12.75" customHeight="1" outlineLevel="2" x14ac:dyDescent="0.2">
      <c r="A1362" s="2"/>
      <c r="C1362" s="30">
        <v>962110330</v>
      </c>
      <c r="D1362" s="30"/>
      <c r="E1362" s="30" t="s">
        <v>409</v>
      </c>
      <c r="F1362" s="30"/>
      <c r="G1362" s="30" t="s">
        <v>417</v>
      </c>
      <c r="H1362" s="31" t="s">
        <v>418</v>
      </c>
      <c r="I1362" s="32"/>
      <c r="J1362" s="13"/>
      <c r="K1362" s="13" t="s">
        <v>386</v>
      </c>
      <c r="L1362" s="33">
        <v>0.1</v>
      </c>
      <c r="M1362" s="33" t="s">
        <v>27</v>
      </c>
      <c r="N1362" s="33">
        <v>0.1</v>
      </c>
      <c r="O1362" s="33">
        <v>0.1</v>
      </c>
      <c r="P1362" s="33">
        <v>0.1</v>
      </c>
      <c r="Q1362" s="33">
        <v>0.1</v>
      </c>
      <c r="R1362" s="34"/>
      <c r="S1362" s="32"/>
      <c r="T1362" s="32" t="s">
        <v>70</v>
      </c>
      <c r="U1362" s="8">
        <f t="shared" si="368"/>
        <v>0</v>
      </c>
      <c r="V1362" s="8">
        <f t="shared" si="369"/>
        <v>0</v>
      </c>
    </row>
    <row r="1363" spans="1:22" ht="12.75" customHeight="1" outlineLevel="2" x14ac:dyDescent="0.2">
      <c r="A1363" s="2"/>
      <c r="C1363" s="30">
        <v>962110340</v>
      </c>
      <c r="D1363" s="30"/>
      <c r="E1363" s="30" t="s">
        <v>409</v>
      </c>
      <c r="F1363" s="30"/>
      <c r="G1363" s="30" t="s">
        <v>417</v>
      </c>
      <c r="H1363" s="31" t="s">
        <v>418</v>
      </c>
      <c r="I1363" s="32"/>
      <c r="J1363" s="13"/>
      <c r="K1363" s="13" t="s">
        <v>386</v>
      </c>
      <c r="L1363" s="33">
        <v>0.1</v>
      </c>
      <c r="M1363" s="33" t="s">
        <v>27</v>
      </c>
      <c r="N1363" s="33">
        <v>0.1</v>
      </c>
      <c r="O1363" s="33">
        <v>0.1</v>
      </c>
      <c r="P1363" s="33">
        <v>0.1</v>
      </c>
      <c r="Q1363" s="33">
        <v>0.1</v>
      </c>
      <c r="R1363" s="34"/>
      <c r="S1363" s="32"/>
      <c r="T1363" s="32" t="s">
        <v>70</v>
      </c>
      <c r="U1363" s="8">
        <f t="shared" si="368"/>
        <v>0</v>
      </c>
      <c r="V1363" s="8">
        <f t="shared" si="369"/>
        <v>0</v>
      </c>
    </row>
    <row r="1364" spans="1:22" ht="12.75" customHeight="1" outlineLevel="2" x14ac:dyDescent="0.2">
      <c r="A1364" s="2"/>
      <c r="C1364" s="30">
        <v>962110350</v>
      </c>
      <c r="D1364" s="30"/>
      <c r="E1364" s="30" t="s">
        <v>409</v>
      </c>
      <c r="F1364" s="30"/>
      <c r="G1364" s="30" t="s">
        <v>417</v>
      </c>
      <c r="H1364" s="31" t="s">
        <v>418</v>
      </c>
      <c r="I1364" s="32"/>
      <c r="J1364" s="13"/>
      <c r="K1364" s="13" t="s">
        <v>386</v>
      </c>
      <c r="L1364" s="33">
        <v>0.1</v>
      </c>
      <c r="M1364" s="33" t="s">
        <v>27</v>
      </c>
      <c r="N1364" s="33">
        <v>0.1</v>
      </c>
      <c r="O1364" s="33">
        <v>0.1</v>
      </c>
      <c r="P1364" s="33">
        <v>0.1</v>
      </c>
      <c r="Q1364" s="33">
        <v>0.1</v>
      </c>
      <c r="R1364" s="34"/>
      <c r="S1364" s="32"/>
      <c r="T1364" s="32" t="s">
        <v>70</v>
      </c>
      <c r="U1364" s="8">
        <f t="shared" si="368"/>
        <v>0</v>
      </c>
      <c r="V1364" s="8">
        <f t="shared" si="369"/>
        <v>0</v>
      </c>
    </row>
    <row r="1365" spans="1:22" ht="12.75" customHeight="1" outlineLevel="2" x14ac:dyDescent="0.2">
      <c r="A1365" s="2"/>
      <c r="C1365" s="30">
        <v>962110360</v>
      </c>
      <c r="D1365" s="30"/>
      <c r="E1365" s="30" t="s">
        <v>409</v>
      </c>
      <c r="F1365" s="30"/>
      <c r="G1365" s="30" t="s">
        <v>417</v>
      </c>
      <c r="H1365" s="31" t="s">
        <v>418</v>
      </c>
      <c r="I1365" s="32"/>
      <c r="J1365" s="13"/>
      <c r="K1365" s="13" t="s">
        <v>386</v>
      </c>
      <c r="L1365" s="33">
        <v>0.1</v>
      </c>
      <c r="M1365" s="33" t="s">
        <v>27</v>
      </c>
      <c r="N1365" s="33">
        <v>0.1</v>
      </c>
      <c r="O1365" s="33">
        <v>0.1</v>
      </c>
      <c r="P1365" s="33">
        <v>0.1</v>
      </c>
      <c r="Q1365" s="33">
        <v>0.1</v>
      </c>
      <c r="R1365" s="34"/>
      <c r="S1365" s="32"/>
      <c r="T1365" s="32" t="s">
        <v>70</v>
      </c>
      <c r="U1365" s="8">
        <f t="shared" si="368"/>
        <v>0</v>
      </c>
      <c r="V1365" s="8">
        <f t="shared" si="369"/>
        <v>0</v>
      </c>
    </row>
    <row r="1366" spans="1:22" ht="12.75" customHeight="1" outlineLevel="2" x14ac:dyDescent="0.2">
      <c r="A1366" s="2"/>
      <c r="C1366" s="30">
        <v>962110370</v>
      </c>
      <c r="D1366" s="30"/>
      <c r="E1366" s="30" t="s">
        <v>409</v>
      </c>
      <c r="F1366" s="30"/>
      <c r="G1366" s="30" t="s">
        <v>417</v>
      </c>
      <c r="H1366" s="31" t="s">
        <v>418</v>
      </c>
      <c r="I1366" s="32"/>
      <c r="J1366" s="13"/>
      <c r="K1366" s="13" t="s">
        <v>386</v>
      </c>
      <c r="L1366" s="33">
        <v>0.1</v>
      </c>
      <c r="M1366" s="33" t="s">
        <v>27</v>
      </c>
      <c r="N1366" s="33">
        <v>0.1</v>
      </c>
      <c r="O1366" s="33">
        <v>0.1</v>
      </c>
      <c r="P1366" s="33">
        <v>0.1</v>
      </c>
      <c r="Q1366" s="33">
        <v>0.1</v>
      </c>
      <c r="R1366" s="34"/>
      <c r="S1366" s="32"/>
      <c r="T1366" s="32" t="s">
        <v>70</v>
      </c>
      <c r="U1366" s="8">
        <f t="shared" si="368"/>
        <v>0</v>
      </c>
      <c r="V1366" s="8">
        <f t="shared" si="369"/>
        <v>0</v>
      </c>
    </row>
    <row r="1367" spans="1:22" ht="12.75" customHeight="1" outlineLevel="1" x14ac:dyDescent="0.2">
      <c r="A1367" s="2"/>
      <c r="C1367" s="30"/>
      <c r="D1367" s="30"/>
      <c r="E1367" s="30"/>
      <c r="F1367" s="30"/>
      <c r="G1367" s="30"/>
      <c r="H1367" s="113" t="s">
        <v>3850</v>
      </c>
      <c r="I1367" s="32"/>
      <c r="J1367" s="13">
        <f t="shared" ref="J1367:O1367" si="370">SUBTOTAL(9,J1357:J1366)</f>
        <v>0</v>
      </c>
      <c r="K1367" s="13">
        <f t="shared" si="370"/>
        <v>0</v>
      </c>
      <c r="L1367" s="33">
        <f t="shared" si="370"/>
        <v>0.99999999999999989</v>
      </c>
      <c r="M1367" s="33">
        <f t="shared" si="370"/>
        <v>0</v>
      </c>
      <c r="N1367" s="33">
        <f t="shared" si="370"/>
        <v>0.99999999999999989</v>
      </c>
      <c r="O1367" s="33">
        <f t="shared" si="370"/>
        <v>0.99999999999999989</v>
      </c>
      <c r="P1367" s="33"/>
      <c r="Q1367" s="33"/>
      <c r="R1367" s="34"/>
      <c r="S1367" s="32">
        <f>SUBTOTAL(9,S1357:S1366)</f>
        <v>0</v>
      </c>
      <c r="T1367" s="32">
        <f>SUBTOTAL(9,T1357:T1366)</f>
        <v>0</v>
      </c>
      <c r="U1367" s="8"/>
    </row>
    <row r="1368" spans="1:22" ht="12.75" customHeight="1" outlineLevel="2" x14ac:dyDescent="0.2">
      <c r="A1368" s="2"/>
      <c r="C1368" s="30">
        <v>962110381</v>
      </c>
      <c r="D1368" s="30"/>
      <c r="E1368" s="30" t="s">
        <v>409</v>
      </c>
      <c r="F1368" s="30"/>
      <c r="G1368" s="30" t="s">
        <v>419</v>
      </c>
      <c r="H1368" s="31" t="s">
        <v>420</v>
      </c>
      <c r="I1368" s="32"/>
      <c r="J1368" s="13"/>
      <c r="K1368" s="13" t="s">
        <v>386</v>
      </c>
      <c r="L1368" s="33">
        <v>0.5</v>
      </c>
      <c r="M1368" s="33" t="s">
        <v>27</v>
      </c>
      <c r="N1368" s="33">
        <v>0.5</v>
      </c>
      <c r="O1368" s="33">
        <v>0.5</v>
      </c>
      <c r="P1368" s="33">
        <v>0.5</v>
      </c>
      <c r="Q1368" s="33">
        <v>0.5</v>
      </c>
      <c r="R1368" s="34"/>
      <c r="S1368" s="32"/>
      <c r="T1368" s="32" t="s">
        <v>70</v>
      </c>
      <c r="U1368" s="8">
        <f>IF(T1368="Yes",$U$2,0)</f>
        <v>0</v>
      </c>
      <c r="V1368" s="8">
        <f>U1368</f>
        <v>0</v>
      </c>
    </row>
    <row r="1369" spans="1:22" ht="12.75" customHeight="1" outlineLevel="2" x14ac:dyDescent="0.2">
      <c r="A1369" s="2"/>
      <c r="C1369" s="30">
        <v>962110390</v>
      </c>
      <c r="D1369" s="30"/>
      <c r="E1369" s="30" t="s">
        <v>409</v>
      </c>
      <c r="F1369" s="30"/>
      <c r="G1369" s="30" t="s">
        <v>419</v>
      </c>
      <c r="H1369" s="31" t="s">
        <v>420</v>
      </c>
      <c r="I1369" s="32"/>
      <c r="J1369" s="13"/>
      <c r="K1369" s="13" t="s">
        <v>386</v>
      </c>
      <c r="L1369" s="33">
        <v>0.5</v>
      </c>
      <c r="M1369" s="33" t="s">
        <v>27</v>
      </c>
      <c r="N1369" s="33">
        <v>0.5</v>
      </c>
      <c r="O1369" s="33">
        <v>0.5</v>
      </c>
      <c r="P1369" s="33">
        <v>0.5</v>
      </c>
      <c r="Q1369" s="33">
        <v>0.5</v>
      </c>
      <c r="R1369" s="34"/>
      <c r="S1369" s="32"/>
      <c r="T1369" s="32" t="s">
        <v>70</v>
      </c>
      <c r="U1369" s="8">
        <f>IF(T1369="Yes",$U$2,0)</f>
        <v>0</v>
      </c>
      <c r="V1369" s="8">
        <f>U1369</f>
        <v>0</v>
      </c>
    </row>
    <row r="1370" spans="1:22" ht="12.75" customHeight="1" outlineLevel="1" x14ac:dyDescent="0.2">
      <c r="A1370" s="2"/>
      <c r="C1370" s="30"/>
      <c r="D1370" s="30"/>
      <c r="E1370" s="30"/>
      <c r="F1370" s="30"/>
      <c r="G1370" s="30"/>
      <c r="H1370" s="113" t="s">
        <v>3851</v>
      </c>
      <c r="I1370" s="32"/>
      <c r="J1370" s="13">
        <f t="shared" ref="J1370:O1370" si="371">SUBTOTAL(9,J1368:J1369)</f>
        <v>0</v>
      </c>
      <c r="K1370" s="13">
        <f t="shared" si="371"/>
        <v>0</v>
      </c>
      <c r="L1370" s="33">
        <f t="shared" si="371"/>
        <v>1</v>
      </c>
      <c r="M1370" s="33">
        <f t="shared" si="371"/>
        <v>0</v>
      </c>
      <c r="N1370" s="33">
        <f t="shared" si="371"/>
        <v>1</v>
      </c>
      <c r="O1370" s="33">
        <f t="shared" si="371"/>
        <v>1</v>
      </c>
      <c r="P1370" s="33"/>
      <c r="Q1370" s="33"/>
      <c r="R1370" s="34"/>
      <c r="S1370" s="32">
        <f>SUBTOTAL(9,S1368:S1369)</f>
        <v>0</v>
      </c>
      <c r="T1370" s="32">
        <f>SUBTOTAL(9,T1368:T1369)</f>
        <v>0</v>
      </c>
      <c r="U1370" s="8"/>
    </row>
    <row r="1371" spans="1:22" ht="12.75" customHeight="1" outlineLevel="2" x14ac:dyDescent="0.2">
      <c r="A1371" s="2"/>
      <c r="C1371" s="30">
        <v>962110090</v>
      </c>
      <c r="D1371" s="30"/>
      <c r="E1371" s="30" t="s">
        <v>409</v>
      </c>
      <c r="F1371" s="30"/>
      <c r="G1371" s="30" t="s">
        <v>412</v>
      </c>
      <c r="H1371" s="31" t="s">
        <v>413</v>
      </c>
      <c r="I1371" s="32"/>
      <c r="J1371" s="13"/>
      <c r="K1371" s="13" t="s">
        <v>386</v>
      </c>
      <c r="L1371" s="33">
        <v>0.1</v>
      </c>
      <c r="M1371" s="33" t="s">
        <v>27</v>
      </c>
      <c r="N1371" s="33">
        <v>0.1</v>
      </c>
      <c r="O1371" s="33">
        <v>0.1</v>
      </c>
      <c r="P1371" s="33">
        <v>0.1</v>
      </c>
      <c r="Q1371" s="33">
        <v>0.1</v>
      </c>
      <c r="R1371" s="34"/>
      <c r="S1371" s="32"/>
      <c r="T1371" s="32" t="s">
        <v>70</v>
      </c>
      <c r="U1371" s="8">
        <f t="shared" ref="U1371:U1380" si="372">IF(T1371="Yes",$U$2,0)</f>
        <v>0</v>
      </c>
      <c r="V1371" s="8">
        <f t="shared" ref="V1371:V1380" si="373">U1371</f>
        <v>0</v>
      </c>
    </row>
    <row r="1372" spans="1:22" ht="12.75" customHeight="1" outlineLevel="2" x14ac:dyDescent="0.2">
      <c r="A1372" s="2"/>
      <c r="C1372" s="30">
        <v>962110100</v>
      </c>
      <c r="D1372" s="30"/>
      <c r="E1372" s="30" t="s">
        <v>409</v>
      </c>
      <c r="F1372" s="30"/>
      <c r="G1372" s="30" t="s">
        <v>412</v>
      </c>
      <c r="H1372" s="31" t="s">
        <v>413</v>
      </c>
      <c r="I1372" s="32"/>
      <c r="J1372" s="13"/>
      <c r="K1372" s="13" t="s">
        <v>386</v>
      </c>
      <c r="L1372" s="33">
        <v>0.1</v>
      </c>
      <c r="M1372" s="33" t="s">
        <v>27</v>
      </c>
      <c r="N1372" s="33">
        <v>0.1</v>
      </c>
      <c r="O1372" s="33">
        <v>0.1</v>
      </c>
      <c r="P1372" s="33">
        <v>0.1</v>
      </c>
      <c r="Q1372" s="33">
        <v>0.1</v>
      </c>
      <c r="R1372" s="34"/>
      <c r="S1372" s="32"/>
      <c r="T1372" s="32" t="s">
        <v>28</v>
      </c>
      <c r="U1372" s="8">
        <f t="shared" si="372"/>
        <v>270.40000000000003</v>
      </c>
      <c r="V1372" s="8">
        <f t="shared" si="373"/>
        <v>270.40000000000003</v>
      </c>
    </row>
    <row r="1373" spans="1:22" ht="12.75" customHeight="1" outlineLevel="2" x14ac:dyDescent="0.2">
      <c r="A1373" s="2"/>
      <c r="C1373" s="30" t="s">
        <v>414</v>
      </c>
      <c r="D1373" s="30"/>
      <c r="E1373" s="30" t="s">
        <v>409</v>
      </c>
      <c r="F1373" s="30"/>
      <c r="G1373" s="30" t="s">
        <v>412</v>
      </c>
      <c r="H1373" s="31" t="s">
        <v>413</v>
      </c>
      <c r="I1373" s="32"/>
      <c r="J1373" s="13"/>
      <c r="K1373" s="13" t="s">
        <v>386</v>
      </c>
      <c r="L1373" s="33">
        <v>0.1</v>
      </c>
      <c r="M1373" s="33" t="s">
        <v>27</v>
      </c>
      <c r="N1373" s="33">
        <v>0.1</v>
      </c>
      <c r="O1373" s="33">
        <v>0.1</v>
      </c>
      <c r="P1373" s="33">
        <v>0.1</v>
      </c>
      <c r="Q1373" s="33">
        <v>0.1</v>
      </c>
      <c r="R1373" s="34"/>
      <c r="S1373" s="32"/>
      <c r="T1373" s="32" t="s">
        <v>70</v>
      </c>
      <c r="U1373" s="8">
        <f t="shared" si="372"/>
        <v>0</v>
      </c>
      <c r="V1373" s="8">
        <f t="shared" si="373"/>
        <v>0</v>
      </c>
    </row>
    <row r="1374" spans="1:22" ht="12.75" customHeight="1" outlineLevel="2" x14ac:dyDescent="0.2">
      <c r="A1374" s="2"/>
      <c r="C1374" s="30">
        <v>962110120</v>
      </c>
      <c r="D1374" s="30"/>
      <c r="E1374" s="30" t="s">
        <v>409</v>
      </c>
      <c r="F1374" s="30"/>
      <c r="G1374" s="30" t="s">
        <v>412</v>
      </c>
      <c r="H1374" s="31" t="s">
        <v>413</v>
      </c>
      <c r="I1374" s="32"/>
      <c r="J1374" s="13"/>
      <c r="K1374" s="13" t="s">
        <v>386</v>
      </c>
      <c r="L1374" s="33">
        <v>0.1</v>
      </c>
      <c r="M1374" s="33" t="s">
        <v>27</v>
      </c>
      <c r="N1374" s="33">
        <v>0.1</v>
      </c>
      <c r="O1374" s="33">
        <v>0.1</v>
      </c>
      <c r="P1374" s="33">
        <v>0.1</v>
      </c>
      <c r="Q1374" s="33">
        <v>0.1</v>
      </c>
      <c r="R1374" s="34"/>
      <c r="S1374" s="32"/>
      <c r="T1374" s="32" t="s">
        <v>28</v>
      </c>
      <c r="U1374" s="8">
        <f t="shared" si="372"/>
        <v>270.40000000000003</v>
      </c>
      <c r="V1374" s="8">
        <f t="shared" si="373"/>
        <v>270.40000000000003</v>
      </c>
    </row>
    <row r="1375" spans="1:22" ht="12.75" customHeight="1" outlineLevel="2" x14ac:dyDescent="0.2">
      <c r="A1375" s="2"/>
      <c r="C1375" s="30">
        <v>962110130</v>
      </c>
      <c r="D1375" s="30"/>
      <c r="E1375" s="30" t="s">
        <v>409</v>
      </c>
      <c r="F1375" s="30"/>
      <c r="G1375" s="30" t="s">
        <v>412</v>
      </c>
      <c r="H1375" s="31" t="s">
        <v>413</v>
      </c>
      <c r="I1375" s="32"/>
      <c r="J1375" s="13"/>
      <c r="K1375" s="13" t="s">
        <v>386</v>
      </c>
      <c r="L1375" s="33">
        <v>0.1</v>
      </c>
      <c r="M1375" s="33" t="s">
        <v>27</v>
      </c>
      <c r="N1375" s="33">
        <v>0.1</v>
      </c>
      <c r="O1375" s="33">
        <v>0.1</v>
      </c>
      <c r="P1375" s="33">
        <v>0.1</v>
      </c>
      <c r="Q1375" s="33">
        <v>0.1</v>
      </c>
      <c r="R1375" s="34"/>
      <c r="S1375" s="32"/>
      <c r="T1375" s="32" t="s">
        <v>70</v>
      </c>
      <c r="U1375" s="8">
        <f t="shared" si="372"/>
        <v>0</v>
      </c>
      <c r="V1375" s="8">
        <f t="shared" si="373"/>
        <v>0</v>
      </c>
    </row>
    <row r="1376" spans="1:22" ht="12.75" customHeight="1" outlineLevel="2" x14ac:dyDescent="0.2">
      <c r="A1376" s="2"/>
      <c r="C1376" s="30">
        <v>962110140</v>
      </c>
      <c r="D1376" s="30"/>
      <c r="E1376" s="30" t="s">
        <v>409</v>
      </c>
      <c r="F1376" s="30"/>
      <c r="G1376" s="30" t="s">
        <v>412</v>
      </c>
      <c r="H1376" s="31" t="s">
        <v>413</v>
      </c>
      <c r="I1376" s="32"/>
      <c r="J1376" s="13"/>
      <c r="K1376" s="13" t="s">
        <v>386</v>
      </c>
      <c r="L1376" s="33">
        <v>0.1</v>
      </c>
      <c r="M1376" s="33" t="s">
        <v>27</v>
      </c>
      <c r="N1376" s="33">
        <v>0.1</v>
      </c>
      <c r="O1376" s="33">
        <v>0.1</v>
      </c>
      <c r="P1376" s="33">
        <v>0.1</v>
      </c>
      <c r="Q1376" s="33">
        <v>0.1</v>
      </c>
      <c r="R1376" s="34"/>
      <c r="S1376" s="32"/>
      <c r="T1376" s="32" t="s">
        <v>28</v>
      </c>
      <c r="U1376" s="8">
        <f t="shared" si="372"/>
        <v>270.40000000000003</v>
      </c>
      <c r="V1376" s="8">
        <f t="shared" si="373"/>
        <v>270.40000000000003</v>
      </c>
    </row>
    <row r="1377" spans="1:22" ht="12.75" customHeight="1" outlineLevel="2" x14ac:dyDescent="0.2">
      <c r="A1377" s="2"/>
      <c r="C1377" s="30">
        <v>962110150</v>
      </c>
      <c r="D1377" s="30"/>
      <c r="E1377" s="30" t="s">
        <v>409</v>
      </c>
      <c r="F1377" s="30"/>
      <c r="G1377" s="30" t="s">
        <v>412</v>
      </c>
      <c r="H1377" s="31" t="s">
        <v>413</v>
      </c>
      <c r="I1377" s="32"/>
      <c r="J1377" s="13"/>
      <c r="K1377" s="13" t="s">
        <v>386</v>
      </c>
      <c r="L1377" s="33">
        <v>0.1</v>
      </c>
      <c r="M1377" s="33" t="s">
        <v>27</v>
      </c>
      <c r="N1377" s="33">
        <v>0.1</v>
      </c>
      <c r="O1377" s="33">
        <v>0.1</v>
      </c>
      <c r="P1377" s="33">
        <v>0.1</v>
      </c>
      <c r="Q1377" s="33">
        <v>0.1</v>
      </c>
      <c r="R1377" s="34"/>
      <c r="S1377" s="32"/>
      <c r="T1377" s="32" t="s">
        <v>70</v>
      </c>
      <c r="U1377" s="8">
        <f t="shared" si="372"/>
        <v>0</v>
      </c>
      <c r="V1377" s="8">
        <f t="shared" si="373"/>
        <v>0</v>
      </c>
    </row>
    <row r="1378" spans="1:22" ht="12.75" customHeight="1" outlineLevel="2" x14ac:dyDescent="0.2">
      <c r="A1378" s="2"/>
      <c r="C1378" s="30">
        <v>962110160</v>
      </c>
      <c r="D1378" s="30"/>
      <c r="E1378" s="30" t="s">
        <v>409</v>
      </c>
      <c r="F1378" s="30"/>
      <c r="G1378" s="30" t="s">
        <v>412</v>
      </c>
      <c r="H1378" s="31" t="s">
        <v>413</v>
      </c>
      <c r="I1378" s="32"/>
      <c r="J1378" s="13"/>
      <c r="K1378" s="13" t="s">
        <v>386</v>
      </c>
      <c r="L1378" s="33">
        <v>0.1</v>
      </c>
      <c r="M1378" s="33" t="s">
        <v>27</v>
      </c>
      <c r="N1378" s="33">
        <v>0.1</v>
      </c>
      <c r="O1378" s="33">
        <v>0.1</v>
      </c>
      <c r="P1378" s="33">
        <v>0.1</v>
      </c>
      <c r="Q1378" s="33">
        <v>0.1</v>
      </c>
      <c r="R1378" s="34"/>
      <c r="S1378" s="32"/>
      <c r="T1378" s="32" t="s">
        <v>70</v>
      </c>
      <c r="U1378" s="8">
        <f t="shared" si="372"/>
        <v>0</v>
      </c>
      <c r="V1378" s="8">
        <f t="shared" si="373"/>
        <v>0</v>
      </c>
    </row>
    <row r="1379" spans="1:22" ht="12.75" customHeight="1" outlineLevel="2" x14ac:dyDescent="0.2">
      <c r="A1379" s="2"/>
      <c r="C1379" s="30">
        <v>962110170</v>
      </c>
      <c r="D1379" s="30"/>
      <c r="E1379" s="30" t="s">
        <v>409</v>
      </c>
      <c r="F1379" s="30"/>
      <c r="G1379" s="30" t="s">
        <v>412</v>
      </c>
      <c r="H1379" s="31" t="s">
        <v>413</v>
      </c>
      <c r="I1379" s="32"/>
      <c r="J1379" s="13"/>
      <c r="K1379" s="13" t="s">
        <v>386</v>
      </c>
      <c r="L1379" s="33">
        <v>0.1</v>
      </c>
      <c r="M1379" s="33" t="s">
        <v>27</v>
      </c>
      <c r="N1379" s="33">
        <v>0.1</v>
      </c>
      <c r="O1379" s="33">
        <v>0.1</v>
      </c>
      <c r="P1379" s="33">
        <v>0.1</v>
      </c>
      <c r="Q1379" s="33">
        <v>0.1</v>
      </c>
      <c r="R1379" s="34"/>
      <c r="S1379" s="32"/>
      <c r="T1379" s="32" t="s">
        <v>70</v>
      </c>
      <c r="U1379" s="8">
        <f t="shared" si="372"/>
        <v>0</v>
      </c>
      <c r="V1379" s="8">
        <f t="shared" si="373"/>
        <v>0</v>
      </c>
    </row>
    <row r="1380" spans="1:22" ht="12.75" customHeight="1" outlineLevel="2" x14ac:dyDescent="0.2">
      <c r="A1380" s="2"/>
      <c r="C1380" s="30">
        <v>962110180</v>
      </c>
      <c r="D1380" s="30"/>
      <c r="E1380" s="30" t="s">
        <v>409</v>
      </c>
      <c r="F1380" s="30"/>
      <c r="G1380" s="30" t="s">
        <v>412</v>
      </c>
      <c r="H1380" s="31" t="s">
        <v>413</v>
      </c>
      <c r="I1380" s="32"/>
      <c r="J1380" s="13"/>
      <c r="K1380" s="13" t="s">
        <v>386</v>
      </c>
      <c r="L1380" s="33">
        <v>0.1</v>
      </c>
      <c r="M1380" s="33" t="s">
        <v>27</v>
      </c>
      <c r="N1380" s="33">
        <v>0.1</v>
      </c>
      <c r="O1380" s="33">
        <v>0.1</v>
      </c>
      <c r="P1380" s="33">
        <v>0.1</v>
      </c>
      <c r="Q1380" s="33">
        <v>0.1</v>
      </c>
      <c r="R1380" s="34"/>
      <c r="S1380" s="32"/>
      <c r="T1380" s="32" t="s">
        <v>70</v>
      </c>
      <c r="U1380" s="8">
        <f t="shared" si="372"/>
        <v>0</v>
      </c>
      <c r="V1380" s="8">
        <f t="shared" si="373"/>
        <v>0</v>
      </c>
    </row>
    <row r="1381" spans="1:22" ht="12.75" customHeight="1" outlineLevel="1" x14ac:dyDescent="0.2">
      <c r="A1381" s="2"/>
      <c r="C1381" s="30"/>
      <c r="D1381" s="30"/>
      <c r="E1381" s="30"/>
      <c r="F1381" s="30"/>
      <c r="G1381" s="30"/>
      <c r="H1381" s="113" t="s">
        <v>3848</v>
      </c>
      <c r="I1381" s="32"/>
      <c r="J1381" s="13">
        <f t="shared" ref="J1381:O1381" si="374">SUBTOTAL(9,J1371:J1380)</f>
        <v>0</v>
      </c>
      <c r="K1381" s="13">
        <f t="shared" si="374"/>
        <v>0</v>
      </c>
      <c r="L1381" s="33">
        <f t="shared" si="374"/>
        <v>0.99999999999999989</v>
      </c>
      <c r="M1381" s="33">
        <f t="shared" si="374"/>
        <v>0</v>
      </c>
      <c r="N1381" s="33">
        <f t="shared" si="374"/>
        <v>0.99999999999999989</v>
      </c>
      <c r="O1381" s="33">
        <f t="shared" si="374"/>
        <v>0.99999999999999989</v>
      </c>
      <c r="P1381" s="33"/>
      <c r="Q1381" s="33"/>
      <c r="R1381" s="34"/>
      <c r="S1381" s="32">
        <f>SUBTOTAL(9,S1371:S1380)</f>
        <v>0</v>
      </c>
      <c r="T1381" s="32">
        <f>SUBTOTAL(9,T1371:T1380)</f>
        <v>0</v>
      </c>
      <c r="U1381" s="8"/>
    </row>
    <row r="1382" spans="1:22" ht="12.75" customHeight="1" outlineLevel="2" x14ac:dyDescent="0.2">
      <c r="C1382" s="2">
        <v>25110435</v>
      </c>
      <c r="F1382" s="30"/>
      <c r="G1382" s="2" t="s">
        <v>3730</v>
      </c>
      <c r="H1382" s="2" t="str">
        <f>G1382</f>
        <v>East Moor Drive</v>
      </c>
      <c r="S1382" s="32"/>
      <c r="T1382" s="4" t="s">
        <v>28</v>
      </c>
      <c r="U1382" s="8">
        <f>IF(T1382="Yes",$U$2,0)</f>
        <v>270.40000000000003</v>
      </c>
      <c r="V1382" s="8">
        <f>U1382</f>
        <v>270.40000000000003</v>
      </c>
    </row>
    <row r="1383" spans="1:22" ht="12.75" customHeight="1" outlineLevel="1" x14ac:dyDescent="0.25">
      <c r="F1383" s="30"/>
      <c r="H1383" s="197" t="s">
        <v>4409</v>
      </c>
      <c r="J1383" s="6">
        <f t="shared" ref="J1383:O1383" si="375">SUBTOTAL(9,J1382:J1382)</f>
        <v>0</v>
      </c>
      <c r="K1383" s="6">
        <f t="shared" si="375"/>
        <v>0</v>
      </c>
      <c r="L1383" s="6">
        <f t="shared" si="375"/>
        <v>0</v>
      </c>
      <c r="M1383" s="6">
        <f t="shared" si="375"/>
        <v>0</v>
      </c>
      <c r="N1383" s="6">
        <f t="shared" si="375"/>
        <v>0</v>
      </c>
      <c r="O1383" s="6">
        <f t="shared" si="375"/>
        <v>0</v>
      </c>
      <c r="S1383" s="32">
        <f>SUBTOTAL(9,S1382:S1382)</f>
        <v>0</v>
      </c>
      <c r="T1383" s="4">
        <f>SUBTOTAL(9,T1382:T1382)</f>
        <v>0</v>
      </c>
      <c r="U1383" s="8"/>
    </row>
    <row r="1384" spans="1:22" ht="12.75" customHeight="1" outlineLevel="2" x14ac:dyDescent="0.2">
      <c r="A1384" s="2"/>
      <c r="C1384" s="30">
        <v>903070010</v>
      </c>
      <c r="D1384" s="30"/>
      <c r="E1384" s="30" t="s">
        <v>2900</v>
      </c>
      <c r="F1384" s="30"/>
      <c r="G1384" s="30" t="s">
        <v>2901</v>
      </c>
      <c r="H1384" s="31" t="s">
        <v>2902</v>
      </c>
      <c r="I1384" s="32"/>
      <c r="J1384" s="13"/>
      <c r="K1384" s="13" t="s">
        <v>2829</v>
      </c>
      <c r="L1384" s="33">
        <v>8.0615942028985504E-2</v>
      </c>
      <c r="M1384" s="33" t="s">
        <v>27</v>
      </c>
      <c r="N1384" s="33">
        <v>8.0615942028985504E-2</v>
      </c>
      <c r="O1384" s="33">
        <v>8.0615942028985504E-2</v>
      </c>
      <c r="P1384" s="33">
        <v>8.0615942028985504E-2</v>
      </c>
      <c r="Q1384" s="33">
        <v>8.0615942028985504E-2</v>
      </c>
      <c r="R1384" s="34"/>
      <c r="S1384" s="32"/>
      <c r="T1384" s="32" t="s">
        <v>28</v>
      </c>
      <c r="U1384" s="8">
        <f t="shared" ref="U1384:U1395" si="376">IF(T1384="Yes",$U$2,0)</f>
        <v>270.40000000000003</v>
      </c>
      <c r="V1384" s="8">
        <f t="shared" ref="V1384:V1395" si="377">U1384</f>
        <v>270.40000000000003</v>
      </c>
    </row>
    <row r="1385" spans="1:22" ht="12.75" customHeight="1" outlineLevel="2" x14ac:dyDescent="0.2">
      <c r="A1385" s="2"/>
      <c r="C1385" s="30">
        <v>903070020</v>
      </c>
      <c r="D1385" s="30"/>
      <c r="E1385" s="30" t="s">
        <v>2900</v>
      </c>
      <c r="F1385" s="30"/>
      <c r="G1385" s="30" t="s">
        <v>2901</v>
      </c>
      <c r="H1385" s="31" t="s">
        <v>2902</v>
      </c>
      <c r="I1385" s="32"/>
      <c r="J1385" s="13"/>
      <c r="K1385" s="13" t="s">
        <v>2829</v>
      </c>
      <c r="L1385" s="33">
        <v>8.0615942028985504E-2</v>
      </c>
      <c r="M1385" s="33" t="s">
        <v>27</v>
      </c>
      <c r="N1385" s="33">
        <v>8.0615942028985504E-2</v>
      </c>
      <c r="O1385" s="33">
        <v>8.0615942028985504E-2</v>
      </c>
      <c r="P1385" s="33">
        <v>8.0615942028985504E-2</v>
      </c>
      <c r="Q1385" s="33">
        <v>8.0615942028985504E-2</v>
      </c>
      <c r="R1385" s="34"/>
      <c r="S1385" s="32"/>
      <c r="T1385" s="32" t="s">
        <v>28</v>
      </c>
      <c r="U1385" s="8">
        <f t="shared" si="376"/>
        <v>270.40000000000003</v>
      </c>
      <c r="V1385" s="8">
        <f t="shared" si="377"/>
        <v>270.40000000000003</v>
      </c>
    </row>
    <row r="1386" spans="1:22" ht="12.75" customHeight="1" outlineLevel="2" x14ac:dyDescent="0.2">
      <c r="A1386" s="2"/>
      <c r="C1386" s="30">
        <v>903070030</v>
      </c>
      <c r="D1386" s="30"/>
      <c r="E1386" s="30" t="s">
        <v>2900</v>
      </c>
      <c r="F1386" s="30"/>
      <c r="G1386" s="30" t="s">
        <v>2901</v>
      </c>
      <c r="H1386" s="31" t="s">
        <v>2902</v>
      </c>
      <c r="I1386" s="32"/>
      <c r="J1386" s="13"/>
      <c r="K1386" s="13" t="s">
        <v>2829</v>
      </c>
      <c r="L1386" s="33">
        <v>8.8768115942029005E-2</v>
      </c>
      <c r="M1386" s="33" t="s">
        <v>27</v>
      </c>
      <c r="N1386" s="33">
        <v>8.8768115942029005E-2</v>
      </c>
      <c r="O1386" s="33">
        <v>8.8768115942029005E-2</v>
      </c>
      <c r="P1386" s="33">
        <v>8.8768115942029005E-2</v>
      </c>
      <c r="Q1386" s="33">
        <v>8.8768115942029005E-2</v>
      </c>
      <c r="R1386" s="34"/>
      <c r="S1386" s="32"/>
      <c r="T1386" s="32" t="s">
        <v>28</v>
      </c>
      <c r="U1386" s="8">
        <f t="shared" si="376"/>
        <v>270.40000000000003</v>
      </c>
      <c r="V1386" s="8">
        <f t="shared" si="377"/>
        <v>270.40000000000003</v>
      </c>
    </row>
    <row r="1387" spans="1:22" ht="12.75" customHeight="1" outlineLevel="2" x14ac:dyDescent="0.2">
      <c r="A1387" s="2"/>
      <c r="C1387" s="30">
        <v>903070040</v>
      </c>
      <c r="D1387" s="30"/>
      <c r="E1387" s="30" t="s">
        <v>2900</v>
      </c>
      <c r="F1387" s="30"/>
      <c r="G1387" s="30" t="s">
        <v>2901</v>
      </c>
      <c r="H1387" s="31" t="s">
        <v>2902</v>
      </c>
      <c r="I1387" s="32"/>
      <c r="J1387" s="13"/>
      <c r="K1387" s="13" t="s">
        <v>2829</v>
      </c>
      <c r="L1387" s="33">
        <v>8.0615942028985504E-2</v>
      </c>
      <c r="M1387" s="33" t="s">
        <v>27</v>
      </c>
      <c r="N1387" s="33">
        <v>8.0615942028985504E-2</v>
      </c>
      <c r="O1387" s="33">
        <v>8.0615942028985504E-2</v>
      </c>
      <c r="P1387" s="33">
        <v>8.0615942028985504E-2</v>
      </c>
      <c r="Q1387" s="33">
        <v>8.0615942028985504E-2</v>
      </c>
      <c r="R1387" s="34"/>
      <c r="S1387" s="32"/>
      <c r="T1387" s="32" t="s">
        <v>28</v>
      </c>
      <c r="U1387" s="8">
        <f t="shared" si="376"/>
        <v>270.40000000000003</v>
      </c>
      <c r="V1387" s="8">
        <f t="shared" si="377"/>
        <v>270.40000000000003</v>
      </c>
    </row>
    <row r="1388" spans="1:22" ht="12.75" customHeight="1" outlineLevel="2" x14ac:dyDescent="0.2">
      <c r="A1388" s="2"/>
      <c r="C1388" s="30">
        <v>903070050</v>
      </c>
      <c r="D1388" s="30"/>
      <c r="E1388" s="30" t="s">
        <v>2900</v>
      </c>
      <c r="F1388" s="30"/>
      <c r="G1388" s="30" t="s">
        <v>2901</v>
      </c>
      <c r="H1388" s="31" t="s">
        <v>2902</v>
      </c>
      <c r="I1388" s="32"/>
      <c r="J1388" s="13"/>
      <c r="K1388" s="13" t="s">
        <v>2829</v>
      </c>
      <c r="L1388" s="33">
        <v>8.0615942028985504E-2</v>
      </c>
      <c r="M1388" s="33" t="s">
        <v>27</v>
      </c>
      <c r="N1388" s="33">
        <v>8.0615942028985504E-2</v>
      </c>
      <c r="O1388" s="33">
        <v>8.0615942028985504E-2</v>
      </c>
      <c r="P1388" s="33">
        <v>8.0615942028985504E-2</v>
      </c>
      <c r="Q1388" s="33">
        <v>8.0615942028985504E-2</v>
      </c>
      <c r="R1388" s="34"/>
      <c r="S1388" s="32"/>
      <c r="T1388" s="32" t="s">
        <v>28</v>
      </c>
      <c r="U1388" s="8">
        <f t="shared" si="376"/>
        <v>270.40000000000003</v>
      </c>
      <c r="V1388" s="8">
        <f t="shared" si="377"/>
        <v>270.40000000000003</v>
      </c>
    </row>
    <row r="1389" spans="1:22" ht="12.75" customHeight="1" outlineLevel="2" x14ac:dyDescent="0.2">
      <c r="A1389" s="2"/>
      <c r="C1389" s="30">
        <v>903070060</v>
      </c>
      <c r="D1389" s="30"/>
      <c r="E1389" s="30" t="s">
        <v>2900</v>
      </c>
      <c r="F1389" s="30"/>
      <c r="G1389" s="30" t="s">
        <v>2901</v>
      </c>
      <c r="H1389" s="31" t="s">
        <v>2902</v>
      </c>
      <c r="I1389" s="32"/>
      <c r="J1389" s="13"/>
      <c r="K1389" s="13" t="s">
        <v>2829</v>
      </c>
      <c r="L1389" s="33">
        <v>8.8768115942029005E-2</v>
      </c>
      <c r="M1389" s="33" t="s">
        <v>27</v>
      </c>
      <c r="N1389" s="33">
        <v>8.8768115942029005E-2</v>
      </c>
      <c r="O1389" s="33">
        <v>8.8768115942029005E-2</v>
      </c>
      <c r="P1389" s="33">
        <v>8.8768115942029005E-2</v>
      </c>
      <c r="Q1389" s="33">
        <v>8.8768115942029005E-2</v>
      </c>
      <c r="R1389" s="34"/>
      <c r="S1389" s="32"/>
      <c r="T1389" s="32" t="s">
        <v>28</v>
      </c>
      <c r="U1389" s="8">
        <f t="shared" si="376"/>
        <v>270.40000000000003</v>
      </c>
      <c r="V1389" s="8">
        <f t="shared" si="377"/>
        <v>270.40000000000003</v>
      </c>
    </row>
    <row r="1390" spans="1:22" ht="12.75" customHeight="1" outlineLevel="2" x14ac:dyDescent="0.2">
      <c r="A1390" s="2"/>
      <c r="C1390" s="30">
        <v>903070070</v>
      </c>
      <c r="D1390" s="30"/>
      <c r="E1390" s="30" t="s">
        <v>2900</v>
      </c>
      <c r="F1390" s="30"/>
      <c r="G1390" s="30" t="s">
        <v>2901</v>
      </c>
      <c r="H1390" s="31" t="s">
        <v>2902</v>
      </c>
      <c r="I1390" s="32"/>
      <c r="J1390" s="13"/>
      <c r="K1390" s="13" t="s">
        <v>2829</v>
      </c>
      <c r="L1390" s="33">
        <v>8.0615942028985504E-2</v>
      </c>
      <c r="M1390" s="33" t="s">
        <v>27</v>
      </c>
      <c r="N1390" s="33">
        <v>8.0615942028985504E-2</v>
      </c>
      <c r="O1390" s="33">
        <v>8.0615942028985504E-2</v>
      </c>
      <c r="P1390" s="33">
        <v>8.0615942028985504E-2</v>
      </c>
      <c r="Q1390" s="33">
        <v>8.0615942028985504E-2</v>
      </c>
      <c r="R1390" s="34"/>
      <c r="S1390" s="32"/>
      <c r="T1390" s="32" t="s">
        <v>28</v>
      </c>
      <c r="U1390" s="8">
        <f t="shared" si="376"/>
        <v>270.40000000000003</v>
      </c>
      <c r="V1390" s="8">
        <f t="shared" si="377"/>
        <v>270.40000000000003</v>
      </c>
    </row>
    <row r="1391" spans="1:22" ht="12.75" customHeight="1" outlineLevel="2" x14ac:dyDescent="0.2">
      <c r="A1391" s="2"/>
      <c r="C1391" s="30">
        <v>903070080</v>
      </c>
      <c r="D1391" s="30"/>
      <c r="E1391" s="30" t="s">
        <v>2900</v>
      </c>
      <c r="F1391" s="30"/>
      <c r="G1391" s="30" t="s">
        <v>2901</v>
      </c>
      <c r="H1391" s="31" t="s">
        <v>2902</v>
      </c>
      <c r="I1391" s="32"/>
      <c r="J1391" s="13"/>
      <c r="K1391" s="13" t="s">
        <v>2829</v>
      </c>
      <c r="L1391" s="33">
        <v>8.0615942028985504E-2</v>
      </c>
      <c r="M1391" s="33" t="s">
        <v>27</v>
      </c>
      <c r="N1391" s="33">
        <v>8.0615942028985504E-2</v>
      </c>
      <c r="O1391" s="33">
        <v>8.0615942028985504E-2</v>
      </c>
      <c r="P1391" s="33">
        <v>8.0615942028985504E-2</v>
      </c>
      <c r="Q1391" s="33">
        <v>8.0615942028985504E-2</v>
      </c>
      <c r="R1391" s="34"/>
      <c r="S1391" s="32"/>
      <c r="T1391" s="32" t="s">
        <v>28</v>
      </c>
      <c r="U1391" s="8">
        <f t="shared" si="376"/>
        <v>270.40000000000003</v>
      </c>
      <c r="V1391" s="8">
        <f t="shared" si="377"/>
        <v>270.40000000000003</v>
      </c>
    </row>
    <row r="1392" spans="1:22" ht="12.75" customHeight="1" outlineLevel="2" x14ac:dyDescent="0.2">
      <c r="A1392" s="2"/>
      <c r="C1392" s="30">
        <v>903070090</v>
      </c>
      <c r="D1392" s="30"/>
      <c r="E1392" s="30" t="s">
        <v>2900</v>
      </c>
      <c r="F1392" s="30"/>
      <c r="G1392" s="30" t="s">
        <v>2901</v>
      </c>
      <c r="H1392" s="31" t="s">
        <v>2902</v>
      </c>
      <c r="I1392" s="32"/>
      <c r="J1392" s="13"/>
      <c r="K1392" s="13" t="s">
        <v>2829</v>
      </c>
      <c r="L1392" s="33">
        <v>8.8768115942029005E-2</v>
      </c>
      <c r="M1392" s="33" t="s">
        <v>27</v>
      </c>
      <c r="N1392" s="33">
        <v>8.8768115942029005E-2</v>
      </c>
      <c r="O1392" s="33">
        <v>8.8768115942029005E-2</v>
      </c>
      <c r="P1392" s="33">
        <v>8.8768115942029005E-2</v>
      </c>
      <c r="Q1392" s="33">
        <v>8.8768115942029005E-2</v>
      </c>
      <c r="R1392" s="34"/>
      <c r="S1392" s="32"/>
      <c r="T1392" s="32" t="s">
        <v>28</v>
      </c>
      <c r="U1392" s="8">
        <f t="shared" si="376"/>
        <v>270.40000000000003</v>
      </c>
      <c r="V1392" s="8">
        <f t="shared" si="377"/>
        <v>270.40000000000003</v>
      </c>
    </row>
    <row r="1393" spans="1:22" ht="12.75" customHeight="1" outlineLevel="2" x14ac:dyDescent="0.2">
      <c r="A1393" s="2"/>
      <c r="C1393" s="30">
        <v>903070100</v>
      </c>
      <c r="D1393" s="30"/>
      <c r="E1393" s="30" t="s">
        <v>2900</v>
      </c>
      <c r="F1393" s="30"/>
      <c r="G1393" s="30" t="s">
        <v>2901</v>
      </c>
      <c r="H1393" s="31" t="s">
        <v>2902</v>
      </c>
      <c r="I1393" s="32"/>
      <c r="J1393" s="13"/>
      <c r="K1393" s="13" t="s">
        <v>2829</v>
      </c>
      <c r="L1393" s="33">
        <v>8.0615942028985504E-2</v>
      </c>
      <c r="M1393" s="33" t="s">
        <v>27</v>
      </c>
      <c r="N1393" s="33">
        <v>8.0615942028985504E-2</v>
      </c>
      <c r="O1393" s="33">
        <v>8.0615942028985504E-2</v>
      </c>
      <c r="P1393" s="33">
        <v>8.0615942028985504E-2</v>
      </c>
      <c r="Q1393" s="33">
        <v>8.0615942028985504E-2</v>
      </c>
      <c r="R1393" s="34"/>
      <c r="S1393" s="32"/>
      <c r="T1393" s="32" t="s">
        <v>28</v>
      </c>
      <c r="U1393" s="8">
        <f t="shared" si="376"/>
        <v>270.40000000000003</v>
      </c>
      <c r="V1393" s="8">
        <f t="shared" si="377"/>
        <v>270.40000000000003</v>
      </c>
    </row>
    <row r="1394" spans="1:22" ht="12.75" customHeight="1" outlineLevel="2" x14ac:dyDescent="0.2">
      <c r="A1394" s="2"/>
      <c r="C1394" s="30">
        <v>903070110</v>
      </c>
      <c r="D1394" s="30"/>
      <c r="E1394" s="30" t="s">
        <v>2900</v>
      </c>
      <c r="F1394" s="30"/>
      <c r="G1394" s="30" t="s">
        <v>2901</v>
      </c>
      <c r="H1394" s="31" t="s">
        <v>2902</v>
      </c>
      <c r="I1394" s="32"/>
      <c r="J1394" s="13"/>
      <c r="K1394" s="13" t="s">
        <v>2829</v>
      </c>
      <c r="L1394" s="33">
        <v>8.0615942028985504E-2</v>
      </c>
      <c r="M1394" s="33" t="s">
        <v>27</v>
      </c>
      <c r="N1394" s="33">
        <v>8.0615942028985504E-2</v>
      </c>
      <c r="O1394" s="33">
        <v>8.0615942028985504E-2</v>
      </c>
      <c r="P1394" s="33">
        <v>8.0615942028985504E-2</v>
      </c>
      <c r="Q1394" s="33">
        <v>8.0615942028985504E-2</v>
      </c>
      <c r="R1394" s="34"/>
      <c r="S1394" s="32"/>
      <c r="T1394" s="32" t="s">
        <v>28</v>
      </c>
      <c r="U1394" s="8">
        <f t="shared" si="376"/>
        <v>270.40000000000003</v>
      </c>
      <c r="V1394" s="8">
        <f t="shared" si="377"/>
        <v>270.40000000000003</v>
      </c>
    </row>
    <row r="1395" spans="1:22" ht="12.75" customHeight="1" outlineLevel="2" x14ac:dyDescent="0.2">
      <c r="A1395" s="2"/>
      <c r="C1395" s="30">
        <v>903070120</v>
      </c>
      <c r="D1395" s="30"/>
      <c r="E1395" s="30" t="s">
        <v>2900</v>
      </c>
      <c r="F1395" s="30"/>
      <c r="G1395" s="30" t="s">
        <v>2901</v>
      </c>
      <c r="H1395" s="31" t="s">
        <v>2902</v>
      </c>
      <c r="I1395" s="32"/>
      <c r="J1395" s="13"/>
      <c r="K1395" s="13" t="s">
        <v>2829</v>
      </c>
      <c r="L1395" s="33">
        <v>8.8768115942029005E-2</v>
      </c>
      <c r="M1395" s="33" t="s">
        <v>27</v>
      </c>
      <c r="N1395" s="33">
        <v>8.8768115942029005E-2</v>
      </c>
      <c r="O1395" s="33">
        <v>8.8768115942029005E-2</v>
      </c>
      <c r="P1395" s="33">
        <v>8.8768115942029005E-2</v>
      </c>
      <c r="Q1395" s="33">
        <v>8.8768115942029005E-2</v>
      </c>
      <c r="R1395" s="34"/>
      <c r="S1395" s="32"/>
      <c r="T1395" s="32" t="s">
        <v>28</v>
      </c>
      <c r="U1395" s="8">
        <f t="shared" si="376"/>
        <v>270.40000000000003</v>
      </c>
      <c r="V1395" s="8">
        <f t="shared" si="377"/>
        <v>270.40000000000003</v>
      </c>
    </row>
    <row r="1396" spans="1:22" ht="12.75" customHeight="1" outlineLevel="1" x14ac:dyDescent="0.2">
      <c r="A1396" s="2"/>
      <c r="C1396" s="30"/>
      <c r="D1396" s="30"/>
      <c r="E1396" s="30"/>
      <c r="F1396" s="30"/>
      <c r="G1396" s="30"/>
      <c r="H1396" s="113" t="s">
        <v>4291</v>
      </c>
      <c r="I1396" s="32"/>
      <c r="J1396" s="13">
        <f t="shared" ref="J1396:O1396" si="378">SUBTOTAL(9,J1384:J1395)</f>
        <v>0</v>
      </c>
      <c r="K1396" s="13">
        <f t="shared" si="378"/>
        <v>0</v>
      </c>
      <c r="L1396" s="33">
        <f t="shared" si="378"/>
        <v>1</v>
      </c>
      <c r="M1396" s="33">
        <f t="shared" si="378"/>
        <v>0</v>
      </c>
      <c r="N1396" s="33">
        <f t="shared" si="378"/>
        <v>1</v>
      </c>
      <c r="O1396" s="33">
        <f t="shared" si="378"/>
        <v>1</v>
      </c>
      <c r="P1396" s="33"/>
      <c r="Q1396" s="33"/>
      <c r="R1396" s="34"/>
      <c r="S1396" s="32">
        <f>SUBTOTAL(9,S1384:S1395)</f>
        <v>0</v>
      </c>
      <c r="T1396" s="32">
        <f>SUBTOTAL(9,T1384:T1395)</f>
        <v>0</v>
      </c>
      <c r="U1396" s="8"/>
    </row>
    <row r="1397" spans="1:22" ht="12.75" customHeight="1" outlineLevel="2" x14ac:dyDescent="0.2">
      <c r="A1397" s="2"/>
      <c r="C1397" s="30">
        <v>821060120</v>
      </c>
      <c r="D1397" s="30"/>
      <c r="E1397" s="30" t="s">
        <v>101</v>
      </c>
      <c r="F1397" s="30"/>
      <c r="G1397" s="30" t="s">
        <v>102</v>
      </c>
      <c r="H1397" s="31" t="s">
        <v>103</v>
      </c>
      <c r="I1397" s="32"/>
      <c r="J1397" s="13"/>
      <c r="K1397" s="13" t="s">
        <v>100</v>
      </c>
      <c r="L1397" s="33">
        <v>0.5</v>
      </c>
      <c r="M1397" s="33" t="s">
        <v>27</v>
      </c>
      <c r="N1397" s="33">
        <v>0.5</v>
      </c>
      <c r="O1397" s="33">
        <v>0.5</v>
      </c>
      <c r="P1397" s="33">
        <v>0.5</v>
      </c>
      <c r="Q1397" s="33">
        <v>0.5</v>
      </c>
      <c r="R1397" s="34"/>
      <c r="S1397" s="32"/>
      <c r="T1397" s="32" t="s">
        <v>70</v>
      </c>
      <c r="U1397" s="8">
        <f>IF(T1397="Yes",$U$2,0)</f>
        <v>0</v>
      </c>
      <c r="V1397" s="8">
        <f>U1397</f>
        <v>0</v>
      </c>
    </row>
    <row r="1398" spans="1:22" ht="12.75" customHeight="1" outlineLevel="2" x14ac:dyDescent="0.2">
      <c r="A1398" s="2"/>
      <c r="C1398" s="30">
        <v>821060130</v>
      </c>
      <c r="D1398" s="30"/>
      <c r="E1398" s="30" t="s">
        <v>101</v>
      </c>
      <c r="F1398" s="30"/>
      <c r="G1398" s="30" t="s">
        <v>102</v>
      </c>
      <c r="H1398" s="31" t="s">
        <v>103</v>
      </c>
      <c r="I1398" s="32"/>
      <c r="J1398" s="13"/>
      <c r="K1398" s="13" t="s">
        <v>100</v>
      </c>
      <c r="L1398" s="33">
        <v>0.5</v>
      </c>
      <c r="M1398" s="33" t="s">
        <v>27</v>
      </c>
      <c r="N1398" s="33">
        <v>0.5</v>
      </c>
      <c r="O1398" s="33">
        <v>0.5</v>
      </c>
      <c r="P1398" s="33">
        <v>0.5</v>
      </c>
      <c r="Q1398" s="33">
        <v>0.5</v>
      </c>
      <c r="R1398" s="34"/>
      <c r="S1398" s="32"/>
      <c r="T1398" s="32" t="s">
        <v>70</v>
      </c>
      <c r="U1398" s="8">
        <f>IF(T1398="Yes",$U$2,0)</f>
        <v>0</v>
      </c>
      <c r="V1398" s="8">
        <f>U1398</f>
        <v>0</v>
      </c>
    </row>
    <row r="1399" spans="1:22" ht="12.75" customHeight="1" outlineLevel="1" x14ac:dyDescent="0.2">
      <c r="A1399" s="2"/>
      <c r="C1399" s="30"/>
      <c r="D1399" s="30"/>
      <c r="E1399" s="30"/>
      <c r="F1399" s="30"/>
      <c r="G1399" s="30"/>
      <c r="H1399" s="113" t="s">
        <v>3760</v>
      </c>
      <c r="I1399" s="32"/>
      <c r="J1399" s="13">
        <f t="shared" ref="J1399:O1399" si="379">SUBTOTAL(9,J1397:J1398)</f>
        <v>0</v>
      </c>
      <c r="K1399" s="13">
        <f t="shared" si="379"/>
        <v>0</v>
      </c>
      <c r="L1399" s="33">
        <f t="shared" si="379"/>
        <v>1</v>
      </c>
      <c r="M1399" s="33">
        <f t="shared" si="379"/>
        <v>0</v>
      </c>
      <c r="N1399" s="33">
        <f t="shared" si="379"/>
        <v>1</v>
      </c>
      <c r="O1399" s="33">
        <f t="shared" si="379"/>
        <v>1</v>
      </c>
      <c r="P1399" s="33"/>
      <c r="Q1399" s="33"/>
      <c r="R1399" s="34"/>
      <c r="S1399" s="32">
        <f>SUBTOTAL(9,S1397:S1398)</f>
        <v>0</v>
      </c>
      <c r="T1399" s="32">
        <f>SUBTOTAL(9,T1397:T1398)</f>
        <v>0</v>
      </c>
      <c r="U1399" s="8"/>
    </row>
    <row r="1400" spans="1:22" ht="12.75" customHeight="1" outlineLevel="2" x14ac:dyDescent="0.2">
      <c r="A1400" s="2"/>
      <c r="C1400" s="30">
        <v>841070151</v>
      </c>
      <c r="D1400" s="30"/>
      <c r="E1400" s="30" t="s">
        <v>2247</v>
      </c>
      <c r="F1400" s="30"/>
      <c r="G1400" s="30" t="s">
        <v>2248</v>
      </c>
      <c r="H1400" s="31" t="s">
        <v>2249</v>
      </c>
      <c r="I1400" s="32"/>
      <c r="J1400" s="13"/>
      <c r="K1400" s="13" t="s">
        <v>2242</v>
      </c>
      <c r="L1400" s="33">
        <v>0.17430000000000001</v>
      </c>
      <c r="M1400" s="33" t="s">
        <v>27</v>
      </c>
      <c r="N1400" s="33">
        <v>0.17430000000000001</v>
      </c>
      <c r="O1400" s="33">
        <v>0.17430000000000001</v>
      </c>
      <c r="P1400" s="33">
        <v>0.17430000000000001</v>
      </c>
      <c r="Q1400" s="33">
        <v>0.17430000000000001</v>
      </c>
      <c r="R1400" s="34"/>
      <c r="S1400" s="32"/>
      <c r="T1400" s="32" t="s">
        <v>28</v>
      </c>
      <c r="U1400" s="8">
        <f t="shared" ref="U1400:U1405" si="380">IF(T1400="Yes",$U$2,0)</f>
        <v>270.40000000000003</v>
      </c>
      <c r="V1400" s="8">
        <f t="shared" ref="V1400:V1405" si="381">U1400</f>
        <v>270.40000000000003</v>
      </c>
    </row>
    <row r="1401" spans="1:22" ht="12.75" customHeight="1" outlineLevel="2" x14ac:dyDescent="0.2">
      <c r="A1401" s="2"/>
      <c r="C1401" s="30" t="s">
        <v>2250</v>
      </c>
      <c r="D1401" s="30"/>
      <c r="E1401" s="30" t="s">
        <v>2251</v>
      </c>
      <c r="F1401" s="30"/>
      <c r="G1401" s="30" t="s">
        <v>2248</v>
      </c>
      <c r="H1401" s="31" t="s">
        <v>2249</v>
      </c>
      <c r="I1401" s="32"/>
      <c r="J1401" s="13"/>
      <c r="K1401" s="13" t="s">
        <v>2242</v>
      </c>
      <c r="L1401" s="33">
        <v>0.17430000000000001</v>
      </c>
      <c r="M1401" s="33" t="s">
        <v>27</v>
      </c>
      <c r="N1401" s="33">
        <v>0.17430000000000001</v>
      </c>
      <c r="O1401" s="33">
        <v>0.17430000000000001</v>
      </c>
      <c r="P1401" s="33">
        <v>0.17430000000000001</v>
      </c>
      <c r="Q1401" s="33">
        <v>0.17430000000000001</v>
      </c>
      <c r="R1401" s="34"/>
      <c r="S1401" s="32"/>
      <c r="T1401" s="32" t="s">
        <v>28</v>
      </c>
      <c r="U1401" s="8">
        <f t="shared" si="380"/>
        <v>270.40000000000003</v>
      </c>
      <c r="V1401" s="8">
        <f t="shared" si="381"/>
        <v>270.40000000000003</v>
      </c>
    </row>
    <row r="1402" spans="1:22" ht="12.75" customHeight="1" outlineLevel="2" x14ac:dyDescent="0.2">
      <c r="A1402" s="2"/>
      <c r="C1402" s="30" t="s">
        <v>2252</v>
      </c>
      <c r="D1402" s="30"/>
      <c r="E1402" s="30" t="s">
        <v>2251</v>
      </c>
      <c r="F1402" s="30"/>
      <c r="G1402" s="30" t="s">
        <v>2248</v>
      </c>
      <c r="H1402" s="31" t="s">
        <v>2249</v>
      </c>
      <c r="I1402" s="32"/>
      <c r="J1402" s="13"/>
      <c r="K1402" s="13" t="s">
        <v>2242</v>
      </c>
      <c r="L1402" s="33">
        <v>0.17430000000000001</v>
      </c>
      <c r="M1402" s="33" t="s">
        <v>27</v>
      </c>
      <c r="N1402" s="33">
        <v>0.17430000000000001</v>
      </c>
      <c r="O1402" s="33">
        <v>0.17430000000000001</v>
      </c>
      <c r="P1402" s="33">
        <v>0.17430000000000001</v>
      </c>
      <c r="Q1402" s="33">
        <v>0.17430000000000001</v>
      </c>
      <c r="R1402" s="34"/>
      <c r="S1402" s="32"/>
      <c r="T1402" s="32" t="s">
        <v>28</v>
      </c>
      <c r="U1402" s="8">
        <f t="shared" si="380"/>
        <v>270.40000000000003</v>
      </c>
      <c r="V1402" s="8">
        <f t="shared" si="381"/>
        <v>270.40000000000003</v>
      </c>
    </row>
    <row r="1403" spans="1:22" ht="12.75" customHeight="1" outlineLevel="2" x14ac:dyDescent="0.2">
      <c r="A1403" s="2"/>
      <c r="C1403" s="30" t="s">
        <v>2253</v>
      </c>
      <c r="D1403" s="30"/>
      <c r="E1403" s="30" t="s">
        <v>2251</v>
      </c>
      <c r="F1403" s="30"/>
      <c r="G1403" s="30" t="s">
        <v>2248</v>
      </c>
      <c r="H1403" s="31" t="s">
        <v>2249</v>
      </c>
      <c r="I1403" s="32"/>
      <c r="J1403" s="13"/>
      <c r="K1403" s="13" t="s">
        <v>2242</v>
      </c>
      <c r="L1403" s="33">
        <v>0.17430000000000001</v>
      </c>
      <c r="M1403" s="33" t="s">
        <v>27</v>
      </c>
      <c r="N1403" s="33">
        <v>0.17430000000000001</v>
      </c>
      <c r="O1403" s="33">
        <v>0.17430000000000001</v>
      </c>
      <c r="P1403" s="33">
        <v>0.17430000000000001</v>
      </c>
      <c r="Q1403" s="33">
        <v>0.17430000000000001</v>
      </c>
      <c r="R1403" s="34"/>
      <c r="S1403" s="32"/>
      <c r="T1403" s="32" t="s">
        <v>28</v>
      </c>
      <c r="U1403" s="8">
        <f t="shared" si="380"/>
        <v>270.40000000000003</v>
      </c>
      <c r="V1403" s="8">
        <f t="shared" si="381"/>
        <v>270.40000000000003</v>
      </c>
    </row>
    <row r="1404" spans="1:22" ht="12.75" customHeight="1" outlineLevel="2" x14ac:dyDescent="0.2">
      <c r="A1404" s="2"/>
      <c r="C1404" s="30">
        <v>841070152</v>
      </c>
      <c r="D1404" s="30"/>
      <c r="E1404" s="30" t="s">
        <v>2247</v>
      </c>
      <c r="F1404" s="30"/>
      <c r="G1404" s="30" t="s">
        <v>2248</v>
      </c>
      <c r="H1404" s="31" t="s">
        <v>2249</v>
      </c>
      <c r="I1404" s="32"/>
      <c r="J1404" s="13"/>
      <c r="K1404" s="13" t="s">
        <v>2242</v>
      </c>
      <c r="L1404" s="33">
        <v>0.15140000000000001</v>
      </c>
      <c r="M1404" s="33" t="s">
        <v>27</v>
      </c>
      <c r="N1404" s="33">
        <v>0.15140000000000001</v>
      </c>
      <c r="O1404" s="33">
        <v>0.15140000000000001</v>
      </c>
      <c r="P1404" s="33">
        <v>0.15140000000000001</v>
      </c>
      <c r="Q1404" s="33">
        <v>0.15140000000000001</v>
      </c>
      <c r="R1404" s="34"/>
      <c r="S1404" s="32"/>
      <c r="T1404" s="32" t="s">
        <v>28</v>
      </c>
      <c r="U1404" s="8">
        <f t="shared" si="380"/>
        <v>270.40000000000003</v>
      </c>
      <c r="V1404" s="8">
        <f t="shared" si="381"/>
        <v>270.40000000000003</v>
      </c>
    </row>
    <row r="1405" spans="1:22" ht="12.75" customHeight="1" outlineLevel="2" x14ac:dyDescent="0.2">
      <c r="A1405" s="2"/>
      <c r="C1405" s="30">
        <v>841070153</v>
      </c>
      <c r="D1405" s="30"/>
      <c r="E1405" s="30" t="s">
        <v>2247</v>
      </c>
      <c r="F1405" s="30"/>
      <c r="G1405" s="30" t="s">
        <v>2248</v>
      </c>
      <c r="H1405" s="31" t="s">
        <v>2249</v>
      </c>
      <c r="I1405" s="32"/>
      <c r="J1405" s="13"/>
      <c r="K1405" s="13" t="s">
        <v>2242</v>
      </c>
      <c r="L1405" s="33">
        <v>0.15140000000000001</v>
      </c>
      <c r="M1405" s="33" t="s">
        <v>27</v>
      </c>
      <c r="N1405" s="33">
        <v>0.15140000000000001</v>
      </c>
      <c r="O1405" s="33">
        <v>0.15140000000000001</v>
      </c>
      <c r="P1405" s="33">
        <v>0.15140000000000001</v>
      </c>
      <c r="Q1405" s="33">
        <v>0.15140000000000001</v>
      </c>
      <c r="R1405" s="34"/>
      <c r="S1405" s="32"/>
      <c r="T1405" s="32" t="s">
        <v>28</v>
      </c>
      <c r="U1405" s="8">
        <f t="shared" si="380"/>
        <v>270.40000000000003</v>
      </c>
      <c r="V1405" s="8">
        <f t="shared" si="381"/>
        <v>270.40000000000003</v>
      </c>
    </row>
    <row r="1406" spans="1:22" ht="12.75" customHeight="1" outlineLevel="1" x14ac:dyDescent="0.2">
      <c r="A1406" s="2"/>
      <c r="C1406" s="30"/>
      <c r="D1406" s="30"/>
      <c r="E1406" s="30"/>
      <c r="F1406" s="30"/>
      <c r="G1406" s="30"/>
      <c r="H1406" s="113" t="s">
        <v>4158</v>
      </c>
      <c r="I1406" s="32"/>
      <c r="J1406" s="13">
        <f t="shared" ref="J1406:O1406" si="382">SUBTOTAL(9,J1400:J1405)</f>
        <v>0</v>
      </c>
      <c r="K1406" s="13">
        <f t="shared" si="382"/>
        <v>0</v>
      </c>
      <c r="L1406" s="33">
        <f t="shared" si="382"/>
        <v>1</v>
      </c>
      <c r="M1406" s="33">
        <f t="shared" si="382"/>
        <v>0</v>
      </c>
      <c r="N1406" s="33">
        <f t="shared" si="382"/>
        <v>1</v>
      </c>
      <c r="O1406" s="33">
        <f t="shared" si="382"/>
        <v>1</v>
      </c>
      <c r="P1406" s="33"/>
      <c r="Q1406" s="33"/>
      <c r="R1406" s="34"/>
      <c r="S1406" s="32">
        <f>SUBTOTAL(9,S1400:S1405)</f>
        <v>0</v>
      </c>
      <c r="T1406" s="32">
        <f>SUBTOTAL(9,T1400:T1405)</f>
        <v>0</v>
      </c>
      <c r="U1406" s="8"/>
    </row>
    <row r="1407" spans="1:22" ht="12.75" customHeight="1" outlineLevel="2" x14ac:dyDescent="0.2">
      <c r="A1407" s="2"/>
      <c r="C1407" s="30">
        <v>841070171</v>
      </c>
      <c r="D1407" s="30"/>
      <c r="E1407" s="30" t="s">
        <v>2254</v>
      </c>
      <c r="F1407" s="30"/>
      <c r="G1407" s="30" t="s">
        <v>2255</v>
      </c>
      <c r="H1407" s="31" t="s">
        <v>2256</v>
      </c>
      <c r="I1407" s="32"/>
      <c r="J1407" s="13"/>
      <c r="K1407" s="13" t="s">
        <v>2242</v>
      </c>
      <c r="L1407" s="33">
        <v>0.15140000000000001</v>
      </c>
      <c r="M1407" s="33" t="s">
        <v>27</v>
      </c>
      <c r="N1407" s="33">
        <v>0.15140000000000001</v>
      </c>
      <c r="O1407" s="33">
        <v>0.15140000000000001</v>
      </c>
      <c r="P1407" s="33">
        <v>0.15140000000000001</v>
      </c>
      <c r="Q1407" s="33">
        <v>0.15140000000000001</v>
      </c>
      <c r="R1407" s="34"/>
      <c r="S1407" s="32"/>
      <c r="T1407" s="32" t="s">
        <v>28</v>
      </c>
      <c r="U1407" s="8">
        <f t="shared" ref="U1407:U1412" si="383">IF(T1407="Yes",$U$2,0)</f>
        <v>270.40000000000003</v>
      </c>
      <c r="V1407" s="8">
        <f t="shared" ref="V1407:V1412" si="384">U1407</f>
        <v>270.40000000000003</v>
      </c>
    </row>
    <row r="1408" spans="1:22" ht="12.75" customHeight="1" outlineLevel="2" x14ac:dyDescent="0.2">
      <c r="A1408" s="2"/>
      <c r="C1408" s="30">
        <v>841070172</v>
      </c>
      <c r="D1408" s="30"/>
      <c r="E1408" s="30" t="s">
        <v>2254</v>
      </c>
      <c r="F1408" s="30"/>
      <c r="G1408" s="30" t="s">
        <v>2255</v>
      </c>
      <c r="H1408" s="31" t="s">
        <v>2256</v>
      </c>
      <c r="I1408" s="32"/>
      <c r="J1408" s="13"/>
      <c r="K1408" s="13" t="s">
        <v>2242</v>
      </c>
      <c r="L1408" s="33">
        <v>0.15140000000000001</v>
      </c>
      <c r="M1408" s="33" t="s">
        <v>27</v>
      </c>
      <c r="N1408" s="33">
        <v>0.15140000000000001</v>
      </c>
      <c r="O1408" s="33">
        <v>0.15140000000000001</v>
      </c>
      <c r="P1408" s="33">
        <v>0.15140000000000001</v>
      </c>
      <c r="Q1408" s="33">
        <v>0.15140000000000001</v>
      </c>
      <c r="R1408" s="34"/>
      <c r="S1408" s="32"/>
      <c r="T1408" s="32" t="s">
        <v>28</v>
      </c>
      <c r="U1408" s="8">
        <f t="shared" si="383"/>
        <v>270.40000000000003</v>
      </c>
      <c r="V1408" s="8">
        <f t="shared" si="384"/>
        <v>270.40000000000003</v>
      </c>
    </row>
    <row r="1409" spans="1:22" ht="12.75" customHeight="1" outlineLevel="2" x14ac:dyDescent="0.2">
      <c r="A1409" s="2"/>
      <c r="C1409" s="30">
        <v>841070173</v>
      </c>
      <c r="D1409" s="30"/>
      <c r="E1409" s="30" t="s">
        <v>2254</v>
      </c>
      <c r="F1409" s="30"/>
      <c r="G1409" s="30" t="s">
        <v>2255</v>
      </c>
      <c r="H1409" s="31" t="s">
        <v>2256</v>
      </c>
      <c r="I1409" s="32"/>
      <c r="J1409" s="13"/>
      <c r="K1409" s="13" t="s">
        <v>2242</v>
      </c>
      <c r="L1409" s="33">
        <v>0.17430000000000001</v>
      </c>
      <c r="M1409" s="33" t="s">
        <v>27</v>
      </c>
      <c r="N1409" s="33">
        <v>0.17430000000000001</v>
      </c>
      <c r="O1409" s="33">
        <v>0.17430000000000001</v>
      </c>
      <c r="P1409" s="33">
        <v>0.17430000000000001</v>
      </c>
      <c r="Q1409" s="33">
        <v>0.17430000000000001</v>
      </c>
      <c r="R1409" s="34"/>
      <c r="S1409" s="32"/>
      <c r="T1409" s="32" t="s">
        <v>28</v>
      </c>
      <c r="U1409" s="8">
        <f t="shared" si="383"/>
        <v>270.40000000000003</v>
      </c>
      <c r="V1409" s="8">
        <f t="shared" si="384"/>
        <v>270.40000000000003</v>
      </c>
    </row>
    <row r="1410" spans="1:22" ht="12.75" customHeight="1" outlineLevel="2" x14ac:dyDescent="0.2">
      <c r="A1410" s="2"/>
      <c r="C1410" s="30" t="s">
        <v>2257</v>
      </c>
      <c r="D1410" s="30"/>
      <c r="E1410" s="30" t="s">
        <v>2258</v>
      </c>
      <c r="F1410" s="30"/>
      <c r="G1410" s="30" t="s">
        <v>2255</v>
      </c>
      <c r="H1410" s="31" t="s">
        <v>2256</v>
      </c>
      <c r="I1410" s="32"/>
      <c r="J1410" s="13"/>
      <c r="K1410" s="13" t="s">
        <v>2242</v>
      </c>
      <c r="L1410" s="33">
        <v>0.17430000000000001</v>
      </c>
      <c r="M1410" s="33" t="s">
        <v>27</v>
      </c>
      <c r="N1410" s="33">
        <v>0.17430000000000001</v>
      </c>
      <c r="O1410" s="33">
        <v>0.17430000000000001</v>
      </c>
      <c r="P1410" s="33">
        <v>0.17430000000000001</v>
      </c>
      <c r="Q1410" s="33">
        <v>0.17430000000000001</v>
      </c>
      <c r="R1410" s="34"/>
      <c r="S1410" s="32"/>
      <c r="T1410" s="32" t="s">
        <v>28</v>
      </c>
      <c r="U1410" s="8">
        <f t="shared" si="383"/>
        <v>270.40000000000003</v>
      </c>
      <c r="V1410" s="8">
        <f t="shared" si="384"/>
        <v>270.40000000000003</v>
      </c>
    </row>
    <row r="1411" spans="1:22" ht="12.75" customHeight="1" outlineLevel="2" x14ac:dyDescent="0.2">
      <c r="A1411" s="2"/>
      <c r="C1411" s="30">
        <v>841070175</v>
      </c>
      <c r="D1411" s="30"/>
      <c r="E1411" s="30" t="s">
        <v>2254</v>
      </c>
      <c r="F1411" s="30"/>
      <c r="G1411" s="30" t="s">
        <v>2255</v>
      </c>
      <c r="H1411" s="31" t="s">
        <v>2256</v>
      </c>
      <c r="I1411" s="32"/>
      <c r="J1411" s="13"/>
      <c r="K1411" s="13" t="s">
        <v>2242</v>
      </c>
      <c r="L1411" s="33">
        <v>0.17430000000000001</v>
      </c>
      <c r="M1411" s="33" t="s">
        <v>27</v>
      </c>
      <c r="N1411" s="33">
        <v>0.17430000000000001</v>
      </c>
      <c r="O1411" s="33">
        <v>0.17430000000000001</v>
      </c>
      <c r="P1411" s="33">
        <v>0.17430000000000001</v>
      </c>
      <c r="Q1411" s="33">
        <v>0.17430000000000001</v>
      </c>
      <c r="R1411" s="34"/>
      <c r="S1411" s="32"/>
      <c r="T1411" s="32" t="s">
        <v>28</v>
      </c>
      <c r="U1411" s="8">
        <f t="shared" si="383"/>
        <v>270.40000000000003</v>
      </c>
      <c r="V1411" s="8">
        <f t="shared" si="384"/>
        <v>270.40000000000003</v>
      </c>
    </row>
    <row r="1412" spans="1:22" ht="12.75" customHeight="1" outlineLevel="2" x14ac:dyDescent="0.2">
      <c r="A1412" s="2"/>
      <c r="C1412" s="30" t="s">
        <v>2259</v>
      </c>
      <c r="D1412" s="30"/>
      <c r="E1412" s="30" t="s">
        <v>2258</v>
      </c>
      <c r="F1412" s="30"/>
      <c r="G1412" s="30" t="s">
        <v>2255</v>
      </c>
      <c r="H1412" s="31" t="s">
        <v>2256</v>
      </c>
      <c r="I1412" s="32"/>
      <c r="J1412" s="13"/>
      <c r="K1412" s="13" t="s">
        <v>2242</v>
      </c>
      <c r="L1412" s="33">
        <v>0.17430000000000001</v>
      </c>
      <c r="M1412" s="33" t="s">
        <v>27</v>
      </c>
      <c r="N1412" s="33">
        <v>0.17430000000000001</v>
      </c>
      <c r="O1412" s="33">
        <v>0.17430000000000001</v>
      </c>
      <c r="P1412" s="33">
        <v>0.17430000000000001</v>
      </c>
      <c r="Q1412" s="33">
        <v>0.17430000000000001</v>
      </c>
      <c r="R1412" s="34"/>
      <c r="S1412" s="32"/>
      <c r="T1412" s="32" t="s">
        <v>28</v>
      </c>
      <c r="U1412" s="8">
        <f t="shared" si="383"/>
        <v>270.40000000000003</v>
      </c>
      <c r="V1412" s="8">
        <f t="shared" si="384"/>
        <v>270.40000000000003</v>
      </c>
    </row>
    <row r="1413" spans="1:22" ht="12.75" customHeight="1" outlineLevel="1" x14ac:dyDescent="0.2">
      <c r="A1413" s="2"/>
      <c r="C1413" s="30"/>
      <c r="D1413" s="30"/>
      <c r="E1413" s="30"/>
      <c r="F1413" s="30"/>
      <c r="G1413" s="30"/>
      <c r="H1413" s="113" t="s">
        <v>4159</v>
      </c>
      <c r="I1413" s="32"/>
      <c r="J1413" s="13">
        <f t="shared" ref="J1413:O1413" si="385">SUBTOTAL(9,J1407:J1412)</f>
        <v>0</v>
      </c>
      <c r="K1413" s="13">
        <f t="shared" si="385"/>
        <v>0</v>
      </c>
      <c r="L1413" s="33">
        <f t="shared" si="385"/>
        <v>1</v>
      </c>
      <c r="M1413" s="33">
        <f t="shared" si="385"/>
        <v>0</v>
      </c>
      <c r="N1413" s="33">
        <f t="shared" si="385"/>
        <v>1</v>
      </c>
      <c r="O1413" s="33">
        <f t="shared" si="385"/>
        <v>1</v>
      </c>
      <c r="P1413" s="33"/>
      <c r="Q1413" s="33"/>
      <c r="R1413" s="34"/>
      <c r="S1413" s="32">
        <f>SUBTOTAL(9,S1407:S1412)</f>
        <v>0</v>
      </c>
      <c r="T1413" s="32">
        <f>SUBTOTAL(9,T1407:T1412)</f>
        <v>0</v>
      </c>
      <c r="U1413" s="8"/>
    </row>
    <row r="1414" spans="1:22" ht="12.75" customHeight="1" outlineLevel="2" x14ac:dyDescent="0.2">
      <c r="A1414" s="2"/>
      <c r="C1414" s="30">
        <v>851202180</v>
      </c>
      <c r="D1414" s="30"/>
      <c r="E1414" s="30" t="s">
        <v>2514</v>
      </c>
      <c r="F1414" s="30"/>
      <c r="G1414" s="30" t="s">
        <v>2517</v>
      </c>
      <c r="H1414" s="31" t="s">
        <v>2518</v>
      </c>
      <c r="I1414" s="32"/>
      <c r="J1414" s="13"/>
      <c r="K1414" s="13" t="s">
        <v>2477</v>
      </c>
      <c r="L1414" s="33">
        <v>0.5</v>
      </c>
      <c r="M1414" s="33" t="s">
        <v>27</v>
      </c>
      <c r="N1414" s="33">
        <v>0.5</v>
      </c>
      <c r="O1414" s="33">
        <v>0.5</v>
      </c>
      <c r="P1414" s="33">
        <v>0.5</v>
      </c>
      <c r="Q1414" s="33">
        <v>0.5</v>
      </c>
      <c r="R1414" s="34"/>
      <c r="S1414" s="32"/>
      <c r="T1414" s="32" t="s">
        <v>28</v>
      </c>
      <c r="U1414" s="8">
        <f>IF(T1414="Yes",$U$2,0)</f>
        <v>270.40000000000003</v>
      </c>
      <c r="V1414" s="8">
        <f>U1414</f>
        <v>270.40000000000003</v>
      </c>
    </row>
    <row r="1415" spans="1:22" ht="12.75" customHeight="1" outlineLevel="2" x14ac:dyDescent="0.2">
      <c r="A1415" s="2"/>
      <c r="C1415" s="30">
        <v>851202200</v>
      </c>
      <c r="D1415" s="30"/>
      <c r="E1415" s="30" t="s">
        <v>2514</v>
      </c>
      <c r="F1415" s="30"/>
      <c r="G1415" s="30" t="s">
        <v>2517</v>
      </c>
      <c r="H1415" s="31" t="s">
        <v>2518</v>
      </c>
      <c r="I1415" s="32"/>
      <c r="J1415" s="13"/>
      <c r="K1415" s="13" t="s">
        <v>2477</v>
      </c>
      <c r="L1415" s="33">
        <v>0.5</v>
      </c>
      <c r="M1415" s="33" t="s">
        <v>27</v>
      </c>
      <c r="N1415" s="33">
        <v>0.5</v>
      </c>
      <c r="O1415" s="33">
        <v>0.5</v>
      </c>
      <c r="P1415" s="33">
        <v>0.5</v>
      </c>
      <c r="Q1415" s="33">
        <v>0.5</v>
      </c>
      <c r="R1415" s="34"/>
      <c r="S1415" s="32"/>
      <c r="T1415" s="32" t="s">
        <v>28</v>
      </c>
      <c r="U1415" s="8">
        <f>IF(T1415="Yes",$U$2,0)</f>
        <v>270.40000000000003</v>
      </c>
      <c r="V1415" s="8">
        <f>U1415</f>
        <v>270.40000000000003</v>
      </c>
    </row>
    <row r="1416" spans="1:22" ht="12.75" customHeight="1" outlineLevel="1" x14ac:dyDescent="0.2">
      <c r="A1416" s="2"/>
      <c r="C1416" s="30"/>
      <c r="D1416" s="30"/>
      <c r="E1416" s="30"/>
      <c r="F1416" s="30"/>
      <c r="G1416" s="30"/>
      <c r="H1416" s="113" t="s">
        <v>4193</v>
      </c>
      <c r="I1416" s="32"/>
      <c r="J1416" s="13">
        <f t="shared" ref="J1416:O1416" si="386">SUBTOTAL(9,J1414:J1415)</f>
        <v>0</v>
      </c>
      <c r="K1416" s="13">
        <f t="shared" si="386"/>
        <v>0</v>
      </c>
      <c r="L1416" s="33">
        <f t="shared" si="386"/>
        <v>1</v>
      </c>
      <c r="M1416" s="33">
        <f t="shared" si="386"/>
        <v>0</v>
      </c>
      <c r="N1416" s="33">
        <f t="shared" si="386"/>
        <v>1</v>
      </c>
      <c r="O1416" s="33">
        <f t="shared" si="386"/>
        <v>1</v>
      </c>
      <c r="P1416" s="33"/>
      <c r="Q1416" s="33"/>
      <c r="R1416" s="34"/>
      <c r="S1416" s="32">
        <f>SUBTOTAL(9,S1414:S1415)</f>
        <v>0</v>
      </c>
      <c r="T1416" s="32">
        <f>SUBTOTAL(9,T1414:T1415)</f>
        <v>0</v>
      </c>
      <c r="U1416" s="8"/>
    </row>
    <row r="1417" spans="1:22" ht="12.75" customHeight="1" outlineLevel="2" x14ac:dyDescent="0.2">
      <c r="A1417" s="2"/>
      <c r="C1417" s="30">
        <v>851202220</v>
      </c>
      <c r="D1417" s="30"/>
      <c r="E1417" s="30" t="s">
        <v>2519</v>
      </c>
      <c r="F1417" s="30"/>
      <c r="G1417" s="30" t="s">
        <v>2520</v>
      </c>
      <c r="H1417" s="31" t="s">
        <v>2521</v>
      </c>
      <c r="I1417" s="32"/>
      <c r="J1417" s="13"/>
      <c r="K1417" s="13" t="s">
        <v>2477</v>
      </c>
      <c r="L1417" s="33">
        <v>0.5</v>
      </c>
      <c r="M1417" s="33" t="s">
        <v>27</v>
      </c>
      <c r="N1417" s="33">
        <v>0.5</v>
      </c>
      <c r="O1417" s="33">
        <v>0.5</v>
      </c>
      <c r="P1417" s="33">
        <v>0.5</v>
      </c>
      <c r="Q1417" s="33">
        <v>0.5</v>
      </c>
      <c r="R1417" s="34"/>
      <c r="S1417" s="32"/>
      <c r="T1417" s="32" t="s">
        <v>28</v>
      </c>
      <c r="U1417" s="8">
        <f>IF(T1417="Yes",$U$2,0)</f>
        <v>270.40000000000003</v>
      </c>
      <c r="V1417" s="8">
        <f>U1417</f>
        <v>270.40000000000003</v>
      </c>
    </row>
    <row r="1418" spans="1:22" ht="12.75" customHeight="1" outlineLevel="2" x14ac:dyDescent="0.2">
      <c r="A1418" s="2"/>
      <c r="C1418" s="30">
        <v>851202240</v>
      </c>
      <c r="D1418" s="30"/>
      <c r="E1418" s="30" t="s">
        <v>2519</v>
      </c>
      <c r="F1418" s="30"/>
      <c r="G1418" s="30" t="s">
        <v>2520</v>
      </c>
      <c r="H1418" s="31" t="s">
        <v>2521</v>
      </c>
      <c r="I1418" s="32"/>
      <c r="J1418" s="13"/>
      <c r="K1418" s="13" t="s">
        <v>2477</v>
      </c>
      <c r="L1418" s="33">
        <v>0.5</v>
      </c>
      <c r="M1418" s="33" t="s">
        <v>27</v>
      </c>
      <c r="N1418" s="33">
        <v>0.5</v>
      </c>
      <c r="O1418" s="33">
        <v>0.5</v>
      </c>
      <c r="P1418" s="33">
        <v>0.5</v>
      </c>
      <c r="Q1418" s="33">
        <v>0.5</v>
      </c>
      <c r="R1418" s="34"/>
      <c r="S1418" s="32"/>
      <c r="T1418" s="32" t="s">
        <v>28</v>
      </c>
      <c r="U1418" s="8">
        <f>IF(T1418="Yes",$U$2,0)</f>
        <v>270.40000000000003</v>
      </c>
      <c r="V1418" s="8">
        <f>U1418</f>
        <v>270.40000000000003</v>
      </c>
    </row>
    <row r="1419" spans="1:22" ht="12.75" customHeight="1" outlineLevel="1" x14ac:dyDescent="0.2">
      <c r="A1419" s="2"/>
      <c r="C1419" s="30"/>
      <c r="D1419" s="30"/>
      <c r="E1419" s="30"/>
      <c r="F1419" s="30"/>
      <c r="G1419" s="30"/>
      <c r="H1419" s="113" t="s">
        <v>4194</v>
      </c>
      <c r="I1419" s="32"/>
      <c r="J1419" s="13">
        <f t="shared" ref="J1419:O1419" si="387">SUBTOTAL(9,J1417:J1418)</f>
        <v>0</v>
      </c>
      <c r="K1419" s="13">
        <f t="shared" si="387"/>
        <v>0</v>
      </c>
      <c r="L1419" s="33">
        <f t="shared" si="387"/>
        <v>1</v>
      </c>
      <c r="M1419" s="33">
        <f t="shared" si="387"/>
        <v>0</v>
      </c>
      <c r="N1419" s="33">
        <f t="shared" si="387"/>
        <v>1</v>
      </c>
      <c r="O1419" s="33">
        <f t="shared" si="387"/>
        <v>1</v>
      </c>
      <c r="P1419" s="33"/>
      <c r="Q1419" s="33"/>
      <c r="R1419" s="34"/>
      <c r="S1419" s="32">
        <f>SUBTOTAL(9,S1417:S1418)</f>
        <v>0</v>
      </c>
      <c r="T1419" s="32">
        <f>SUBTOTAL(9,T1417:T1418)</f>
        <v>0</v>
      </c>
      <c r="U1419" s="8"/>
    </row>
    <row r="1420" spans="1:22" ht="12.75" customHeight="1" outlineLevel="2" x14ac:dyDescent="0.2">
      <c r="A1420" s="2"/>
      <c r="C1420" s="30">
        <v>851200020</v>
      </c>
      <c r="D1420" s="30"/>
      <c r="E1420" s="30" t="s">
        <v>2509</v>
      </c>
      <c r="F1420" s="30"/>
      <c r="G1420" s="30" t="s">
        <v>2510</v>
      </c>
      <c r="H1420" s="31" t="s">
        <v>2511</v>
      </c>
      <c r="I1420" s="32"/>
      <c r="J1420" s="13"/>
      <c r="K1420" s="13" t="s">
        <v>2477</v>
      </c>
      <c r="L1420" s="33">
        <v>0.33333000000000002</v>
      </c>
      <c r="M1420" s="33" t="s">
        <v>27</v>
      </c>
      <c r="N1420" s="33">
        <v>0.33333000000000002</v>
      </c>
      <c r="O1420" s="33">
        <v>0.33333000000000002</v>
      </c>
      <c r="P1420" s="33">
        <v>0.33333000000000002</v>
      </c>
      <c r="Q1420" s="33">
        <v>0.33333000000000002</v>
      </c>
      <c r="R1420" s="34"/>
      <c r="S1420" s="32"/>
      <c r="T1420" s="32" t="s">
        <v>28</v>
      </c>
      <c r="U1420" s="8">
        <f>IF(T1420="Yes",$U$2,0)</f>
        <v>270.40000000000003</v>
      </c>
      <c r="V1420" s="8">
        <f>U1420</f>
        <v>270.40000000000003</v>
      </c>
    </row>
    <row r="1421" spans="1:22" ht="12.75" customHeight="1" outlineLevel="2" x14ac:dyDescent="0.2">
      <c r="A1421" s="2"/>
      <c r="C1421" s="30">
        <v>851200040</v>
      </c>
      <c r="D1421" s="30"/>
      <c r="E1421" s="30" t="s">
        <v>2509</v>
      </c>
      <c r="F1421" s="30"/>
      <c r="G1421" s="30" t="s">
        <v>2510</v>
      </c>
      <c r="H1421" s="31" t="s">
        <v>2511</v>
      </c>
      <c r="I1421" s="32"/>
      <c r="J1421" s="13"/>
      <c r="K1421" s="13" t="s">
        <v>2477</v>
      </c>
      <c r="L1421" s="33">
        <v>0.33333000000000002</v>
      </c>
      <c r="M1421" s="33" t="s">
        <v>27</v>
      </c>
      <c r="N1421" s="33">
        <v>0.33333000000000002</v>
      </c>
      <c r="O1421" s="33">
        <v>0.33333000000000002</v>
      </c>
      <c r="P1421" s="33">
        <v>0.33333000000000002</v>
      </c>
      <c r="Q1421" s="33">
        <v>0.33333000000000002</v>
      </c>
      <c r="R1421" s="34"/>
      <c r="S1421" s="32"/>
      <c r="T1421" s="32" t="s">
        <v>28</v>
      </c>
      <c r="U1421" s="8">
        <f>IF(T1421="Yes",$U$2,0)</f>
        <v>270.40000000000003</v>
      </c>
      <c r="V1421" s="8">
        <f>U1421</f>
        <v>270.40000000000003</v>
      </c>
    </row>
    <row r="1422" spans="1:22" ht="12.75" customHeight="1" outlineLevel="2" x14ac:dyDescent="0.2">
      <c r="A1422" s="2"/>
      <c r="C1422" s="30">
        <v>851200060</v>
      </c>
      <c r="D1422" s="30"/>
      <c r="E1422" s="30" t="s">
        <v>2509</v>
      </c>
      <c r="F1422" s="30"/>
      <c r="G1422" s="30" t="s">
        <v>2510</v>
      </c>
      <c r="H1422" s="31" t="s">
        <v>2511</v>
      </c>
      <c r="I1422" s="32"/>
      <c r="J1422" s="13"/>
      <c r="K1422" s="13" t="s">
        <v>2477</v>
      </c>
      <c r="L1422" s="33">
        <v>0.33333000000000002</v>
      </c>
      <c r="M1422" s="33" t="s">
        <v>27</v>
      </c>
      <c r="N1422" s="33">
        <v>0.33333000000000002</v>
      </c>
      <c r="O1422" s="33">
        <v>0.33333000000000002</v>
      </c>
      <c r="P1422" s="33">
        <v>0.33333000000000002</v>
      </c>
      <c r="Q1422" s="33">
        <v>0.33333000000000002</v>
      </c>
      <c r="R1422" s="34"/>
      <c r="S1422" s="32"/>
      <c r="T1422" s="32" t="s">
        <v>28</v>
      </c>
      <c r="U1422" s="8">
        <f>IF(T1422="Yes",$U$2,0)</f>
        <v>270.40000000000003</v>
      </c>
      <c r="V1422" s="8">
        <f>U1422</f>
        <v>270.40000000000003</v>
      </c>
    </row>
    <row r="1423" spans="1:22" ht="12.75" customHeight="1" outlineLevel="1" x14ac:dyDescent="0.2">
      <c r="A1423" s="2"/>
      <c r="C1423" s="30"/>
      <c r="D1423" s="30"/>
      <c r="E1423" s="30"/>
      <c r="F1423" s="30"/>
      <c r="G1423" s="30"/>
      <c r="H1423" s="113" t="s">
        <v>4190</v>
      </c>
      <c r="I1423" s="32"/>
      <c r="J1423" s="13">
        <f t="shared" ref="J1423:O1423" si="388">SUBTOTAL(9,J1420:J1422)</f>
        <v>0</v>
      </c>
      <c r="K1423" s="13">
        <f t="shared" si="388"/>
        <v>0</v>
      </c>
      <c r="L1423" s="33">
        <f t="shared" si="388"/>
        <v>0.99999000000000005</v>
      </c>
      <c r="M1423" s="33">
        <f t="shared" si="388"/>
        <v>0</v>
      </c>
      <c r="N1423" s="33">
        <f t="shared" si="388"/>
        <v>0.99999000000000005</v>
      </c>
      <c r="O1423" s="33">
        <f t="shared" si="388"/>
        <v>0.99999000000000005</v>
      </c>
      <c r="P1423" s="33"/>
      <c r="Q1423" s="33"/>
      <c r="R1423" s="34"/>
      <c r="S1423" s="32">
        <f>SUBTOTAL(9,S1420:S1422)</f>
        <v>0</v>
      </c>
      <c r="T1423" s="32">
        <f>SUBTOTAL(9,T1420:T1422)</f>
        <v>0</v>
      </c>
      <c r="U1423" s="8"/>
    </row>
    <row r="1424" spans="1:22" ht="12.75" customHeight="1" outlineLevel="2" x14ac:dyDescent="0.2">
      <c r="A1424" s="2"/>
      <c r="C1424" s="30">
        <v>851202860</v>
      </c>
      <c r="D1424" s="30"/>
      <c r="E1424" s="30" t="s">
        <v>2519</v>
      </c>
      <c r="F1424" s="30"/>
      <c r="G1424" s="30" t="s">
        <v>2522</v>
      </c>
      <c r="H1424" s="31" t="s">
        <v>2523</v>
      </c>
      <c r="I1424" s="32"/>
      <c r="J1424" s="13"/>
      <c r="K1424" s="13" t="s">
        <v>2477</v>
      </c>
      <c r="L1424" s="33">
        <v>0.5</v>
      </c>
      <c r="M1424" s="33" t="s">
        <v>27</v>
      </c>
      <c r="N1424" s="33">
        <v>0.5</v>
      </c>
      <c r="O1424" s="33">
        <v>0.5</v>
      </c>
      <c r="P1424" s="33">
        <v>0.5</v>
      </c>
      <c r="Q1424" s="33">
        <v>0.5</v>
      </c>
      <c r="R1424" s="34"/>
      <c r="S1424" s="32"/>
      <c r="T1424" s="32" t="s">
        <v>28</v>
      </c>
      <c r="U1424" s="8">
        <f>IF(T1424="Yes",$U$2,0)</f>
        <v>270.40000000000003</v>
      </c>
      <c r="V1424" s="8">
        <f>U1424</f>
        <v>270.40000000000003</v>
      </c>
    </row>
    <row r="1425" spans="1:22" ht="12.75" customHeight="1" outlineLevel="2" x14ac:dyDescent="0.2">
      <c r="A1425" s="2"/>
      <c r="C1425" s="30">
        <v>851202880</v>
      </c>
      <c r="D1425" s="30"/>
      <c r="E1425" s="30" t="s">
        <v>2519</v>
      </c>
      <c r="F1425" s="30"/>
      <c r="G1425" s="30" t="s">
        <v>2522</v>
      </c>
      <c r="H1425" s="31" t="s">
        <v>2523</v>
      </c>
      <c r="I1425" s="32"/>
      <c r="J1425" s="13"/>
      <c r="K1425" s="13" t="s">
        <v>2477</v>
      </c>
      <c r="L1425" s="33">
        <v>0.5</v>
      </c>
      <c r="M1425" s="33" t="s">
        <v>27</v>
      </c>
      <c r="N1425" s="33">
        <v>0.5</v>
      </c>
      <c r="O1425" s="33">
        <v>0.5</v>
      </c>
      <c r="P1425" s="33">
        <v>0.5</v>
      </c>
      <c r="Q1425" s="33">
        <v>0.5</v>
      </c>
      <c r="R1425" s="34"/>
      <c r="S1425" s="32"/>
      <c r="T1425" s="32" t="s">
        <v>28</v>
      </c>
      <c r="U1425" s="8">
        <f>IF(T1425="Yes",$U$2,0)</f>
        <v>270.40000000000003</v>
      </c>
      <c r="V1425" s="8">
        <f>U1425</f>
        <v>270.40000000000003</v>
      </c>
    </row>
    <row r="1426" spans="1:22" ht="12.75" customHeight="1" outlineLevel="1" x14ac:dyDescent="0.2">
      <c r="A1426" s="2"/>
      <c r="C1426" s="30"/>
      <c r="D1426" s="30"/>
      <c r="E1426" s="30"/>
      <c r="F1426" s="30"/>
      <c r="G1426" s="30"/>
      <c r="H1426" s="113" t="s">
        <v>4195</v>
      </c>
      <c r="I1426" s="32"/>
      <c r="J1426" s="13">
        <f t="shared" ref="J1426:O1426" si="389">SUBTOTAL(9,J1424:J1425)</f>
        <v>0</v>
      </c>
      <c r="K1426" s="13">
        <f t="shared" si="389"/>
        <v>0</v>
      </c>
      <c r="L1426" s="33">
        <f t="shared" si="389"/>
        <v>1</v>
      </c>
      <c r="M1426" s="33">
        <f t="shared" si="389"/>
        <v>0</v>
      </c>
      <c r="N1426" s="33">
        <f t="shared" si="389"/>
        <v>1</v>
      </c>
      <c r="O1426" s="33">
        <f t="shared" si="389"/>
        <v>1</v>
      </c>
      <c r="P1426" s="33"/>
      <c r="Q1426" s="33"/>
      <c r="R1426" s="34"/>
      <c r="S1426" s="32">
        <f>SUBTOTAL(9,S1424:S1425)</f>
        <v>0</v>
      </c>
      <c r="T1426" s="32">
        <f>SUBTOTAL(9,T1424:T1425)</f>
        <v>0</v>
      </c>
      <c r="U1426" s="8"/>
    </row>
    <row r="1427" spans="1:22" ht="12.75" customHeight="1" outlineLevel="2" x14ac:dyDescent="0.2">
      <c r="A1427" s="2"/>
      <c r="C1427" s="30">
        <v>851200760</v>
      </c>
      <c r="D1427" s="30"/>
      <c r="E1427" s="30" t="s">
        <v>2509</v>
      </c>
      <c r="F1427" s="30"/>
      <c r="G1427" s="30" t="s">
        <v>2512</v>
      </c>
      <c r="H1427" s="31" t="s">
        <v>2513</v>
      </c>
      <c r="I1427" s="32"/>
      <c r="J1427" s="13"/>
      <c r="K1427" s="13" t="s">
        <v>2477</v>
      </c>
      <c r="L1427" s="33">
        <v>0.33333000000000002</v>
      </c>
      <c r="M1427" s="33" t="s">
        <v>27</v>
      </c>
      <c r="N1427" s="33">
        <v>0.33333000000000002</v>
      </c>
      <c r="O1427" s="33">
        <v>0.33333000000000002</v>
      </c>
      <c r="P1427" s="33">
        <v>0.33333000000000002</v>
      </c>
      <c r="Q1427" s="33">
        <v>0.33333000000000002</v>
      </c>
      <c r="R1427" s="34"/>
      <c r="S1427" s="32"/>
      <c r="T1427" s="32" t="s">
        <v>28</v>
      </c>
      <c r="U1427" s="8">
        <f>IF(T1427="Yes",$U$2,0)</f>
        <v>270.40000000000003</v>
      </c>
      <c r="V1427" s="8">
        <f>U1427</f>
        <v>270.40000000000003</v>
      </c>
    </row>
    <row r="1428" spans="1:22" ht="12.75" customHeight="1" outlineLevel="2" x14ac:dyDescent="0.2">
      <c r="A1428" s="2"/>
      <c r="C1428" s="30">
        <v>851200780</v>
      </c>
      <c r="D1428" s="30"/>
      <c r="E1428" s="30" t="s">
        <v>2509</v>
      </c>
      <c r="F1428" s="30"/>
      <c r="G1428" s="30" t="s">
        <v>2512</v>
      </c>
      <c r="H1428" s="31" t="s">
        <v>2513</v>
      </c>
      <c r="I1428" s="32"/>
      <c r="J1428" s="13"/>
      <c r="K1428" s="13" t="s">
        <v>2477</v>
      </c>
      <c r="L1428" s="33">
        <v>0.33333000000000002</v>
      </c>
      <c r="M1428" s="33" t="s">
        <v>27</v>
      </c>
      <c r="N1428" s="33">
        <v>0.33333000000000002</v>
      </c>
      <c r="O1428" s="33">
        <v>0.33333000000000002</v>
      </c>
      <c r="P1428" s="33">
        <v>0.33333000000000002</v>
      </c>
      <c r="Q1428" s="33">
        <v>0.33333000000000002</v>
      </c>
      <c r="R1428" s="34"/>
      <c r="S1428" s="32"/>
      <c r="T1428" s="32" t="s">
        <v>28</v>
      </c>
      <c r="U1428" s="8">
        <f>IF(T1428="Yes",$U$2,0)</f>
        <v>270.40000000000003</v>
      </c>
      <c r="V1428" s="8">
        <f>U1428</f>
        <v>270.40000000000003</v>
      </c>
    </row>
    <row r="1429" spans="1:22" ht="12.75" customHeight="1" outlineLevel="2" x14ac:dyDescent="0.2">
      <c r="A1429" s="2"/>
      <c r="C1429" s="30">
        <v>851200800</v>
      </c>
      <c r="D1429" s="30"/>
      <c r="E1429" s="30" t="s">
        <v>2509</v>
      </c>
      <c r="F1429" s="30"/>
      <c r="G1429" s="30" t="s">
        <v>2512</v>
      </c>
      <c r="H1429" s="31" t="s">
        <v>2513</v>
      </c>
      <c r="I1429" s="32"/>
      <c r="J1429" s="13"/>
      <c r="K1429" s="13" t="s">
        <v>2477</v>
      </c>
      <c r="L1429" s="33">
        <v>0.33333000000000002</v>
      </c>
      <c r="M1429" s="33" t="s">
        <v>27</v>
      </c>
      <c r="N1429" s="33">
        <v>0.33333000000000002</v>
      </c>
      <c r="O1429" s="33">
        <v>0.33333000000000002</v>
      </c>
      <c r="P1429" s="33">
        <v>0.33333000000000002</v>
      </c>
      <c r="Q1429" s="33">
        <v>0.33333000000000002</v>
      </c>
      <c r="R1429" s="34"/>
      <c r="S1429" s="32"/>
      <c r="T1429" s="32" t="s">
        <v>28</v>
      </c>
      <c r="U1429" s="8">
        <f>IF(T1429="Yes",$U$2,0)</f>
        <v>270.40000000000003</v>
      </c>
      <c r="V1429" s="8">
        <f>U1429</f>
        <v>270.40000000000003</v>
      </c>
    </row>
    <row r="1430" spans="1:22" ht="12.75" customHeight="1" outlineLevel="1" x14ac:dyDescent="0.2">
      <c r="A1430" s="2"/>
      <c r="C1430" s="30"/>
      <c r="D1430" s="30"/>
      <c r="E1430" s="30"/>
      <c r="F1430" s="30"/>
      <c r="G1430" s="30"/>
      <c r="H1430" s="113" t="s">
        <v>4191</v>
      </c>
      <c r="I1430" s="32"/>
      <c r="J1430" s="13">
        <f t="shared" ref="J1430:O1430" si="390">SUBTOTAL(9,J1427:J1429)</f>
        <v>0</v>
      </c>
      <c r="K1430" s="13">
        <f t="shared" si="390"/>
        <v>0</v>
      </c>
      <c r="L1430" s="33">
        <f t="shared" si="390"/>
        <v>0.99999000000000005</v>
      </c>
      <c r="M1430" s="33">
        <f t="shared" si="390"/>
        <v>0</v>
      </c>
      <c r="N1430" s="33">
        <f t="shared" si="390"/>
        <v>0.99999000000000005</v>
      </c>
      <c r="O1430" s="33">
        <f t="shared" si="390"/>
        <v>0.99999000000000005</v>
      </c>
      <c r="P1430" s="33"/>
      <c r="Q1430" s="33"/>
      <c r="R1430" s="34"/>
      <c r="S1430" s="32">
        <f>SUBTOTAL(9,S1427:S1429)</f>
        <v>0</v>
      </c>
      <c r="T1430" s="32">
        <f>SUBTOTAL(9,T1427:T1429)</f>
        <v>0</v>
      </c>
      <c r="U1430" s="8"/>
    </row>
    <row r="1431" spans="1:22" ht="12.75" customHeight="1" outlineLevel="2" x14ac:dyDescent="0.2">
      <c r="A1431" s="2"/>
      <c r="C1431" s="30">
        <v>851200820</v>
      </c>
      <c r="D1431" s="30"/>
      <c r="E1431" s="30" t="s">
        <v>2514</v>
      </c>
      <c r="F1431" s="30"/>
      <c r="G1431" s="30" t="s">
        <v>2515</v>
      </c>
      <c r="H1431" s="31" t="s">
        <v>2516</v>
      </c>
      <c r="I1431" s="32"/>
      <c r="J1431" s="13"/>
      <c r="K1431" s="13" t="s">
        <v>2477</v>
      </c>
      <c r="L1431" s="33">
        <v>0.5</v>
      </c>
      <c r="M1431" s="33" t="s">
        <v>27</v>
      </c>
      <c r="N1431" s="33">
        <v>0.5</v>
      </c>
      <c r="O1431" s="33">
        <v>0.5</v>
      </c>
      <c r="P1431" s="33">
        <v>0.5</v>
      </c>
      <c r="Q1431" s="33">
        <v>0.5</v>
      </c>
      <c r="R1431" s="34"/>
      <c r="S1431" s="32"/>
      <c r="T1431" s="32" t="s">
        <v>28</v>
      </c>
      <c r="U1431" s="8">
        <f>IF(T1431="Yes",$U$2,0)</f>
        <v>270.40000000000003</v>
      </c>
      <c r="V1431" s="8">
        <f>U1431</f>
        <v>270.40000000000003</v>
      </c>
    </row>
    <row r="1432" spans="1:22" ht="12.75" customHeight="1" outlineLevel="2" x14ac:dyDescent="0.2">
      <c r="A1432" s="2"/>
      <c r="C1432" s="30">
        <v>851200840</v>
      </c>
      <c r="D1432" s="30"/>
      <c r="E1432" s="30" t="s">
        <v>2514</v>
      </c>
      <c r="F1432" s="30"/>
      <c r="G1432" s="30" t="s">
        <v>2515</v>
      </c>
      <c r="H1432" s="31" t="s">
        <v>2516</v>
      </c>
      <c r="I1432" s="32"/>
      <c r="J1432" s="13"/>
      <c r="K1432" s="13" t="s">
        <v>2477</v>
      </c>
      <c r="L1432" s="33">
        <v>0.5</v>
      </c>
      <c r="M1432" s="33" t="s">
        <v>27</v>
      </c>
      <c r="N1432" s="33">
        <v>0.5</v>
      </c>
      <c r="O1432" s="33">
        <v>0.5</v>
      </c>
      <c r="P1432" s="33">
        <v>0.5</v>
      </c>
      <c r="Q1432" s="33">
        <v>0.5</v>
      </c>
      <c r="R1432" s="34"/>
      <c r="S1432" s="32"/>
      <c r="T1432" s="32" t="s">
        <v>28</v>
      </c>
      <c r="U1432" s="8">
        <f>IF(T1432="Yes",$U$2,0)</f>
        <v>270.40000000000003</v>
      </c>
      <c r="V1432" s="8">
        <f>U1432</f>
        <v>270.40000000000003</v>
      </c>
    </row>
    <row r="1433" spans="1:22" ht="12.75" customHeight="1" outlineLevel="1" x14ac:dyDescent="0.2">
      <c r="A1433" s="2"/>
      <c r="C1433" s="30"/>
      <c r="D1433" s="30"/>
      <c r="E1433" s="30"/>
      <c r="F1433" s="30"/>
      <c r="G1433" s="30"/>
      <c r="H1433" s="113" t="s">
        <v>4192</v>
      </c>
      <c r="I1433" s="32"/>
      <c r="J1433" s="13">
        <f t="shared" ref="J1433:O1433" si="391">SUBTOTAL(9,J1431:J1432)</f>
        <v>0</v>
      </c>
      <c r="K1433" s="13">
        <f t="shared" si="391"/>
        <v>0</v>
      </c>
      <c r="L1433" s="33">
        <f t="shared" si="391"/>
        <v>1</v>
      </c>
      <c r="M1433" s="33">
        <f t="shared" si="391"/>
        <v>0</v>
      </c>
      <c r="N1433" s="33">
        <f t="shared" si="391"/>
        <v>1</v>
      </c>
      <c r="O1433" s="33">
        <f t="shared" si="391"/>
        <v>1</v>
      </c>
      <c r="P1433" s="33"/>
      <c r="Q1433" s="33"/>
      <c r="R1433" s="34"/>
      <c r="S1433" s="32">
        <f>SUBTOTAL(9,S1431:S1432)</f>
        <v>0</v>
      </c>
      <c r="T1433" s="32">
        <f>SUBTOTAL(9,T1431:T1432)</f>
        <v>0</v>
      </c>
      <c r="U1433" s="8"/>
    </row>
    <row r="1434" spans="1:22" ht="12.75" customHeight="1" outlineLevel="2" x14ac:dyDescent="0.2">
      <c r="A1434" s="2"/>
      <c r="C1434" s="30">
        <v>851222280</v>
      </c>
      <c r="D1434" s="30"/>
      <c r="E1434" s="30" t="s">
        <v>2532</v>
      </c>
      <c r="F1434" s="30"/>
      <c r="G1434" s="30" t="s">
        <v>2537</v>
      </c>
      <c r="H1434" s="31" t="s">
        <v>2538</v>
      </c>
      <c r="I1434" s="32"/>
      <c r="J1434" s="13"/>
      <c r="K1434" s="13" t="s">
        <v>2477</v>
      </c>
      <c r="L1434" s="33">
        <v>0.5</v>
      </c>
      <c r="M1434" s="33" t="s">
        <v>27</v>
      </c>
      <c r="N1434" s="33">
        <v>0.5</v>
      </c>
      <c r="O1434" s="33">
        <v>0.5</v>
      </c>
      <c r="P1434" s="33">
        <v>0.5</v>
      </c>
      <c r="Q1434" s="33">
        <v>0.5</v>
      </c>
      <c r="R1434" s="34"/>
      <c r="S1434" s="32"/>
      <c r="T1434" s="32" t="s">
        <v>28</v>
      </c>
      <c r="U1434" s="8">
        <f>IF(T1434="Yes",$U$2,0)</f>
        <v>270.40000000000003</v>
      </c>
      <c r="V1434" s="8">
        <f>U1434</f>
        <v>270.40000000000003</v>
      </c>
    </row>
    <row r="1435" spans="1:22" ht="12.75" customHeight="1" outlineLevel="2" x14ac:dyDescent="0.2">
      <c r="A1435" s="2"/>
      <c r="C1435" s="30" t="s">
        <v>2539</v>
      </c>
      <c r="D1435" s="30"/>
      <c r="E1435" s="30" t="s">
        <v>2536</v>
      </c>
      <c r="F1435" s="30"/>
      <c r="G1435" s="30" t="s">
        <v>2537</v>
      </c>
      <c r="H1435" s="31" t="s">
        <v>2538</v>
      </c>
      <c r="I1435" s="32"/>
      <c r="J1435" s="13"/>
      <c r="K1435" s="13" t="s">
        <v>2477</v>
      </c>
      <c r="L1435" s="33">
        <v>0.5</v>
      </c>
      <c r="M1435" s="33" t="s">
        <v>27</v>
      </c>
      <c r="N1435" s="33">
        <v>0.5</v>
      </c>
      <c r="O1435" s="33">
        <v>0.5</v>
      </c>
      <c r="P1435" s="33">
        <v>0.5</v>
      </c>
      <c r="Q1435" s="33">
        <v>0.5</v>
      </c>
      <c r="R1435" s="34"/>
      <c r="S1435" s="32"/>
      <c r="T1435" s="32" t="s">
        <v>28</v>
      </c>
      <c r="U1435" s="8">
        <f>IF(T1435="Yes",$U$2,0)</f>
        <v>270.40000000000003</v>
      </c>
      <c r="V1435" s="8">
        <f>U1435</f>
        <v>270.40000000000003</v>
      </c>
    </row>
    <row r="1436" spans="1:22" ht="12.75" customHeight="1" outlineLevel="1" x14ac:dyDescent="0.2">
      <c r="A1436" s="2"/>
      <c r="C1436" s="30"/>
      <c r="D1436" s="30"/>
      <c r="E1436" s="30"/>
      <c r="F1436" s="30"/>
      <c r="G1436" s="30"/>
      <c r="H1436" s="113" t="s">
        <v>4199</v>
      </c>
      <c r="I1436" s="32"/>
      <c r="J1436" s="13">
        <f t="shared" ref="J1436:O1436" si="392">SUBTOTAL(9,J1434:J1435)</f>
        <v>0</v>
      </c>
      <c r="K1436" s="13">
        <f t="shared" si="392"/>
        <v>0</v>
      </c>
      <c r="L1436" s="33">
        <f t="shared" si="392"/>
        <v>1</v>
      </c>
      <c r="M1436" s="33">
        <f t="shared" si="392"/>
        <v>0</v>
      </c>
      <c r="N1436" s="33">
        <f t="shared" si="392"/>
        <v>1</v>
      </c>
      <c r="O1436" s="33">
        <f t="shared" si="392"/>
        <v>1</v>
      </c>
      <c r="P1436" s="33"/>
      <c r="Q1436" s="33"/>
      <c r="R1436" s="34"/>
      <c r="S1436" s="32">
        <f>SUBTOTAL(9,S1434:S1435)</f>
        <v>0</v>
      </c>
      <c r="T1436" s="32">
        <f>SUBTOTAL(9,T1434:T1435)</f>
        <v>0</v>
      </c>
      <c r="U1436" s="8"/>
    </row>
    <row r="1437" spans="1:22" ht="12.75" customHeight="1" outlineLevel="2" x14ac:dyDescent="0.2">
      <c r="A1437" s="2"/>
      <c r="C1437" s="30">
        <v>851222320</v>
      </c>
      <c r="D1437" s="30"/>
      <c r="E1437" s="30" t="s">
        <v>2540</v>
      </c>
      <c r="F1437" s="30"/>
      <c r="G1437" s="30" t="s">
        <v>2541</v>
      </c>
      <c r="H1437" s="31" t="s">
        <v>2542</v>
      </c>
      <c r="I1437" s="32"/>
      <c r="J1437" s="13"/>
      <c r="K1437" s="13" t="s">
        <v>2477</v>
      </c>
      <c r="L1437" s="33">
        <v>0.5</v>
      </c>
      <c r="M1437" s="33" t="s">
        <v>27</v>
      </c>
      <c r="N1437" s="33">
        <v>0.5</v>
      </c>
      <c r="O1437" s="33">
        <v>0.5</v>
      </c>
      <c r="P1437" s="33">
        <v>0.5</v>
      </c>
      <c r="Q1437" s="33">
        <v>0.5</v>
      </c>
      <c r="R1437" s="34"/>
      <c r="S1437" s="32"/>
      <c r="T1437" s="32" t="s">
        <v>28</v>
      </c>
      <c r="U1437" s="8">
        <f>IF(T1437="Yes",$U$2,0)</f>
        <v>270.40000000000003</v>
      </c>
      <c r="V1437" s="8">
        <f>U1437</f>
        <v>270.40000000000003</v>
      </c>
    </row>
    <row r="1438" spans="1:22" ht="12.75" customHeight="1" outlineLevel="2" x14ac:dyDescent="0.2">
      <c r="A1438" s="2"/>
      <c r="C1438" s="30" t="s">
        <v>2543</v>
      </c>
      <c r="D1438" s="30"/>
      <c r="E1438" s="30" t="s">
        <v>2531</v>
      </c>
      <c r="F1438" s="30"/>
      <c r="G1438" s="30" t="s">
        <v>2541</v>
      </c>
      <c r="H1438" s="31" t="s">
        <v>2542</v>
      </c>
      <c r="I1438" s="32"/>
      <c r="J1438" s="13"/>
      <c r="K1438" s="13" t="s">
        <v>2477</v>
      </c>
      <c r="L1438" s="33">
        <v>0.5</v>
      </c>
      <c r="M1438" s="33" t="s">
        <v>27</v>
      </c>
      <c r="N1438" s="33">
        <v>0.5</v>
      </c>
      <c r="O1438" s="33">
        <v>0.5</v>
      </c>
      <c r="P1438" s="33">
        <v>0.5</v>
      </c>
      <c r="Q1438" s="33">
        <v>0.5</v>
      </c>
      <c r="R1438" s="34"/>
      <c r="S1438" s="32"/>
      <c r="T1438" s="32" t="s">
        <v>28</v>
      </c>
      <c r="U1438" s="8">
        <f>IF(T1438="Yes",$U$2,0)</f>
        <v>270.40000000000003</v>
      </c>
      <c r="V1438" s="8">
        <f>U1438</f>
        <v>270.40000000000003</v>
      </c>
    </row>
    <row r="1439" spans="1:22" ht="12.75" customHeight="1" outlineLevel="1" x14ac:dyDescent="0.2">
      <c r="A1439" s="2"/>
      <c r="C1439" s="30"/>
      <c r="D1439" s="30"/>
      <c r="E1439" s="30"/>
      <c r="F1439" s="30"/>
      <c r="G1439" s="30"/>
      <c r="H1439" s="113" t="s">
        <v>4200</v>
      </c>
      <c r="I1439" s="32"/>
      <c r="J1439" s="13">
        <f t="shared" ref="J1439:O1439" si="393">SUBTOTAL(9,J1437:J1438)</f>
        <v>0</v>
      </c>
      <c r="K1439" s="13">
        <f t="shared" si="393"/>
        <v>0</v>
      </c>
      <c r="L1439" s="33">
        <f t="shared" si="393"/>
        <v>1</v>
      </c>
      <c r="M1439" s="33">
        <f t="shared" si="393"/>
        <v>0</v>
      </c>
      <c r="N1439" s="33">
        <f t="shared" si="393"/>
        <v>1</v>
      </c>
      <c r="O1439" s="33">
        <f t="shared" si="393"/>
        <v>1</v>
      </c>
      <c r="P1439" s="33"/>
      <c r="Q1439" s="33"/>
      <c r="R1439" s="34"/>
      <c r="S1439" s="32">
        <f>SUBTOTAL(9,S1437:S1438)</f>
        <v>0</v>
      </c>
      <c r="T1439" s="32">
        <f>SUBTOTAL(9,T1437:T1438)</f>
        <v>0</v>
      </c>
      <c r="U1439" s="8"/>
    </row>
    <row r="1440" spans="1:22" ht="12.75" customHeight="1" outlineLevel="2" x14ac:dyDescent="0.2">
      <c r="A1440" s="2"/>
      <c r="C1440" s="30">
        <v>851220020</v>
      </c>
      <c r="D1440" s="30"/>
      <c r="E1440" s="30" t="s">
        <v>2524</v>
      </c>
      <c r="F1440" s="30"/>
      <c r="G1440" s="30" t="s">
        <v>2525</v>
      </c>
      <c r="H1440" s="31" t="s">
        <v>2526</v>
      </c>
      <c r="I1440" s="32"/>
      <c r="J1440" s="13"/>
      <c r="K1440" s="13" t="s">
        <v>2477</v>
      </c>
      <c r="L1440" s="33">
        <v>0.33333000000000002</v>
      </c>
      <c r="M1440" s="33" t="s">
        <v>27</v>
      </c>
      <c r="N1440" s="33">
        <v>0.33333000000000002</v>
      </c>
      <c r="O1440" s="33">
        <v>0.33333000000000002</v>
      </c>
      <c r="P1440" s="33">
        <v>0.33333000000000002</v>
      </c>
      <c r="Q1440" s="33">
        <v>0.33333000000000002</v>
      </c>
      <c r="R1440" s="34"/>
      <c r="S1440" s="32"/>
      <c r="T1440" s="32" t="s">
        <v>70</v>
      </c>
      <c r="U1440" s="8">
        <f>IF(T1440="Yes",$U$2,0)</f>
        <v>0</v>
      </c>
      <c r="V1440" s="8">
        <f>U1440</f>
        <v>0</v>
      </c>
    </row>
    <row r="1441" spans="1:22" ht="12.75" customHeight="1" outlineLevel="2" x14ac:dyDescent="0.2">
      <c r="A1441" s="2"/>
      <c r="C1441" s="30" t="s">
        <v>2527</v>
      </c>
      <c r="D1441" s="30"/>
      <c r="E1441" s="30" t="s">
        <v>2524</v>
      </c>
      <c r="F1441" s="30"/>
      <c r="G1441" s="30" t="s">
        <v>2525</v>
      </c>
      <c r="H1441" s="31" t="s">
        <v>2526</v>
      </c>
      <c r="I1441" s="73"/>
      <c r="J1441" s="13"/>
      <c r="K1441" s="13" t="s">
        <v>2477</v>
      </c>
      <c r="L1441" s="33">
        <v>0.33333000000000002</v>
      </c>
      <c r="M1441" s="33" t="s">
        <v>27</v>
      </c>
      <c r="N1441" s="33">
        <v>0.33333000000000002</v>
      </c>
      <c r="O1441" s="33">
        <v>0.33333000000000002</v>
      </c>
      <c r="P1441" s="33">
        <v>0.33333000000000002</v>
      </c>
      <c r="Q1441" s="33">
        <v>0.33333000000000002</v>
      </c>
      <c r="R1441" s="34"/>
      <c r="S1441" s="32"/>
      <c r="T1441" s="32" t="s">
        <v>70</v>
      </c>
      <c r="U1441" s="8">
        <f>IF(T1441="Yes",$U$2,0)</f>
        <v>0</v>
      </c>
      <c r="V1441" s="8">
        <f>U1441</f>
        <v>0</v>
      </c>
    </row>
    <row r="1442" spans="1:22" ht="12.75" customHeight="1" outlineLevel="2" x14ac:dyDescent="0.2">
      <c r="A1442" s="2"/>
      <c r="C1442" s="30">
        <v>851220060</v>
      </c>
      <c r="D1442" s="30"/>
      <c r="E1442" s="30" t="s">
        <v>2524</v>
      </c>
      <c r="F1442" s="30"/>
      <c r="G1442" s="30" t="s">
        <v>2525</v>
      </c>
      <c r="H1442" s="31" t="s">
        <v>2526</v>
      </c>
      <c r="I1442" s="32"/>
      <c r="J1442" s="13"/>
      <c r="K1442" s="13" t="s">
        <v>2477</v>
      </c>
      <c r="L1442" s="33">
        <v>0.33333000000000002</v>
      </c>
      <c r="M1442" s="33" t="s">
        <v>27</v>
      </c>
      <c r="N1442" s="33">
        <v>0.33333000000000002</v>
      </c>
      <c r="O1442" s="33">
        <v>0.33333000000000002</v>
      </c>
      <c r="P1442" s="33">
        <v>0.33333000000000002</v>
      </c>
      <c r="Q1442" s="33">
        <v>0.33333000000000002</v>
      </c>
      <c r="R1442" s="34"/>
      <c r="S1442" s="32"/>
      <c r="T1442" s="32" t="s">
        <v>70</v>
      </c>
      <c r="U1442" s="8">
        <f>IF(T1442="Yes",$U$2,0)</f>
        <v>0</v>
      </c>
      <c r="V1442" s="8">
        <f>U1442</f>
        <v>0</v>
      </c>
    </row>
    <row r="1443" spans="1:22" ht="12.75" customHeight="1" outlineLevel="1" x14ac:dyDescent="0.2">
      <c r="A1443" s="2"/>
      <c r="C1443" s="30"/>
      <c r="D1443" s="30"/>
      <c r="E1443" s="30"/>
      <c r="F1443" s="30"/>
      <c r="G1443" s="30"/>
      <c r="H1443" s="113" t="s">
        <v>4196</v>
      </c>
      <c r="I1443" s="32"/>
      <c r="J1443" s="13">
        <f t="shared" ref="J1443:O1443" si="394">SUBTOTAL(9,J1440:J1442)</f>
        <v>0</v>
      </c>
      <c r="K1443" s="13">
        <f t="shared" si="394"/>
        <v>0</v>
      </c>
      <c r="L1443" s="33">
        <f t="shared" si="394"/>
        <v>0.99999000000000005</v>
      </c>
      <c r="M1443" s="33">
        <f t="shared" si="394"/>
        <v>0</v>
      </c>
      <c r="N1443" s="33">
        <f t="shared" si="394"/>
        <v>0.99999000000000005</v>
      </c>
      <c r="O1443" s="33">
        <f t="shared" si="394"/>
        <v>0.99999000000000005</v>
      </c>
      <c r="P1443" s="33"/>
      <c r="Q1443" s="33"/>
      <c r="R1443" s="34"/>
      <c r="S1443" s="32">
        <f>SUBTOTAL(9,S1440:S1442)</f>
        <v>0</v>
      </c>
      <c r="T1443" s="32">
        <f>SUBTOTAL(9,T1440:T1442)</f>
        <v>0</v>
      </c>
      <c r="U1443" s="8"/>
    </row>
    <row r="1444" spans="1:22" ht="12.75" customHeight="1" outlineLevel="2" x14ac:dyDescent="0.2">
      <c r="A1444" s="2"/>
      <c r="C1444" s="30">
        <v>851223040</v>
      </c>
      <c r="D1444" s="30"/>
      <c r="E1444" s="30" t="s">
        <v>2540</v>
      </c>
      <c r="F1444" s="30"/>
      <c r="G1444" s="30" t="s">
        <v>2544</v>
      </c>
      <c r="H1444" s="31" t="s">
        <v>2545</v>
      </c>
      <c r="I1444" s="32"/>
      <c r="J1444" s="13"/>
      <c r="K1444" s="13" t="s">
        <v>2477</v>
      </c>
      <c r="L1444" s="33">
        <v>0.33333000000000002</v>
      </c>
      <c r="M1444" s="33" t="s">
        <v>27</v>
      </c>
      <c r="N1444" s="33">
        <v>0.33333000000000002</v>
      </c>
      <c r="O1444" s="33">
        <v>0.33333000000000002</v>
      </c>
      <c r="P1444" s="33">
        <v>0.33333000000000002</v>
      </c>
      <c r="Q1444" s="33">
        <v>0.33333000000000002</v>
      </c>
      <c r="R1444" s="34"/>
      <c r="S1444" s="32"/>
      <c r="T1444" s="32" t="s">
        <v>28</v>
      </c>
      <c r="U1444" s="8">
        <f>IF(T1444="Yes",$U$2,0)</f>
        <v>270.40000000000003</v>
      </c>
      <c r="V1444" s="8">
        <f>U1444</f>
        <v>270.40000000000003</v>
      </c>
    </row>
    <row r="1445" spans="1:22" ht="12.75" customHeight="1" outlineLevel="2" x14ac:dyDescent="0.2">
      <c r="A1445" s="2"/>
      <c r="C1445" s="30">
        <v>851223060</v>
      </c>
      <c r="D1445" s="30"/>
      <c r="E1445" s="30" t="s">
        <v>2540</v>
      </c>
      <c r="F1445" s="30"/>
      <c r="G1445" s="30" t="s">
        <v>2544</v>
      </c>
      <c r="H1445" s="31" t="s">
        <v>2545</v>
      </c>
      <c r="I1445" s="32"/>
      <c r="J1445" s="13"/>
      <c r="K1445" s="13" t="s">
        <v>2477</v>
      </c>
      <c r="L1445" s="33">
        <v>0.33333000000000002</v>
      </c>
      <c r="M1445" s="33" t="s">
        <v>27</v>
      </c>
      <c r="N1445" s="33">
        <v>0.33333000000000002</v>
      </c>
      <c r="O1445" s="33">
        <v>0.33333000000000002</v>
      </c>
      <c r="P1445" s="33">
        <v>0.33333000000000002</v>
      </c>
      <c r="Q1445" s="33">
        <v>0.33333000000000002</v>
      </c>
      <c r="R1445" s="34"/>
      <c r="S1445" s="32"/>
      <c r="T1445" s="32" t="s">
        <v>28</v>
      </c>
      <c r="U1445" s="8">
        <f>IF(T1445="Yes",$U$2,0)</f>
        <v>270.40000000000003</v>
      </c>
      <c r="V1445" s="8">
        <f>U1445</f>
        <v>270.40000000000003</v>
      </c>
    </row>
    <row r="1446" spans="1:22" ht="12.75" customHeight="1" outlineLevel="2" x14ac:dyDescent="0.2">
      <c r="A1446" s="2"/>
      <c r="C1446" s="30">
        <v>851223080</v>
      </c>
      <c r="D1446" s="30"/>
      <c r="E1446" s="30" t="s">
        <v>2540</v>
      </c>
      <c r="F1446" s="30"/>
      <c r="G1446" s="30" t="s">
        <v>2544</v>
      </c>
      <c r="H1446" s="31" t="s">
        <v>2545</v>
      </c>
      <c r="I1446" s="32"/>
      <c r="J1446" s="13"/>
      <c r="K1446" s="13" t="s">
        <v>2477</v>
      </c>
      <c r="L1446" s="33">
        <v>0.33333000000000002</v>
      </c>
      <c r="M1446" s="33" t="s">
        <v>27</v>
      </c>
      <c r="N1446" s="33">
        <v>0.33333000000000002</v>
      </c>
      <c r="O1446" s="33">
        <v>0.33333000000000002</v>
      </c>
      <c r="P1446" s="33">
        <v>0.33333000000000002</v>
      </c>
      <c r="Q1446" s="33">
        <v>0.33333000000000002</v>
      </c>
      <c r="R1446" s="34"/>
      <c r="S1446" s="32"/>
      <c r="T1446" s="32" t="s">
        <v>28</v>
      </c>
      <c r="U1446" s="8">
        <f>IF(T1446="Yes",$U$2,0)</f>
        <v>270.40000000000003</v>
      </c>
      <c r="V1446" s="8">
        <f>U1446</f>
        <v>270.40000000000003</v>
      </c>
    </row>
    <row r="1447" spans="1:22" ht="12.75" customHeight="1" outlineLevel="1" x14ac:dyDescent="0.2">
      <c r="A1447" s="2"/>
      <c r="C1447" s="30"/>
      <c r="D1447" s="30"/>
      <c r="E1447" s="30"/>
      <c r="F1447" s="30"/>
      <c r="G1447" s="30"/>
      <c r="H1447" s="113" t="s">
        <v>4201</v>
      </c>
      <c r="I1447" s="32"/>
      <c r="J1447" s="13">
        <f t="shared" ref="J1447:O1447" si="395">SUBTOTAL(9,J1444:J1446)</f>
        <v>0</v>
      </c>
      <c r="K1447" s="13">
        <f t="shared" si="395"/>
        <v>0</v>
      </c>
      <c r="L1447" s="33">
        <f t="shared" si="395"/>
        <v>0.99999000000000005</v>
      </c>
      <c r="M1447" s="33">
        <f t="shared" si="395"/>
        <v>0</v>
      </c>
      <c r="N1447" s="33">
        <f t="shared" si="395"/>
        <v>0.99999000000000005</v>
      </c>
      <c r="O1447" s="33">
        <f t="shared" si="395"/>
        <v>0.99999000000000005</v>
      </c>
      <c r="P1447" s="33"/>
      <c r="Q1447" s="33"/>
      <c r="R1447" s="34"/>
      <c r="S1447" s="32">
        <f>SUBTOTAL(9,S1444:S1446)</f>
        <v>0</v>
      </c>
      <c r="T1447" s="32">
        <f>SUBTOTAL(9,T1444:T1446)</f>
        <v>0</v>
      </c>
      <c r="U1447" s="8"/>
    </row>
    <row r="1448" spans="1:22" ht="12.75" customHeight="1" outlineLevel="2" x14ac:dyDescent="0.2">
      <c r="A1448" s="2"/>
      <c r="C1448" s="30">
        <v>851220760</v>
      </c>
      <c r="D1448" s="30"/>
      <c r="E1448" s="30" t="s">
        <v>2524</v>
      </c>
      <c r="F1448" s="30"/>
      <c r="G1448" s="30" t="s">
        <v>2528</v>
      </c>
      <c r="H1448" s="31" t="s">
        <v>2529</v>
      </c>
      <c r="I1448" s="32"/>
      <c r="J1448" s="13"/>
      <c r="K1448" s="13" t="s">
        <v>2477</v>
      </c>
      <c r="L1448" s="33">
        <v>0.33333000000000002</v>
      </c>
      <c r="M1448" s="33" t="s">
        <v>27</v>
      </c>
      <c r="N1448" s="33">
        <v>0.33333000000000002</v>
      </c>
      <c r="O1448" s="33">
        <v>0.33333000000000002</v>
      </c>
      <c r="P1448" s="33">
        <v>0.33333000000000002</v>
      </c>
      <c r="Q1448" s="33">
        <v>0.33333000000000002</v>
      </c>
      <c r="R1448" s="34"/>
      <c r="S1448" s="32"/>
      <c r="T1448" s="32" t="s">
        <v>28</v>
      </c>
      <c r="U1448" s="8">
        <f>IF(T1448="Yes",$U$2,0)</f>
        <v>270.40000000000003</v>
      </c>
      <c r="V1448" s="8">
        <f>U1448</f>
        <v>270.40000000000003</v>
      </c>
    </row>
    <row r="1449" spans="1:22" ht="12.75" customHeight="1" outlineLevel="2" x14ac:dyDescent="0.2">
      <c r="A1449" s="2"/>
      <c r="C1449" s="30" t="s">
        <v>2530</v>
      </c>
      <c r="D1449" s="30"/>
      <c r="E1449" s="30" t="s">
        <v>2531</v>
      </c>
      <c r="F1449" s="30"/>
      <c r="G1449" s="30" t="s">
        <v>2528</v>
      </c>
      <c r="H1449" s="31" t="s">
        <v>2529</v>
      </c>
      <c r="I1449" s="32"/>
      <c r="J1449" s="13"/>
      <c r="K1449" s="13" t="s">
        <v>2477</v>
      </c>
      <c r="L1449" s="33">
        <v>0.33333000000000002</v>
      </c>
      <c r="M1449" s="33" t="s">
        <v>27</v>
      </c>
      <c r="N1449" s="33">
        <v>0.33333000000000002</v>
      </c>
      <c r="O1449" s="33">
        <v>0.33333000000000002</v>
      </c>
      <c r="P1449" s="33">
        <v>0.33333000000000002</v>
      </c>
      <c r="Q1449" s="33">
        <v>0.33333000000000002</v>
      </c>
      <c r="R1449" s="34"/>
      <c r="S1449" s="32"/>
      <c r="T1449" s="32" t="s">
        <v>28</v>
      </c>
      <c r="U1449" s="8">
        <f>IF(T1449="Yes",$U$2,0)</f>
        <v>270.40000000000003</v>
      </c>
      <c r="V1449" s="8">
        <f>U1449</f>
        <v>270.40000000000003</v>
      </c>
    </row>
    <row r="1450" spans="1:22" ht="12.75" customHeight="1" outlineLevel="2" x14ac:dyDescent="0.2">
      <c r="A1450" s="2"/>
      <c r="C1450" s="30">
        <v>851220800</v>
      </c>
      <c r="D1450" s="30"/>
      <c r="E1450" s="30" t="s">
        <v>2524</v>
      </c>
      <c r="F1450" s="30"/>
      <c r="G1450" s="30" t="s">
        <v>2528</v>
      </c>
      <c r="H1450" s="31" t="s">
        <v>2529</v>
      </c>
      <c r="I1450" s="32"/>
      <c r="J1450" s="13"/>
      <c r="K1450" s="13" t="s">
        <v>2477</v>
      </c>
      <c r="L1450" s="33">
        <v>0.33333000000000002</v>
      </c>
      <c r="M1450" s="33" t="s">
        <v>27</v>
      </c>
      <c r="N1450" s="33">
        <v>0.33333000000000002</v>
      </c>
      <c r="O1450" s="33">
        <v>0.33333000000000002</v>
      </c>
      <c r="P1450" s="33">
        <v>0.33333000000000002</v>
      </c>
      <c r="Q1450" s="33">
        <v>0.33333000000000002</v>
      </c>
      <c r="R1450" s="34"/>
      <c r="S1450" s="32"/>
      <c r="T1450" s="32" t="s">
        <v>28</v>
      </c>
      <c r="U1450" s="8">
        <f>IF(T1450="Yes",$U$2,0)</f>
        <v>270.40000000000003</v>
      </c>
      <c r="V1450" s="8">
        <f>U1450</f>
        <v>270.40000000000003</v>
      </c>
    </row>
    <row r="1451" spans="1:22" ht="12.75" customHeight="1" outlineLevel="1" x14ac:dyDescent="0.2">
      <c r="A1451" s="2"/>
      <c r="C1451" s="30"/>
      <c r="D1451" s="30"/>
      <c r="E1451" s="30"/>
      <c r="F1451" s="30"/>
      <c r="G1451" s="30"/>
      <c r="H1451" s="113" t="s">
        <v>4197</v>
      </c>
      <c r="I1451" s="32"/>
      <c r="J1451" s="13">
        <f t="shared" ref="J1451:O1451" si="396">SUBTOTAL(9,J1448:J1450)</f>
        <v>0</v>
      </c>
      <c r="K1451" s="13">
        <f t="shared" si="396"/>
        <v>0</v>
      </c>
      <c r="L1451" s="33">
        <f t="shared" si="396"/>
        <v>0.99999000000000005</v>
      </c>
      <c r="M1451" s="33">
        <f t="shared" si="396"/>
        <v>0</v>
      </c>
      <c r="N1451" s="33">
        <f t="shared" si="396"/>
        <v>0.99999000000000005</v>
      </c>
      <c r="O1451" s="33">
        <f t="shared" si="396"/>
        <v>0.99999000000000005</v>
      </c>
      <c r="P1451" s="33"/>
      <c r="Q1451" s="33"/>
      <c r="R1451" s="34"/>
      <c r="S1451" s="32">
        <f>SUBTOTAL(9,S1448:S1450)</f>
        <v>0</v>
      </c>
      <c r="T1451" s="32">
        <f>SUBTOTAL(9,T1448:T1450)</f>
        <v>0</v>
      </c>
      <c r="U1451" s="8"/>
    </row>
    <row r="1452" spans="1:22" ht="12.75" customHeight="1" outlineLevel="2" x14ac:dyDescent="0.2">
      <c r="A1452" s="2"/>
      <c r="C1452" s="30">
        <v>851220820</v>
      </c>
      <c r="D1452" s="30"/>
      <c r="E1452" s="30" t="s">
        <v>2532</v>
      </c>
      <c r="F1452" s="30"/>
      <c r="G1452" s="30" t="s">
        <v>2533</v>
      </c>
      <c r="H1452" s="31" t="s">
        <v>2534</v>
      </c>
      <c r="I1452" s="32"/>
      <c r="J1452" s="13"/>
      <c r="K1452" s="13" t="s">
        <v>2477</v>
      </c>
      <c r="L1452" s="33">
        <v>0.33333000000000002</v>
      </c>
      <c r="M1452" s="33" t="s">
        <v>27</v>
      </c>
      <c r="N1452" s="33">
        <v>0.33333000000000002</v>
      </c>
      <c r="O1452" s="33">
        <v>0.33333000000000002</v>
      </c>
      <c r="P1452" s="33">
        <v>0.33333000000000002</v>
      </c>
      <c r="Q1452" s="33">
        <v>0.33333000000000002</v>
      </c>
      <c r="R1452" s="34"/>
      <c r="S1452" s="32"/>
      <c r="T1452" s="32" t="s">
        <v>28</v>
      </c>
      <c r="U1452" s="8">
        <f>IF(T1452="Yes",$U$2,0)</f>
        <v>270.40000000000003</v>
      </c>
      <c r="V1452" s="8">
        <f>U1452</f>
        <v>270.40000000000003</v>
      </c>
    </row>
    <row r="1453" spans="1:22" ht="12.75" customHeight="1" outlineLevel="2" x14ac:dyDescent="0.2">
      <c r="A1453" s="2"/>
      <c r="C1453" s="30" t="s">
        <v>2535</v>
      </c>
      <c r="D1453" s="30"/>
      <c r="E1453" s="30" t="s">
        <v>2536</v>
      </c>
      <c r="F1453" s="30"/>
      <c r="G1453" s="30" t="s">
        <v>2533</v>
      </c>
      <c r="H1453" s="31" t="s">
        <v>2534</v>
      </c>
      <c r="I1453" s="32"/>
      <c r="J1453" s="13"/>
      <c r="K1453" s="13" t="s">
        <v>2477</v>
      </c>
      <c r="L1453" s="33">
        <v>0.33333000000000002</v>
      </c>
      <c r="M1453" s="33" t="s">
        <v>27</v>
      </c>
      <c r="N1453" s="33">
        <v>0.33333000000000002</v>
      </c>
      <c r="O1453" s="33">
        <v>0.33333000000000002</v>
      </c>
      <c r="P1453" s="33">
        <v>0.33333000000000002</v>
      </c>
      <c r="Q1453" s="33">
        <v>0.33333000000000002</v>
      </c>
      <c r="R1453" s="34"/>
      <c r="S1453" s="32"/>
      <c r="T1453" s="32" t="s">
        <v>28</v>
      </c>
      <c r="U1453" s="8">
        <f>IF(T1453="Yes",$U$2,0)</f>
        <v>270.40000000000003</v>
      </c>
      <c r="V1453" s="8">
        <f>U1453</f>
        <v>270.40000000000003</v>
      </c>
    </row>
    <row r="1454" spans="1:22" ht="12.75" customHeight="1" outlineLevel="2" x14ac:dyDescent="0.2">
      <c r="A1454" s="2"/>
      <c r="C1454" s="30">
        <v>851220860</v>
      </c>
      <c r="D1454" s="30"/>
      <c r="E1454" s="30" t="s">
        <v>2532</v>
      </c>
      <c r="F1454" s="30"/>
      <c r="G1454" s="30" t="s">
        <v>2533</v>
      </c>
      <c r="H1454" s="31" t="s">
        <v>2534</v>
      </c>
      <c r="I1454" s="32"/>
      <c r="J1454" s="13"/>
      <c r="K1454" s="13" t="s">
        <v>2477</v>
      </c>
      <c r="L1454" s="33">
        <v>0.33333000000000002</v>
      </c>
      <c r="M1454" s="33" t="s">
        <v>27</v>
      </c>
      <c r="N1454" s="33">
        <v>0.33333000000000002</v>
      </c>
      <c r="O1454" s="33">
        <v>0.33333000000000002</v>
      </c>
      <c r="P1454" s="33">
        <v>0.33333000000000002</v>
      </c>
      <c r="Q1454" s="33">
        <v>0.33333000000000002</v>
      </c>
      <c r="R1454" s="34"/>
      <c r="S1454" s="32"/>
      <c r="T1454" s="32" t="s">
        <v>28</v>
      </c>
      <c r="U1454" s="8">
        <f>IF(T1454="Yes",$U$2,0)</f>
        <v>270.40000000000003</v>
      </c>
      <c r="V1454" s="8">
        <f>U1454</f>
        <v>270.40000000000003</v>
      </c>
    </row>
    <row r="1455" spans="1:22" ht="12.75" customHeight="1" outlineLevel="1" x14ac:dyDescent="0.2">
      <c r="A1455" s="2"/>
      <c r="C1455" s="30"/>
      <c r="D1455" s="30"/>
      <c r="E1455" s="30"/>
      <c r="F1455" s="30"/>
      <c r="G1455" s="30"/>
      <c r="H1455" s="113" t="s">
        <v>4198</v>
      </c>
      <c r="I1455" s="32"/>
      <c r="J1455" s="13">
        <f t="shared" ref="J1455:O1455" si="397">SUBTOTAL(9,J1452:J1454)</f>
        <v>0</v>
      </c>
      <c r="K1455" s="13">
        <f t="shared" si="397"/>
        <v>0</v>
      </c>
      <c r="L1455" s="33">
        <f t="shared" si="397"/>
        <v>0.99999000000000005</v>
      </c>
      <c r="M1455" s="33">
        <f t="shared" si="397"/>
        <v>0</v>
      </c>
      <c r="N1455" s="33">
        <f t="shared" si="397"/>
        <v>0.99999000000000005</v>
      </c>
      <c r="O1455" s="33">
        <f t="shared" si="397"/>
        <v>0.99999000000000005</v>
      </c>
      <c r="P1455" s="33"/>
      <c r="Q1455" s="33"/>
      <c r="R1455" s="34"/>
      <c r="S1455" s="32">
        <f>SUBTOTAL(9,S1452:S1454)</f>
        <v>0</v>
      </c>
      <c r="T1455" s="32">
        <f>SUBTOTAL(9,T1452:T1454)</f>
        <v>0</v>
      </c>
      <c r="U1455" s="8"/>
    </row>
    <row r="1456" spans="1:22" ht="12.75" customHeight="1" outlineLevel="2" x14ac:dyDescent="0.2">
      <c r="A1456" s="2"/>
      <c r="C1456" s="30">
        <v>900040050</v>
      </c>
      <c r="D1456" s="30"/>
      <c r="E1456" s="30" t="s">
        <v>2967</v>
      </c>
      <c r="F1456" s="30"/>
      <c r="G1456" s="30" t="s">
        <v>2968</v>
      </c>
      <c r="H1456" s="31" t="s">
        <v>2969</v>
      </c>
      <c r="I1456" s="32"/>
      <c r="J1456" s="13"/>
      <c r="K1456" s="13" t="s">
        <v>2829</v>
      </c>
      <c r="L1456" s="33">
        <v>8.3330000000000001E-2</v>
      </c>
      <c r="M1456" s="33" t="s">
        <v>27</v>
      </c>
      <c r="N1456" s="33">
        <v>8.3330000000000001E-2</v>
      </c>
      <c r="O1456" s="33">
        <v>8.3330000000000001E-2</v>
      </c>
      <c r="P1456" s="33">
        <v>8.3330000000000001E-2</v>
      </c>
      <c r="Q1456" s="33">
        <v>8.3330000000000001E-2</v>
      </c>
      <c r="R1456" s="34"/>
      <c r="S1456" s="32"/>
      <c r="T1456" s="32" t="s">
        <v>28</v>
      </c>
      <c r="U1456" s="8">
        <f t="shared" ref="U1456:U1467" si="398">IF(T1456="Yes",$U$2,0)</f>
        <v>270.40000000000003</v>
      </c>
      <c r="V1456" s="8">
        <f t="shared" ref="V1456:V1467" si="399">U1456</f>
        <v>270.40000000000003</v>
      </c>
    </row>
    <row r="1457" spans="1:22" ht="12.75" customHeight="1" outlineLevel="2" x14ac:dyDescent="0.2">
      <c r="A1457" s="2"/>
      <c r="C1457" s="30">
        <v>900040070</v>
      </c>
      <c r="D1457" s="30"/>
      <c r="E1457" s="30" t="s">
        <v>2967</v>
      </c>
      <c r="F1457" s="30"/>
      <c r="G1457" s="30" t="s">
        <v>2968</v>
      </c>
      <c r="H1457" s="31" t="s">
        <v>2969</v>
      </c>
      <c r="I1457" s="32"/>
      <c r="J1457" s="13"/>
      <c r="K1457" s="13" t="s">
        <v>2829</v>
      </c>
      <c r="L1457" s="33">
        <v>8.3330000000000001E-2</v>
      </c>
      <c r="M1457" s="33" t="s">
        <v>27</v>
      </c>
      <c r="N1457" s="33">
        <v>8.3330000000000001E-2</v>
      </c>
      <c r="O1457" s="33">
        <v>8.3330000000000001E-2</v>
      </c>
      <c r="P1457" s="33">
        <v>8.3330000000000001E-2</v>
      </c>
      <c r="Q1457" s="33">
        <v>8.3330000000000001E-2</v>
      </c>
      <c r="R1457" s="34"/>
      <c r="S1457" s="32"/>
      <c r="T1457" s="32" t="s">
        <v>28</v>
      </c>
      <c r="U1457" s="8">
        <f t="shared" si="398"/>
        <v>270.40000000000003</v>
      </c>
      <c r="V1457" s="8">
        <f t="shared" si="399"/>
        <v>270.40000000000003</v>
      </c>
    </row>
    <row r="1458" spans="1:22" ht="12.75" customHeight="1" outlineLevel="2" x14ac:dyDescent="0.2">
      <c r="A1458" s="2"/>
      <c r="C1458" s="30" t="s">
        <v>2970</v>
      </c>
      <c r="D1458" s="30"/>
      <c r="E1458" s="30" t="s">
        <v>2967</v>
      </c>
      <c r="F1458" s="30"/>
      <c r="G1458" s="30" t="s">
        <v>2968</v>
      </c>
      <c r="H1458" s="31" t="s">
        <v>2969</v>
      </c>
      <c r="I1458" s="32"/>
      <c r="J1458" s="13"/>
      <c r="K1458" s="13" t="s">
        <v>2829</v>
      </c>
      <c r="L1458" s="33">
        <v>8.3330000000000001E-2</v>
      </c>
      <c r="M1458" s="33" t="s">
        <v>27</v>
      </c>
      <c r="N1458" s="33">
        <v>8.3330000000000001E-2</v>
      </c>
      <c r="O1458" s="33">
        <v>8.3330000000000001E-2</v>
      </c>
      <c r="P1458" s="33">
        <v>8.3330000000000001E-2</v>
      </c>
      <c r="Q1458" s="33">
        <v>8.3330000000000001E-2</v>
      </c>
      <c r="R1458" s="34"/>
      <c r="S1458" s="32"/>
      <c r="T1458" s="32" t="s">
        <v>28</v>
      </c>
      <c r="U1458" s="8">
        <f t="shared" si="398"/>
        <v>270.40000000000003</v>
      </c>
      <c r="V1458" s="8">
        <f t="shared" si="399"/>
        <v>270.40000000000003</v>
      </c>
    </row>
    <row r="1459" spans="1:22" ht="12.75" customHeight="1" outlineLevel="2" x14ac:dyDescent="0.2">
      <c r="A1459" s="2"/>
      <c r="C1459" s="30">
        <v>900040110</v>
      </c>
      <c r="D1459" s="30"/>
      <c r="E1459" s="30" t="s">
        <v>2967</v>
      </c>
      <c r="F1459" s="30"/>
      <c r="G1459" s="30" t="s">
        <v>2968</v>
      </c>
      <c r="H1459" s="31" t="s">
        <v>2969</v>
      </c>
      <c r="I1459" s="32"/>
      <c r="J1459" s="13"/>
      <c r="K1459" s="13" t="s">
        <v>2829</v>
      </c>
      <c r="L1459" s="33">
        <v>8.3330000000000001E-2</v>
      </c>
      <c r="M1459" s="33" t="s">
        <v>27</v>
      </c>
      <c r="N1459" s="33">
        <v>8.3330000000000001E-2</v>
      </c>
      <c r="O1459" s="33">
        <v>8.3330000000000001E-2</v>
      </c>
      <c r="P1459" s="33">
        <v>8.3330000000000001E-2</v>
      </c>
      <c r="Q1459" s="33">
        <v>8.3330000000000001E-2</v>
      </c>
      <c r="R1459" s="34"/>
      <c r="S1459" s="32"/>
      <c r="T1459" s="32" t="s">
        <v>28</v>
      </c>
      <c r="U1459" s="8">
        <f t="shared" si="398"/>
        <v>270.40000000000003</v>
      </c>
      <c r="V1459" s="8">
        <f t="shared" si="399"/>
        <v>270.40000000000003</v>
      </c>
    </row>
    <row r="1460" spans="1:22" ht="12.75" customHeight="1" outlineLevel="2" x14ac:dyDescent="0.2">
      <c r="A1460" s="2"/>
      <c r="C1460" s="30">
        <v>900040130</v>
      </c>
      <c r="D1460" s="30"/>
      <c r="E1460" s="30" t="s">
        <v>2967</v>
      </c>
      <c r="F1460" s="30"/>
      <c r="G1460" s="30" t="s">
        <v>2968</v>
      </c>
      <c r="H1460" s="31" t="s">
        <v>2969</v>
      </c>
      <c r="I1460" s="32"/>
      <c r="J1460" s="13"/>
      <c r="K1460" s="13" t="s">
        <v>2829</v>
      </c>
      <c r="L1460" s="33">
        <v>8.3330000000000001E-2</v>
      </c>
      <c r="M1460" s="33" t="s">
        <v>27</v>
      </c>
      <c r="N1460" s="33">
        <v>8.3330000000000001E-2</v>
      </c>
      <c r="O1460" s="33">
        <v>8.3330000000000001E-2</v>
      </c>
      <c r="P1460" s="33">
        <v>8.3330000000000001E-2</v>
      </c>
      <c r="Q1460" s="33">
        <v>8.3330000000000001E-2</v>
      </c>
      <c r="R1460" s="34"/>
      <c r="S1460" s="32"/>
      <c r="T1460" s="32" t="s">
        <v>28</v>
      </c>
      <c r="U1460" s="8">
        <f t="shared" si="398"/>
        <v>270.40000000000003</v>
      </c>
      <c r="V1460" s="8">
        <f t="shared" si="399"/>
        <v>270.40000000000003</v>
      </c>
    </row>
    <row r="1461" spans="1:22" ht="12.75" customHeight="1" outlineLevel="2" x14ac:dyDescent="0.2">
      <c r="A1461" s="2"/>
      <c r="C1461" s="30">
        <v>900040150</v>
      </c>
      <c r="D1461" s="30"/>
      <c r="E1461" s="30" t="s">
        <v>2967</v>
      </c>
      <c r="F1461" s="30"/>
      <c r="G1461" s="30" t="s">
        <v>2968</v>
      </c>
      <c r="H1461" s="31" t="s">
        <v>2969</v>
      </c>
      <c r="I1461" s="32"/>
      <c r="J1461" s="13"/>
      <c r="K1461" s="13" t="s">
        <v>2829</v>
      </c>
      <c r="L1461" s="33">
        <v>8.3330000000000001E-2</v>
      </c>
      <c r="M1461" s="33" t="s">
        <v>27</v>
      </c>
      <c r="N1461" s="33">
        <v>8.3330000000000001E-2</v>
      </c>
      <c r="O1461" s="33">
        <v>8.3330000000000001E-2</v>
      </c>
      <c r="P1461" s="33">
        <v>8.3330000000000001E-2</v>
      </c>
      <c r="Q1461" s="33">
        <v>8.3330000000000001E-2</v>
      </c>
      <c r="R1461" s="34"/>
      <c r="S1461" s="32"/>
      <c r="T1461" s="32" t="s">
        <v>28</v>
      </c>
      <c r="U1461" s="8">
        <f t="shared" si="398"/>
        <v>270.40000000000003</v>
      </c>
      <c r="V1461" s="8">
        <f t="shared" si="399"/>
        <v>270.40000000000003</v>
      </c>
    </row>
    <row r="1462" spans="1:22" ht="12.75" customHeight="1" outlineLevel="2" x14ac:dyDescent="0.2">
      <c r="A1462" s="2"/>
      <c r="C1462" s="30">
        <v>900040170</v>
      </c>
      <c r="D1462" s="30"/>
      <c r="E1462" s="30" t="s">
        <v>2967</v>
      </c>
      <c r="F1462" s="30"/>
      <c r="G1462" s="30" t="s">
        <v>2968</v>
      </c>
      <c r="H1462" s="31" t="s">
        <v>2969</v>
      </c>
      <c r="I1462" s="32"/>
      <c r="J1462" s="13"/>
      <c r="K1462" s="13" t="s">
        <v>2829</v>
      </c>
      <c r="L1462" s="33">
        <v>8.3330000000000001E-2</v>
      </c>
      <c r="M1462" s="33" t="s">
        <v>27</v>
      </c>
      <c r="N1462" s="33">
        <v>8.3330000000000001E-2</v>
      </c>
      <c r="O1462" s="33">
        <v>8.3330000000000001E-2</v>
      </c>
      <c r="P1462" s="33">
        <v>8.3330000000000001E-2</v>
      </c>
      <c r="Q1462" s="33">
        <v>8.3330000000000001E-2</v>
      </c>
      <c r="R1462" s="34"/>
      <c r="S1462" s="32"/>
      <c r="T1462" s="32" t="s">
        <v>28</v>
      </c>
      <c r="U1462" s="8">
        <f t="shared" si="398"/>
        <v>270.40000000000003</v>
      </c>
      <c r="V1462" s="8">
        <f t="shared" si="399"/>
        <v>270.40000000000003</v>
      </c>
    </row>
    <row r="1463" spans="1:22" ht="12.75" customHeight="1" outlineLevel="2" x14ac:dyDescent="0.2">
      <c r="A1463" s="2"/>
      <c r="C1463" s="30" t="s">
        <v>2971</v>
      </c>
      <c r="D1463" s="30"/>
      <c r="E1463" s="30" t="s">
        <v>2967</v>
      </c>
      <c r="F1463" s="30"/>
      <c r="G1463" s="30" t="s">
        <v>2968</v>
      </c>
      <c r="H1463" s="31" t="s">
        <v>2969</v>
      </c>
      <c r="I1463" s="32"/>
      <c r="J1463" s="13"/>
      <c r="K1463" s="13" t="s">
        <v>2829</v>
      </c>
      <c r="L1463" s="33">
        <v>8.3330000000000001E-2</v>
      </c>
      <c r="M1463" s="33" t="s">
        <v>27</v>
      </c>
      <c r="N1463" s="33">
        <v>8.3330000000000001E-2</v>
      </c>
      <c r="O1463" s="33">
        <v>8.3330000000000001E-2</v>
      </c>
      <c r="P1463" s="33">
        <v>8.3330000000000001E-2</v>
      </c>
      <c r="Q1463" s="33">
        <v>8.3330000000000001E-2</v>
      </c>
      <c r="R1463" s="34"/>
      <c r="S1463" s="32"/>
      <c r="T1463" s="32" t="s">
        <v>28</v>
      </c>
      <c r="U1463" s="8">
        <f t="shared" si="398"/>
        <v>270.40000000000003</v>
      </c>
      <c r="V1463" s="8">
        <f t="shared" si="399"/>
        <v>270.40000000000003</v>
      </c>
    </row>
    <row r="1464" spans="1:22" ht="12.75" customHeight="1" outlineLevel="2" x14ac:dyDescent="0.2">
      <c r="A1464" s="2"/>
      <c r="C1464" s="30">
        <v>900040210</v>
      </c>
      <c r="D1464" s="30"/>
      <c r="E1464" s="30" t="s">
        <v>2967</v>
      </c>
      <c r="F1464" s="30"/>
      <c r="G1464" s="30" t="s">
        <v>2968</v>
      </c>
      <c r="H1464" s="31" t="s">
        <v>2969</v>
      </c>
      <c r="I1464" s="32"/>
      <c r="J1464" s="13"/>
      <c r="K1464" s="13" t="s">
        <v>2829</v>
      </c>
      <c r="L1464" s="33">
        <v>8.3330000000000001E-2</v>
      </c>
      <c r="M1464" s="33" t="s">
        <v>27</v>
      </c>
      <c r="N1464" s="33">
        <v>8.3330000000000001E-2</v>
      </c>
      <c r="O1464" s="33">
        <v>8.3330000000000001E-2</v>
      </c>
      <c r="P1464" s="33">
        <v>8.3330000000000001E-2</v>
      </c>
      <c r="Q1464" s="33">
        <v>8.3330000000000001E-2</v>
      </c>
      <c r="R1464" s="34"/>
      <c r="S1464" s="32"/>
      <c r="T1464" s="32" t="s">
        <v>28</v>
      </c>
      <c r="U1464" s="8">
        <f t="shared" si="398"/>
        <v>270.40000000000003</v>
      </c>
      <c r="V1464" s="8">
        <f t="shared" si="399"/>
        <v>270.40000000000003</v>
      </c>
    </row>
    <row r="1465" spans="1:22" ht="12.75" customHeight="1" outlineLevel="2" x14ac:dyDescent="0.2">
      <c r="A1465" s="2"/>
      <c r="C1465" s="30">
        <v>900040230</v>
      </c>
      <c r="D1465" s="30"/>
      <c r="E1465" s="30" t="s">
        <v>2967</v>
      </c>
      <c r="F1465" s="30"/>
      <c r="G1465" s="30" t="s">
        <v>2968</v>
      </c>
      <c r="H1465" s="31" t="s">
        <v>2969</v>
      </c>
      <c r="I1465" s="32"/>
      <c r="J1465" s="13"/>
      <c r="K1465" s="13" t="s">
        <v>2829</v>
      </c>
      <c r="L1465" s="33">
        <v>8.3330000000000001E-2</v>
      </c>
      <c r="M1465" s="33" t="s">
        <v>27</v>
      </c>
      <c r="N1465" s="33">
        <v>8.3330000000000001E-2</v>
      </c>
      <c r="O1465" s="33">
        <v>8.3330000000000001E-2</v>
      </c>
      <c r="P1465" s="33">
        <v>8.3330000000000001E-2</v>
      </c>
      <c r="Q1465" s="33">
        <v>8.3330000000000001E-2</v>
      </c>
      <c r="R1465" s="34"/>
      <c r="S1465" s="32"/>
      <c r="T1465" s="32" t="s">
        <v>28</v>
      </c>
      <c r="U1465" s="8">
        <f t="shared" si="398"/>
        <v>270.40000000000003</v>
      </c>
      <c r="V1465" s="8">
        <f t="shared" si="399"/>
        <v>270.40000000000003</v>
      </c>
    </row>
    <row r="1466" spans="1:22" ht="12.75" customHeight="1" outlineLevel="2" x14ac:dyDescent="0.2">
      <c r="A1466" s="2"/>
      <c r="C1466" s="30">
        <v>900040250</v>
      </c>
      <c r="D1466" s="30"/>
      <c r="E1466" s="30" t="s">
        <v>2967</v>
      </c>
      <c r="F1466" s="30"/>
      <c r="G1466" s="30" t="s">
        <v>2968</v>
      </c>
      <c r="H1466" s="31" t="s">
        <v>2969</v>
      </c>
      <c r="I1466" s="32"/>
      <c r="J1466" s="13"/>
      <c r="K1466" s="13" t="s">
        <v>2829</v>
      </c>
      <c r="L1466" s="33">
        <v>8.3330000000000001E-2</v>
      </c>
      <c r="M1466" s="33" t="s">
        <v>27</v>
      </c>
      <c r="N1466" s="33">
        <v>8.3330000000000001E-2</v>
      </c>
      <c r="O1466" s="33">
        <v>8.3330000000000001E-2</v>
      </c>
      <c r="P1466" s="33">
        <v>8.3330000000000001E-2</v>
      </c>
      <c r="Q1466" s="33">
        <v>8.3330000000000001E-2</v>
      </c>
      <c r="R1466" s="34"/>
      <c r="S1466" s="32"/>
      <c r="T1466" s="32" t="s">
        <v>28</v>
      </c>
      <c r="U1466" s="8">
        <f t="shared" si="398"/>
        <v>270.40000000000003</v>
      </c>
      <c r="V1466" s="8">
        <f t="shared" si="399"/>
        <v>270.40000000000003</v>
      </c>
    </row>
    <row r="1467" spans="1:22" ht="12.75" customHeight="1" outlineLevel="2" x14ac:dyDescent="0.2">
      <c r="A1467" s="2"/>
      <c r="C1467" s="30">
        <v>900040270</v>
      </c>
      <c r="D1467" s="30"/>
      <c r="E1467" s="30" t="s">
        <v>2967</v>
      </c>
      <c r="F1467" s="30"/>
      <c r="G1467" s="30" t="s">
        <v>2968</v>
      </c>
      <c r="H1467" s="31" t="s">
        <v>2969</v>
      </c>
      <c r="I1467" s="32"/>
      <c r="J1467" s="13"/>
      <c r="K1467" s="13" t="s">
        <v>2829</v>
      </c>
      <c r="L1467" s="33">
        <v>8.3330000000000001E-2</v>
      </c>
      <c r="M1467" s="33" t="s">
        <v>27</v>
      </c>
      <c r="N1467" s="33">
        <v>8.3330000000000001E-2</v>
      </c>
      <c r="O1467" s="33">
        <v>8.3330000000000001E-2</v>
      </c>
      <c r="P1467" s="33">
        <v>8.3330000000000001E-2</v>
      </c>
      <c r="Q1467" s="33">
        <v>8.3330000000000001E-2</v>
      </c>
      <c r="R1467" s="34"/>
      <c r="S1467" s="32"/>
      <c r="T1467" s="32" t="s">
        <v>28</v>
      </c>
      <c r="U1467" s="8">
        <f t="shared" si="398"/>
        <v>270.40000000000003</v>
      </c>
      <c r="V1467" s="8">
        <f t="shared" si="399"/>
        <v>270.40000000000003</v>
      </c>
    </row>
    <row r="1468" spans="1:22" ht="12.75" customHeight="1" outlineLevel="1" x14ac:dyDescent="0.2">
      <c r="A1468" s="2"/>
      <c r="C1468" s="30"/>
      <c r="D1468" s="30"/>
      <c r="E1468" s="30"/>
      <c r="F1468" s="30"/>
      <c r="G1468" s="30"/>
      <c r="H1468" s="113" t="s">
        <v>4308</v>
      </c>
      <c r="I1468" s="32"/>
      <c r="J1468" s="13">
        <f t="shared" ref="J1468:O1468" si="400">SUBTOTAL(9,J1456:J1467)</f>
        <v>0</v>
      </c>
      <c r="K1468" s="13">
        <f t="shared" si="400"/>
        <v>0</v>
      </c>
      <c r="L1468" s="33">
        <f t="shared" si="400"/>
        <v>0.99996000000000007</v>
      </c>
      <c r="M1468" s="33">
        <f t="shared" si="400"/>
        <v>0</v>
      </c>
      <c r="N1468" s="33">
        <f t="shared" si="400"/>
        <v>0.99996000000000007</v>
      </c>
      <c r="O1468" s="33">
        <f t="shared" si="400"/>
        <v>0.99996000000000007</v>
      </c>
      <c r="P1468" s="33"/>
      <c r="Q1468" s="33"/>
      <c r="R1468" s="34"/>
      <c r="S1468" s="32">
        <f>SUBTOTAL(9,S1456:S1467)</f>
        <v>0</v>
      </c>
      <c r="T1468" s="32">
        <f>SUBTOTAL(9,T1456:T1467)</f>
        <v>0</v>
      </c>
      <c r="U1468" s="8"/>
    </row>
    <row r="1469" spans="1:22" ht="12.75" customHeight="1" outlineLevel="2" x14ac:dyDescent="0.2">
      <c r="A1469" s="2"/>
      <c r="C1469" s="30">
        <v>970180050</v>
      </c>
      <c r="D1469" s="30"/>
      <c r="E1469" s="30" t="s">
        <v>2075</v>
      </c>
      <c r="F1469" s="30"/>
      <c r="G1469" s="30" t="s">
        <v>2076</v>
      </c>
      <c r="H1469" s="31" t="s">
        <v>2077</v>
      </c>
      <c r="I1469" s="32"/>
      <c r="J1469" s="13"/>
      <c r="K1469" s="13" t="s">
        <v>2078</v>
      </c>
      <c r="L1469" s="33">
        <v>0.25</v>
      </c>
      <c r="M1469" s="33" t="s">
        <v>27</v>
      </c>
      <c r="N1469" s="33">
        <v>0.25</v>
      </c>
      <c r="O1469" s="33">
        <v>0.25</v>
      </c>
      <c r="P1469" s="33">
        <v>0.25</v>
      </c>
      <c r="Q1469" s="33">
        <v>0.25</v>
      </c>
      <c r="R1469" s="34"/>
      <c r="S1469" s="32"/>
      <c r="T1469" s="32" t="s">
        <v>70</v>
      </c>
      <c r="U1469" s="8">
        <f>IF(T1469="Yes",$U$2,0)</f>
        <v>0</v>
      </c>
      <c r="V1469" s="8">
        <f>U1469</f>
        <v>0</v>
      </c>
    </row>
    <row r="1470" spans="1:22" ht="12.75" customHeight="1" outlineLevel="2" x14ac:dyDescent="0.2">
      <c r="A1470" s="2"/>
      <c r="C1470" s="30">
        <v>970180060</v>
      </c>
      <c r="D1470" s="30"/>
      <c r="E1470" s="30" t="s">
        <v>2075</v>
      </c>
      <c r="F1470" s="30"/>
      <c r="G1470" s="30" t="s">
        <v>2076</v>
      </c>
      <c r="H1470" s="31" t="s">
        <v>2077</v>
      </c>
      <c r="I1470" s="32"/>
      <c r="J1470" s="13"/>
      <c r="K1470" s="13" t="s">
        <v>2078</v>
      </c>
      <c r="L1470" s="33">
        <v>0.25</v>
      </c>
      <c r="M1470" s="33" t="s">
        <v>27</v>
      </c>
      <c r="N1470" s="33">
        <v>0.25</v>
      </c>
      <c r="O1470" s="33">
        <v>0.25</v>
      </c>
      <c r="P1470" s="33">
        <v>0.25</v>
      </c>
      <c r="Q1470" s="33">
        <v>0.25</v>
      </c>
      <c r="R1470" s="34"/>
      <c r="S1470" s="32"/>
      <c r="T1470" s="32" t="s">
        <v>70</v>
      </c>
      <c r="U1470" s="8">
        <f>IF(T1470="Yes",$U$2,0)</f>
        <v>0</v>
      </c>
      <c r="V1470" s="8">
        <f>U1470</f>
        <v>0</v>
      </c>
    </row>
    <row r="1471" spans="1:22" ht="12.75" customHeight="1" outlineLevel="2" x14ac:dyDescent="0.2">
      <c r="A1471" s="2"/>
      <c r="C1471" s="30">
        <v>970180070</v>
      </c>
      <c r="D1471" s="30"/>
      <c r="E1471" s="30" t="s">
        <v>2075</v>
      </c>
      <c r="F1471" s="30"/>
      <c r="G1471" s="30" t="s">
        <v>2076</v>
      </c>
      <c r="H1471" s="31" t="s">
        <v>2077</v>
      </c>
      <c r="I1471" s="32"/>
      <c r="J1471" s="13"/>
      <c r="K1471" s="13" t="s">
        <v>2078</v>
      </c>
      <c r="L1471" s="33">
        <v>0.25</v>
      </c>
      <c r="M1471" s="33" t="s">
        <v>27</v>
      </c>
      <c r="N1471" s="33">
        <v>0.25</v>
      </c>
      <c r="O1471" s="33">
        <v>0.25</v>
      </c>
      <c r="P1471" s="33">
        <v>0.25</v>
      </c>
      <c r="Q1471" s="33">
        <v>0.25</v>
      </c>
      <c r="R1471" s="34"/>
      <c r="S1471" s="32"/>
      <c r="T1471" s="32" t="s">
        <v>70</v>
      </c>
      <c r="U1471" s="8">
        <f>IF(T1471="Yes",$U$2,0)</f>
        <v>0</v>
      </c>
      <c r="V1471" s="8">
        <f>U1471</f>
        <v>0</v>
      </c>
    </row>
    <row r="1472" spans="1:22" ht="12.75" customHeight="1" outlineLevel="2" x14ac:dyDescent="0.2">
      <c r="A1472" s="2"/>
      <c r="C1472" s="30">
        <v>970180080</v>
      </c>
      <c r="D1472" s="30"/>
      <c r="E1472" s="30" t="s">
        <v>2075</v>
      </c>
      <c r="F1472" s="30"/>
      <c r="G1472" s="30" t="s">
        <v>2076</v>
      </c>
      <c r="H1472" s="31" t="s">
        <v>2077</v>
      </c>
      <c r="I1472" s="32"/>
      <c r="J1472" s="13"/>
      <c r="K1472" s="13" t="s">
        <v>2078</v>
      </c>
      <c r="L1472" s="33">
        <v>0.25</v>
      </c>
      <c r="M1472" s="33" t="s">
        <v>27</v>
      </c>
      <c r="N1472" s="33">
        <v>0.25</v>
      </c>
      <c r="O1472" s="33">
        <v>0.25</v>
      </c>
      <c r="P1472" s="33">
        <v>0.25</v>
      </c>
      <c r="Q1472" s="33">
        <v>0.25</v>
      </c>
      <c r="R1472" s="34"/>
      <c r="S1472" s="32"/>
      <c r="T1472" s="32" t="s">
        <v>70</v>
      </c>
      <c r="U1472" s="8">
        <f>IF(T1472="Yes",$U$2,0)</f>
        <v>0</v>
      </c>
      <c r="V1472" s="8">
        <f>U1472</f>
        <v>0</v>
      </c>
    </row>
    <row r="1473" spans="1:22" ht="12.75" customHeight="1" outlineLevel="1" x14ac:dyDescent="0.2">
      <c r="A1473" s="2"/>
      <c r="C1473" s="30"/>
      <c r="D1473" s="30"/>
      <c r="E1473" s="30"/>
      <c r="F1473" s="30"/>
      <c r="G1473" s="30"/>
      <c r="H1473" s="113" t="s">
        <v>4134</v>
      </c>
      <c r="I1473" s="32"/>
      <c r="J1473" s="13">
        <f t="shared" ref="J1473:O1473" si="401">SUBTOTAL(9,J1469:J1472)</f>
        <v>0</v>
      </c>
      <c r="K1473" s="13">
        <f t="shared" si="401"/>
        <v>0</v>
      </c>
      <c r="L1473" s="33">
        <f t="shared" si="401"/>
        <v>1</v>
      </c>
      <c r="M1473" s="33">
        <f t="shared" si="401"/>
        <v>0</v>
      </c>
      <c r="N1473" s="33">
        <f t="shared" si="401"/>
        <v>1</v>
      </c>
      <c r="O1473" s="33">
        <f t="shared" si="401"/>
        <v>1</v>
      </c>
      <c r="P1473" s="33"/>
      <c r="Q1473" s="33"/>
      <c r="R1473" s="34"/>
      <c r="S1473" s="32">
        <f>SUBTOTAL(9,S1469:S1472)</f>
        <v>0</v>
      </c>
      <c r="T1473" s="32">
        <f>SUBTOTAL(9,T1469:T1472)</f>
        <v>0</v>
      </c>
      <c r="U1473" s="8"/>
    </row>
    <row r="1474" spans="1:22" ht="12.75" customHeight="1" outlineLevel="2" x14ac:dyDescent="0.2">
      <c r="A1474" s="2"/>
      <c r="C1474" s="30">
        <v>840170011</v>
      </c>
      <c r="D1474" s="30"/>
      <c r="E1474" s="30" t="s">
        <v>1710</v>
      </c>
      <c r="F1474" s="30"/>
      <c r="G1474" s="30" t="s">
        <v>1711</v>
      </c>
      <c r="H1474" s="31" t="s">
        <v>1712</v>
      </c>
      <c r="I1474" s="32"/>
      <c r="J1474" s="13"/>
      <c r="K1474" s="13" t="s">
        <v>1713</v>
      </c>
      <c r="L1474" s="33">
        <v>7.7499999999999999E-2</v>
      </c>
      <c r="M1474" s="33" t="s">
        <v>27</v>
      </c>
      <c r="N1474" s="33">
        <v>7.7499999999999999E-2</v>
      </c>
      <c r="O1474" s="33">
        <v>7.7499999999999999E-2</v>
      </c>
      <c r="P1474" s="33">
        <v>7.7499999999999999E-2</v>
      </c>
      <c r="Q1474" s="33">
        <v>7.7499999999999999E-2</v>
      </c>
      <c r="R1474" s="34"/>
      <c r="S1474" s="32"/>
      <c r="T1474" s="32" t="s">
        <v>28</v>
      </c>
      <c r="U1474" s="8">
        <f t="shared" ref="U1474:U1485" si="402">IF(T1474="Yes",$U$2,0)</f>
        <v>270.40000000000003</v>
      </c>
      <c r="V1474" s="8">
        <f t="shared" ref="V1474:V1485" si="403">U1474</f>
        <v>270.40000000000003</v>
      </c>
    </row>
    <row r="1475" spans="1:22" ht="12.75" customHeight="1" outlineLevel="2" x14ac:dyDescent="0.2">
      <c r="A1475" s="2"/>
      <c r="C1475" s="30">
        <v>840170012</v>
      </c>
      <c r="D1475" s="30"/>
      <c r="E1475" s="30" t="s">
        <v>1710</v>
      </c>
      <c r="F1475" s="30"/>
      <c r="G1475" s="30" t="s">
        <v>1711</v>
      </c>
      <c r="H1475" s="31" t="s">
        <v>1712</v>
      </c>
      <c r="I1475" s="32"/>
      <c r="J1475" s="13"/>
      <c r="K1475" s="13" t="s">
        <v>1713</v>
      </c>
      <c r="L1475" s="33">
        <v>7.7499999999999999E-2</v>
      </c>
      <c r="M1475" s="33" t="s">
        <v>27</v>
      </c>
      <c r="N1475" s="33">
        <v>7.7499999999999999E-2</v>
      </c>
      <c r="O1475" s="33">
        <v>7.7499999999999999E-2</v>
      </c>
      <c r="P1475" s="33">
        <v>7.7499999999999999E-2</v>
      </c>
      <c r="Q1475" s="33">
        <v>7.7499999999999999E-2</v>
      </c>
      <c r="R1475" s="34"/>
      <c r="S1475" s="32"/>
      <c r="T1475" s="32" t="s">
        <v>28</v>
      </c>
      <c r="U1475" s="8">
        <f t="shared" si="402"/>
        <v>270.40000000000003</v>
      </c>
      <c r="V1475" s="8">
        <f t="shared" si="403"/>
        <v>270.40000000000003</v>
      </c>
    </row>
    <row r="1476" spans="1:22" ht="12.75" customHeight="1" outlineLevel="2" x14ac:dyDescent="0.2">
      <c r="A1476" s="2"/>
      <c r="C1476" s="30">
        <v>840170013</v>
      </c>
      <c r="D1476" s="30"/>
      <c r="E1476" s="30" t="s">
        <v>1710</v>
      </c>
      <c r="F1476" s="30"/>
      <c r="G1476" s="30" t="s">
        <v>1711</v>
      </c>
      <c r="H1476" s="31" t="s">
        <v>1712</v>
      </c>
      <c r="I1476" s="32"/>
      <c r="J1476" s="13"/>
      <c r="K1476" s="13" t="s">
        <v>1713</v>
      </c>
      <c r="L1476" s="33">
        <v>7.7499999999999999E-2</v>
      </c>
      <c r="M1476" s="33" t="s">
        <v>27</v>
      </c>
      <c r="N1476" s="33">
        <v>7.7499999999999999E-2</v>
      </c>
      <c r="O1476" s="33">
        <v>7.7499999999999999E-2</v>
      </c>
      <c r="P1476" s="33">
        <v>7.7499999999999999E-2</v>
      </c>
      <c r="Q1476" s="33">
        <v>7.7499999999999999E-2</v>
      </c>
      <c r="R1476" s="34"/>
      <c r="S1476" s="32"/>
      <c r="T1476" s="32" t="s">
        <v>28</v>
      </c>
      <c r="U1476" s="8">
        <f t="shared" si="402"/>
        <v>270.40000000000003</v>
      </c>
      <c r="V1476" s="8">
        <f t="shared" si="403"/>
        <v>270.40000000000003</v>
      </c>
    </row>
    <row r="1477" spans="1:22" ht="12.75" customHeight="1" outlineLevel="2" x14ac:dyDescent="0.2">
      <c r="A1477" s="2"/>
      <c r="C1477" s="30">
        <v>840170014</v>
      </c>
      <c r="D1477" s="30"/>
      <c r="E1477" s="30" t="s">
        <v>1710</v>
      </c>
      <c r="F1477" s="30"/>
      <c r="G1477" s="30" t="s">
        <v>1711</v>
      </c>
      <c r="H1477" s="31" t="s">
        <v>1712</v>
      </c>
      <c r="I1477" s="32"/>
      <c r="J1477" s="13"/>
      <c r="K1477" s="13" t="s">
        <v>1713</v>
      </c>
      <c r="L1477" s="33">
        <v>9.5000000000000001E-2</v>
      </c>
      <c r="M1477" s="33" t="s">
        <v>27</v>
      </c>
      <c r="N1477" s="33">
        <v>9.5000000000000001E-2</v>
      </c>
      <c r="O1477" s="33">
        <v>9.5000000000000001E-2</v>
      </c>
      <c r="P1477" s="33">
        <v>9.5000000000000001E-2</v>
      </c>
      <c r="Q1477" s="33">
        <v>9.5000000000000001E-2</v>
      </c>
      <c r="R1477" s="34"/>
      <c r="S1477" s="32"/>
      <c r="T1477" s="32" t="s">
        <v>28</v>
      </c>
      <c r="U1477" s="8">
        <f t="shared" si="402"/>
        <v>270.40000000000003</v>
      </c>
      <c r="V1477" s="8">
        <f t="shared" si="403"/>
        <v>270.40000000000003</v>
      </c>
    </row>
    <row r="1478" spans="1:22" ht="12.75" customHeight="1" outlineLevel="2" x14ac:dyDescent="0.2">
      <c r="A1478" s="2"/>
      <c r="C1478" s="30" t="s">
        <v>1714</v>
      </c>
      <c r="D1478" s="30"/>
      <c r="E1478" s="30" t="s">
        <v>1715</v>
      </c>
      <c r="F1478" s="30"/>
      <c r="G1478" s="30" t="s">
        <v>1711</v>
      </c>
      <c r="H1478" s="31" t="s">
        <v>1712</v>
      </c>
      <c r="I1478" s="32"/>
      <c r="J1478" s="13"/>
      <c r="K1478" s="13" t="s">
        <v>1713</v>
      </c>
      <c r="L1478" s="33">
        <v>7.8799999999999995E-2</v>
      </c>
      <c r="M1478" s="33" t="s">
        <v>27</v>
      </c>
      <c r="N1478" s="33">
        <v>7.8799999999999995E-2</v>
      </c>
      <c r="O1478" s="33">
        <v>7.8799999999999995E-2</v>
      </c>
      <c r="P1478" s="33">
        <v>7.8799999999999995E-2</v>
      </c>
      <c r="Q1478" s="33">
        <v>7.8799999999999995E-2</v>
      </c>
      <c r="R1478" s="34"/>
      <c r="S1478" s="32"/>
      <c r="T1478" s="32" t="s">
        <v>28</v>
      </c>
      <c r="U1478" s="8">
        <f t="shared" si="402"/>
        <v>270.40000000000003</v>
      </c>
      <c r="V1478" s="8">
        <f t="shared" si="403"/>
        <v>270.40000000000003</v>
      </c>
    </row>
    <row r="1479" spans="1:22" ht="12.75" customHeight="1" outlineLevel="2" x14ac:dyDescent="0.2">
      <c r="A1479" s="2"/>
      <c r="C1479" s="30">
        <v>840170016</v>
      </c>
      <c r="D1479" s="30"/>
      <c r="E1479" s="30" t="s">
        <v>1710</v>
      </c>
      <c r="F1479" s="30"/>
      <c r="G1479" s="30" t="s">
        <v>1711</v>
      </c>
      <c r="H1479" s="31" t="s">
        <v>1712</v>
      </c>
      <c r="I1479" s="32"/>
      <c r="J1479" s="13"/>
      <c r="K1479" s="13" t="s">
        <v>1713</v>
      </c>
      <c r="L1479" s="33">
        <v>9.5000000000000001E-2</v>
      </c>
      <c r="M1479" s="33" t="s">
        <v>27</v>
      </c>
      <c r="N1479" s="33">
        <v>9.5000000000000001E-2</v>
      </c>
      <c r="O1479" s="33">
        <v>9.5000000000000001E-2</v>
      </c>
      <c r="P1479" s="33">
        <v>9.5000000000000001E-2</v>
      </c>
      <c r="Q1479" s="33">
        <v>9.5000000000000001E-2</v>
      </c>
      <c r="R1479" s="34"/>
      <c r="S1479" s="32"/>
      <c r="T1479" s="32" t="s">
        <v>28</v>
      </c>
      <c r="U1479" s="8">
        <f t="shared" si="402"/>
        <v>270.40000000000003</v>
      </c>
      <c r="V1479" s="8">
        <f t="shared" si="403"/>
        <v>270.40000000000003</v>
      </c>
    </row>
    <row r="1480" spans="1:22" ht="12.75" customHeight="1" outlineLevel="2" x14ac:dyDescent="0.2">
      <c r="A1480" s="2"/>
      <c r="C1480" s="30">
        <v>840100451</v>
      </c>
      <c r="D1480" s="30"/>
      <c r="E1480" s="30" t="s">
        <v>1716</v>
      </c>
      <c r="F1480" s="30"/>
      <c r="G1480" s="30" t="s">
        <v>1711</v>
      </c>
      <c r="H1480" s="31" t="s">
        <v>1712</v>
      </c>
      <c r="I1480" s="32"/>
      <c r="J1480" s="13"/>
      <c r="K1480" s="13" t="s">
        <v>1713</v>
      </c>
      <c r="L1480" s="33">
        <v>7.7499999999999999E-2</v>
      </c>
      <c r="M1480" s="33" t="s">
        <v>27</v>
      </c>
      <c r="N1480" s="33">
        <v>7.7499999999999999E-2</v>
      </c>
      <c r="O1480" s="33">
        <v>7.7499999999999999E-2</v>
      </c>
      <c r="P1480" s="33">
        <v>7.7499999999999999E-2</v>
      </c>
      <c r="Q1480" s="33">
        <v>7.7499999999999999E-2</v>
      </c>
      <c r="R1480" s="34"/>
      <c r="S1480" s="32"/>
      <c r="T1480" s="32" t="s">
        <v>28</v>
      </c>
      <c r="U1480" s="8">
        <f t="shared" si="402"/>
        <v>270.40000000000003</v>
      </c>
      <c r="V1480" s="8">
        <f t="shared" si="403"/>
        <v>270.40000000000003</v>
      </c>
    </row>
    <row r="1481" spans="1:22" ht="12.75" customHeight="1" outlineLevel="2" x14ac:dyDescent="0.2">
      <c r="A1481" s="2"/>
      <c r="C1481" s="30">
        <v>840100452</v>
      </c>
      <c r="D1481" s="30"/>
      <c r="E1481" s="30" t="s">
        <v>1716</v>
      </c>
      <c r="F1481" s="30"/>
      <c r="G1481" s="30" t="s">
        <v>1711</v>
      </c>
      <c r="H1481" s="31" t="s">
        <v>1712</v>
      </c>
      <c r="I1481" s="32"/>
      <c r="J1481" s="13"/>
      <c r="K1481" s="13" t="s">
        <v>1713</v>
      </c>
      <c r="L1481" s="33">
        <v>7.7499999999999999E-2</v>
      </c>
      <c r="M1481" s="33" t="s">
        <v>27</v>
      </c>
      <c r="N1481" s="33">
        <v>7.7499999999999999E-2</v>
      </c>
      <c r="O1481" s="33">
        <v>7.7499999999999999E-2</v>
      </c>
      <c r="P1481" s="33">
        <v>7.7499999999999999E-2</v>
      </c>
      <c r="Q1481" s="33">
        <v>7.7499999999999999E-2</v>
      </c>
      <c r="R1481" s="34"/>
      <c r="S1481" s="32"/>
      <c r="T1481" s="32" t="s">
        <v>28</v>
      </c>
      <c r="U1481" s="8">
        <f t="shared" si="402"/>
        <v>270.40000000000003</v>
      </c>
      <c r="V1481" s="8">
        <f t="shared" si="403"/>
        <v>270.40000000000003</v>
      </c>
    </row>
    <row r="1482" spans="1:22" ht="12.75" customHeight="1" outlineLevel="2" x14ac:dyDescent="0.2">
      <c r="A1482" s="2"/>
      <c r="C1482" s="30">
        <v>840100453</v>
      </c>
      <c r="D1482" s="30"/>
      <c r="E1482" s="30" t="s">
        <v>1716</v>
      </c>
      <c r="F1482" s="30"/>
      <c r="G1482" s="30" t="s">
        <v>1711</v>
      </c>
      <c r="H1482" s="31" t="s">
        <v>1712</v>
      </c>
      <c r="I1482" s="32"/>
      <c r="J1482" s="13"/>
      <c r="K1482" s="13" t="s">
        <v>1713</v>
      </c>
      <c r="L1482" s="33">
        <v>9.5000000000000001E-2</v>
      </c>
      <c r="M1482" s="33" t="s">
        <v>27</v>
      </c>
      <c r="N1482" s="33">
        <v>9.5000000000000001E-2</v>
      </c>
      <c r="O1482" s="33">
        <v>9.5000000000000001E-2</v>
      </c>
      <c r="P1482" s="33">
        <v>9.5000000000000001E-2</v>
      </c>
      <c r="Q1482" s="33">
        <v>9.5000000000000001E-2</v>
      </c>
      <c r="R1482" s="34"/>
      <c r="S1482" s="32"/>
      <c r="T1482" s="32" t="s">
        <v>28</v>
      </c>
      <c r="U1482" s="8">
        <f t="shared" si="402"/>
        <v>270.40000000000003</v>
      </c>
      <c r="V1482" s="8">
        <f t="shared" si="403"/>
        <v>270.40000000000003</v>
      </c>
    </row>
    <row r="1483" spans="1:22" ht="12.75" customHeight="1" outlineLevel="2" x14ac:dyDescent="0.2">
      <c r="A1483" s="2"/>
      <c r="C1483" s="30">
        <v>840100454</v>
      </c>
      <c r="D1483" s="30"/>
      <c r="E1483" s="30" t="s">
        <v>1716</v>
      </c>
      <c r="F1483" s="30"/>
      <c r="G1483" s="30" t="s">
        <v>1711</v>
      </c>
      <c r="H1483" s="31" t="s">
        <v>1712</v>
      </c>
      <c r="I1483" s="32"/>
      <c r="J1483" s="13"/>
      <c r="K1483" s="13" t="s">
        <v>1713</v>
      </c>
      <c r="L1483" s="33">
        <v>7.7499999999999999E-2</v>
      </c>
      <c r="M1483" s="33" t="s">
        <v>27</v>
      </c>
      <c r="N1483" s="33">
        <v>7.7499999999999999E-2</v>
      </c>
      <c r="O1483" s="33">
        <v>7.7499999999999999E-2</v>
      </c>
      <c r="P1483" s="33">
        <v>7.7499999999999999E-2</v>
      </c>
      <c r="Q1483" s="33">
        <v>7.7499999999999999E-2</v>
      </c>
      <c r="R1483" s="34"/>
      <c r="S1483" s="32"/>
      <c r="T1483" s="32" t="s">
        <v>28</v>
      </c>
      <c r="U1483" s="8">
        <f t="shared" si="402"/>
        <v>270.40000000000003</v>
      </c>
      <c r="V1483" s="8">
        <f t="shared" si="403"/>
        <v>270.40000000000003</v>
      </c>
    </row>
    <row r="1484" spans="1:22" ht="12.75" customHeight="1" outlineLevel="2" x14ac:dyDescent="0.2">
      <c r="A1484" s="2"/>
      <c r="C1484" s="30" t="s">
        <v>1717</v>
      </c>
      <c r="D1484" s="30"/>
      <c r="E1484" s="30" t="s">
        <v>1718</v>
      </c>
      <c r="F1484" s="30"/>
      <c r="G1484" s="30" t="s">
        <v>1711</v>
      </c>
      <c r="H1484" s="31" t="s">
        <v>1712</v>
      </c>
      <c r="I1484" s="32"/>
      <c r="J1484" s="13"/>
      <c r="K1484" s="13" t="s">
        <v>1713</v>
      </c>
      <c r="L1484" s="33">
        <v>9.5000000000000001E-2</v>
      </c>
      <c r="M1484" s="33" t="s">
        <v>27</v>
      </c>
      <c r="N1484" s="33">
        <v>9.5000000000000001E-2</v>
      </c>
      <c r="O1484" s="33">
        <v>9.5000000000000001E-2</v>
      </c>
      <c r="P1484" s="33">
        <v>9.5000000000000001E-2</v>
      </c>
      <c r="Q1484" s="33">
        <v>9.5000000000000001E-2</v>
      </c>
      <c r="R1484" s="34"/>
      <c r="S1484" s="32"/>
      <c r="T1484" s="32" t="s">
        <v>28</v>
      </c>
      <c r="U1484" s="8">
        <f t="shared" si="402"/>
        <v>270.40000000000003</v>
      </c>
      <c r="V1484" s="8">
        <f t="shared" si="403"/>
        <v>270.40000000000003</v>
      </c>
    </row>
    <row r="1485" spans="1:22" ht="12.75" customHeight="1" outlineLevel="2" x14ac:dyDescent="0.2">
      <c r="A1485" s="2"/>
      <c r="C1485" s="30" t="s">
        <v>1719</v>
      </c>
      <c r="D1485" s="30"/>
      <c r="E1485" s="30" t="s">
        <v>1718</v>
      </c>
      <c r="F1485" s="30"/>
      <c r="G1485" s="30" t="s">
        <v>1711</v>
      </c>
      <c r="H1485" s="31" t="s">
        <v>1712</v>
      </c>
      <c r="I1485" s="32"/>
      <c r="J1485" s="13"/>
      <c r="K1485" s="13" t="s">
        <v>1713</v>
      </c>
      <c r="L1485" s="33">
        <v>7.7499999999999999E-2</v>
      </c>
      <c r="M1485" s="33" t="s">
        <v>27</v>
      </c>
      <c r="N1485" s="33">
        <v>7.7499999999999999E-2</v>
      </c>
      <c r="O1485" s="33">
        <v>7.7499999999999999E-2</v>
      </c>
      <c r="P1485" s="33">
        <v>7.7499999999999999E-2</v>
      </c>
      <c r="Q1485" s="33">
        <v>7.7499999999999999E-2</v>
      </c>
      <c r="R1485" s="34"/>
      <c r="S1485" s="32"/>
      <c r="T1485" s="32" t="s">
        <v>28</v>
      </c>
      <c r="U1485" s="8">
        <f t="shared" si="402"/>
        <v>270.40000000000003</v>
      </c>
      <c r="V1485" s="8">
        <f t="shared" si="403"/>
        <v>270.40000000000003</v>
      </c>
    </row>
    <row r="1486" spans="1:22" ht="12.75" customHeight="1" outlineLevel="1" x14ac:dyDescent="0.2">
      <c r="A1486" s="2"/>
      <c r="C1486" s="30"/>
      <c r="D1486" s="30"/>
      <c r="E1486" s="30"/>
      <c r="F1486" s="30"/>
      <c r="G1486" s="30"/>
      <c r="H1486" s="113" t="s">
        <v>4083</v>
      </c>
      <c r="I1486" s="32"/>
      <c r="J1486" s="13">
        <f t="shared" ref="J1486:O1486" si="404">SUBTOTAL(9,J1474:J1485)</f>
        <v>0</v>
      </c>
      <c r="K1486" s="13">
        <f t="shared" si="404"/>
        <v>0</v>
      </c>
      <c r="L1486" s="33">
        <f t="shared" si="404"/>
        <v>1.0012999999999999</v>
      </c>
      <c r="M1486" s="33">
        <f t="shared" si="404"/>
        <v>0</v>
      </c>
      <c r="N1486" s="33">
        <f t="shared" si="404"/>
        <v>1.0012999999999999</v>
      </c>
      <c r="O1486" s="33">
        <f t="shared" si="404"/>
        <v>1.0012999999999999</v>
      </c>
      <c r="P1486" s="33"/>
      <c r="Q1486" s="33"/>
      <c r="R1486" s="34"/>
      <c r="S1486" s="32">
        <f>SUBTOTAL(9,S1474:S1485)</f>
        <v>0</v>
      </c>
      <c r="T1486" s="32">
        <f>SUBTOTAL(9,T1474:T1485)</f>
        <v>0</v>
      </c>
      <c r="U1486" s="8"/>
    </row>
    <row r="1487" spans="1:22" ht="12.75" customHeight="1" outlineLevel="2" x14ac:dyDescent="0.2">
      <c r="A1487" s="2"/>
      <c r="C1487" s="30">
        <v>840101661</v>
      </c>
      <c r="D1487" s="30"/>
      <c r="E1487" s="30" t="s">
        <v>1783</v>
      </c>
      <c r="F1487" s="30"/>
      <c r="G1487" s="30" t="s">
        <v>1784</v>
      </c>
      <c r="H1487" s="31" t="s">
        <v>1785</v>
      </c>
      <c r="I1487" s="32"/>
      <c r="J1487" s="13"/>
      <c r="K1487" s="13" t="s">
        <v>1713</v>
      </c>
      <c r="L1487" s="33">
        <v>0.16639999999999999</v>
      </c>
      <c r="M1487" s="33" t="s">
        <v>27</v>
      </c>
      <c r="N1487" s="33">
        <v>0.16639999999999999</v>
      </c>
      <c r="O1487" s="33">
        <v>0.16639999999999999</v>
      </c>
      <c r="P1487" s="33">
        <v>0.16639999999999999</v>
      </c>
      <c r="Q1487" s="33">
        <v>0.16639999999999999</v>
      </c>
      <c r="R1487" s="34"/>
      <c r="S1487" s="32"/>
      <c r="T1487" s="32" t="s">
        <v>28</v>
      </c>
      <c r="U1487" s="8">
        <f t="shared" ref="U1487:U1494" si="405">IF(T1487="Yes",$U$2,0)</f>
        <v>270.40000000000003</v>
      </c>
      <c r="V1487" s="8">
        <f t="shared" ref="V1487:V1494" si="406">U1487</f>
        <v>270.40000000000003</v>
      </c>
    </row>
    <row r="1488" spans="1:22" ht="12.75" customHeight="1" outlineLevel="2" x14ac:dyDescent="0.2">
      <c r="A1488" s="2"/>
      <c r="C1488" s="30" t="s">
        <v>1786</v>
      </c>
      <c r="D1488" s="30"/>
      <c r="E1488" s="30" t="s">
        <v>1787</v>
      </c>
      <c r="F1488" s="30"/>
      <c r="G1488" s="30" t="s">
        <v>1784</v>
      </c>
      <c r="H1488" s="31" t="s">
        <v>1785</v>
      </c>
      <c r="I1488" s="32"/>
      <c r="J1488" s="13"/>
      <c r="K1488" s="13" t="s">
        <v>1713</v>
      </c>
      <c r="L1488" s="33">
        <v>0.11119999999999999</v>
      </c>
      <c r="M1488" s="33" t="s">
        <v>27</v>
      </c>
      <c r="N1488" s="33">
        <v>0.11119999999999999</v>
      </c>
      <c r="O1488" s="33">
        <v>0.11119999999999999</v>
      </c>
      <c r="P1488" s="33">
        <v>0.11119999999999999</v>
      </c>
      <c r="Q1488" s="33">
        <v>0.11119999999999999</v>
      </c>
      <c r="R1488" s="34"/>
      <c r="S1488" s="32"/>
      <c r="T1488" s="32" t="s">
        <v>28</v>
      </c>
      <c r="U1488" s="8">
        <f t="shared" si="405"/>
        <v>270.40000000000003</v>
      </c>
      <c r="V1488" s="8">
        <f t="shared" si="406"/>
        <v>270.40000000000003</v>
      </c>
    </row>
    <row r="1489" spans="1:22" ht="12.75" customHeight="1" outlineLevel="2" x14ac:dyDescent="0.2">
      <c r="A1489" s="2"/>
      <c r="C1489" s="30" t="s">
        <v>1788</v>
      </c>
      <c r="D1489" s="30"/>
      <c r="E1489" s="30" t="s">
        <v>1787</v>
      </c>
      <c r="F1489" s="30"/>
      <c r="G1489" s="30" t="s">
        <v>1784</v>
      </c>
      <c r="H1489" s="31" t="s">
        <v>1785</v>
      </c>
      <c r="I1489" s="32"/>
      <c r="J1489" s="13"/>
      <c r="K1489" s="13" t="s">
        <v>1713</v>
      </c>
      <c r="L1489" s="33">
        <v>0.11119999999999999</v>
      </c>
      <c r="M1489" s="33" t="s">
        <v>27</v>
      </c>
      <c r="N1489" s="33">
        <v>0.11119999999999999</v>
      </c>
      <c r="O1489" s="33">
        <v>0.11119999999999999</v>
      </c>
      <c r="P1489" s="33">
        <v>0.11119999999999999</v>
      </c>
      <c r="Q1489" s="33">
        <v>0.11119999999999999</v>
      </c>
      <c r="R1489" s="34"/>
      <c r="S1489" s="32"/>
      <c r="T1489" s="32" t="s">
        <v>28</v>
      </c>
      <c r="U1489" s="8">
        <f t="shared" si="405"/>
        <v>270.40000000000003</v>
      </c>
      <c r="V1489" s="8">
        <f t="shared" si="406"/>
        <v>270.40000000000003</v>
      </c>
    </row>
    <row r="1490" spans="1:22" ht="12.75" customHeight="1" outlineLevel="2" x14ac:dyDescent="0.2">
      <c r="A1490" s="2"/>
      <c r="C1490" s="30" t="s">
        <v>1789</v>
      </c>
      <c r="D1490" s="30"/>
      <c r="E1490" s="30" t="s">
        <v>1787</v>
      </c>
      <c r="F1490" s="30"/>
      <c r="G1490" s="30" t="s">
        <v>1784</v>
      </c>
      <c r="H1490" s="31" t="s">
        <v>1785</v>
      </c>
      <c r="I1490" s="32"/>
      <c r="J1490" s="13"/>
      <c r="K1490" s="13" t="s">
        <v>1713</v>
      </c>
      <c r="L1490" s="33">
        <v>0.11119999999999999</v>
      </c>
      <c r="M1490" s="33" t="s">
        <v>27</v>
      </c>
      <c r="N1490" s="33">
        <v>0.11119999999999999</v>
      </c>
      <c r="O1490" s="33">
        <v>0.11119999999999999</v>
      </c>
      <c r="P1490" s="33">
        <v>0.11119999999999999</v>
      </c>
      <c r="Q1490" s="33">
        <v>0.11119999999999999</v>
      </c>
      <c r="R1490" s="34"/>
      <c r="S1490" s="32"/>
      <c r="T1490" s="32" t="s">
        <v>28</v>
      </c>
      <c r="U1490" s="8">
        <f t="shared" si="405"/>
        <v>270.40000000000003</v>
      </c>
      <c r="V1490" s="8">
        <f t="shared" si="406"/>
        <v>270.40000000000003</v>
      </c>
    </row>
    <row r="1491" spans="1:22" ht="12.75" customHeight="1" outlineLevel="2" x14ac:dyDescent="0.2">
      <c r="A1491" s="2"/>
      <c r="C1491" s="30">
        <v>840240011</v>
      </c>
      <c r="D1491" s="30"/>
      <c r="E1491" s="30" t="s">
        <v>1790</v>
      </c>
      <c r="F1491" s="30"/>
      <c r="G1491" s="30" t="s">
        <v>1784</v>
      </c>
      <c r="H1491" s="31" t="s">
        <v>1785</v>
      </c>
      <c r="I1491" s="32"/>
      <c r="J1491" s="13"/>
      <c r="K1491" s="13" t="s">
        <v>1713</v>
      </c>
      <c r="L1491" s="33">
        <v>0.16639999999999999</v>
      </c>
      <c r="M1491" s="33" t="s">
        <v>27</v>
      </c>
      <c r="N1491" s="33">
        <v>0.16639999999999999</v>
      </c>
      <c r="O1491" s="33">
        <v>0.16639999999999999</v>
      </c>
      <c r="P1491" s="33">
        <v>0.16639999999999999</v>
      </c>
      <c r="Q1491" s="33">
        <v>0.16639999999999999</v>
      </c>
      <c r="R1491" s="34"/>
      <c r="S1491" s="32"/>
      <c r="T1491" s="32" t="s">
        <v>28</v>
      </c>
      <c r="U1491" s="8">
        <f t="shared" si="405"/>
        <v>270.40000000000003</v>
      </c>
      <c r="V1491" s="8">
        <f t="shared" si="406"/>
        <v>270.40000000000003</v>
      </c>
    </row>
    <row r="1492" spans="1:22" ht="12.75" customHeight="1" outlineLevel="2" x14ac:dyDescent="0.2">
      <c r="A1492" s="2"/>
      <c r="C1492" s="30">
        <v>840240012</v>
      </c>
      <c r="D1492" s="30"/>
      <c r="E1492" s="30" t="s">
        <v>1790</v>
      </c>
      <c r="F1492" s="30"/>
      <c r="G1492" s="30" t="s">
        <v>1784</v>
      </c>
      <c r="H1492" s="31" t="s">
        <v>1785</v>
      </c>
      <c r="I1492" s="32"/>
      <c r="J1492" s="13"/>
      <c r="K1492" s="13" t="s">
        <v>1713</v>
      </c>
      <c r="L1492" s="33">
        <v>0.11119999999999999</v>
      </c>
      <c r="M1492" s="33" t="s">
        <v>27</v>
      </c>
      <c r="N1492" s="33">
        <v>0.11119999999999999</v>
      </c>
      <c r="O1492" s="33">
        <v>0.11119999999999999</v>
      </c>
      <c r="P1492" s="33">
        <v>0.11119999999999999</v>
      </c>
      <c r="Q1492" s="33">
        <v>0.11119999999999999</v>
      </c>
      <c r="R1492" s="34"/>
      <c r="S1492" s="32"/>
      <c r="T1492" s="32" t="s">
        <v>28</v>
      </c>
      <c r="U1492" s="8">
        <f t="shared" si="405"/>
        <v>270.40000000000003</v>
      </c>
      <c r="V1492" s="8">
        <f t="shared" si="406"/>
        <v>270.40000000000003</v>
      </c>
    </row>
    <row r="1493" spans="1:22" ht="12.75" customHeight="1" outlineLevel="2" x14ac:dyDescent="0.2">
      <c r="A1493" s="2"/>
      <c r="C1493" s="30" t="s">
        <v>1791</v>
      </c>
      <c r="D1493" s="30"/>
      <c r="E1493" s="30" t="s">
        <v>1792</v>
      </c>
      <c r="F1493" s="30"/>
      <c r="G1493" s="30" t="s">
        <v>1784</v>
      </c>
      <c r="H1493" s="31" t="s">
        <v>1785</v>
      </c>
      <c r="I1493" s="32"/>
      <c r="J1493" s="13"/>
      <c r="K1493" s="13" t="s">
        <v>1713</v>
      </c>
      <c r="L1493" s="33">
        <v>0.11119999999999999</v>
      </c>
      <c r="M1493" s="33" t="s">
        <v>27</v>
      </c>
      <c r="N1493" s="33">
        <v>0.11119999999999999</v>
      </c>
      <c r="O1493" s="33">
        <v>0.11119999999999999</v>
      </c>
      <c r="P1493" s="33">
        <v>0.11119999999999999</v>
      </c>
      <c r="Q1493" s="33">
        <v>0.11119999999999999</v>
      </c>
      <c r="R1493" s="34"/>
      <c r="S1493" s="32"/>
      <c r="T1493" s="32" t="s">
        <v>28</v>
      </c>
      <c r="U1493" s="8">
        <f t="shared" si="405"/>
        <v>270.40000000000003</v>
      </c>
      <c r="V1493" s="8">
        <f t="shared" si="406"/>
        <v>270.40000000000003</v>
      </c>
    </row>
    <row r="1494" spans="1:22" ht="12.75" customHeight="1" outlineLevel="2" x14ac:dyDescent="0.2">
      <c r="A1494" s="2"/>
      <c r="C1494" s="30">
        <v>840240014</v>
      </c>
      <c r="D1494" s="30"/>
      <c r="E1494" s="30" t="s">
        <v>1790</v>
      </c>
      <c r="F1494" s="30"/>
      <c r="G1494" s="30" t="s">
        <v>1784</v>
      </c>
      <c r="H1494" s="31" t="s">
        <v>1785</v>
      </c>
      <c r="I1494" s="32"/>
      <c r="J1494" s="13"/>
      <c r="K1494" s="13" t="s">
        <v>1713</v>
      </c>
      <c r="L1494" s="33">
        <v>0.11119999999999999</v>
      </c>
      <c r="M1494" s="33" t="s">
        <v>27</v>
      </c>
      <c r="N1494" s="33">
        <v>0.11119999999999999</v>
      </c>
      <c r="O1494" s="33">
        <v>0.11119999999999999</v>
      </c>
      <c r="P1494" s="33">
        <v>0.11119999999999999</v>
      </c>
      <c r="Q1494" s="33">
        <v>0.11119999999999999</v>
      </c>
      <c r="R1494" s="34"/>
      <c r="S1494" s="32"/>
      <c r="T1494" s="32" t="s">
        <v>28</v>
      </c>
      <c r="U1494" s="8">
        <f t="shared" si="405"/>
        <v>270.40000000000003</v>
      </c>
      <c r="V1494" s="8">
        <f t="shared" si="406"/>
        <v>270.40000000000003</v>
      </c>
    </row>
    <row r="1495" spans="1:22" ht="12.75" customHeight="1" outlineLevel="1" x14ac:dyDescent="0.2">
      <c r="A1495" s="2"/>
      <c r="C1495" s="30"/>
      <c r="D1495" s="30"/>
      <c r="E1495" s="30"/>
      <c r="F1495" s="30"/>
      <c r="G1495" s="30"/>
      <c r="H1495" s="113" t="s">
        <v>4092</v>
      </c>
      <c r="I1495" s="32"/>
      <c r="J1495" s="13">
        <f t="shared" ref="J1495:O1495" si="407">SUBTOTAL(9,J1487:J1494)</f>
        <v>0</v>
      </c>
      <c r="K1495" s="13">
        <f t="shared" si="407"/>
        <v>0</v>
      </c>
      <c r="L1495" s="33">
        <f t="shared" si="407"/>
        <v>0.99999999999999978</v>
      </c>
      <c r="M1495" s="33">
        <f t="shared" si="407"/>
        <v>0</v>
      </c>
      <c r="N1495" s="33">
        <f t="shared" si="407"/>
        <v>0.99999999999999978</v>
      </c>
      <c r="O1495" s="33">
        <f t="shared" si="407"/>
        <v>0.99999999999999978</v>
      </c>
      <c r="P1495" s="33"/>
      <c r="Q1495" s="33"/>
      <c r="R1495" s="34"/>
      <c r="S1495" s="32">
        <f>SUBTOTAL(9,S1487:S1494)</f>
        <v>0</v>
      </c>
      <c r="T1495" s="32">
        <f>SUBTOTAL(9,T1487:T1494)</f>
        <v>0</v>
      </c>
      <c r="U1495" s="8"/>
    </row>
    <row r="1496" spans="1:22" ht="12.75" customHeight="1" outlineLevel="2" x14ac:dyDescent="0.2">
      <c r="A1496" s="2"/>
      <c r="C1496" s="30">
        <v>840100480</v>
      </c>
      <c r="D1496" s="30"/>
      <c r="E1496" s="30" t="s">
        <v>1753</v>
      </c>
      <c r="F1496" s="30"/>
      <c r="G1496" s="30" t="s">
        <v>1754</v>
      </c>
      <c r="H1496" s="31" t="s">
        <v>1755</v>
      </c>
      <c r="I1496" s="74"/>
      <c r="J1496" s="13"/>
      <c r="K1496" s="13" t="s">
        <v>1713</v>
      </c>
      <c r="L1496" s="33">
        <v>0.11111</v>
      </c>
      <c r="M1496" s="33" t="s">
        <v>27</v>
      </c>
      <c r="N1496" s="33">
        <v>0.11111</v>
      </c>
      <c r="O1496" s="33">
        <v>0.11111</v>
      </c>
      <c r="P1496" s="33">
        <v>0.11111</v>
      </c>
      <c r="Q1496" s="33">
        <v>0.11111</v>
      </c>
      <c r="R1496" s="34"/>
      <c r="S1496" s="32"/>
      <c r="T1496" s="32" t="s">
        <v>28</v>
      </c>
      <c r="U1496" s="8">
        <f t="shared" ref="U1496:U1504" si="408">IF(T1496="Yes",$U$2,0)</f>
        <v>270.40000000000003</v>
      </c>
      <c r="V1496" s="8">
        <f t="shared" ref="V1496:V1504" si="409">U1496</f>
        <v>270.40000000000003</v>
      </c>
    </row>
    <row r="1497" spans="1:22" ht="12.75" customHeight="1" outlineLevel="2" x14ac:dyDescent="0.2">
      <c r="A1497" s="2"/>
      <c r="C1497" s="30">
        <v>840100500</v>
      </c>
      <c r="D1497" s="30"/>
      <c r="E1497" s="30" t="s">
        <v>1753</v>
      </c>
      <c r="F1497" s="30"/>
      <c r="G1497" s="30" t="s">
        <v>1754</v>
      </c>
      <c r="H1497" s="31" t="s">
        <v>1755</v>
      </c>
      <c r="I1497" s="32"/>
      <c r="J1497" s="13"/>
      <c r="K1497" s="13" t="s">
        <v>1713</v>
      </c>
      <c r="L1497" s="33">
        <v>0.11111</v>
      </c>
      <c r="M1497" s="33" t="s">
        <v>27</v>
      </c>
      <c r="N1497" s="33">
        <v>0.11111</v>
      </c>
      <c r="O1497" s="33">
        <v>0.11111</v>
      </c>
      <c r="P1497" s="33">
        <v>0.11111</v>
      </c>
      <c r="Q1497" s="33">
        <v>0.11111</v>
      </c>
      <c r="R1497" s="34"/>
      <c r="S1497" s="32"/>
      <c r="T1497" s="32" t="s">
        <v>28</v>
      </c>
      <c r="U1497" s="8">
        <f t="shared" si="408"/>
        <v>270.40000000000003</v>
      </c>
      <c r="V1497" s="8">
        <f t="shared" si="409"/>
        <v>270.40000000000003</v>
      </c>
    </row>
    <row r="1498" spans="1:22" ht="12.75" customHeight="1" outlineLevel="2" x14ac:dyDescent="0.2">
      <c r="A1498" s="2"/>
      <c r="C1498" s="30">
        <v>840100520</v>
      </c>
      <c r="D1498" s="30"/>
      <c r="E1498" s="30" t="s">
        <v>1753</v>
      </c>
      <c r="F1498" s="30"/>
      <c r="G1498" s="30" t="s">
        <v>1754</v>
      </c>
      <c r="H1498" s="31" t="s">
        <v>1755</v>
      </c>
      <c r="I1498" s="32"/>
      <c r="J1498" s="13"/>
      <c r="K1498" s="13" t="s">
        <v>1713</v>
      </c>
      <c r="L1498" s="33">
        <v>0.11111</v>
      </c>
      <c r="M1498" s="33" t="s">
        <v>27</v>
      </c>
      <c r="N1498" s="33">
        <v>0.11111</v>
      </c>
      <c r="O1498" s="33">
        <v>0.11111</v>
      </c>
      <c r="P1498" s="33">
        <v>0.11111</v>
      </c>
      <c r="Q1498" s="33">
        <v>0.11111</v>
      </c>
      <c r="R1498" s="34"/>
      <c r="S1498" s="32"/>
      <c r="T1498" s="32" t="s">
        <v>28</v>
      </c>
      <c r="U1498" s="8">
        <f t="shared" si="408"/>
        <v>270.40000000000003</v>
      </c>
      <c r="V1498" s="8">
        <f t="shared" si="409"/>
        <v>270.40000000000003</v>
      </c>
    </row>
    <row r="1499" spans="1:22" ht="12.75" customHeight="1" outlineLevel="2" x14ac:dyDescent="0.2">
      <c r="A1499" s="2"/>
      <c r="C1499" s="30">
        <v>840100540</v>
      </c>
      <c r="D1499" s="30"/>
      <c r="E1499" s="30" t="s">
        <v>1753</v>
      </c>
      <c r="F1499" s="30"/>
      <c r="G1499" s="30" t="s">
        <v>1754</v>
      </c>
      <c r="H1499" s="31" t="s">
        <v>1755</v>
      </c>
      <c r="I1499" s="32"/>
      <c r="J1499" s="13"/>
      <c r="K1499" s="13" t="s">
        <v>1713</v>
      </c>
      <c r="L1499" s="33">
        <v>0.11111</v>
      </c>
      <c r="M1499" s="33" t="s">
        <v>27</v>
      </c>
      <c r="N1499" s="33">
        <v>0.11111</v>
      </c>
      <c r="O1499" s="33">
        <v>0.11111</v>
      </c>
      <c r="P1499" s="33">
        <v>0.11111</v>
      </c>
      <c r="Q1499" s="33">
        <v>0.11111</v>
      </c>
      <c r="R1499" s="34"/>
      <c r="S1499" s="32"/>
      <c r="T1499" s="32" t="s">
        <v>28</v>
      </c>
      <c r="U1499" s="8">
        <f t="shared" si="408"/>
        <v>270.40000000000003</v>
      </c>
      <c r="V1499" s="8">
        <f t="shared" si="409"/>
        <v>270.40000000000003</v>
      </c>
    </row>
    <row r="1500" spans="1:22" ht="12.75" customHeight="1" outlineLevel="2" x14ac:dyDescent="0.2">
      <c r="A1500" s="2"/>
      <c r="C1500" s="30">
        <v>840100560</v>
      </c>
      <c r="D1500" s="30"/>
      <c r="E1500" s="30" t="s">
        <v>1753</v>
      </c>
      <c r="F1500" s="30"/>
      <c r="G1500" s="30" t="s">
        <v>1754</v>
      </c>
      <c r="H1500" s="31" t="s">
        <v>1755</v>
      </c>
      <c r="I1500" s="32"/>
      <c r="J1500" s="13"/>
      <c r="K1500" s="13" t="s">
        <v>1713</v>
      </c>
      <c r="L1500" s="33">
        <v>0.11111</v>
      </c>
      <c r="M1500" s="33" t="s">
        <v>27</v>
      </c>
      <c r="N1500" s="33">
        <v>0.11111</v>
      </c>
      <c r="O1500" s="33">
        <v>0.11111</v>
      </c>
      <c r="P1500" s="33">
        <v>0.11111</v>
      </c>
      <c r="Q1500" s="33">
        <v>0.11111</v>
      </c>
      <c r="R1500" s="34"/>
      <c r="S1500" s="32"/>
      <c r="T1500" s="32" t="s">
        <v>28</v>
      </c>
      <c r="U1500" s="8">
        <f t="shared" si="408"/>
        <v>270.40000000000003</v>
      </c>
      <c r="V1500" s="8">
        <f t="shared" si="409"/>
        <v>270.40000000000003</v>
      </c>
    </row>
    <row r="1501" spans="1:22" ht="12.75" customHeight="1" outlineLevel="2" x14ac:dyDescent="0.2">
      <c r="A1501" s="2"/>
      <c r="C1501" s="30" t="s">
        <v>1756</v>
      </c>
      <c r="D1501" s="30"/>
      <c r="E1501" s="30" t="s">
        <v>1757</v>
      </c>
      <c r="F1501" s="30"/>
      <c r="G1501" s="30" t="s">
        <v>1754</v>
      </c>
      <c r="H1501" s="31" t="s">
        <v>1755</v>
      </c>
      <c r="I1501" s="32"/>
      <c r="J1501" s="13"/>
      <c r="K1501" s="13" t="s">
        <v>1713</v>
      </c>
      <c r="L1501" s="33">
        <v>0.11111</v>
      </c>
      <c r="M1501" s="33" t="s">
        <v>27</v>
      </c>
      <c r="N1501" s="33">
        <v>0.11111</v>
      </c>
      <c r="O1501" s="33">
        <v>0.11111</v>
      </c>
      <c r="P1501" s="33">
        <v>0.11111</v>
      </c>
      <c r="Q1501" s="33">
        <v>0.11111</v>
      </c>
      <c r="R1501" s="34"/>
      <c r="S1501" s="32"/>
      <c r="T1501" s="32" t="s">
        <v>28</v>
      </c>
      <c r="U1501" s="8">
        <f t="shared" si="408"/>
        <v>270.40000000000003</v>
      </c>
      <c r="V1501" s="8">
        <f t="shared" si="409"/>
        <v>270.40000000000003</v>
      </c>
    </row>
    <row r="1502" spans="1:22" ht="12.75" customHeight="1" outlineLevel="2" x14ac:dyDescent="0.2">
      <c r="A1502" s="2"/>
      <c r="C1502" s="30" t="s">
        <v>1758</v>
      </c>
      <c r="D1502" s="30"/>
      <c r="E1502" s="30" t="s">
        <v>1759</v>
      </c>
      <c r="F1502" s="30"/>
      <c r="G1502" s="30" t="s">
        <v>1754</v>
      </c>
      <c r="H1502" s="31" t="s">
        <v>1755</v>
      </c>
      <c r="I1502" s="32"/>
      <c r="J1502" s="13"/>
      <c r="K1502" s="13" t="s">
        <v>1713</v>
      </c>
      <c r="L1502" s="33">
        <v>0.11111</v>
      </c>
      <c r="M1502" s="33" t="s">
        <v>27</v>
      </c>
      <c r="N1502" s="33">
        <v>0.11111</v>
      </c>
      <c r="O1502" s="33">
        <v>0.11111</v>
      </c>
      <c r="P1502" s="33">
        <v>0.11111</v>
      </c>
      <c r="Q1502" s="33">
        <v>0.11111</v>
      </c>
      <c r="R1502" s="34"/>
      <c r="S1502" s="32"/>
      <c r="T1502" s="32" t="s">
        <v>28</v>
      </c>
      <c r="U1502" s="8">
        <f t="shared" si="408"/>
        <v>270.40000000000003</v>
      </c>
      <c r="V1502" s="8">
        <f t="shared" si="409"/>
        <v>270.40000000000003</v>
      </c>
    </row>
    <row r="1503" spans="1:22" ht="12.75" customHeight="1" outlineLevel="2" x14ac:dyDescent="0.2">
      <c r="A1503" s="2"/>
      <c r="C1503" s="30" t="s">
        <v>1760</v>
      </c>
      <c r="D1503" s="30"/>
      <c r="E1503" s="30" t="s">
        <v>1759</v>
      </c>
      <c r="F1503" s="30"/>
      <c r="G1503" s="30" t="s">
        <v>1754</v>
      </c>
      <c r="H1503" s="31" t="s">
        <v>1755</v>
      </c>
      <c r="I1503" s="32"/>
      <c r="J1503" s="13"/>
      <c r="K1503" s="13" t="s">
        <v>1713</v>
      </c>
      <c r="L1503" s="33">
        <v>0.11111</v>
      </c>
      <c r="M1503" s="33" t="s">
        <v>27</v>
      </c>
      <c r="N1503" s="33">
        <v>0.11111</v>
      </c>
      <c r="O1503" s="33">
        <v>0.11111</v>
      </c>
      <c r="P1503" s="33">
        <v>0.11111</v>
      </c>
      <c r="Q1503" s="33">
        <v>0.11111</v>
      </c>
      <c r="R1503" s="34"/>
      <c r="S1503" s="32"/>
      <c r="T1503" s="32" t="s">
        <v>28</v>
      </c>
      <c r="U1503" s="8">
        <f t="shared" si="408"/>
        <v>270.40000000000003</v>
      </c>
      <c r="V1503" s="8">
        <f t="shared" si="409"/>
        <v>270.40000000000003</v>
      </c>
    </row>
    <row r="1504" spans="1:22" ht="12.75" customHeight="1" outlineLevel="2" x14ac:dyDescent="0.2">
      <c r="A1504" s="2"/>
      <c r="C1504" s="30" t="s">
        <v>1761</v>
      </c>
      <c r="D1504" s="30"/>
      <c r="E1504" s="30" t="s">
        <v>1759</v>
      </c>
      <c r="F1504" s="30"/>
      <c r="G1504" s="30" t="s">
        <v>1754</v>
      </c>
      <c r="H1504" s="31" t="s">
        <v>1755</v>
      </c>
      <c r="I1504" s="32"/>
      <c r="J1504" s="13"/>
      <c r="K1504" s="13" t="s">
        <v>1713</v>
      </c>
      <c r="L1504" s="33">
        <v>0.11111</v>
      </c>
      <c r="M1504" s="33" t="s">
        <v>27</v>
      </c>
      <c r="N1504" s="33">
        <v>0.11111</v>
      </c>
      <c r="O1504" s="33">
        <v>0.11111</v>
      </c>
      <c r="P1504" s="33">
        <v>0.11111</v>
      </c>
      <c r="Q1504" s="33">
        <v>0.11111</v>
      </c>
      <c r="R1504" s="34"/>
      <c r="S1504" s="32"/>
      <c r="T1504" s="32" t="s">
        <v>28</v>
      </c>
      <c r="U1504" s="8">
        <f t="shared" si="408"/>
        <v>270.40000000000003</v>
      </c>
      <c r="V1504" s="8">
        <f t="shared" si="409"/>
        <v>270.40000000000003</v>
      </c>
    </row>
    <row r="1505" spans="1:22" ht="12.75" customHeight="1" outlineLevel="1" x14ac:dyDescent="0.2">
      <c r="A1505" s="2"/>
      <c r="C1505" s="30"/>
      <c r="D1505" s="30"/>
      <c r="E1505" s="30"/>
      <c r="F1505" s="30"/>
      <c r="G1505" s="30"/>
      <c r="H1505" s="113" t="s">
        <v>4088</v>
      </c>
      <c r="I1505" s="32"/>
      <c r="J1505" s="13">
        <f t="shared" ref="J1505:O1505" si="410">SUBTOTAL(9,J1496:J1504)</f>
        <v>0</v>
      </c>
      <c r="K1505" s="13">
        <f t="shared" si="410"/>
        <v>0</v>
      </c>
      <c r="L1505" s="33">
        <f t="shared" si="410"/>
        <v>0.99999000000000016</v>
      </c>
      <c r="M1505" s="33">
        <f t="shared" si="410"/>
        <v>0</v>
      </c>
      <c r="N1505" s="33">
        <f t="shared" si="410"/>
        <v>0.99999000000000016</v>
      </c>
      <c r="O1505" s="33">
        <f t="shared" si="410"/>
        <v>0.99999000000000016</v>
      </c>
      <c r="P1505" s="33"/>
      <c r="Q1505" s="33"/>
      <c r="R1505" s="34"/>
      <c r="S1505" s="32">
        <f>SUBTOTAL(9,S1496:S1504)</f>
        <v>0</v>
      </c>
      <c r="T1505" s="32">
        <f>SUBTOTAL(9,T1496:T1504)</f>
        <v>0</v>
      </c>
      <c r="U1505" s="8"/>
    </row>
    <row r="1506" spans="1:22" ht="12.75" customHeight="1" outlineLevel="2" x14ac:dyDescent="0.2">
      <c r="A1506" s="2"/>
      <c r="C1506" s="30" t="s">
        <v>1777</v>
      </c>
      <c r="D1506" s="30"/>
      <c r="E1506" s="30" t="s">
        <v>1778</v>
      </c>
      <c r="F1506" s="30"/>
      <c r="G1506" s="30" t="s">
        <v>1779</v>
      </c>
      <c r="H1506" s="31" t="s">
        <v>1780</v>
      </c>
      <c r="I1506" s="32"/>
      <c r="J1506" s="13"/>
      <c r="K1506" s="13" t="s">
        <v>1713</v>
      </c>
      <c r="L1506" s="33">
        <v>0.16666</v>
      </c>
      <c r="M1506" s="33" t="s">
        <v>27</v>
      </c>
      <c r="N1506" s="33">
        <v>0.16666</v>
      </c>
      <c r="O1506" s="33">
        <v>0.13139999999999999</v>
      </c>
      <c r="P1506" s="33">
        <v>0.16666</v>
      </c>
      <c r="Q1506" s="33">
        <v>0.16666</v>
      </c>
      <c r="R1506" s="34"/>
      <c r="S1506" s="32"/>
      <c r="T1506" s="32" t="s">
        <v>28</v>
      </c>
      <c r="U1506" s="8">
        <f t="shared" ref="U1506:U1511" si="411">IF(T1506="Yes",$U$2,0)</f>
        <v>270.40000000000003</v>
      </c>
      <c r="V1506" s="8">
        <f t="shared" ref="V1506:V1511" si="412">U1506</f>
        <v>270.40000000000003</v>
      </c>
    </row>
    <row r="1507" spans="1:22" ht="12.75" customHeight="1" outlineLevel="2" x14ac:dyDescent="0.2">
      <c r="A1507" s="2"/>
      <c r="C1507" s="30">
        <v>840101552</v>
      </c>
      <c r="D1507" s="30"/>
      <c r="E1507" s="30" t="s">
        <v>1778</v>
      </c>
      <c r="F1507" s="30"/>
      <c r="G1507" s="30" t="s">
        <v>1779</v>
      </c>
      <c r="H1507" s="31" t="s">
        <v>1780</v>
      </c>
      <c r="I1507" s="32"/>
      <c r="J1507" s="13"/>
      <c r="K1507" s="13" t="s">
        <v>1713</v>
      </c>
      <c r="L1507" s="33">
        <v>0.16666</v>
      </c>
      <c r="M1507" s="33" t="s">
        <v>27</v>
      </c>
      <c r="N1507" s="33">
        <v>0.16666</v>
      </c>
      <c r="O1507" s="33">
        <v>0.13139999999999999</v>
      </c>
      <c r="P1507" s="33">
        <v>0.16666</v>
      </c>
      <c r="Q1507" s="33">
        <v>0.16666</v>
      </c>
      <c r="R1507" s="34"/>
      <c r="S1507" s="32"/>
      <c r="T1507" s="32" t="s">
        <v>28</v>
      </c>
      <c r="U1507" s="8">
        <f t="shared" si="411"/>
        <v>270.40000000000003</v>
      </c>
      <c r="V1507" s="8">
        <f t="shared" si="412"/>
        <v>270.40000000000003</v>
      </c>
    </row>
    <row r="1508" spans="1:22" ht="12.75" customHeight="1" outlineLevel="2" x14ac:dyDescent="0.2">
      <c r="A1508" s="2"/>
      <c r="C1508" s="30">
        <v>840101553</v>
      </c>
      <c r="D1508" s="30"/>
      <c r="E1508" s="30" t="s">
        <v>1778</v>
      </c>
      <c r="F1508" s="30"/>
      <c r="G1508" s="30" t="s">
        <v>1779</v>
      </c>
      <c r="H1508" s="31" t="s">
        <v>1780</v>
      </c>
      <c r="I1508" s="32"/>
      <c r="J1508" s="13"/>
      <c r="K1508" s="13" t="s">
        <v>1713</v>
      </c>
      <c r="L1508" s="33">
        <v>0.16666</v>
      </c>
      <c r="M1508" s="33" t="s">
        <v>27</v>
      </c>
      <c r="N1508" s="33">
        <v>0.16666</v>
      </c>
      <c r="O1508" s="33">
        <v>0.13139999999999999</v>
      </c>
      <c r="P1508" s="33">
        <v>0.16666</v>
      </c>
      <c r="Q1508" s="33">
        <v>0.16666</v>
      </c>
      <c r="R1508" s="34"/>
      <c r="S1508" s="32"/>
      <c r="T1508" s="32" t="s">
        <v>28</v>
      </c>
      <c r="U1508" s="8">
        <f t="shared" si="411"/>
        <v>270.40000000000003</v>
      </c>
      <c r="V1508" s="8">
        <f t="shared" si="412"/>
        <v>270.40000000000003</v>
      </c>
    </row>
    <row r="1509" spans="1:22" ht="12.75" customHeight="1" outlineLevel="2" x14ac:dyDescent="0.2">
      <c r="A1509" s="2"/>
      <c r="C1509" s="30">
        <v>840101554</v>
      </c>
      <c r="D1509" s="30"/>
      <c r="E1509" s="30" t="s">
        <v>1778</v>
      </c>
      <c r="F1509" s="30"/>
      <c r="G1509" s="30" t="s">
        <v>1779</v>
      </c>
      <c r="H1509" s="31" t="s">
        <v>1780</v>
      </c>
      <c r="I1509" s="32"/>
      <c r="J1509" s="13"/>
      <c r="K1509" s="13" t="s">
        <v>1713</v>
      </c>
      <c r="L1509" s="33">
        <v>0.16666</v>
      </c>
      <c r="M1509" s="33" t="s">
        <v>27</v>
      </c>
      <c r="N1509" s="33">
        <v>0.16666</v>
      </c>
      <c r="O1509" s="33">
        <v>0.13139999999999999</v>
      </c>
      <c r="P1509" s="33">
        <v>0.16666</v>
      </c>
      <c r="Q1509" s="33">
        <v>0.16666</v>
      </c>
      <c r="R1509" s="34"/>
      <c r="S1509" s="32"/>
      <c r="T1509" s="32" t="s">
        <v>28</v>
      </c>
      <c r="U1509" s="8">
        <f t="shared" si="411"/>
        <v>270.40000000000003</v>
      </c>
      <c r="V1509" s="8">
        <f t="shared" si="412"/>
        <v>270.40000000000003</v>
      </c>
    </row>
    <row r="1510" spans="1:22" ht="12.75" customHeight="1" outlineLevel="2" x14ac:dyDescent="0.2">
      <c r="A1510" s="2"/>
      <c r="C1510" s="30" t="s">
        <v>1781</v>
      </c>
      <c r="D1510" s="30"/>
      <c r="E1510" s="30" t="s">
        <v>1782</v>
      </c>
      <c r="F1510" s="30"/>
      <c r="G1510" s="30" t="s">
        <v>1779</v>
      </c>
      <c r="H1510" s="31" t="s">
        <v>1780</v>
      </c>
      <c r="I1510" s="32"/>
      <c r="J1510" s="13"/>
      <c r="K1510" s="13" t="s">
        <v>1713</v>
      </c>
      <c r="L1510" s="33">
        <v>0.16666</v>
      </c>
      <c r="M1510" s="33" t="s">
        <v>27</v>
      </c>
      <c r="N1510" s="33">
        <v>0.16666</v>
      </c>
      <c r="O1510" s="33">
        <v>0.13139999999999999</v>
      </c>
      <c r="P1510" s="33">
        <v>0.16666</v>
      </c>
      <c r="Q1510" s="33">
        <v>0.16666</v>
      </c>
      <c r="R1510" s="34"/>
      <c r="S1510" s="32"/>
      <c r="T1510" s="32" t="s">
        <v>28</v>
      </c>
      <c r="U1510" s="8">
        <f t="shared" si="411"/>
        <v>270.40000000000003</v>
      </c>
      <c r="V1510" s="8">
        <f t="shared" si="412"/>
        <v>270.40000000000003</v>
      </c>
    </row>
    <row r="1511" spans="1:22" ht="12.75" customHeight="1" outlineLevel="2" x14ac:dyDescent="0.2">
      <c r="A1511" s="2"/>
      <c r="C1511" s="30">
        <v>840101556</v>
      </c>
      <c r="D1511" s="30"/>
      <c r="E1511" s="30" t="s">
        <v>1778</v>
      </c>
      <c r="F1511" s="30"/>
      <c r="G1511" s="30" t="s">
        <v>1779</v>
      </c>
      <c r="H1511" s="31" t="s">
        <v>1780</v>
      </c>
      <c r="I1511" s="32"/>
      <c r="J1511" s="13"/>
      <c r="K1511" s="13" t="s">
        <v>1713</v>
      </c>
      <c r="L1511" s="33">
        <v>0.16666</v>
      </c>
      <c r="M1511" s="33" t="s">
        <v>27</v>
      </c>
      <c r="N1511" s="33">
        <v>0.16666</v>
      </c>
      <c r="O1511" s="33">
        <v>0.13139999999999999</v>
      </c>
      <c r="P1511" s="33">
        <v>0.16666</v>
      </c>
      <c r="Q1511" s="33">
        <v>0.16666</v>
      </c>
      <c r="R1511" s="34"/>
      <c r="S1511" s="32"/>
      <c r="T1511" s="32" t="s">
        <v>28</v>
      </c>
      <c r="U1511" s="8">
        <f t="shared" si="411"/>
        <v>270.40000000000003</v>
      </c>
      <c r="V1511" s="8">
        <f t="shared" si="412"/>
        <v>270.40000000000003</v>
      </c>
    </row>
    <row r="1512" spans="1:22" ht="12.75" customHeight="1" outlineLevel="1" x14ac:dyDescent="0.2">
      <c r="A1512" s="2"/>
      <c r="C1512" s="30"/>
      <c r="D1512" s="30"/>
      <c r="E1512" s="30"/>
      <c r="F1512" s="30"/>
      <c r="G1512" s="30"/>
      <c r="H1512" s="113" t="s">
        <v>4091</v>
      </c>
      <c r="I1512" s="32"/>
      <c r="J1512" s="13">
        <f t="shared" ref="J1512:O1512" si="413">SUBTOTAL(9,J1506:J1511)</f>
        <v>0</v>
      </c>
      <c r="K1512" s="13">
        <f t="shared" si="413"/>
        <v>0</v>
      </c>
      <c r="L1512" s="33">
        <f t="shared" si="413"/>
        <v>0.99996000000000007</v>
      </c>
      <c r="M1512" s="33">
        <f t="shared" si="413"/>
        <v>0</v>
      </c>
      <c r="N1512" s="33">
        <f t="shared" si="413"/>
        <v>0.99996000000000007</v>
      </c>
      <c r="O1512" s="33">
        <f t="shared" si="413"/>
        <v>0.78839999999999988</v>
      </c>
      <c r="P1512" s="33"/>
      <c r="Q1512" s="33"/>
      <c r="R1512" s="34"/>
      <c r="S1512" s="32">
        <f>SUBTOTAL(9,S1506:S1511)</f>
        <v>0</v>
      </c>
      <c r="T1512" s="32">
        <f>SUBTOTAL(9,T1506:T1511)</f>
        <v>0</v>
      </c>
      <c r="U1512" s="8"/>
    </row>
    <row r="1513" spans="1:22" ht="12.75" customHeight="1" outlineLevel="2" x14ac:dyDescent="0.2">
      <c r="A1513" s="2"/>
      <c r="C1513" s="30">
        <v>840100971</v>
      </c>
      <c r="D1513" s="30"/>
      <c r="E1513" s="30" t="s">
        <v>1770</v>
      </c>
      <c r="F1513" s="30"/>
      <c r="G1513" s="30" t="s">
        <v>1771</v>
      </c>
      <c r="H1513" s="31" t="s">
        <v>1772</v>
      </c>
      <c r="I1513" s="32"/>
      <c r="J1513" s="13"/>
      <c r="K1513" s="13" t="s">
        <v>1713</v>
      </c>
      <c r="L1513" s="33">
        <v>0.16666</v>
      </c>
      <c r="M1513" s="33" t="s">
        <v>27</v>
      </c>
      <c r="N1513" s="33">
        <v>0.16666</v>
      </c>
      <c r="O1513" s="33">
        <v>0.13139999999999999</v>
      </c>
      <c r="P1513" s="33">
        <v>0.16666</v>
      </c>
      <c r="Q1513" s="33">
        <v>0.16666</v>
      </c>
      <c r="R1513" s="34"/>
      <c r="S1513" s="32"/>
      <c r="T1513" s="32" t="s">
        <v>28</v>
      </c>
      <c r="U1513" s="8">
        <f t="shared" ref="U1513:U1518" si="414">IF(T1513="Yes",$U$2,0)</f>
        <v>270.40000000000003</v>
      </c>
      <c r="V1513" s="8">
        <f t="shared" ref="V1513:V1518" si="415">U1513</f>
        <v>270.40000000000003</v>
      </c>
    </row>
    <row r="1514" spans="1:22" ht="12.75" customHeight="1" outlineLevel="2" x14ac:dyDescent="0.2">
      <c r="A1514" s="2"/>
      <c r="C1514" s="30">
        <v>840100972</v>
      </c>
      <c r="D1514" s="30"/>
      <c r="E1514" s="30" t="s">
        <v>1770</v>
      </c>
      <c r="F1514" s="30"/>
      <c r="G1514" s="30" t="s">
        <v>1771</v>
      </c>
      <c r="H1514" s="31" t="s">
        <v>1772</v>
      </c>
      <c r="I1514" s="32"/>
      <c r="J1514" s="13"/>
      <c r="K1514" s="13" t="s">
        <v>1713</v>
      </c>
      <c r="L1514" s="33">
        <v>0.16666</v>
      </c>
      <c r="M1514" s="33" t="s">
        <v>27</v>
      </c>
      <c r="N1514" s="33">
        <v>0.16666</v>
      </c>
      <c r="O1514" s="33">
        <v>0.13139999999999999</v>
      </c>
      <c r="P1514" s="33">
        <v>0.16666</v>
      </c>
      <c r="Q1514" s="33">
        <v>0.16666</v>
      </c>
      <c r="R1514" s="34"/>
      <c r="S1514" s="32"/>
      <c r="T1514" s="32" t="s">
        <v>28</v>
      </c>
      <c r="U1514" s="8">
        <f t="shared" si="414"/>
        <v>270.40000000000003</v>
      </c>
      <c r="V1514" s="8">
        <f t="shared" si="415"/>
        <v>270.40000000000003</v>
      </c>
    </row>
    <row r="1515" spans="1:22" ht="12.75" customHeight="1" outlineLevel="2" x14ac:dyDescent="0.2">
      <c r="A1515" s="2"/>
      <c r="C1515" s="30">
        <v>840100973</v>
      </c>
      <c r="D1515" s="30"/>
      <c r="E1515" s="30" t="s">
        <v>1770</v>
      </c>
      <c r="F1515" s="30"/>
      <c r="G1515" s="30" t="s">
        <v>1771</v>
      </c>
      <c r="H1515" s="31" t="s">
        <v>1772</v>
      </c>
      <c r="I1515" s="32"/>
      <c r="J1515" s="13"/>
      <c r="K1515" s="13" t="s">
        <v>1713</v>
      </c>
      <c r="L1515" s="33">
        <v>0.16666</v>
      </c>
      <c r="M1515" s="33" t="s">
        <v>27</v>
      </c>
      <c r="N1515" s="33">
        <v>0.16666</v>
      </c>
      <c r="O1515" s="33">
        <v>0.13139999999999999</v>
      </c>
      <c r="P1515" s="33">
        <v>0.16666</v>
      </c>
      <c r="Q1515" s="33">
        <v>0.16666</v>
      </c>
      <c r="R1515" s="34"/>
      <c r="S1515" s="32"/>
      <c r="T1515" s="32" t="s">
        <v>28</v>
      </c>
      <c r="U1515" s="8">
        <f t="shared" si="414"/>
        <v>270.40000000000003</v>
      </c>
      <c r="V1515" s="8">
        <f t="shared" si="415"/>
        <v>270.40000000000003</v>
      </c>
    </row>
    <row r="1516" spans="1:22" ht="12.75" customHeight="1" outlineLevel="2" x14ac:dyDescent="0.2">
      <c r="A1516" s="2"/>
      <c r="C1516" s="30" t="s">
        <v>1773</v>
      </c>
      <c r="D1516" s="30"/>
      <c r="E1516" s="30" t="s">
        <v>1774</v>
      </c>
      <c r="F1516" s="30"/>
      <c r="G1516" s="30" t="s">
        <v>1771</v>
      </c>
      <c r="H1516" s="31" t="s">
        <v>1772</v>
      </c>
      <c r="I1516" s="32"/>
      <c r="J1516" s="13"/>
      <c r="K1516" s="13" t="s">
        <v>1713</v>
      </c>
      <c r="L1516" s="33">
        <v>0.16666</v>
      </c>
      <c r="M1516" s="33" t="s">
        <v>27</v>
      </c>
      <c r="N1516" s="33">
        <v>0.16666</v>
      </c>
      <c r="O1516" s="33">
        <v>0.13139999999999999</v>
      </c>
      <c r="P1516" s="33">
        <v>0.16666</v>
      </c>
      <c r="Q1516" s="33">
        <v>0.16666</v>
      </c>
      <c r="R1516" s="34"/>
      <c r="S1516" s="32"/>
      <c r="T1516" s="32" t="s">
        <v>28</v>
      </c>
      <c r="U1516" s="8">
        <f t="shared" si="414"/>
        <v>270.40000000000003</v>
      </c>
      <c r="V1516" s="8">
        <f t="shared" si="415"/>
        <v>270.40000000000003</v>
      </c>
    </row>
    <row r="1517" spans="1:22" ht="12.75" customHeight="1" outlineLevel="2" x14ac:dyDescent="0.2">
      <c r="A1517" s="2"/>
      <c r="C1517" s="30" t="s">
        <v>1775</v>
      </c>
      <c r="D1517" s="30"/>
      <c r="E1517" s="30" t="s">
        <v>1774</v>
      </c>
      <c r="F1517" s="30"/>
      <c r="G1517" s="30" t="s">
        <v>1771</v>
      </c>
      <c r="H1517" s="31" t="s">
        <v>1772</v>
      </c>
      <c r="I1517" s="32"/>
      <c r="J1517" s="13"/>
      <c r="K1517" s="13" t="s">
        <v>1713</v>
      </c>
      <c r="L1517" s="33">
        <v>0.16666</v>
      </c>
      <c r="M1517" s="33" t="s">
        <v>27</v>
      </c>
      <c r="N1517" s="33">
        <v>0.16666</v>
      </c>
      <c r="O1517" s="33">
        <v>0.13139999999999999</v>
      </c>
      <c r="P1517" s="33">
        <v>0.16666</v>
      </c>
      <c r="Q1517" s="33">
        <v>0.16666</v>
      </c>
      <c r="R1517" s="34"/>
      <c r="S1517" s="32"/>
      <c r="T1517" s="32" t="s">
        <v>28</v>
      </c>
      <c r="U1517" s="8">
        <f t="shared" si="414"/>
        <v>270.40000000000003</v>
      </c>
      <c r="V1517" s="8">
        <f t="shared" si="415"/>
        <v>270.40000000000003</v>
      </c>
    </row>
    <row r="1518" spans="1:22" ht="12.75" customHeight="1" outlineLevel="2" x14ac:dyDescent="0.2">
      <c r="A1518" s="2"/>
      <c r="C1518" s="30" t="s">
        <v>1776</v>
      </c>
      <c r="D1518" s="30"/>
      <c r="E1518" s="30" t="s">
        <v>1774</v>
      </c>
      <c r="F1518" s="30"/>
      <c r="G1518" s="30" t="s">
        <v>1771</v>
      </c>
      <c r="H1518" s="31" t="s">
        <v>1772</v>
      </c>
      <c r="I1518" s="32"/>
      <c r="J1518" s="13"/>
      <c r="K1518" s="13" t="s">
        <v>1713</v>
      </c>
      <c r="L1518" s="33">
        <v>0.16666</v>
      </c>
      <c r="M1518" s="33" t="s">
        <v>27</v>
      </c>
      <c r="N1518" s="33">
        <v>0.16666</v>
      </c>
      <c r="O1518" s="33">
        <v>0.13139999999999999</v>
      </c>
      <c r="P1518" s="33">
        <v>0.16666</v>
      </c>
      <c r="Q1518" s="33">
        <v>0.16666</v>
      </c>
      <c r="R1518" s="34"/>
      <c r="S1518" s="32"/>
      <c r="T1518" s="32" t="s">
        <v>28</v>
      </c>
      <c r="U1518" s="8">
        <f t="shared" si="414"/>
        <v>270.40000000000003</v>
      </c>
      <c r="V1518" s="8">
        <f t="shared" si="415"/>
        <v>270.40000000000003</v>
      </c>
    </row>
    <row r="1519" spans="1:22" ht="12.75" customHeight="1" outlineLevel="1" x14ac:dyDescent="0.2">
      <c r="A1519" s="2"/>
      <c r="C1519" s="30"/>
      <c r="D1519" s="30"/>
      <c r="E1519" s="30"/>
      <c r="F1519" s="30"/>
      <c r="G1519" s="30"/>
      <c r="H1519" s="113" t="s">
        <v>4090</v>
      </c>
      <c r="I1519" s="32"/>
      <c r="J1519" s="13">
        <f t="shared" ref="J1519:O1519" si="416">SUBTOTAL(9,J1513:J1518)</f>
        <v>0</v>
      </c>
      <c r="K1519" s="13">
        <f t="shared" si="416"/>
        <v>0</v>
      </c>
      <c r="L1519" s="33">
        <f t="shared" si="416"/>
        <v>0.99996000000000007</v>
      </c>
      <c r="M1519" s="33">
        <f t="shared" si="416"/>
        <v>0</v>
      </c>
      <c r="N1519" s="33">
        <f t="shared" si="416"/>
        <v>0.99996000000000007</v>
      </c>
      <c r="O1519" s="33">
        <f t="shared" si="416"/>
        <v>0.78839999999999988</v>
      </c>
      <c r="P1519" s="33"/>
      <c r="Q1519" s="33"/>
      <c r="R1519" s="34"/>
      <c r="S1519" s="32">
        <f>SUBTOTAL(9,S1513:S1518)</f>
        <v>0</v>
      </c>
      <c r="T1519" s="32">
        <f>SUBTOTAL(9,T1513:T1518)</f>
        <v>0</v>
      </c>
      <c r="U1519" s="8"/>
    </row>
    <row r="1520" spans="1:22" ht="12.75" customHeight="1" outlineLevel="2" x14ac:dyDescent="0.2">
      <c r="A1520" s="2"/>
      <c r="C1520" s="30" t="s">
        <v>870</v>
      </c>
      <c r="D1520" s="30"/>
      <c r="E1520" s="30"/>
      <c r="F1520" s="30"/>
      <c r="G1520" s="13" t="s">
        <v>1713</v>
      </c>
      <c r="H1520" s="13" t="s">
        <v>1713</v>
      </c>
      <c r="I1520" s="32"/>
      <c r="J1520" s="90"/>
      <c r="K1520" s="13" t="s">
        <v>1713</v>
      </c>
      <c r="L1520" s="33"/>
      <c r="M1520" s="33" t="s">
        <v>27</v>
      </c>
      <c r="N1520" s="33"/>
      <c r="O1520" s="33"/>
      <c r="P1520" s="33"/>
      <c r="Q1520" s="33"/>
      <c r="R1520" s="34"/>
      <c r="S1520" s="53"/>
      <c r="T1520" s="32" t="s">
        <v>70</v>
      </c>
      <c r="U1520" s="8">
        <f>IF(T1520="Yes",$U$2,0)</f>
        <v>0</v>
      </c>
      <c r="V1520" s="8">
        <f>U1520</f>
        <v>0</v>
      </c>
    </row>
    <row r="1521" spans="1:22" ht="12.75" customHeight="1" outlineLevel="1" x14ac:dyDescent="0.25">
      <c r="A1521" s="2"/>
      <c r="C1521" s="30"/>
      <c r="D1521" s="30"/>
      <c r="E1521" s="30"/>
      <c r="F1521" s="30"/>
      <c r="G1521" s="13"/>
      <c r="H1521" s="120" t="s">
        <v>4431</v>
      </c>
      <c r="I1521" s="32"/>
      <c r="J1521" s="90">
        <f t="shared" ref="J1521:O1521" si="417">SUBTOTAL(9,J1520:J1520)</f>
        <v>0</v>
      </c>
      <c r="K1521" s="13">
        <f t="shared" si="417"/>
        <v>0</v>
      </c>
      <c r="L1521" s="33">
        <f t="shared" si="417"/>
        <v>0</v>
      </c>
      <c r="M1521" s="33">
        <f t="shared" si="417"/>
        <v>0</v>
      </c>
      <c r="N1521" s="33">
        <f t="shared" si="417"/>
        <v>0</v>
      </c>
      <c r="O1521" s="33">
        <f t="shared" si="417"/>
        <v>0</v>
      </c>
      <c r="P1521" s="33"/>
      <c r="Q1521" s="33"/>
      <c r="R1521" s="34"/>
      <c r="S1521" s="53">
        <f>SUBTOTAL(9,S1520:S1520)</f>
        <v>0</v>
      </c>
      <c r="T1521" s="32">
        <f>SUBTOTAL(9,T1520:T1520)</f>
        <v>0</v>
      </c>
      <c r="U1521" s="8"/>
    </row>
    <row r="1522" spans="1:22" ht="12.75" customHeight="1" outlineLevel="2" x14ac:dyDescent="0.2">
      <c r="A1522" s="2"/>
      <c r="C1522" s="30" t="s">
        <v>3274</v>
      </c>
      <c r="D1522" s="30"/>
      <c r="E1522" s="30" t="s">
        <v>3275</v>
      </c>
      <c r="F1522" s="30"/>
      <c r="G1522" s="30" t="s">
        <v>3276</v>
      </c>
      <c r="H1522" s="30" t="s">
        <v>3276</v>
      </c>
      <c r="I1522" s="117"/>
      <c r="J1522" s="30"/>
      <c r="K1522" s="13" t="s">
        <v>3246</v>
      </c>
      <c r="L1522" s="44"/>
      <c r="M1522" s="33"/>
      <c r="N1522" s="44"/>
      <c r="O1522" s="44"/>
      <c r="P1522" s="44"/>
      <c r="Q1522" s="44"/>
      <c r="R1522" s="34"/>
      <c r="S1522" s="32"/>
      <c r="T1522" s="32" t="s">
        <v>28</v>
      </c>
      <c r="U1522" s="8">
        <f>IF(T1522="Yes",$U$2,0)</f>
        <v>270.40000000000003</v>
      </c>
      <c r="V1522" s="8">
        <f>U1522</f>
        <v>270.40000000000003</v>
      </c>
    </row>
    <row r="1523" spans="1:22" ht="12.75" customHeight="1" outlineLevel="2" x14ac:dyDescent="0.2">
      <c r="A1523" s="2"/>
      <c r="C1523" s="30" t="s">
        <v>3277</v>
      </c>
      <c r="D1523" s="30"/>
      <c r="E1523" s="30" t="s">
        <v>3275</v>
      </c>
      <c r="F1523" s="30"/>
      <c r="G1523" s="30" t="s">
        <v>3276</v>
      </c>
      <c r="H1523" s="30" t="s">
        <v>3276</v>
      </c>
      <c r="I1523" s="117"/>
      <c r="J1523" s="30"/>
      <c r="K1523" s="13" t="s">
        <v>3246</v>
      </c>
      <c r="L1523" s="44"/>
      <c r="M1523" s="33"/>
      <c r="N1523" s="44"/>
      <c r="O1523" s="44"/>
      <c r="P1523" s="44"/>
      <c r="Q1523" s="44"/>
      <c r="R1523" s="34"/>
      <c r="S1523" s="32"/>
      <c r="T1523" s="32" t="s">
        <v>28</v>
      </c>
      <c r="U1523" s="8">
        <f>IF(T1523="Yes",$U$2,0)</f>
        <v>270.40000000000003</v>
      </c>
      <c r="V1523" s="8">
        <f>U1523</f>
        <v>270.40000000000003</v>
      </c>
    </row>
    <row r="1524" spans="1:22" ht="12.75" customHeight="1" outlineLevel="2" x14ac:dyDescent="0.2">
      <c r="A1524" s="2"/>
      <c r="C1524" s="30" t="s">
        <v>3278</v>
      </c>
      <c r="D1524" s="30"/>
      <c r="E1524" s="30" t="s">
        <v>3275</v>
      </c>
      <c r="F1524" s="30"/>
      <c r="G1524" s="30" t="s">
        <v>3276</v>
      </c>
      <c r="H1524" s="30" t="s">
        <v>3276</v>
      </c>
      <c r="I1524" s="117"/>
      <c r="J1524" s="30"/>
      <c r="K1524" s="13" t="s">
        <v>3246</v>
      </c>
      <c r="L1524" s="44"/>
      <c r="M1524" s="33"/>
      <c r="N1524" s="44"/>
      <c r="O1524" s="44"/>
      <c r="P1524" s="44"/>
      <c r="Q1524" s="44"/>
      <c r="R1524" s="34"/>
      <c r="S1524" s="32"/>
      <c r="T1524" s="32" t="s">
        <v>28</v>
      </c>
      <c r="U1524" s="8">
        <f>IF(T1524="Yes",$U$2,0)</f>
        <v>270.40000000000003</v>
      </c>
      <c r="V1524" s="8">
        <f>U1524</f>
        <v>270.40000000000003</v>
      </c>
    </row>
    <row r="1525" spans="1:22" ht="12.75" customHeight="1" outlineLevel="2" x14ac:dyDescent="0.2">
      <c r="A1525" s="2"/>
      <c r="C1525" s="30" t="s">
        <v>3279</v>
      </c>
      <c r="D1525" s="30"/>
      <c r="E1525" s="30" t="s">
        <v>3275</v>
      </c>
      <c r="F1525" s="30"/>
      <c r="G1525" s="30" t="s">
        <v>3276</v>
      </c>
      <c r="H1525" s="30" t="s">
        <v>3276</v>
      </c>
      <c r="I1525" s="117"/>
      <c r="J1525" s="30"/>
      <c r="K1525" s="13" t="s">
        <v>3246</v>
      </c>
      <c r="L1525" s="44"/>
      <c r="M1525" s="33"/>
      <c r="N1525" s="44"/>
      <c r="O1525" s="44"/>
      <c r="P1525" s="44"/>
      <c r="Q1525" s="44"/>
      <c r="R1525" s="34"/>
      <c r="S1525" s="32"/>
      <c r="T1525" s="32" t="s">
        <v>28</v>
      </c>
      <c r="U1525" s="8">
        <f>IF(T1525="Yes",$U$2,0)</f>
        <v>270.40000000000003</v>
      </c>
      <c r="V1525" s="8">
        <f>U1525</f>
        <v>270.40000000000003</v>
      </c>
    </row>
    <row r="1526" spans="1:22" ht="12.75" customHeight="1" outlineLevel="2" x14ac:dyDescent="0.2">
      <c r="A1526" s="2"/>
      <c r="C1526" s="30" t="s">
        <v>3280</v>
      </c>
      <c r="D1526" s="30"/>
      <c r="E1526" s="30" t="s">
        <v>3275</v>
      </c>
      <c r="F1526" s="30"/>
      <c r="G1526" s="30" t="s">
        <v>3276</v>
      </c>
      <c r="H1526" s="30" t="s">
        <v>3276</v>
      </c>
      <c r="I1526" s="117"/>
      <c r="J1526" s="30"/>
      <c r="K1526" s="13" t="s">
        <v>3246</v>
      </c>
      <c r="L1526" s="44"/>
      <c r="M1526" s="33"/>
      <c r="N1526" s="44"/>
      <c r="O1526" s="44"/>
      <c r="P1526" s="44"/>
      <c r="Q1526" s="44"/>
      <c r="R1526" s="34"/>
      <c r="S1526" s="32"/>
      <c r="T1526" s="32" t="s">
        <v>28</v>
      </c>
      <c r="U1526" s="8">
        <f>IF(T1526="Yes",$U$2,0)</f>
        <v>270.40000000000003</v>
      </c>
      <c r="V1526" s="8">
        <f>U1526</f>
        <v>270.40000000000003</v>
      </c>
    </row>
    <row r="1527" spans="1:22" ht="12.75" customHeight="1" outlineLevel="1" x14ac:dyDescent="0.25">
      <c r="A1527" s="2"/>
      <c r="C1527" s="30"/>
      <c r="D1527" s="30"/>
      <c r="E1527" s="30"/>
      <c r="F1527" s="30"/>
      <c r="G1527" s="30"/>
      <c r="H1527" s="35" t="s">
        <v>4406</v>
      </c>
      <c r="I1527" s="117"/>
      <c r="J1527" s="30">
        <f t="shared" ref="J1527:O1527" si="418">SUBTOTAL(9,J1522:J1526)</f>
        <v>0</v>
      </c>
      <c r="K1527" s="13">
        <f t="shared" si="418"/>
        <v>0</v>
      </c>
      <c r="L1527" s="44">
        <f t="shared" si="418"/>
        <v>0</v>
      </c>
      <c r="M1527" s="33">
        <f t="shared" si="418"/>
        <v>0</v>
      </c>
      <c r="N1527" s="44">
        <f t="shared" si="418"/>
        <v>0</v>
      </c>
      <c r="O1527" s="44">
        <f t="shared" si="418"/>
        <v>0</v>
      </c>
      <c r="P1527" s="44"/>
      <c r="Q1527" s="44"/>
      <c r="R1527" s="34"/>
      <c r="S1527" s="32">
        <f>SUBTOTAL(9,S1522:S1526)</f>
        <v>0</v>
      </c>
      <c r="T1527" s="32">
        <f>SUBTOTAL(9,T1522:T1526)</f>
        <v>0</v>
      </c>
      <c r="U1527" s="8"/>
    </row>
    <row r="1528" spans="1:22" ht="12.75" customHeight="1" outlineLevel="2" x14ac:dyDescent="0.2">
      <c r="A1528" s="2"/>
      <c r="C1528" s="30" t="s">
        <v>3281</v>
      </c>
      <c r="D1528" s="30"/>
      <c r="E1528" s="30" t="s">
        <v>3275</v>
      </c>
      <c r="F1528" s="30"/>
      <c r="G1528" s="30" t="s">
        <v>3282</v>
      </c>
      <c r="H1528" s="30" t="s">
        <v>3282</v>
      </c>
      <c r="I1528" s="117"/>
      <c r="J1528" s="30"/>
      <c r="K1528" s="13" t="s">
        <v>3246</v>
      </c>
      <c r="L1528" s="44"/>
      <c r="M1528" s="33"/>
      <c r="N1528" s="44"/>
      <c r="O1528" s="44"/>
      <c r="P1528" s="44"/>
      <c r="Q1528" s="44"/>
      <c r="R1528" s="34"/>
      <c r="S1528" s="32"/>
      <c r="T1528" s="32" t="s">
        <v>28</v>
      </c>
      <c r="U1528" s="8">
        <f>IF(T1528="Yes",$U$2,0)</f>
        <v>270.40000000000003</v>
      </c>
      <c r="V1528" s="8">
        <f>U1528</f>
        <v>270.40000000000003</v>
      </c>
    </row>
    <row r="1529" spans="1:22" ht="12.75" customHeight="1" outlineLevel="2" x14ac:dyDescent="0.2">
      <c r="A1529" s="2"/>
      <c r="C1529" s="30" t="s">
        <v>3283</v>
      </c>
      <c r="D1529" s="30"/>
      <c r="E1529" s="30" t="s">
        <v>3275</v>
      </c>
      <c r="F1529" s="30"/>
      <c r="G1529" s="30" t="s">
        <v>3282</v>
      </c>
      <c r="H1529" s="30" t="s">
        <v>3282</v>
      </c>
      <c r="I1529" s="117"/>
      <c r="J1529" s="30"/>
      <c r="K1529" s="13" t="s">
        <v>3246</v>
      </c>
      <c r="L1529" s="44"/>
      <c r="M1529" s="33"/>
      <c r="N1529" s="44"/>
      <c r="O1529" s="44"/>
      <c r="P1529" s="44"/>
      <c r="Q1529" s="44"/>
      <c r="R1529" s="34"/>
      <c r="S1529" s="32"/>
      <c r="T1529" s="32" t="s">
        <v>28</v>
      </c>
      <c r="U1529" s="8">
        <f>IF(T1529="Yes",$U$2,0)</f>
        <v>270.40000000000003</v>
      </c>
      <c r="V1529" s="8">
        <f>U1529</f>
        <v>270.40000000000003</v>
      </c>
    </row>
    <row r="1530" spans="1:22" ht="12.75" customHeight="1" outlineLevel="2" x14ac:dyDescent="0.2">
      <c r="A1530" s="2"/>
      <c r="C1530" s="30" t="s">
        <v>3284</v>
      </c>
      <c r="D1530" s="30"/>
      <c r="E1530" s="30" t="s">
        <v>3275</v>
      </c>
      <c r="F1530" s="30"/>
      <c r="G1530" s="30" t="s">
        <v>3282</v>
      </c>
      <c r="H1530" s="30" t="s">
        <v>3282</v>
      </c>
      <c r="I1530" s="117"/>
      <c r="J1530" s="30"/>
      <c r="K1530" s="13" t="s">
        <v>3246</v>
      </c>
      <c r="L1530" s="44"/>
      <c r="M1530" s="33"/>
      <c r="N1530" s="44"/>
      <c r="O1530" s="44"/>
      <c r="P1530" s="44"/>
      <c r="Q1530" s="44"/>
      <c r="R1530" s="34"/>
      <c r="S1530" s="32"/>
      <c r="T1530" s="32" t="s">
        <v>28</v>
      </c>
      <c r="U1530" s="8">
        <f>IF(T1530="Yes",$U$2,0)</f>
        <v>270.40000000000003</v>
      </c>
      <c r="V1530" s="8">
        <f>U1530</f>
        <v>270.40000000000003</v>
      </c>
    </row>
    <row r="1531" spans="1:22" ht="12.75" customHeight="1" outlineLevel="2" x14ac:dyDescent="0.2">
      <c r="A1531" s="2"/>
      <c r="C1531" s="30" t="s">
        <v>3285</v>
      </c>
      <c r="D1531" s="30"/>
      <c r="E1531" s="30" t="s">
        <v>3275</v>
      </c>
      <c r="F1531" s="30"/>
      <c r="G1531" s="30" t="s">
        <v>3282</v>
      </c>
      <c r="H1531" s="30" t="s">
        <v>3282</v>
      </c>
      <c r="I1531" s="117"/>
      <c r="J1531" s="30"/>
      <c r="K1531" s="13" t="s">
        <v>3246</v>
      </c>
      <c r="L1531" s="44"/>
      <c r="M1531" s="33"/>
      <c r="N1531" s="44"/>
      <c r="O1531" s="44"/>
      <c r="P1531" s="44"/>
      <c r="Q1531" s="44"/>
      <c r="R1531" s="34"/>
      <c r="S1531" s="32"/>
      <c r="T1531" s="32" t="s">
        <v>28</v>
      </c>
      <c r="U1531" s="8">
        <f>IF(T1531="Yes",$U$2,0)</f>
        <v>270.40000000000003</v>
      </c>
      <c r="V1531" s="8">
        <f>U1531</f>
        <v>270.40000000000003</v>
      </c>
    </row>
    <row r="1532" spans="1:22" ht="12.75" customHeight="1" outlineLevel="2" x14ac:dyDescent="0.2">
      <c r="A1532" s="2"/>
      <c r="C1532" s="30" t="s">
        <v>3286</v>
      </c>
      <c r="D1532" s="30"/>
      <c r="E1532" s="30" t="s">
        <v>3275</v>
      </c>
      <c r="F1532" s="30"/>
      <c r="G1532" s="30" t="s">
        <v>3282</v>
      </c>
      <c r="H1532" s="30" t="s">
        <v>3282</v>
      </c>
      <c r="I1532" s="117"/>
      <c r="J1532" s="30"/>
      <c r="K1532" s="13" t="s">
        <v>3246</v>
      </c>
      <c r="L1532" s="44"/>
      <c r="M1532" s="33"/>
      <c r="N1532" s="44"/>
      <c r="O1532" s="44"/>
      <c r="P1532" s="44"/>
      <c r="Q1532" s="44"/>
      <c r="R1532" s="34"/>
      <c r="S1532" s="32"/>
      <c r="T1532" s="32" t="s">
        <v>28</v>
      </c>
      <c r="U1532" s="8">
        <f>IF(T1532="Yes",$U$2,0)</f>
        <v>270.40000000000003</v>
      </c>
      <c r="V1532" s="8">
        <f>U1532</f>
        <v>270.40000000000003</v>
      </c>
    </row>
    <row r="1533" spans="1:22" ht="12.75" customHeight="1" outlineLevel="1" x14ac:dyDescent="0.25">
      <c r="A1533" s="2"/>
      <c r="C1533" s="30"/>
      <c r="D1533" s="30"/>
      <c r="E1533" s="30"/>
      <c r="F1533" s="30"/>
      <c r="G1533" s="30"/>
      <c r="H1533" s="35" t="s">
        <v>4407</v>
      </c>
      <c r="I1533" s="117"/>
      <c r="J1533" s="30">
        <f t="shared" ref="J1533:O1533" si="419">SUBTOTAL(9,J1528:J1532)</f>
        <v>0</v>
      </c>
      <c r="K1533" s="13">
        <f t="shared" si="419"/>
        <v>0</v>
      </c>
      <c r="L1533" s="44">
        <f t="shared" si="419"/>
        <v>0</v>
      </c>
      <c r="M1533" s="33">
        <f t="shared" si="419"/>
        <v>0</v>
      </c>
      <c r="N1533" s="44">
        <f t="shared" si="419"/>
        <v>0</v>
      </c>
      <c r="O1533" s="44">
        <f t="shared" si="419"/>
        <v>0</v>
      </c>
      <c r="P1533" s="44"/>
      <c r="Q1533" s="44"/>
      <c r="R1533" s="34"/>
      <c r="S1533" s="32">
        <f>SUBTOTAL(9,S1528:S1532)</f>
        <v>0</v>
      </c>
      <c r="T1533" s="32">
        <f>SUBTOTAL(9,T1528:T1532)</f>
        <v>0</v>
      </c>
      <c r="U1533" s="8"/>
    </row>
    <row r="1534" spans="1:22" ht="12.75" customHeight="1" outlineLevel="2" x14ac:dyDescent="0.2">
      <c r="A1534" s="2"/>
      <c r="C1534" s="30" t="s">
        <v>3247</v>
      </c>
      <c r="D1534" s="30"/>
      <c r="E1534" s="30" t="s">
        <v>1783</v>
      </c>
      <c r="F1534" s="30"/>
      <c r="G1534" s="30" t="s">
        <v>3248</v>
      </c>
      <c r="H1534" s="30" t="s">
        <v>3248</v>
      </c>
      <c r="I1534" s="117"/>
      <c r="J1534" s="13"/>
      <c r="K1534" s="13" t="s">
        <v>3246</v>
      </c>
      <c r="L1534" s="44"/>
      <c r="M1534" s="33"/>
      <c r="N1534" s="44"/>
      <c r="O1534" s="44"/>
      <c r="P1534" s="44"/>
      <c r="Q1534" s="44"/>
      <c r="R1534" s="34"/>
      <c r="S1534" s="32"/>
      <c r="T1534" s="32" t="s">
        <v>28</v>
      </c>
      <c r="U1534" s="8">
        <f t="shared" ref="U1534:U1542" si="420">IF(T1534="Yes",$U$2,0)</f>
        <v>270.40000000000003</v>
      </c>
      <c r="V1534" s="8">
        <f t="shared" ref="V1534:V1542" si="421">U1534</f>
        <v>270.40000000000003</v>
      </c>
    </row>
    <row r="1535" spans="1:22" ht="12.75" customHeight="1" outlineLevel="2" x14ac:dyDescent="0.2">
      <c r="A1535" s="2"/>
      <c r="C1535" s="30" t="s">
        <v>3249</v>
      </c>
      <c r="D1535" s="30"/>
      <c r="E1535" s="30" t="s">
        <v>1783</v>
      </c>
      <c r="F1535" s="30"/>
      <c r="G1535" s="30" t="s">
        <v>3248</v>
      </c>
      <c r="H1535" s="30" t="s">
        <v>3248</v>
      </c>
      <c r="I1535" s="117"/>
      <c r="J1535" s="13"/>
      <c r="K1535" s="13" t="s">
        <v>3246</v>
      </c>
      <c r="L1535" s="44"/>
      <c r="M1535" s="33"/>
      <c r="N1535" s="44"/>
      <c r="O1535" s="44"/>
      <c r="P1535" s="44"/>
      <c r="Q1535" s="44"/>
      <c r="R1535" s="34"/>
      <c r="S1535" s="32"/>
      <c r="T1535" s="32" t="s">
        <v>28</v>
      </c>
      <c r="U1535" s="8">
        <f t="shared" si="420"/>
        <v>270.40000000000003</v>
      </c>
      <c r="V1535" s="8">
        <f t="shared" si="421"/>
        <v>270.40000000000003</v>
      </c>
    </row>
    <row r="1536" spans="1:22" ht="12.75" customHeight="1" outlineLevel="2" x14ac:dyDescent="0.2">
      <c r="A1536" s="2"/>
      <c r="C1536" s="30" t="s">
        <v>3250</v>
      </c>
      <c r="D1536" s="30"/>
      <c r="E1536" s="30" t="s">
        <v>1783</v>
      </c>
      <c r="F1536" s="30"/>
      <c r="G1536" s="30" t="s">
        <v>3248</v>
      </c>
      <c r="H1536" s="30" t="s">
        <v>3248</v>
      </c>
      <c r="I1536" s="117"/>
      <c r="J1536" s="13"/>
      <c r="K1536" s="13" t="s">
        <v>3246</v>
      </c>
      <c r="L1536" s="44"/>
      <c r="M1536" s="33"/>
      <c r="N1536" s="44"/>
      <c r="O1536" s="44"/>
      <c r="P1536" s="44"/>
      <c r="Q1536" s="44"/>
      <c r="R1536" s="34"/>
      <c r="S1536" s="32"/>
      <c r="T1536" s="32" t="s">
        <v>28</v>
      </c>
      <c r="U1536" s="8">
        <f t="shared" si="420"/>
        <v>270.40000000000003</v>
      </c>
      <c r="V1536" s="8">
        <f t="shared" si="421"/>
        <v>270.40000000000003</v>
      </c>
    </row>
    <row r="1537" spans="1:25" ht="12.75" customHeight="1" outlineLevel="2" x14ac:dyDescent="0.2">
      <c r="A1537" s="2"/>
      <c r="C1537" s="30" t="s">
        <v>3251</v>
      </c>
      <c r="D1537" s="30"/>
      <c r="E1537" s="30" t="s">
        <v>1783</v>
      </c>
      <c r="F1537" s="30"/>
      <c r="G1537" s="30" t="s">
        <v>3248</v>
      </c>
      <c r="H1537" s="30" t="s">
        <v>3248</v>
      </c>
      <c r="I1537" s="117"/>
      <c r="J1537" s="13"/>
      <c r="K1537" s="13" t="s">
        <v>3246</v>
      </c>
      <c r="L1537" s="44"/>
      <c r="M1537" s="33"/>
      <c r="N1537" s="44"/>
      <c r="O1537" s="44"/>
      <c r="P1537" s="44"/>
      <c r="Q1537" s="44"/>
      <c r="R1537" s="34"/>
      <c r="S1537" s="32"/>
      <c r="T1537" s="32" t="s">
        <v>28</v>
      </c>
      <c r="U1537" s="8">
        <f t="shared" si="420"/>
        <v>270.40000000000003</v>
      </c>
      <c r="V1537" s="8">
        <f t="shared" si="421"/>
        <v>270.40000000000003</v>
      </c>
    </row>
    <row r="1538" spans="1:25" ht="12.75" customHeight="1" outlineLevel="2" x14ac:dyDescent="0.2">
      <c r="A1538" s="2"/>
      <c r="C1538" s="30" t="s">
        <v>3252</v>
      </c>
      <c r="D1538" s="30"/>
      <c r="E1538" s="30" t="s">
        <v>1783</v>
      </c>
      <c r="F1538" s="30"/>
      <c r="G1538" s="30" t="s">
        <v>3248</v>
      </c>
      <c r="H1538" s="30" t="s">
        <v>3248</v>
      </c>
      <c r="I1538" s="117"/>
      <c r="J1538" s="13"/>
      <c r="K1538" s="13" t="s">
        <v>3246</v>
      </c>
      <c r="L1538" s="44"/>
      <c r="M1538" s="33"/>
      <c r="N1538" s="44"/>
      <c r="O1538" s="44"/>
      <c r="P1538" s="44"/>
      <c r="Q1538" s="44"/>
      <c r="R1538" s="34"/>
      <c r="S1538" s="32"/>
      <c r="T1538" s="32" t="s">
        <v>28</v>
      </c>
      <c r="U1538" s="8">
        <f t="shared" si="420"/>
        <v>270.40000000000003</v>
      </c>
      <c r="V1538" s="8">
        <f t="shared" si="421"/>
        <v>270.40000000000003</v>
      </c>
    </row>
    <row r="1539" spans="1:25" ht="12.75" customHeight="1" outlineLevel="2" x14ac:dyDescent="0.2">
      <c r="A1539" s="2"/>
      <c r="C1539" s="30" t="s">
        <v>3253</v>
      </c>
      <c r="D1539" s="30"/>
      <c r="E1539" s="30" t="s">
        <v>1783</v>
      </c>
      <c r="F1539" s="30"/>
      <c r="G1539" s="30" t="s">
        <v>3248</v>
      </c>
      <c r="H1539" s="30" t="s">
        <v>3248</v>
      </c>
      <c r="I1539" s="117"/>
      <c r="J1539" s="13"/>
      <c r="K1539" s="13" t="s">
        <v>3246</v>
      </c>
      <c r="L1539" s="44"/>
      <c r="M1539" s="33"/>
      <c r="N1539" s="44"/>
      <c r="O1539" s="44"/>
      <c r="P1539" s="44"/>
      <c r="Q1539" s="44"/>
      <c r="R1539" s="34"/>
      <c r="S1539" s="32"/>
      <c r="T1539" s="32" t="s">
        <v>28</v>
      </c>
      <c r="U1539" s="8">
        <f t="shared" si="420"/>
        <v>270.40000000000003</v>
      </c>
      <c r="V1539" s="8">
        <f t="shared" si="421"/>
        <v>270.40000000000003</v>
      </c>
    </row>
    <row r="1540" spans="1:25" ht="12.75" customHeight="1" outlineLevel="2" x14ac:dyDescent="0.2">
      <c r="A1540" s="2"/>
      <c r="C1540" s="30" t="s">
        <v>3254</v>
      </c>
      <c r="D1540" s="30"/>
      <c r="E1540" s="30" t="s">
        <v>1783</v>
      </c>
      <c r="F1540" s="30"/>
      <c r="G1540" s="30" t="s">
        <v>3248</v>
      </c>
      <c r="H1540" s="30" t="s">
        <v>3248</v>
      </c>
      <c r="I1540" s="117"/>
      <c r="J1540" s="13"/>
      <c r="K1540" s="13" t="s">
        <v>3246</v>
      </c>
      <c r="L1540" s="44"/>
      <c r="M1540" s="33"/>
      <c r="N1540" s="44"/>
      <c r="O1540" s="44"/>
      <c r="P1540" s="44"/>
      <c r="Q1540" s="44"/>
      <c r="R1540" s="34"/>
      <c r="S1540" s="32"/>
      <c r="T1540" s="32" t="s">
        <v>28</v>
      </c>
      <c r="U1540" s="8">
        <f t="shared" si="420"/>
        <v>270.40000000000003</v>
      </c>
      <c r="V1540" s="8">
        <f t="shared" si="421"/>
        <v>270.40000000000003</v>
      </c>
    </row>
    <row r="1541" spans="1:25" ht="12.75" customHeight="1" outlineLevel="2" x14ac:dyDescent="0.2">
      <c r="A1541" s="2"/>
      <c r="C1541" s="30" t="s">
        <v>3255</v>
      </c>
      <c r="D1541" s="30"/>
      <c r="E1541" s="30" t="s">
        <v>1783</v>
      </c>
      <c r="F1541" s="30"/>
      <c r="G1541" s="30" t="s">
        <v>3248</v>
      </c>
      <c r="H1541" s="30" t="s">
        <v>3248</v>
      </c>
      <c r="I1541" s="117"/>
      <c r="J1541" s="13"/>
      <c r="K1541" s="13" t="s">
        <v>3246</v>
      </c>
      <c r="L1541" s="44"/>
      <c r="M1541" s="33"/>
      <c r="N1541" s="44"/>
      <c r="O1541" s="44"/>
      <c r="P1541" s="44"/>
      <c r="Q1541" s="44"/>
      <c r="R1541" s="34"/>
      <c r="S1541" s="32"/>
      <c r="T1541" s="32" t="s">
        <v>28</v>
      </c>
      <c r="U1541" s="8">
        <f t="shared" si="420"/>
        <v>270.40000000000003</v>
      </c>
      <c r="V1541" s="8">
        <f t="shared" si="421"/>
        <v>270.40000000000003</v>
      </c>
    </row>
    <row r="1542" spans="1:25" ht="12.75" customHeight="1" outlineLevel="2" x14ac:dyDescent="0.2">
      <c r="A1542" s="2"/>
      <c r="C1542" s="30" t="s">
        <v>3256</v>
      </c>
      <c r="D1542" s="30"/>
      <c r="E1542" s="30" t="s">
        <v>1783</v>
      </c>
      <c r="F1542" s="30"/>
      <c r="G1542" s="30" t="s">
        <v>3248</v>
      </c>
      <c r="H1542" s="30" t="s">
        <v>3248</v>
      </c>
      <c r="I1542" s="117"/>
      <c r="J1542" s="13"/>
      <c r="K1542" s="13" t="s">
        <v>3246</v>
      </c>
      <c r="L1542" s="44"/>
      <c r="M1542" s="33"/>
      <c r="N1542" s="44"/>
      <c r="O1542" s="44"/>
      <c r="P1542" s="44"/>
      <c r="Q1542" s="44"/>
      <c r="R1542" s="34"/>
      <c r="S1542" s="32"/>
      <c r="T1542" s="32" t="s">
        <v>28</v>
      </c>
      <c r="U1542" s="8">
        <f t="shared" si="420"/>
        <v>270.40000000000003</v>
      </c>
      <c r="V1542" s="8">
        <f t="shared" si="421"/>
        <v>270.40000000000003</v>
      </c>
    </row>
    <row r="1543" spans="1:25" ht="12.75" customHeight="1" outlineLevel="1" x14ac:dyDescent="0.25">
      <c r="A1543" s="2"/>
      <c r="C1543" s="30"/>
      <c r="D1543" s="30"/>
      <c r="E1543" s="30"/>
      <c r="F1543" s="30"/>
      <c r="G1543" s="30"/>
      <c r="H1543" s="35" t="s">
        <v>4388</v>
      </c>
      <c r="I1543" s="117"/>
      <c r="J1543" s="13">
        <f t="shared" ref="J1543:O1543" si="422">SUBTOTAL(9,J1534:J1542)</f>
        <v>0</v>
      </c>
      <c r="K1543" s="13">
        <f t="shared" si="422"/>
        <v>0</v>
      </c>
      <c r="L1543" s="44">
        <f t="shared" si="422"/>
        <v>0</v>
      </c>
      <c r="M1543" s="33">
        <f t="shared" si="422"/>
        <v>0</v>
      </c>
      <c r="N1543" s="44">
        <f t="shared" si="422"/>
        <v>0</v>
      </c>
      <c r="O1543" s="44">
        <f t="shared" si="422"/>
        <v>0</v>
      </c>
      <c r="P1543" s="44"/>
      <c r="Q1543" s="44"/>
      <c r="R1543" s="34"/>
      <c r="S1543" s="32">
        <f>SUBTOTAL(9,S1534:S1542)</f>
        <v>0</v>
      </c>
      <c r="T1543" s="32">
        <f>SUBTOTAL(9,T1534:T1542)</f>
        <v>0</v>
      </c>
      <c r="U1543" s="8"/>
    </row>
    <row r="1544" spans="1:25" ht="12.75" customHeight="1" outlineLevel="2" x14ac:dyDescent="0.2">
      <c r="A1544" s="2"/>
      <c r="C1544" s="30">
        <v>833590100</v>
      </c>
      <c r="D1544" s="30"/>
      <c r="E1544" s="30" t="s">
        <v>281</v>
      </c>
      <c r="F1544" s="30"/>
      <c r="G1544" s="30" t="s">
        <v>282</v>
      </c>
      <c r="H1544" s="31" t="s">
        <v>283</v>
      </c>
      <c r="I1544" s="32"/>
      <c r="J1544" s="13"/>
      <c r="K1544" s="13" t="s">
        <v>186</v>
      </c>
      <c r="L1544" s="33">
        <v>0.5</v>
      </c>
      <c r="M1544" s="33" t="s">
        <v>27</v>
      </c>
      <c r="N1544" s="33">
        <v>0.5</v>
      </c>
      <c r="O1544" s="33">
        <v>0.5</v>
      </c>
      <c r="P1544" s="33">
        <v>0.5</v>
      </c>
      <c r="Q1544" s="33">
        <v>0.5</v>
      </c>
      <c r="R1544" s="34"/>
      <c r="S1544" s="32"/>
      <c r="T1544" s="32" t="s">
        <v>70</v>
      </c>
      <c r="U1544" s="8">
        <f>IF(T1544="Yes",$U$2,0)</f>
        <v>0</v>
      </c>
      <c r="V1544" s="8">
        <f>U1544</f>
        <v>0</v>
      </c>
    </row>
    <row r="1545" spans="1:25" ht="12.75" customHeight="1" outlineLevel="2" x14ac:dyDescent="0.2">
      <c r="A1545" s="2"/>
      <c r="C1545" s="30">
        <v>833590110</v>
      </c>
      <c r="D1545" s="30"/>
      <c r="E1545" s="30" t="s">
        <v>281</v>
      </c>
      <c r="F1545" s="30"/>
      <c r="G1545" s="30" t="s">
        <v>282</v>
      </c>
      <c r="H1545" s="31" t="s">
        <v>283</v>
      </c>
      <c r="I1545" s="32"/>
      <c r="J1545" s="13"/>
      <c r="K1545" s="13" t="s">
        <v>186</v>
      </c>
      <c r="L1545" s="33">
        <v>0.5</v>
      </c>
      <c r="M1545" s="33" t="s">
        <v>27</v>
      </c>
      <c r="N1545" s="33">
        <v>0.5</v>
      </c>
      <c r="O1545" s="33">
        <v>0.5</v>
      </c>
      <c r="P1545" s="33">
        <v>0.5</v>
      </c>
      <c r="Q1545" s="33">
        <v>0.5</v>
      </c>
      <c r="R1545" s="34"/>
      <c r="S1545" s="32"/>
      <c r="T1545" s="32" t="s">
        <v>70</v>
      </c>
      <c r="U1545" s="8">
        <f>IF(T1545="Yes",$U$2,0)</f>
        <v>0</v>
      </c>
      <c r="V1545" s="8">
        <f>U1545</f>
        <v>0</v>
      </c>
    </row>
    <row r="1546" spans="1:25" ht="12.75" customHeight="1" outlineLevel="1" x14ac:dyDescent="0.2">
      <c r="A1546" s="2"/>
      <c r="C1546" s="30"/>
      <c r="D1546" s="30"/>
      <c r="E1546" s="30"/>
      <c r="F1546" s="30"/>
      <c r="G1546" s="30"/>
      <c r="H1546" s="113" t="s">
        <v>3807</v>
      </c>
      <c r="I1546" s="32"/>
      <c r="J1546" s="13">
        <f t="shared" ref="J1546:O1546" si="423">SUBTOTAL(9,J1544:J1545)</f>
        <v>0</v>
      </c>
      <c r="K1546" s="13">
        <f t="shared" si="423"/>
        <v>0</v>
      </c>
      <c r="L1546" s="33">
        <f t="shared" si="423"/>
        <v>1</v>
      </c>
      <c r="M1546" s="33">
        <f t="shared" si="423"/>
        <v>0</v>
      </c>
      <c r="N1546" s="33">
        <f t="shared" si="423"/>
        <v>1</v>
      </c>
      <c r="O1546" s="33">
        <f t="shared" si="423"/>
        <v>1</v>
      </c>
      <c r="P1546" s="33"/>
      <c r="Q1546" s="33"/>
      <c r="R1546" s="34"/>
      <c r="S1546" s="32">
        <f>SUBTOTAL(9,S1544:S1545)</f>
        <v>0</v>
      </c>
      <c r="T1546" s="32">
        <f>SUBTOTAL(9,T1544:T1545)</f>
        <v>0</v>
      </c>
      <c r="U1546" s="8"/>
    </row>
    <row r="1547" spans="1:25" ht="12.75" customHeight="1" outlineLevel="2" x14ac:dyDescent="0.2">
      <c r="A1547" s="2"/>
      <c r="C1547" s="30">
        <v>833590180</v>
      </c>
      <c r="D1547" s="30"/>
      <c r="E1547" s="30" t="s">
        <v>281</v>
      </c>
      <c r="F1547" s="30"/>
      <c r="G1547" s="30" t="s">
        <v>284</v>
      </c>
      <c r="H1547" s="31" t="s">
        <v>285</v>
      </c>
      <c r="I1547" s="32"/>
      <c r="J1547" s="13"/>
      <c r="K1547" s="13" t="s">
        <v>186</v>
      </c>
      <c r="L1547" s="33">
        <v>0.5</v>
      </c>
      <c r="M1547" s="33" t="s">
        <v>27</v>
      </c>
      <c r="N1547" s="33">
        <v>0.5</v>
      </c>
      <c r="O1547" s="33">
        <v>0.5</v>
      </c>
      <c r="P1547" s="33">
        <v>0.5</v>
      </c>
      <c r="Q1547" s="33">
        <v>0.5</v>
      </c>
      <c r="R1547" s="34"/>
      <c r="S1547" s="32"/>
      <c r="T1547" s="32" t="s">
        <v>70</v>
      </c>
      <c r="U1547" s="8">
        <f>IF(T1547="Yes",$U$2,0)</f>
        <v>0</v>
      </c>
      <c r="V1547" s="8">
        <f>U1547</f>
        <v>0</v>
      </c>
    </row>
    <row r="1548" spans="1:25" ht="12.75" customHeight="1" outlineLevel="2" x14ac:dyDescent="0.2">
      <c r="A1548" s="2"/>
      <c r="C1548" s="30" t="s">
        <v>286</v>
      </c>
      <c r="D1548" s="30"/>
      <c r="E1548" s="30" t="s">
        <v>281</v>
      </c>
      <c r="F1548" s="30"/>
      <c r="G1548" s="30" t="s">
        <v>284</v>
      </c>
      <c r="H1548" s="31" t="s">
        <v>285</v>
      </c>
      <c r="I1548" s="32"/>
      <c r="J1548" s="13"/>
      <c r="K1548" s="13" t="s">
        <v>186</v>
      </c>
      <c r="L1548" s="33">
        <v>0.5</v>
      </c>
      <c r="M1548" s="33" t="s">
        <v>27</v>
      </c>
      <c r="N1548" s="33">
        <v>0.5</v>
      </c>
      <c r="O1548" s="33">
        <v>0.5</v>
      </c>
      <c r="P1548" s="33">
        <v>0.5</v>
      </c>
      <c r="Q1548" s="33">
        <v>0.5</v>
      </c>
      <c r="R1548" s="34"/>
      <c r="S1548" s="32"/>
      <c r="T1548" s="32" t="s">
        <v>70</v>
      </c>
      <c r="U1548" s="8">
        <f>IF(T1548="Yes",$U$2,0)</f>
        <v>0</v>
      </c>
      <c r="V1548" s="8">
        <f>U1548</f>
        <v>0</v>
      </c>
    </row>
    <row r="1549" spans="1:25" ht="12.75" customHeight="1" outlineLevel="1" x14ac:dyDescent="0.2">
      <c r="A1549" s="2"/>
      <c r="C1549" s="30"/>
      <c r="D1549" s="30"/>
      <c r="E1549" s="30"/>
      <c r="F1549" s="30"/>
      <c r="G1549" s="30"/>
      <c r="H1549" s="113" t="s">
        <v>3808</v>
      </c>
      <c r="I1549" s="32"/>
      <c r="J1549" s="13">
        <f t="shared" ref="J1549:O1549" si="424">SUBTOTAL(9,J1547:J1548)</f>
        <v>0</v>
      </c>
      <c r="K1549" s="13">
        <f t="shared" si="424"/>
        <v>0</v>
      </c>
      <c r="L1549" s="33">
        <f t="shared" si="424"/>
        <v>1</v>
      </c>
      <c r="M1549" s="33">
        <f t="shared" si="424"/>
        <v>0</v>
      </c>
      <c r="N1549" s="33">
        <f t="shared" si="424"/>
        <v>1</v>
      </c>
      <c r="O1549" s="33">
        <f t="shared" si="424"/>
        <v>1</v>
      </c>
      <c r="P1549" s="33"/>
      <c r="Q1549" s="33"/>
      <c r="R1549" s="34"/>
      <c r="S1549" s="32">
        <f>SUBTOTAL(9,S1547:S1548)</f>
        <v>0</v>
      </c>
      <c r="T1549" s="32">
        <f>SUBTOTAL(9,T1547:T1548)</f>
        <v>0</v>
      </c>
      <c r="U1549" s="8"/>
    </row>
    <row r="1550" spans="1:25" ht="12.75" customHeight="1" outlineLevel="2" x14ac:dyDescent="0.2">
      <c r="A1550" s="2"/>
      <c r="C1550" s="30" t="s">
        <v>287</v>
      </c>
      <c r="D1550" s="30"/>
      <c r="E1550" s="30" t="s">
        <v>281</v>
      </c>
      <c r="F1550" s="30"/>
      <c r="G1550" s="30" t="s">
        <v>288</v>
      </c>
      <c r="H1550" s="31" t="s">
        <v>289</v>
      </c>
      <c r="I1550" s="32"/>
      <c r="J1550" s="13"/>
      <c r="K1550" s="13" t="s">
        <v>186</v>
      </c>
      <c r="L1550" s="33">
        <v>0.5</v>
      </c>
      <c r="M1550" s="33" t="s">
        <v>27</v>
      </c>
      <c r="N1550" s="33">
        <v>0.5</v>
      </c>
      <c r="O1550" s="33">
        <v>0.5</v>
      </c>
      <c r="P1550" s="33">
        <v>0.5</v>
      </c>
      <c r="Q1550" s="33">
        <v>0.5</v>
      </c>
      <c r="R1550" s="34"/>
      <c r="S1550" s="32"/>
      <c r="T1550" s="32" t="s">
        <v>70</v>
      </c>
      <c r="U1550" s="8">
        <f>IF(T1550="Yes",$U$2,0)</f>
        <v>0</v>
      </c>
      <c r="V1550" s="8">
        <f>U1550</f>
        <v>0</v>
      </c>
      <c r="W1550" s="46"/>
      <c r="X1550" s="46"/>
      <c r="Y1550" s="46"/>
    </row>
    <row r="1551" spans="1:25" ht="12.75" customHeight="1" outlineLevel="2" x14ac:dyDescent="0.2">
      <c r="A1551" s="2"/>
      <c r="C1551" s="30">
        <v>833590350</v>
      </c>
      <c r="D1551" s="30"/>
      <c r="E1551" s="30" t="s">
        <v>281</v>
      </c>
      <c r="F1551" s="30"/>
      <c r="G1551" s="30" t="s">
        <v>288</v>
      </c>
      <c r="H1551" s="31" t="s">
        <v>289</v>
      </c>
      <c r="I1551" s="32"/>
      <c r="J1551" s="13"/>
      <c r="K1551" s="13" t="s">
        <v>186</v>
      </c>
      <c r="L1551" s="33">
        <v>0.5</v>
      </c>
      <c r="M1551" s="33" t="s">
        <v>27</v>
      </c>
      <c r="N1551" s="33">
        <v>0.5</v>
      </c>
      <c r="O1551" s="33">
        <v>0.5</v>
      </c>
      <c r="P1551" s="33">
        <v>0.5</v>
      </c>
      <c r="Q1551" s="33">
        <v>0.5</v>
      </c>
      <c r="R1551" s="34"/>
      <c r="S1551" s="32"/>
      <c r="T1551" s="32" t="s">
        <v>70</v>
      </c>
      <c r="U1551" s="8">
        <f>IF(T1551="Yes",$U$2,0)</f>
        <v>0</v>
      </c>
      <c r="V1551" s="8">
        <f>U1551</f>
        <v>0</v>
      </c>
      <c r="W1551" s="46"/>
      <c r="X1551" s="46"/>
      <c r="Y1551" s="46"/>
    </row>
    <row r="1552" spans="1:25" ht="12.75" customHeight="1" outlineLevel="1" x14ac:dyDescent="0.2">
      <c r="A1552" s="2"/>
      <c r="C1552" s="30"/>
      <c r="D1552" s="30"/>
      <c r="E1552" s="30"/>
      <c r="F1552" s="30"/>
      <c r="G1552" s="30"/>
      <c r="H1552" s="113" t="s">
        <v>3809</v>
      </c>
      <c r="I1552" s="32"/>
      <c r="J1552" s="13">
        <f t="shared" ref="J1552:O1552" si="425">SUBTOTAL(9,J1550:J1551)</f>
        <v>0</v>
      </c>
      <c r="K1552" s="13">
        <f t="shared" si="425"/>
        <v>0</v>
      </c>
      <c r="L1552" s="33">
        <f t="shared" si="425"/>
        <v>1</v>
      </c>
      <c r="M1552" s="33">
        <f t="shared" si="425"/>
        <v>0</v>
      </c>
      <c r="N1552" s="33">
        <f t="shared" si="425"/>
        <v>1</v>
      </c>
      <c r="O1552" s="33">
        <f t="shared" si="425"/>
        <v>1</v>
      </c>
      <c r="P1552" s="33"/>
      <c r="Q1552" s="33"/>
      <c r="R1552" s="34"/>
      <c r="S1552" s="32">
        <f>SUBTOTAL(9,S1550:S1551)</f>
        <v>0</v>
      </c>
      <c r="T1552" s="32">
        <f>SUBTOTAL(9,T1550:T1551)</f>
        <v>0</v>
      </c>
      <c r="U1552" s="8"/>
      <c r="W1552" s="46"/>
      <c r="X1552" s="46"/>
      <c r="Y1552" s="46"/>
    </row>
    <row r="1553" spans="1:22" ht="12.75" customHeight="1" outlineLevel="2" x14ac:dyDescent="0.2">
      <c r="A1553" s="2"/>
      <c r="C1553" s="30" t="s">
        <v>290</v>
      </c>
      <c r="D1553" s="30"/>
      <c r="E1553" s="30" t="s">
        <v>281</v>
      </c>
      <c r="F1553" s="30"/>
      <c r="G1553" s="30" t="s">
        <v>291</v>
      </c>
      <c r="H1553" s="31" t="s">
        <v>292</v>
      </c>
      <c r="I1553" s="32"/>
      <c r="J1553" s="13"/>
      <c r="K1553" s="13" t="s">
        <v>186</v>
      </c>
      <c r="L1553" s="33">
        <v>0.5</v>
      </c>
      <c r="M1553" s="33" t="s">
        <v>27</v>
      </c>
      <c r="N1553" s="33">
        <v>0.5</v>
      </c>
      <c r="O1553" s="33">
        <v>0.5</v>
      </c>
      <c r="P1553" s="33">
        <v>0.5</v>
      </c>
      <c r="Q1553" s="33">
        <v>0.5</v>
      </c>
      <c r="R1553" s="34"/>
      <c r="S1553" s="32"/>
      <c r="T1553" s="32" t="s">
        <v>70</v>
      </c>
      <c r="U1553" s="8">
        <f>IF(T1553="Yes",$U$2,0)</f>
        <v>0</v>
      </c>
      <c r="V1553" s="8">
        <f>U1553</f>
        <v>0</v>
      </c>
    </row>
    <row r="1554" spans="1:22" ht="12.75" customHeight="1" outlineLevel="2" x14ac:dyDescent="0.2">
      <c r="A1554" s="2"/>
      <c r="C1554" s="30">
        <v>833590370</v>
      </c>
      <c r="D1554" s="30"/>
      <c r="E1554" s="30" t="s">
        <v>281</v>
      </c>
      <c r="F1554" s="30"/>
      <c r="G1554" s="30" t="s">
        <v>291</v>
      </c>
      <c r="H1554" s="31" t="s">
        <v>292</v>
      </c>
      <c r="I1554" s="32"/>
      <c r="J1554" s="13"/>
      <c r="K1554" s="13" t="s">
        <v>186</v>
      </c>
      <c r="L1554" s="33">
        <v>0.5</v>
      </c>
      <c r="M1554" s="33" t="s">
        <v>27</v>
      </c>
      <c r="N1554" s="33">
        <v>0.5</v>
      </c>
      <c r="O1554" s="33">
        <v>0.5</v>
      </c>
      <c r="P1554" s="33">
        <v>0.5</v>
      </c>
      <c r="Q1554" s="33">
        <v>0.5</v>
      </c>
      <c r="R1554" s="34"/>
      <c r="S1554" s="32"/>
      <c r="T1554" s="32" t="s">
        <v>70</v>
      </c>
      <c r="U1554" s="8">
        <f>IF(T1554="Yes",$U$2,0)</f>
        <v>0</v>
      </c>
      <c r="V1554" s="8">
        <f>U1554</f>
        <v>0</v>
      </c>
    </row>
    <row r="1555" spans="1:22" ht="12.75" customHeight="1" outlineLevel="1" x14ac:dyDescent="0.2">
      <c r="A1555" s="2"/>
      <c r="C1555" s="30"/>
      <c r="D1555" s="30"/>
      <c r="E1555" s="30"/>
      <c r="F1555" s="30"/>
      <c r="G1555" s="30"/>
      <c r="H1555" s="113" t="s">
        <v>3810</v>
      </c>
      <c r="I1555" s="32"/>
      <c r="J1555" s="13">
        <f t="shared" ref="J1555:O1555" si="426">SUBTOTAL(9,J1553:J1554)</f>
        <v>0</v>
      </c>
      <c r="K1555" s="13">
        <f t="shared" si="426"/>
        <v>0</v>
      </c>
      <c r="L1555" s="33">
        <f t="shared" si="426"/>
        <v>1</v>
      </c>
      <c r="M1555" s="33">
        <f t="shared" si="426"/>
        <v>0</v>
      </c>
      <c r="N1555" s="33">
        <f t="shared" si="426"/>
        <v>1</v>
      </c>
      <c r="O1555" s="33">
        <f t="shared" si="426"/>
        <v>1</v>
      </c>
      <c r="P1555" s="33"/>
      <c r="Q1555" s="33"/>
      <c r="R1555" s="34"/>
      <c r="S1555" s="32">
        <f>SUBTOTAL(9,S1553:S1554)</f>
        <v>0</v>
      </c>
      <c r="T1555" s="32">
        <f>SUBTOTAL(9,T1553:T1554)</f>
        <v>0</v>
      </c>
      <c r="U1555" s="8"/>
    </row>
    <row r="1556" spans="1:22" ht="12.75" customHeight="1" outlineLevel="2" x14ac:dyDescent="0.2">
      <c r="A1556" s="2"/>
      <c r="C1556" s="30">
        <v>900170060</v>
      </c>
      <c r="D1556" s="30"/>
      <c r="E1556" s="30" t="s">
        <v>3066</v>
      </c>
      <c r="F1556" s="30"/>
      <c r="G1556" s="30" t="s">
        <v>3067</v>
      </c>
      <c r="H1556" s="31" t="s">
        <v>3068</v>
      </c>
      <c r="I1556" s="32"/>
      <c r="J1556" s="13"/>
      <c r="K1556" s="13" t="s">
        <v>2829</v>
      </c>
      <c r="L1556" s="33">
        <v>0.125</v>
      </c>
      <c r="M1556" s="33" t="s">
        <v>27</v>
      </c>
      <c r="N1556" s="33">
        <v>0.125</v>
      </c>
      <c r="O1556" s="33">
        <v>0.125</v>
      </c>
      <c r="P1556" s="33">
        <v>0.125</v>
      </c>
      <c r="Q1556" s="33">
        <v>0.125</v>
      </c>
      <c r="R1556" s="34"/>
      <c r="S1556" s="32"/>
      <c r="T1556" s="32" t="s">
        <v>28</v>
      </c>
      <c r="U1556" s="8">
        <f t="shared" ref="U1556:U1563" si="427">IF(T1556="Yes",$U$2,0)</f>
        <v>270.40000000000003</v>
      </c>
      <c r="V1556" s="8">
        <f t="shared" ref="V1556:V1563" si="428">U1556</f>
        <v>270.40000000000003</v>
      </c>
    </row>
    <row r="1557" spans="1:22" ht="12.75" customHeight="1" outlineLevel="2" x14ac:dyDescent="0.2">
      <c r="A1557" s="2"/>
      <c r="C1557" s="30">
        <v>900170080</v>
      </c>
      <c r="D1557" s="30"/>
      <c r="E1557" s="30" t="s">
        <v>3066</v>
      </c>
      <c r="F1557" s="30"/>
      <c r="G1557" s="30" t="s">
        <v>3067</v>
      </c>
      <c r="H1557" s="31" t="s">
        <v>3068</v>
      </c>
      <c r="I1557" s="32"/>
      <c r="J1557" s="13"/>
      <c r="K1557" s="13" t="s">
        <v>2829</v>
      </c>
      <c r="L1557" s="33">
        <v>0.125</v>
      </c>
      <c r="M1557" s="33" t="s">
        <v>27</v>
      </c>
      <c r="N1557" s="33">
        <v>0.125</v>
      </c>
      <c r="O1557" s="33">
        <v>0.125</v>
      </c>
      <c r="P1557" s="33">
        <v>0.125</v>
      </c>
      <c r="Q1557" s="33">
        <v>0.125</v>
      </c>
      <c r="R1557" s="34"/>
      <c r="S1557" s="32"/>
      <c r="T1557" s="32" t="s">
        <v>28</v>
      </c>
      <c r="U1557" s="8">
        <f t="shared" si="427"/>
        <v>270.40000000000003</v>
      </c>
      <c r="V1557" s="8">
        <f t="shared" si="428"/>
        <v>270.40000000000003</v>
      </c>
    </row>
    <row r="1558" spans="1:22" ht="12.75" customHeight="1" outlineLevel="2" x14ac:dyDescent="0.2">
      <c r="A1558" s="2"/>
      <c r="C1558" s="30">
        <v>900170100</v>
      </c>
      <c r="D1558" s="30"/>
      <c r="E1558" s="30" t="s">
        <v>3066</v>
      </c>
      <c r="F1558" s="30"/>
      <c r="G1558" s="30" t="s">
        <v>3067</v>
      </c>
      <c r="H1558" s="31" t="s">
        <v>3068</v>
      </c>
      <c r="I1558" s="32"/>
      <c r="J1558" s="13"/>
      <c r="K1558" s="13" t="s">
        <v>2829</v>
      </c>
      <c r="L1558" s="33">
        <v>0.125</v>
      </c>
      <c r="M1558" s="33" t="s">
        <v>27</v>
      </c>
      <c r="N1558" s="33">
        <v>0.125</v>
      </c>
      <c r="O1558" s="33">
        <v>0.125</v>
      </c>
      <c r="P1558" s="33">
        <v>0.125</v>
      </c>
      <c r="Q1558" s="33">
        <v>0.125</v>
      </c>
      <c r="R1558" s="34"/>
      <c r="S1558" s="32"/>
      <c r="T1558" s="32" t="s">
        <v>28</v>
      </c>
      <c r="U1558" s="8">
        <f t="shared" si="427"/>
        <v>270.40000000000003</v>
      </c>
      <c r="V1558" s="8">
        <f t="shared" si="428"/>
        <v>270.40000000000003</v>
      </c>
    </row>
    <row r="1559" spans="1:22" ht="12.75" customHeight="1" outlineLevel="2" x14ac:dyDescent="0.2">
      <c r="A1559" s="2"/>
      <c r="C1559" s="30">
        <v>900170120</v>
      </c>
      <c r="D1559" s="30"/>
      <c r="E1559" s="30" t="s">
        <v>3066</v>
      </c>
      <c r="F1559" s="30"/>
      <c r="G1559" s="30" t="s">
        <v>3067</v>
      </c>
      <c r="H1559" s="31" t="s">
        <v>3068</v>
      </c>
      <c r="I1559" s="32"/>
      <c r="J1559" s="13"/>
      <c r="K1559" s="13" t="s">
        <v>2829</v>
      </c>
      <c r="L1559" s="33">
        <v>0.125</v>
      </c>
      <c r="M1559" s="33" t="s">
        <v>27</v>
      </c>
      <c r="N1559" s="33">
        <v>0.125</v>
      </c>
      <c r="O1559" s="33">
        <v>0.125</v>
      </c>
      <c r="P1559" s="33">
        <v>0.125</v>
      </c>
      <c r="Q1559" s="33">
        <v>0.125</v>
      </c>
      <c r="R1559" s="34"/>
      <c r="S1559" s="32"/>
      <c r="T1559" s="32" t="s">
        <v>28</v>
      </c>
      <c r="U1559" s="8">
        <f t="shared" si="427"/>
        <v>270.40000000000003</v>
      </c>
      <c r="V1559" s="8">
        <f t="shared" si="428"/>
        <v>270.40000000000003</v>
      </c>
    </row>
    <row r="1560" spans="1:22" ht="12.75" customHeight="1" outlineLevel="2" x14ac:dyDescent="0.2">
      <c r="A1560" s="2"/>
      <c r="C1560" s="30">
        <v>900170140</v>
      </c>
      <c r="D1560" s="30"/>
      <c r="E1560" s="30" t="s">
        <v>3066</v>
      </c>
      <c r="F1560" s="30"/>
      <c r="G1560" s="30" t="s">
        <v>3067</v>
      </c>
      <c r="H1560" s="31" t="s">
        <v>3068</v>
      </c>
      <c r="I1560" s="32"/>
      <c r="J1560" s="13"/>
      <c r="K1560" s="13" t="s">
        <v>2829</v>
      </c>
      <c r="L1560" s="33">
        <v>0.125</v>
      </c>
      <c r="M1560" s="33" t="s">
        <v>27</v>
      </c>
      <c r="N1560" s="33">
        <v>0.125</v>
      </c>
      <c r="O1560" s="33">
        <v>0.125</v>
      </c>
      <c r="P1560" s="33">
        <v>0.125</v>
      </c>
      <c r="Q1560" s="33">
        <v>0.125</v>
      </c>
      <c r="R1560" s="34"/>
      <c r="S1560" s="32"/>
      <c r="T1560" s="32" t="s">
        <v>28</v>
      </c>
      <c r="U1560" s="8">
        <f t="shared" si="427"/>
        <v>270.40000000000003</v>
      </c>
      <c r="V1560" s="8">
        <f t="shared" si="428"/>
        <v>270.40000000000003</v>
      </c>
    </row>
    <row r="1561" spans="1:22" ht="12.75" customHeight="1" outlineLevel="2" x14ac:dyDescent="0.2">
      <c r="A1561" s="2"/>
      <c r="C1561" s="30">
        <v>900170160</v>
      </c>
      <c r="D1561" s="30"/>
      <c r="E1561" s="30" t="s">
        <v>3066</v>
      </c>
      <c r="F1561" s="30"/>
      <c r="G1561" s="30" t="s">
        <v>3067</v>
      </c>
      <c r="H1561" s="31" t="s">
        <v>3068</v>
      </c>
      <c r="I1561" s="32"/>
      <c r="J1561" s="13"/>
      <c r="K1561" s="13" t="s">
        <v>2829</v>
      </c>
      <c r="L1561" s="33">
        <v>0.125</v>
      </c>
      <c r="M1561" s="33" t="s">
        <v>27</v>
      </c>
      <c r="N1561" s="33">
        <v>0.125</v>
      </c>
      <c r="O1561" s="33">
        <v>0.125</v>
      </c>
      <c r="P1561" s="33">
        <v>0.125</v>
      </c>
      <c r="Q1561" s="33">
        <v>0.125</v>
      </c>
      <c r="R1561" s="34"/>
      <c r="S1561" s="32"/>
      <c r="T1561" s="32" t="s">
        <v>28</v>
      </c>
      <c r="U1561" s="8">
        <f t="shared" si="427"/>
        <v>270.40000000000003</v>
      </c>
      <c r="V1561" s="8">
        <f t="shared" si="428"/>
        <v>270.40000000000003</v>
      </c>
    </row>
    <row r="1562" spans="1:22" ht="12.75" customHeight="1" outlineLevel="2" x14ac:dyDescent="0.2">
      <c r="A1562" s="2"/>
      <c r="C1562" s="30">
        <v>900170181</v>
      </c>
      <c r="D1562" s="30"/>
      <c r="E1562" s="30" t="s">
        <v>3069</v>
      </c>
      <c r="F1562" s="30"/>
      <c r="G1562" s="30" t="s">
        <v>3067</v>
      </c>
      <c r="H1562" s="31" t="s">
        <v>3068</v>
      </c>
      <c r="I1562" s="32"/>
      <c r="J1562" s="13"/>
      <c r="K1562" s="13" t="s">
        <v>2829</v>
      </c>
      <c r="L1562" s="33">
        <v>0.125</v>
      </c>
      <c r="M1562" s="33" t="s">
        <v>27</v>
      </c>
      <c r="N1562" s="33">
        <v>0.125</v>
      </c>
      <c r="O1562" s="33">
        <v>0.125</v>
      </c>
      <c r="P1562" s="33">
        <v>0.125</v>
      </c>
      <c r="Q1562" s="33">
        <v>0.125</v>
      </c>
      <c r="R1562" s="34"/>
      <c r="S1562" s="32"/>
      <c r="T1562" s="32" t="s">
        <v>28</v>
      </c>
      <c r="U1562" s="8">
        <f t="shared" si="427"/>
        <v>270.40000000000003</v>
      </c>
      <c r="V1562" s="8">
        <f t="shared" si="428"/>
        <v>270.40000000000003</v>
      </c>
    </row>
    <row r="1563" spans="1:22" ht="12.75" customHeight="1" outlineLevel="2" x14ac:dyDescent="0.2">
      <c r="A1563" s="2"/>
      <c r="C1563" s="30">
        <v>900170200</v>
      </c>
      <c r="D1563" s="30"/>
      <c r="E1563" s="30" t="s">
        <v>3066</v>
      </c>
      <c r="F1563" s="30"/>
      <c r="G1563" s="30" t="s">
        <v>3067</v>
      </c>
      <c r="H1563" s="31" t="s">
        <v>3068</v>
      </c>
      <c r="I1563" s="32"/>
      <c r="J1563" s="13"/>
      <c r="K1563" s="13" t="s">
        <v>2829</v>
      </c>
      <c r="L1563" s="33">
        <v>0.125</v>
      </c>
      <c r="M1563" s="33" t="s">
        <v>27</v>
      </c>
      <c r="N1563" s="33">
        <v>0.125</v>
      </c>
      <c r="O1563" s="33">
        <v>0.125</v>
      </c>
      <c r="P1563" s="33">
        <v>0.125</v>
      </c>
      <c r="Q1563" s="33">
        <v>0.125</v>
      </c>
      <c r="R1563" s="34"/>
      <c r="S1563" s="32"/>
      <c r="T1563" s="32" t="s">
        <v>28</v>
      </c>
      <c r="U1563" s="8">
        <f t="shared" si="427"/>
        <v>270.40000000000003</v>
      </c>
      <c r="V1563" s="8">
        <f t="shared" si="428"/>
        <v>270.40000000000003</v>
      </c>
    </row>
    <row r="1564" spans="1:22" ht="12.75" customHeight="1" outlineLevel="1" x14ac:dyDescent="0.2">
      <c r="A1564" s="2"/>
      <c r="C1564" s="30"/>
      <c r="D1564" s="30"/>
      <c r="E1564" s="30"/>
      <c r="F1564" s="30"/>
      <c r="G1564" s="30"/>
      <c r="H1564" s="113" t="s">
        <v>4335</v>
      </c>
      <c r="I1564" s="32"/>
      <c r="J1564" s="13">
        <f t="shared" ref="J1564:O1564" si="429">SUBTOTAL(9,J1556:J1563)</f>
        <v>0</v>
      </c>
      <c r="K1564" s="13">
        <f t="shared" si="429"/>
        <v>0</v>
      </c>
      <c r="L1564" s="33">
        <f t="shared" si="429"/>
        <v>1</v>
      </c>
      <c r="M1564" s="33">
        <f t="shared" si="429"/>
        <v>0</v>
      </c>
      <c r="N1564" s="33">
        <f t="shared" si="429"/>
        <v>1</v>
      </c>
      <c r="O1564" s="33">
        <f t="shared" si="429"/>
        <v>1</v>
      </c>
      <c r="P1564" s="33"/>
      <c r="Q1564" s="33"/>
      <c r="R1564" s="34"/>
      <c r="S1564" s="32">
        <f>SUBTOTAL(9,S1556:S1563)</f>
        <v>0</v>
      </c>
      <c r="T1564" s="32">
        <f>SUBTOTAL(9,T1556:T1563)</f>
        <v>0</v>
      </c>
      <c r="U1564" s="8"/>
    </row>
    <row r="1565" spans="1:22" ht="12.75" customHeight="1" outlineLevel="2" x14ac:dyDescent="0.2">
      <c r="A1565" s="2"/>
      <c r="C1565" s="30">
        <v>900090820</v>
      </c>
      <c r="D1565" s="30"/>
      <c r="E1565" s="30" t="s">
        <v>2994</v>
      </c>
      <c r="F1565" s="30"/>
      <c r="G1565" s="30" t="s">
        <v>2995</v>
      </c>
      <c r="H1565" s="31" t="s">
        <v>2996</v>
      </c>
      <c r="I1565" s="32"/>
      <c r="J1565" s="13"/>
      <c r="K1565" s="13" t="s">
        <v>2829</v>
      </c>
      <c r="L1565" s="33">
        <v>0.5</v>
      </c>
      <c r="M1565" s="33" t="s">
        <v>27</v>
      </c>
      <c r="N1565" s="33">
        <v>0.5</v>
      </c>
      <c r="O1565" s="33">
        <v>0.5</v>
      </c>
      <c r="P1565" s="33">
        <v>0.5</v>
      </c>
      <c r="Q1565" s="33">
        <v>0.5</v>
      </c>
      <c r="R1565" s="34"/>
      <c r="S1565" s="32"/>
      <c r="T1565" s="32" t="s">
        <v>70</v>
      </c>
      <c r="U1565" s="8">
        <f>IF(T1565="Yes",$U$2,0)</f>
        <v>0</v>
      </c>
      <c r="V1565" s="8">
        <f>U1565</f>
        <v>0</v>
      </c>
    </row>
    <row r="1566" spans="1:22" ht="12.75" customHeight="1" outlineLevel="2" x14ac:dyDescent="0.2">
      <c r="A1566" s="2"/>
      <c r="C1566" s="30">
        <v>900090840</v>
      </c>
      <c r="D1566" s="30"/>
      <c r="E1566" s="30" t="s">
        <v>2997</v>
      </c>
      <c r="F1566" s="30"/>
      <c r="G1566" s="30" t="s">
        <v>2995</v>
      </c>
      <c r="H1566" s="31" t="s">
        <v>2996</v>
      </c>
      <c r="I1566" s="32"/>
      <c r="J1566" s="13"/>
      <c r="K1566" s="13" t="s">
        <v>2829</v>
      </c>
      <c r="L1566" s="33">
        <v>0.5</v>
      </c>
      <c r="M1566" s="33" t="s">
        <v>27</v>
      </c>
      <c r="N1566" s="33">
        <v>0.5</v>
      </c>
      <c r="O1566" s="33">
        <v>0.5</v>
      </c>
      <c r="P1566" s="33">
        <v>0.5</v>
      </c>
      <c r="Q1566" s="33">
        <v>0.5</v>
      </c>
      <c r="R1566" s="34"/>
      <c r="S1566" s="32"/>
      <c r="T1566" s="32" t="s">
        <v>70</v>
      </c>
      <c r="U1566" s="8">
        <f>IF(T1566="Yes",$U$2,0)</f>
        <v>0</v>
      </c>
      <c r="V1566" s="8">
        <f>U1566</f>
        <v>0</v>
      </c>
    </row>
    <row r="1567" spans="1:22" ht="12.75" customHeight="1" outlineLevel="1" x14ac:dyDescent="0.2">
      <c r="A1567" s="2"/>
      <c r="C1567" s="30"/>
      <c r="D1567" s="30"/>
      <c r="E1567" s="30"/>
      <c r="F1567" s="30"/>
      <c r="G1567" s="30"/>
      <c r="H1567" s="113" t="s">
        <v>4316</v>
      </c>
      <c r="I1567" s="32"/>
      <c r="J1567" s="13">
        <f t="shared" ref="J1567:O1567" si="430">SUBTOTAL(9,J1565:J1566)</f>
        <v>0</v>
      </c>
      <c r="K1567" s="13">
        <f t="shared" si="430"/>
        <v>0</v>
      </c>
      <c r="L1567" s="33">
        <f t="shared" si="430"/>
        <v>1</v>
      </c>
      <c r="M1567" s="33">
        <f t="shared" si="430"/>
        <v>0</v>
      </c>
      <c r="N1567" s="33">
        <f t="shared" si="430"/>
        <v>1</v>
      </c>
      <c r="O1567" s="33">
        <f t="shared" si="430"/>
        <v>1</v>
      </c>
      <c r="P1567" s="33"/>
      <c r="Q1567" s="33"/>
      <c r="R1567" s="34"/>
      <c r="S1567" s="32">
        <f>SUBTOTAL(9,S1565:S1566)</f>
        <v>0</v>
      </c>
      <c r="T1567" s="32">
        <f>SUBTOTAL(9,T1565:T1566)</f>
        <v>0</v>
      </c>
      <c r="U1567" s="8"/>
    </row>
    <row r="1568" spans="1:22" ht="12.75" customHeight="1" outlineLevel="2" x14ac:dyDescent="0.2">
      <c r="A1568" s="2"/>
      <c r="C1568" s="30" t="s">
        <v>2998</v>
      </c>
      <c r="D1568" s="30"/>
      <c r="E1568" s="30" t="s">
        <v>2997</v>
      </c>
      <c r="F1568" s="30"/>
      <c r="G1568" s="30" t="s">
        <v>2999</v>
      </c>
      <c r="H1568" s="31" t="s">
        <v>3000</v>
      </c>
      <c r="I1568" s="32"/>
      <c r="J1568" s="13"/>
      <c r="K1568" s="13" t="s">
        <v>2829</v>
      </c>
      <c r="L1568" s="33">
        <v>0.5</v>
      </c>
      <c r="M1568" s="33" t="s">
        <v>27</v>
      </c>
      <c r="N1568" s="33">
        <v>0.5</v>
      </c>
      <c r="O1568" s="33">
        <v>0.5</v>
      </c>
      <c r="P1568" s="33">
        <v>0.5</v>
      </c>
      <c r="Q1568" s="33">
        <v>0.5</v>
      </c>
      <c r="R1568" s="34"/>
      <c r="S1568" s="32"/>
      <c r="T1568" s="32" t="s">
        <v>70</v>
      </c>
      <c r="U1568" s="8">
        <f>IF(T1568="Yes",$U$2,0)</f>
        <v>0</v>
      </c>
      <c r="V1568" s="8">
        <f>U1568</f>
        <v>0</v>
      </c>
    </row>
    <row r="1569" spans="1:22" ht="12.75" customHeight="1" outlineLevel="2" x14ac:dyDescent="0.2">
      <c r="A1569" s="2"/>
      <c r="C1569" s="30" t="s">
        <v>3001</v>
      </c>
      <c r="D1569" s="30"/>
      <c r="E1569" s="30" t="s">
        <v>2997</v>
      </c>
      <c r="F1569" s="30"/>
      <c r="G1569" s="30" t="s">
        <v>2999</v>
      </c>
      <c r="H1569" s="31" t="s">
        <v>3000</v>
      </c>
      <c r="I1569" s="32"/>
      <c r="J1569" s="13"/>
      <c r="K1569" s="13" t="s">
        <v>2829</v>
      </c>
      <c r="L1569" s="33">
        <v>0.5</v>
      </c>
      <c r="M1569" s="33" t="s">
        <v>27</v>
      </c>
      <c r="N1569" s="33">
        <v>0.5</v>
      </c>
      <c r="O1569" s="33">
        <v>0.5</v>
      </c>
      <c r="P1569" s="33">
        <v>0.5</v>
      </c>
      <c r="Q1569" s="33">
        <v>0.5</v>
      </c>
      <c r="R1569" s="34"/>
      <c r="S1569" s="32"/>
      <c r="T1569" s="32" t="s">
        <v>70</v>
      </c>
      <c r="U1569" s="8">
        <f>IF(T1569="Yes",$U$2,0)</f>
        <v>0</v>
      </c>
      <c r="V1569" s="8">
        <f>U1569</f>
        <v>0</v>
      </c>
    </row>
    <row r="1570" spans="1:22" ht="12.75" customHeight="1" outlineLevel="1" x14ac:dyDescent="0.2">
      <c r="A1570" s="2"/>
      <c r="C1570" s="30"/>
      <c r="D1570" s="30"/>
      <c r="E1570" s="30"/>
      <c r="F1570" s="30"/>
      <c r="G1570" s="30"/>
      <c r="H1570" s="113" t="s">
        <v>4317</v>
      </c>
      <c r="I1570" s="32"/>
      <c r="J1570" s="13">
        <f t="shared" ref="J1570:O1570" si="431">SUBTOTAL(9,J1568:J1569)</f>
        <v>0</v>
      </c>
      <c r="K1570" s="13">
        <f t="shared" si="431"/>
        <v>0</v>
      </c>
      <c r="L1570" s="33">
        <f t="shared" si="431"/>
        <v>1</v>
      </c>
      <c r="M1570" s="33">
        <f t="shared" si="431"/>
        <v>0</v>
      </c>
      <c r="N1570" s="33">
        <f t="shared" si="431"/>
        <v>1</v>
      </c>
      <c r="O1570" s="33">
        <f t="shared" si="431"/>
        <v>1</v>
      </c>
      <c r="P1570" s="33"/>
      <c r="Q1570" s="33"/>
      <c r="R1570" s="34"/>
      <c r="S1570" s="32">
        <f>SUBTOTAL(9,S1568:S1569)</f>
        <v>0</v>
      </c>
      <c r="T1570" s="32">
        <f>SUBTOTAL(9,T1568:T1569)</f>
        <v>0</v>
      </c>
      <c r="U1570" s="8"/>
    </row>
    <row r="1571" spans="1:22" ht="12.75" customHeight="1" outlineLevel="2" x14ac:dyDescent="0.2">
      <c r="A1571" s="2"/>
      <c r="C1571" s="30">
        <v>833630010</v>
      </c>
      <c r="D1571" s="30"/>
      <c r="E1571" s="30" t="s">
        <v>293</v>
      </c>
      <c r="F1571" s="30"/>
      <c r="G1571" s="30" t="s">
        <v>294</v>
      </c>
      <c r="H1571" s="31" t="s">
        <v>295</v>
      </c>
      <c r="I1571" s="32"/>
      <c r="J1571" s="13"/>
      <c r="K1571" s="13" t="s">
        <v>186</v>
      </c>
      <c r="L1571" s="33">
        <v>0.5</v>
      </c>
      <c r="M1571" s="33" t="s">
        <v>27</v>
      </c>
      <c r="N1571" s="33">
        <v>0.5</v>
      </c>
      <c r="O1571" s="33">
        <v>0.5</v>
      </c>
      <c r="P1571" s="33">
        <v>0.5</v>
      </c>
      <c r="Q1571" s="33">
        <v>0.5</v>
      </c>
      <c r="R1571" s="34"/>
      <c r="S1571" s="32"/>
      <c r="T1571" s="32" t="s">
        <v>70</v>
      </c>
      <c r="U1571" s="8">
        <f>IF(T1571="Yes",$U$2,0)</f>
        <v>0</v>
      </c>
      <c r="V1571" s="8">
        <f>U1571</f>
        <v>0</v>
      </c>
    </row>
    <row r="1572" spans="1:22" ht="12.75" customHeight="1" outlineLevel="2" x14ac:dyDescent="0.2">
      <c r="A1572" s="2"/>
      <c r="C1572" s="30">
        <v>833630020</v>
      </c>
      <c r="D1572" s="30"/>
      <c r="E1572" s="30" t="s">
        <v>293</v>
      </c>
      <c r="F1572" s="30"/>
      <c r="G1572" s="30" t="s">
        <v>294</v>
      </c>
      <c r="H1572" s="31" t="s">
        <v>295</v>
      </c>
      <c r="I1572" s="32"/>
      <c r="J1572" s="13"/>
      <c r="K1572" s="13" t="s">
        <v>186</v>
      </c>
      <c r="L1572" s="33">
        <v>0.5</v>
      </c>
      <c r="M1572" s="33" t="s">
        <v>27</v>
      </c>
      <c r="N1572" s="33">
        <v>0.5</v>
      </c>
      <c r="O1572" s="33">
        <v>0.5</v>
      </c>
      <c r="P1572" s="33">
        <v>0.5</v>
      </c>
      <c r="Q1572" s="33">
        <v>0.5</v>
      </c>
      <c r="R1572" s="34"/>
      <c r="S1572" s="32"/>
      <c r="T1572" s="32" t="s">
        <v>70</v>
      </c>
      <c r="U1572" s="8">
        <f>IF(T1572="Yes",$U$2,0)</f>
        <v>0</v>
      </c>
      <c r="V1572" s="8">
        <f>U1572</f>
        <v>0</v>
      </c>
    </row>
    <row r="1573" spans="1:22" ht="12.75" customHeight="1" outlineLevel="1" x14ac:dyDescent="0.2">
      <c r="A1573" s="2"/>
      <c r="C1573" s="30"/>
      <c r="D1573" s="30"/>
      <c r="E1573" s="30"/>
      <c r="F1573" s="30"/>
      <c r="G1573" s="30"/>
      <c r="H1573" s="113" t="s">
        <v>3811</v>
      </c>
      <c r="I1573" s="32"/>
      <c r="J1573" s="13">
        <f t="shared" ref="J1573:O1573" si="432">SUBTOTAL(9,J1571:J1572)</f>
        <v>0</v>
      </c>
      <c r="K1573" s="13">
        <f t="shared" si="432"/>
        <v>0</v>
      </c>
      <c r="L1573" s="33">
        <f t="shared" si="432"/>
        <v>1</v>
      </c>
      <c r="M1573" s="33">
        <f t="shared" si="432"/>
        <v>0</v>
      </c>
      <c r="N1573" s="33">
        <f t="shared" si="432"/>
        <v>1</v>
      </c>
      <c r="O1573" s="33">
        <f t="shared" si="432"/>
        <v>1</v>
      </c>
      <c r="P1573" s="33"/>
      <c r="Q1573" s="33"/>
      <c r="R1573" s="34"/>
      <c r="S1573" s="32">
        <f>SUBTOTAL(9,S1571:S1572)</f>
        <v>0</v>
      </c>
      <c r="T1573" s="32">
        <f>SUBTOTAL(9,T1571:T1572)</f>
        <v>0</v>
      </c>
      <c r="U1573" s="8"/>
    </row>
    <row r="1574" spans="1:22" ht="12.75" customHeight="1" outlineLevel="2" x14ac:dyDescent="0.2">
      <c r="A1574" s="2"/>
      <c r="C1574" s="30" t="s">
        <v>296</v>
      </c>
      <c r="D1574" s="30"/>
      <c r="E1574" s="30" t="s">
        <v>293</v>
      </c>
      <c r="F1574" s="30"/>
      <c r="G1574" s="30" t="s">
        <v>297</v>
      </c>
      <c r="H1574" s="31" t="s">
        <v>298</v>
      </c>
      <c r="I1574" s="32"/>
      <c r="J1574" s="13"/>
      <c r="K1574" s="13" t="s">
        <v>186</v>
      </c>
      <c r="L1574" s="33">
        <v>0.5</v>
      </c>
      <c r="M1574" s="33" t="s">
        <v>27</v>
      </c>
      <c r="N1574" s="33">
        <v>0.5</v>
      </c>
      <c r="O1574" s="33">
        <v>0.5</v>
      </c>
      <c r="P1574" s="33">
        <v>0.5</v>
      </c>
      <c r="Q1574" s="33">
        <v>0.5</v>
      </c>
      <c r="R1574" s="34"/>
      <c r="S1574" s="32"/>
      <c r="T1574" s="32" t="s">
        <v>70</v>
      </c>
      <c r="U1574" s="8">
        <f>IF(T1574="Yes",$U$2,0)</f>
        <v>0</v>
      </c>
      <c r="V1574" s="8">
        <f>U1574</f>
        <v>0</v>
      </c>
    </row>
    <row r="1575" spans="1:22" ht="12.75" customHeight="1" outlineLevel="2" x14ac:dyDescent="0.2">
      <c r="A1575" s="2"/>
      <c r="C1575" s="30">
        <v>833630120</v>
      </c>
      <c r="D1575" s="30"/>
      <c r="E1575" s="30" t="s">
        <v>293</v>
      </c>
      <c r="F1575" s="30"/>
      <c r="G1575" s="30" t="s">
        <v>297</v>
      </c>
      <c r="H1575" s="31" t="s">
        <v>298</v>
      </c>
      <c r="I1575" s="32"/>
      <c r="J1575" s="13"/>
      <c r="K1575" s="13" t="s">
        <v>186</v>
      </c>
      <c r="L1575" s="33">
        <v>0.5</v>
      </c>
      <c r="M1575" s="33" t="s">
        <v>27</v>
      </c>
      <c r="N1575" s="33">
        <v>0.5</v>
      </c>
      <c r="O1575" s="33">
        <v>0.5</v>
      </c>
      <c r="P1575" s="33">
        <v>0.5</v>
      </c>
      <c r="Q1575" s="33">
        <v>0.5</v>
      </c>
      <c r="R1575" s="34"/>
      <c r="S1575" s="32"/>
      <c r="T1575" s="32" t="s">
        <v>70</v>
      </c>
      <c r="U1575" s="8">
        <f>IF(T1575="Yes",$U$2,0)</f>
        <v>0</v>
      </c>
      <c r="V1575" s="8">
        <f>U1575</f>
        <v>0</v>
      </c>
    </row>
    <row r="1576" spans="1:22" ht="12.75" customHeight="1" outlineLevel="1" x14ac:dyDescent="0.2">
      <c r="A1576" s="2"/>
      <c r="C1576" s="30"/>
      <c r="D1576" s="30"/>
      <c r="E1576" s="30"/>
      <c r="F1576" s="30"/>
      <c r="G1576" s="30"/>
      <c r="H1576" s="113" t="s">
        <v>3812</v>
      </c>
      <c r="I1576" s="32"/>
      <c r="J1576" s="13">
        <f t="shared" ref="J1576:O1576" si="433">SUBTOTAL(9,J1574:J1575)</f>
        <v>0</v>
      </c>
      <c r="K1576" s="13">
        <f t="shared" si="433"/>
        <v>0</v>
      </c>
      <c r="L1576" s="33">
        <f t="shared" si="433"/>
        <v>1</v>
      </c>
      <c r="M1576" s="33">
        <f t="shared" si="433"/>
        <v>0</v>
      </c>
      <c r="N1576" s="33">
        <f t="shared" si="433"/>
        <v>1</v>
      </c>
      <c r="O1576" s="33">
        <f t="shared" si="433"/>
        <v>1</v>
      </c>
      <c r="P1576" s="33"/>
      <c r="Q1576" s="33"/>
      <c r="R1576" s="34"/>
      <c r="S1576" s="32">
        <f>SUBTOTAL(9,S1574:S1575)</f>
        <v>0</v>
      </c>
      <c r="T1576" s="32">
        <f>SUBTOTAL(9,T1574:T1575)</f>
        <v>0</v>
      </c>
      <c r="U1576" s="8"/>
    </row>
    <row r="1577" spans="1:22" ht="12.75" customHeight="1" outlineLevel="2" x14ac:dyDescent="0.2">
      <c r="A1577" s="2"/>
      <c r="C1577" s="30" t="s">
        <v>519</v>
      </c>
      <c r="D1577" s="30"/>
      <c r="E1577" s="30" t="s">
        <v>520</v>
      </c>
      <c r="F1577" s="30"/>
      <c r="G1577" s="30" t="s">
        <v>521</v>
      </c>
      <c r="H1577" s="31" t="s">
        <v>522</v>
      </c>
      <c r="I1577" s="32"/>
      <c r="J1577" s="13"/>
      <c r="K1577" s="13" t="s">
        <v>481</v>
      </c>
      <c r="L1577" s="33">
        <v>0.25</v>
      </c>
      <c r="M1577" s="33" t="s">
        <v>27</v>
      </c>
      <c r="N1577" s="33">
        <v>0.25</v>
      </c>
      <c r="O1577" s="33">
        <v>0.25</v>
      </c>
      <c r="P1577" s="33">
        <v>0.25</v>
      </c>
      <c r="Q1577" s="33">
        <v>0.25</v>
      </c>
      <c r="R1577" s="34"/>
      <c r="S1577" s="32"/>
      <c r="T1577" s="32" t="s">
        <v>70</v>
      </c>
      <c r="U1577" s="8">
        <f>IF(T1577="Yes",$U$2,0)</f>
        <v>0</v>
      </c>
      <c r="V1577" s="8">
        <f>U1577</f>
        <v>0</v>
      </c>
    </row>
    <row r="1578" spans="1:22" ht="12.75" customHeight="1" outlineLevel="2" x14ac:dyDescent="0.2">
      <c r="A1578" s="2"/>
      <c r="C1578" s="30">
        <v>820170190</v>
      </c>
      <c r="D1578" s="30"/>
      <c r="E1578" s="30" t="s">
        <v>520</v>
      </c>
      <c r="F1578" s="30"/>
      <c r="G1578" s="30" t="s">
        <v>521</v>
      </c>
      <c r="H1578" s="31" t="s">
        <v>522</v>
      </c>
      <c r="I1578" s="32"/>
      <c r="J1578" s="13"/>
      <c r="K1578" s="13" t="s">
        <v>481</v>
      </c>
      <c r="L1578" s="33">
        <v>0.25</v>
      </c>
      <c r="M1578" s="33" t="s">
        <v>27</v>
      </c>
      <c r="N1578" s="33">
        <v>0.25</v>
      </c>
      <c r="O1578" s="33">
        <v>0.25</v>
      </c>
      <c r="P1578" s="33">
        <v>0.25</v>
      </c>
      <c r="Q1578" s="33">
        <v>0.25</v>
      </c>
      <c r="R1578" s="34"/>
      <c r="S1578" s="32"/>
      <c r="T1578" s="32" t="s">
        <v>70</v>
      </c>
      <c r="U1578" s="8">
        <f>IF(T1578="Yes",$U$2,0)</f>
        <v>0</v>
      </c>
      <c r="V1578" s="8">
        <f>U1578</f>
        <v>0</v>
      </c>
    </row>
    <row r="1579" spans="1:22" ht="12.75" customHeight="1" outlineLevel="2" x14ac:dyDescent="0.2">
      <c r="A1579" s="2"/>
      <c r="C1579" s="30">
        <v>820170200</v>
      </c>
      <c r="D1579" s="30"/>
      <c r="E1579" s="30" t="s">
        <v>520</v>
      </c>
      <c r="F1579" s="30"/>
      <c r="G1579" s="30" t="s">
        <v>521</v>
      </c>
      <c r="H1579" s="31" t="s">
        <v>522</v>
      </c>
      <c r="I1579" s="32"/>
      <c r="J1579" s="13"/>
      <c r="K1579" s="13" t="s">
        <v>481</v>
      </c>
      <c r="L1579" s="33">
        <v>0.25</v>
      </c>
      <c r="M1579" s="33" t="s">
        <v>27</v>
      </c>
      <c r="N1579" s="33">
        <v>0.25</v>
      </c>
      <c r="O1579" s="33">
        <v>0.25</v>
      </c>
      <c r="P1579" s="33">
        <v>0.25</v>
      </c>
      <c r="Q1579" s="33">
        <v>0.25</v>
      </c>
      <c r="R1579" s="34"/>
      <c r="S1579" s="32"/>
      <c r="T1579" s="32" t="s">
        <v>70</v>
      </c>
      <c r="U1579" s="8">
        <f>IF(T1579="Yes",$U$2,0)</f>
        <v>0</v>
      </c>
      <c r="V1579" s="8">
        <f>U1579</f>
        <v>0</v>
      </c>
    </row>
    <row r="1580" spans="1:22" ht="12.75" customHeight="1" outlineLevel="2" x14ac:dyDescent="0.2">
      <c r="A1580" s="2"/>
      <c r="C1580" s="30" t="s">
        <v>523</v>
      </c>
      <c r="D1580" s="30"/>
      <c r="E1580" s="30" t="s">
        <v>520</v>
      </c>
      <c r="F1580" s="30"/>
      <c r="G1580" s="30" t="s">
        <v>521</v>
      </c>
      <c r="H1580" s="31" t="s">
        <v>522</v>
      </c>
      <c r="I1580" s="32"/>
      <c r="J1580" s="13"/>
      <c r="K1580" s="13" t="s">
        <v>481</v>
      </c>
      <c r="L1580" s="33">
        <v>0.25</v>
      </c>
      <c r="M1580" s="33" t="s">
        <v>27</v>
      </c>
      <c r="N1580" s="33">
        <v>0.25</v>
      </c>
      <c r="O1580" s="33">
        <v>0.25</v>
      </c>
      <c r="P1580" s="33">
        <v>0.25</v>
      </c>
      <c r="Q1580" s="33">
        <v>0.25</v>
      </c>
      <c r="R1580" s="34"/>
      <c r="S1580" s="32"/>
      <c r="T1580" s="32" t="s">
        <v>70</v>
      </c>
      <c r="U1580" s="8">
        <f>IF(T1580="Yes",$U$2,0)</f>
        <v>0</v>
      </c>
      <c r="V1580" s="8">
        <f>U1580</f>
        <v>0</v>
      </c>
    </row>
    <row r="1581" spans="1:22" ht="12.75" customHeight="1" outlineLevel="1" x14ac:dyDescent="0.2">
      <c r="A1581" s="2"/>
      <c r="C1581" s="30"/>
      <c r="D1581" s="30"/>
      <c r="E1581" s="30"/>
      <c r="F1581" s="30"/>
      <c r="G1581" s="30"/>
      <c r="H1581" s="113" t="s">
        <v>3877</v>
      </c>
      <c r="I1581" s="32"/>
      <c r="J1581" s="13">
        <f t="shared" ref="J1581:O1581" si="434">SUBTOTAL(9,J1577:J1580)</f>
        <v>0</v>
      </c>
      <c r="K1581" s="13">
        <f t="shared" si="434"/>
        <v>0</v>
      </c>
      <c r="L1581" s="33">
        <f t="shared" si="434"/>
        <v>1</v>
      </c>
      <c r="M1581" s="33">
        <f t="shared" si="434"/>
        <v>0</v>
      </c>
      <c r="N1581" s="33">
        <f t="shared" si="434"/>
        <v>1</v>
      </c>
      <c r="O1581" s="33">
        <f t="shared" si="434"/>
        <v>1</v>
      </c>
      <c r="P1581" s="33"/>
      <c r="Q1581" s="33"/>
      <c r="R1581" s="34"/>
      <c r="S1581" s="32">
        <f>SUBTOTAL(9,S1577:S1580)</f>
        <v>0</v>
      </c>
      <c r="T1581" s="32">
        <f>SUBTOTAL(9,T1577:T1580)</f>
        <v>0</v>
      </c>
      <c r="U1581" s="8"/>
    </row>
    <row r="1582" spans="1:22" ht="12.75" customHeight="1" outlineLevel="2" x14ac:dyDescent="0.2">
      <c r="A1582" s="2"/>
      <c r="C1582" s="30">
        <v>820170240</v>
      </c>
      <c r="D1582" s="30"/>
      <c r="E1582" s="30" t="s">
        <v>520</v>
      </c>
      <c r="F1582" s="30"/>
      <c r="G1582" s="30" t="s">
        <v>524</v>
      </c>
      <c r="H1582" s="31" t="s">
        <v>525</v>
      </c>
      <c r="I1582" s="32"/>
      <c r="J1582" s="13"/>
      <c r="K1582" s="13" t="s">
        <v>481</v>
      </c>
      <c r="L1582" s="33">
        <v>0.25</v>
      </c>
      <c r="M1582" s="33" t="s">
        <v>27</v>
      </c>
      <c r="N1582" s="33">
        <v>0.25</v>
      </c>
      <c r="O1582" s="33">
        <v>0.25</v>
      </c>
      <c r="P1582" s="33">
        <v>0.25</v>
      </c>
      <c r="Q1582" s="33">
        <v>0.25</v>
      </c>
      <c r="R1582" s="34"/>
      <c r="S1582" s="32"/>
      <c r="T1582" s="32" t="s">
        <v>70</v>
      </c>
      <c r="U1582" s="8">
        <f>IF(T1582="Yes",$U$2,0)</f>
        <v>0</v>
      </c>
      <c r="V1582" s="8">
        <f>U1582</f>
        <v>0</v>
      </c>
    </row>
    <row r="1583" spans="1:22" ht="12.75" customHeight="1" outlineLevel="2" x14ac:dyDescent="0.2">
      <c r="A1583" s="2"/>
      <c r="C1583" s="30">
        <v>820170250</v>
      </c>
      <c r="D1583" s="30"/>
      <c r="E1583" s="30" t="s">
        <v>520</v>
      </c>
      <c r="F1583" s="30"/>
      <c r="G1583" s="30" t="s">
        <v>524</v>
      </c>
      <c r="H1583" s="31" t="s">
        <v>525</v>
      </c>
      <c r="I1583" s="32"/>
      <c r="J1583" s="13"/>
      <c r="K1583" s="13" t="s">
        <v>481</v>
      </c>
      <c r="L1583" s="33">
        <v>0.25</v>
      </c>
      <c r="M1583" s="33" t="s">
        <v>27</v>
      </c>
      <c r="N1583" s="33">
        <v>0.25</v>
      </c>
      <c r="O1583" s="33">
        <v>0.25</v>
      </c>
      <c r="P1583" s="33">
        <v>0.25</v>
      </c>
      <c r="Q1583" s="33">
        <v>0.25</v>
      </c>
      <c r="R1583" s="34"/>
      <c r="S1583" s="32"/>
      <c r="T1583" s="32" t="s">
        <v>70</v>
      </c>
      <c r="U1583" s="8">
        <f>IF(T1583="Yes",$U$2,0)</f>
        <v>0</v>
      </c>
      <c r="V1583" s="8">
        <f>U1583</f>
        <v>0</v>
      </c>
    </row>
    <row r="1584" spans="1:22" ht="12.75" customHeight="1" outlineLevel="2" x14ac:dyDescent="0.2">
      <c r="A1584" s="2"/>
      <c r="C1584" s="30" t="s">
        <v>526</v>
      </c>
      <c r="D1584" s="30"/>
      <c r="E1584" s="30" t="s">
        <v>520</v>
      </c>
      <c r="F1584" s="30"/>
      <c r="G1584" s="30" t="s">
        <v>524</v>
      </c>
      <c r="H1584" s="31" t="s">
        <v>525</v>
      </c>
      <c r="I1584" s="32"/>
      <c r="J1584" s="13"/>
      <c r="K1584" s="13" t="s">
        <v>481</v>
      </c>
      <c r="L1584" s="33">
        <v>0.25</v>
      </c>
      <c r="M1584" s="33" t="s">
        <v>27</v>
      </c>
      <c r="N1584" s="33">
        <v>0.25</v>
      </c>
      <c r="O1584" s="33">
        <v>0.25</v>
      </c>
      <c r="P1584" s="33">
        <v>0.25</v>
      </c>
      <c r="Q1584" s="33">
        <v>0.25</v>
      </c>
      <c r="R1584" s="34"/>
      <c r="S1584" s="32"/>
      <c r="T1584" s="32" t="s">
        <v>70</v>
      </c>
      <c r="U1584" s="8">
        <f>IF(T1584="Yes",$U$2,0)</f>
        <v>0</v>
      </c>
      <c r="V1584" s="8">
        <f>U1584</f>
        <v>0</v>
      </c>
    </row>
    <row r="1585" spans="1:22" ht="12.75" customHeight="1" outlineLevel="2" x14ac:dyDescent="0.2">
      <c r="A1585" s="2"/>
      <c r="C1585" s="30">
        <v>820170270</v>
      </c>
      <c r="D1585" s="30"/>
      <c r="E1585" s="30" t="s">
        <v>520</v>
      </c>
      <c r="F1585" s="30"/>
      <c r="G1585" s="30" t="s">
        <v>524</v>
      </c>
      <c r="H1585" s="31" t="s">
        <v>525</v>
      </c>
      <c r="I1585" s="32"/>
      <c r="J1585" s="13"/>
      <c r="K1585" s="13" t="s">
        <v>481</v>
      </c>
      <c r="L1585" s="33">
        <v>0.25</v>
      </c>
      <c r="M1585" s="33" t="s">
        <v>27</v>
      </c>
      <c r="N1585" s="33">
        <v>0.25</v>
      </c>
      <c r="O1585" s="33">
        <v>0.25</v>
      </c>
      <c r="P1585" s="33">
        <v>0.25</v>
      </c>
      <c r="Q1585" s="33">
        <v>0.25</v>
      </c>
      <c r="R1585" s="34"/>
      <c r="S1585" s="32"/>
      <c r="T1585" s="32" t="s">
        <v>70</v>
      </c>
      <c r="U1585" s="8">
        <f>IF(T1585="Yes",$U$2,0)</f>
        <v>0</v>
      </c>
      <c r="V1585" s="8">
        <f>U1585</f>
        <v>0</v>
      </c>
    </row>
    <row r="1586" spans="1:22" ht="12.75" customHeight="1" outlineLevel="1" x14ac:dyDescent="0.2">
      <c r="A1586" s="2"/>
      <c r="C1586" s="30"/>
      <c r="D1586" s="30"/>
      <c r="E1586" s="30"/>
      <c r="F1586" s="30"/>
      <c r="G1586" s="30"/>
      <c r="H1586" s="113" t="s">
        <v>3878</v>
      </c>
      <c r="I1586" s="32"/>
      <c r="J1586" s="13">
        <f t="shared" ref="J1586:O1586" si="435">SUBTOTAL(9,J1582:J1585)</f>
        <v>0</v>
      </c>
      <c r="K1586" s="13">
        <f t="shared" si="435"/>
        <v>0</v>
      </c>
      <c r="L1586" s="33">
        <f t="shared" si="435"/>
        <v>1</v>
      </c>
      <c r="M1586" s="33">
        <f t="shared" si="435"/>
        <v>0</v>
      </c>
      <c r="N1586" s="33">
        <f t="shared" si="435"/>
        <v>1</v>
      </c>
      <c r="O1586" s="33">
        <f t="shared" si="435"/>
        <v>1</v>
      </c>
      <c r="P1586" s="33"/>
      <c r="Q1586" s="33"/>
      <c r="R1586" s="34"/>
      <c r="S1586" s="32">
        <f>SUBTOTAL(9,S1582:S1585)</f>
        <v>0</v>
      </c>
      <c r="T1586" s="32">
        <f>SUBTOTAL(9,T1582:T1585)</f>
        <v>0</v>
      </c>
      <c r="U1586" s="8"/>
    </row>
    <row r="1587" spans="1:22" ht="12.75" customHeight="1" outlineLevel="2" x14ac:dyDescent="0.2">
      <c r="A1587" s="2"/>
      <c r="C1587" s="30">
        <v>810620210</v>
      </c>
      <c r="D1587" s="30"/>
      <c r="E1587" s="30" t="s">
        <v>761</v>
      </c>
      <c r="F1587" s="30"/>
      <c r="G1587" s="30" t="s">
        <v>762</v>
      </c>
      <c r="H1587" s="31" t="s">
        <v>763</v>
      </c>
      <c r="I1587" s="32"/>
      <c r="J1587" s="13"/>
      <c r="K1587" s="13" t="s">
        <v>724</v>
      </c>
      <c r="L1587" s="33">
        <v>0.17100000000000001</v>
      </c>
      <c r="M1587" s="33" t="s">
        <v>27</v>
      </c>
      <c r="N1587" s="33">
        <v>0.17100000000000001</v>
      </c>
      <c r="O1587" s="33">
        <v>0.17100000000000001</v>
      </c>
      <c r="P1587" s="33">
        <v>0.17100000000000001</v>
      </c>
      <c r="Q1587" s="33">
        <v>0.17100000000000001</v>
      </c>
      <c r="R1587" s="34"/>
      <c r="S1587" s="32"/>
      <c r="T1587" s="32" t="s">
        <v>70</v>
      </c>
      <c r="U1587" s="8">
        <f t="shared" ref="U1587:U1592" si="436">IF(T1587="Yes",$U$2,0)</f>
        <v>0</v>
      </c>
      <c r="V1587" s="8">
        <f t="shared" ref="V1587:V1592" si="437">U1587</f>
        <v>0</v>
      </c>
    </row>
    <row r="1588" spans="1:22" ht="12.75" customHeight="1" outlineLevel="2" x14ac:dyDescent="0.2">
      <c r="A1588" s="2"/>
      <c r="C1588" s="30" t="s">
        <v>764</v>
      </c>
      <c r="D1588" s="30"/>
      <c r="E1588" s="30" t="s">
        <v>761</v>
      </c>
      <c r="F1588" s="30"/>
      <c r="G1588" s="30" t="s">
        <v>762</v>
      </c>
      <c r="H1588" s="31" t="s">
        <v>763</v>
      </c>
      <c r="I1588" s="32"/>
      <c r="J1588" s="13"/>
      <c r="K1588" s="13" t="s">
        <v>724</v>
      </c>
      <c r="L1588" s="33">
        <v>0.13500000000000001</v>
      </c>
      <c r="M1588" s="33" t="s">
        <v>27</v>
      </c>
      <c r="N1588" s="33">
        <v>0.13500000000000001</v>
      </c>
      <c r="O1588" s="33">
        <v>0.13500000000000001</v>
      </c>
      <c r="P1588" s="33">
        <v>0.13500000000000001</v>
      </c>
      <c r="Q1588" s="33">
        <v>0.13500000000000001</v>
      </c>
      <c r="R1588" s="34"/>
      <c r="S1588" s="32"/>
      <c r="T1588" s="32" t="s">
        <v>70</v>
      </c>
      <c r="U1588" s="8">
        <f t="shared" si="436"/>
        <v>0</v>
      </c>
      <c r="V1588" s="8">
        <f t="shared" si="437"/>
        <v>0</v>
      </c>
    </row>
    <row r="1589" spans="1:22" ht="12.75" customHeight="1" outlineLevel="2" x14ac:dyDescent="0.2">
      <c r="A1589" s="2"/>
      <c r="C1589" s="30">
        <v>810620230</v>
      </c>
      <c r="D1589" s="30"/>
      <c r="E1589" s="30" t="s">
        <v>761</v>
      </c>
      <c r="F1589" s="30"/>
      <c r="G1589" s="30" t="s">
        <v>762</v>
      </c>
      <c r="H1589" s="31" t="s">
        <v>763</v>
      </c>
      <c r="I1589" s="32"/>
      <c r="J1589" s="13"/>
      <c r="K1589" s="13" t="s">
        <v>724</v>
      </c>
      <c r="L1589" s="33">
        <v>0.21199999999999999</v>
      </c>
      <c r="M1589" s="33" t="s">
        <v>27</v>
      </c>
      <c r="N1589" s="33">
        <v>0.21199999999999999</v>
      </c>
      <c r="O1589" s="33">
        <v>0.21199999999999999</v>
      </c>
      <c r="P1589" s="33">
        <v>0.21199999999999999</v>
      </c>
      <c r="Q1589" s="33">
        <v>0.21199999999999999</v>
      </c>
      <c r="R1589" s="34"/>
      <c r="S1589" s="32"/>
      <c r="T1589" s="32" t="s">
        <v>70</v>
      </c>
      <c r="U1589" s="8">
        <f t="shared" si="436"/>
        <v>0</v>
      </c>
      <c r="V1589" s="8">
        <f t="shared" si="437"/>
        <v>0</v>
      </c>
    </row>
    <row r="1590" spans="1:22" ht="12.75" customHeight="1" outlineLevel="2" x14ac:dyDescent="0.2">
      <c r="A1590" s="2"/>
      <c r="C1590" s="30" t="s">
        <v>765</v>
      </c>
      <c r="D1590" s="30"/>
      <c r="E1590" s="30" t="s">
        <v>761</v>
      </c>
      <c r="F1590" s="30"/>
      <c r="G1590" s="30" t="s">
        <v>762</v>
      </c>
      <c r="H1590" s="31" t="s">
        <v>763</v>
      </c>
      <c r="I1590" s="32"/>
      <c r="J1590" s="13"/>
      <c r="K1590" s="13" t="s">
        <v>724</v>
      </c>
      <c r="L1590" s="33">
        <v>0.21199999999999999</v>
      </c>
      <c r="M1590" s="33" t="s">
        <v>27</v>
      </c>
      <c r="N1590" s="33">
        <v>0.21199999999999999</v>
      </c>
      <c r="O1590" s="33">
        <v>0.21199999999999999</v>
      </c>
      <c r="P1590" s="33">
        <v>0.21199999999999999</v>
      </c>
      <c r="Q1590" s="33">
        <v>0.21199999999999999</v>
      </c>
      <c r="R1590" s="34"/>
      <c r="S1590" s="32"/>
      <c r="T1590" s="32" t="s">
        <v>70</v>
      </c>
      <c r="U1590" s="8">
        <f t="shared" si="436"/>
        <v>0</v>
      </c>
      <c r="V1590" s="8">
        <f t="shared" si="437"/>
        <v>0</v>
      </c>
    </row>
    <row r="1591" spans="1:22" ht="12.75" customHeight="1" outlineLevel="2" x14ac:dyDescent="0.2">
      <c r="A1591" s="2"/>
      <c r="C1591" s="30">
        <v>810620250</v>
      </c>
      <c r="D1591" s="30"/>
      <c r="E1591" s="30" t="s">
        <v>761</v>
      </c>
      <c r="F1591" s="30"/>
      <c r="G1591" s="30" t="s">
        <v>762</v>
      </c>
      <c r="H1591" s="31" t="s">
        <v>763</v>
      </c>
      <c r="I1591" s="32"/>
      <c r="J1591" s="13"/>
      <c r="K1591" s="13" t="s">
        <v>724</v>
      </c>
      <c r="L1591" s="33">
        <v>0.13500000000000001</v>
      </c>
      <c r="M1591" s="33" t="s">
        <v>27</v>
      </c>
      <c r="N1591" s="33">
        <v>0.13500000000000001</v>
      </c>
      <c r="O1591" s="33">
        <v>0.13500000000000001</v>
      </c>
      <c r="P1591" s="33">
        <v>0.13500000000000001</v>
      </c>
      <c r="Q1591" s="33">
        <v>0.13500000000000001</v>
      </c>
      <c r="R1591" s="34"/>
      <c r="S1591" s="32"/>
      <c r="T1591" s="32" t="s">
        <v>70</v>
      </c>
      <c r="U1591" s="8">
        <f t="shared" si="436"/>
        <v>0</v>
      </c>
      <c r="V1591" s="8">
        <f t="shared" si="437"/>
        <v>0</v>
      </c>
    </row>
    <row r="1592" spans="1:22" ht="12.75" customHeight="1" outlineLevel="2" x14ac:dyDescent="0.2">
      <c r="A1592" s="2"/>
      <c r="C1592" s="30">
        <v>810620260</v>
      </c>
      <c r="D1592" s="30"/>
      <c r="E1592" s="30" t="s">
        <v>761</v>
      </c>
      <c r="F1592" s="30"/>
      <c r="G1592" s="30" t="s">
        <v>762</v>
      </c>
      <c r="H1592" s="31" t="s">
        <v>763</v>
      </c>
      <c r="I1592" s="32"/>
      <c r="J1592" s="13"/>
      <c r="K1592" s="13" t="s">
        <v>724</v>
      </c>
      <c r="L1592" s="33">
        <v>0.13500000000000001</v>
      </c>
      <c r="M1592" s="33" t="s">
        <v>27</v>
      </c>
      <c r="N1592" s="33">
        <v>0.13500000000000001</v>
      </c>
      <c r="O1592" s="33">
        <v>0.13500000000000001</v>
      </c>
      <c r="P1592" s="33">
        <v>0.13500000000000001</v>
      </c>
      <c r="Q1592" s="33">
        <v>0.13500000000000001</v>
      </c>
      <c r="R1592" s="34"/>
      <c r="S1592" s="32"/>
      <c r="T1592" s="32" t="s">
        <v>70</v>
      </c>
      <c r="U1592" s="8">
        <f t="shared" si="436"/>
        <v>0</v>
      </c>
      <c r="V1592" s="8">
        <f t="shared" si="437"/>
        <v>0</v>
      </c>
    </row>
    <row r="1593" spans="1:22" ht="12.75" customHeight="1" outlineLevel="1" x14ac:dyDescent="0.2">
      <c r="A1593" s="2"/>
      <c r="C1593" s="30"/>
      <c r="D1593" s="30"/>
      <c r="E1593" s="30"/>
      <c r="F1593" s="30"/>
      <c r="G1593" s="30"/>
      <c r="H1593" s="113" t="s">
        <v>3935</v>
      </c>
      <c r="I1593" s="32"/>
      <c r="J1593" s="13">
        <f t="shared" ref="J1593:O1593" si="438">SUBTOTAL(9,J1587:J1592)</f>
        <v>0</v>
      </c>
      <c r="K1593" s="13">
        <f t="shared" si="438"/>
        <v>0</v>
      </c>
      <c r="L1593" s="33">
        <f t="shared" si="438"/>
        <v>1</v>
      </c>
      <c r="M1593" s="33">
        <f t="shared" si="438"/>
        <v>0</v>
      </c>
      <c r="N1593" s="33">
        <f t="shared" si="438"/>
        <v>1</v>
      </c>
      <c r="O1593" s="33">
        <f t="shared" si="438"/>
        <v>1</v>
      </c>
      <c r="P1593" s="33"/>
      <c r="Q1593" s="33"/>
      <c r="R1593" s="34"/>
      <c r="S1593" s="32">
        <f>SUBTOTAL(9,S1587:S1592)</f>
        <v>0</v>
      </c>
      <c r="T1593" s="32">
        <f>SUBTOTAL(9,T1587:T1592)</f>
        <v>0</v>
      </c>
      <c r="U1593" s="8"/>
    </row>
    <row r="1594" spans="1:22" ht="12.75" customHeight="1" outlineLevel="2" x14ac:dyDescent="0.2">
      <c r="A1594" s="2"/>
      <c r="C1594" s="30" t="s">
        <v>766</v>
      </c>
      <c r="D1594" s="30"/>
      <c r="E1594" s="30" t="s">
        <v>761</v>
      </c>
      <c r="F1594" s="30"/>
      <c r="G1594" s="30" t="s">
        <v>767</v>
      </c>
      <c r="H1594" s="31" t="s">
        <v>768</v>
      </c>
      <c r="I1594" s="32"/>
      <c r="J1594" s="13"/>
      <c r="K1594" s="13" t="s">
        <v>724</v>
      </c>
      <c r="L1594" s="33">
        <v>0.17100000000000001</v>
      </c>
      <c r="M1594" s="33" t="s">
        <v>27</v>
      </c>
      <c r="N1594" s="33">
        <v>0.17100000000000001</v>
      </c>
      <c r="O1594" s="33">
        <v>0.17100000000000001</v>
      </c>
      <c r="P1594" s="33">
        <v>0.17100000000000001</v>
      </c>
      <c r="Q1594" s="33">
        <v>0.17100000000000001</v>
      </c>
      <c r="R1594" s="34"/>
      <c r="S1594" s="32"/>
      <c r="T1594" s="32" t="s">
        <v>70</v>
      </c>
      <c r="U1594" s="8">
        <f t="shared" ref="U1594:U1599" si="439">IF(T1594="Yes",$U$2,0)</f>
        <v>0</v>
      </c>
      <c r="V1594" s="8">
        <f t="shared" ref="V1594:V1599" si="440">U1594</f>
        <v>0</v>
      </c>
    </row>
    <row r="1595" spans="1:22" ht="12.75" customHeight="1" outlineLevel="2" x14ac:dyDescent="0.2">
      <c r="A1595" s="2"/>
      <c r="C1595" s="30">
        <v>810620480</v>
      </c>
      <c r="D1595" s="30"/>
      <c r="E1595" s="30" t="s">
        <v>761</v>
      </c>
      <c r="F1595" s="30"/>
      <c r="G1595" s="30" t="s">
        <v>767</v>
      </c>
      <c r="H1595" s="31" t="s">
        <v>768</v>
      </c>
      <c r="I1595" s="32"/>
      <c r="J1595" s="13"/>
      <c r="K1595" s="13" t="s">
        <v>724</v>
      </c>
      <c r="L1595" s="33">
        <v>0.13500000000000001</v>
      </c>
      <c r="M1595" s="33" t="s">
        <v>27</v>
      </c>
      <c r="N1595" s="33">
        <v>0.13500000000000001</v>
      </c>
      <c r="O1595" s="33">
        <v>0.13500000000000001</v>
      </c>
      <c r="P1595" s="33">
        <v>0.13500000000000001</v>
      </c>
      <c r="Q1595" s="33">
        <v>0.13500000000000001</v>
      </c>
      <c r="R1595" s="34"/>
      <c r="S1595" s="32"/>
      <c r="T1595" s="32" t="s">
        <v>70</v>
      </c>
      <c r="U1595" s="8">
        <f t="shared" si="439"/>
        <v>0</v>
      </c>
      <c r="V1595" s="8">
        <f t="shared" si="440"/>
        <v>0</v>
      </c>
    </row>
    <row r="1596" spans="1:22" ht="12.75" customHeight="1" outlineLevel="2" x14ac:dyDescent="0.2">
      <c r="A1596" s="2"/>
      <c r="C1596" s="30">
        <v>810620490</v>
      </c>
      <c r="D1596" s="30"/>
      <c r="E1596" s="30" t="s">
        <v>761</v>
      </c>
      <c r="F1596" s="30"/>
      <c r="G1596" s="30" t="s">
        <v>767</v>
      </c>
      <c r="H1596" s="31" t="s">
        <v>768</v>
      </c>
      <c r="I1596" s="32"/>
      <c r="J1596" s="13"/>
      <c r="K1596" s="13" t="s">
        <v>724</v>
      </c>
      <c r="L1596" s="33">
        <v>0.21199999999999999</v>
      </c>
      <c r="M1596" s="33" t="s">
        <v>27</v>
      </c>
      <c r="N1596" s="33">
        <v>0.21199999999999999</v>
      </c>
      <c r="O1596" s="33">
        <v>0.21199999999999999</v>
      </c>
      <c r="P1596" s="33">
        <v>0.21199999999999999</v>
      </c>
      <c r="Q1596" s="33">
        <v>0.21199999999999999</v>
      </c>
      <c r="R1596" s="34"/>
      <c r="S1596" s="32"/>
      <c r="T1596" s="32" t="s">
        <v>70</v>
      </c>
      <c r="U1596" s="8">
        <f t="shared" si="439"/>
        <v>0</v>
      </c>
      <c r="V1596" s="8">
        <f t="shared" si="440"/>
        <v>0</v>
      </c>
    </row>
    <row r="1597" spans="1:22" ht="12.75" customHeight="1" outlineLevel="2" x14ac:dyDescent="0.2">
      <c r="A1597" s="2"/>
      <c r="C1597" s="30">
        <v>810620500</v>
      </c>
      <c r="D1597" s="30"/>
      <c r="E1597" s="30" t="s">
        <v>761</v>
      </c>
      <c r="F1597" s="30"/>
      <c r="G1597" s="30" t="s">
        <v>767</v>
      </c>
      <c r="H1597" s="31" t="s">
        <v>768</v>
      </c>
      <c r="I1597" s="32"/>
      <c r="J1597" s="13"/>
      <c r="K1597" s="13" t="s">
        <v>724</v>
      </c>
      <c r="L1597" s="33">
        <v>0.21199999999999999</v>
      </c>
      <c r="M1597" s="33" t="s">
        <v>27</v>
      </c>
      <c r="N1597" s="33">
        <v>0.21199999999999999</v>
      </c>
      <c r="O1597" s="33">
        <v>0.21199999999999999</v>
      </c>
      <c r="P1597" s="33">
        <v>0.21199999999999999</v>
      </c>
      <c r="Q1597" s="33">
        <v>0.21199999999999999</v>
      </c>
      <c r="R1597" s="34"/>
      <c r="S1597" s="32"/>
      <c r="T1597" s="32" t="s">
        <v>70</v>
      </c>
      <c r="U1597" s="8">
        <f t="shared" si="439"/>
        <v>0</v>
      </c>
      <c r="V1597" s="8">
        <f t="shared" si="440"/>
        <v>0</v>
      </c>
    </row>
    <row r="1598" spans="1:22" ht="12.75" customHeight="1" outlineLevel="2" x14ac:dyDescent="0.2">
      <c r="A1598" s="2"/>
      <c r="C1598" s="30">
        <v>810620510</v>
      </c>
      <c r="D1598" s="30"/>
      <c r="E1598" s="30" t="s">
        <v>761</v>
      </c>
      <c r="F1598" s="30"/>
      <c r="G1598" s="30" t="s">
        <v>767</v>
      </c>
      <c r="H1598" s="31" t="s">
        <v>768</v>
      </c>
      <c r="I1598" s="32"/>
      <c r="J1598" s="13"/>
      <c r="K1598" s="13" t="s">
        <v>724</v>
      </c>
      <c r="L1598" s="33">
        <v>0.13500000000000001</v>
      </c>
      <c r="M1598" s="33" t="s">
        <v>27</v>
      </c>
      <c r="N1598" s="33">
        <v>0.13500000000000001</v>
      </c>
      <c r="O1598" s="33">
        <v>0.13500000000000001</v>
      </c>
      <c r="P1598" s="33">
        <v>0.13500000000000001</v>
      </c>
      <c r="Q1598" s="33">
        <v>0.13500000000000001</v>
      </c>
      <c r="R1598" s="34"/>
      <c r="S1598" s="32"/>
      <c r="T1598" s="32" t="s">
        <v>70</v>
      </c>
      <c r="U1598" s="8">
        <f t="shared" si="439"/>
        <v>0</v>
      </c>
      <c r="V1598" s="8">
        <f t="shared" si="440"/>
        <v>0</v>
      </c>
    </row>
    <row r="1599" spans="1:22" ht="12.75" customHeight="1" outlineLevel="2" x14ac:dyDescent="0.2">
      <c r="A1599" s="2"/>
      <c r="C1599" s="30" t="s">
        <v>769</v>
      </c>
      <c r="D1599" s="30"/>
      <c r="E1599" s="30" t="s">
        <v>761</v>
      </c>
      <c r="F1599" s="30"/>
      <c r="G1599" s="30" t="s">
        <v>767</v>
      </c>
      <c r="H1599" s="31" t="s">
        <v>768</v>
      </c>
      <c r="I1599" s="32"/>
      <c r="J1599" s="13"/>
      <c r="K1599" s="13" t="s">
        <v>724</v>
      </c>
      <c r="L1599" s="33">
        <v>0.13500000000000001</v>
      </c>
      <c r="M1599" s="33" t="s">
        <v>27</v>
      </c>
      <c r="N1599" s="33">
        <v>0.13500000000000001</v>
      </c>
      <c r="O1599" s="33">
        <v>0.13500000000000001</v>
      </c>
      <c r="P1599" s="33">
        <v>0.13500000000000001</v>
      </c>
      <c r="Q1599" s="33">
        <v>0.13500000000000001</v>
      </c>
      <c r="R1599" s="34"/>
      <c r="S1599" s="32"/>
      <c r="T1599" s="32" t="s">
        <v>70</v>
      </c>
      <c r="U1599" s="8">
        <f t="shared" si="439"/>
        <v>0</v>
      </c>
      <c r="V1599" s="8">
        <f t="shared" si="440"/>
        <v>0</v>
      </c>
    </row>
    <row r="1600" spans="1:22" ht="12.75" customHeight="1" outlineLevel="1" x14ac:dyDescent="0.2">
      <c r="A1600" s="2"/>
      <c r="C1600" s="30"/>
      <c r="D1600" s="30"/>
      <c r="E1600" s="30"/>
      <c r="F1600" s="30"/>
      <c r="G1600" s="30"/>
      <c r="H1600" s="113" t="s">
        <v>3936</v>
      </c>
      <c r="I1600" s="32"/>
      <c r="J1600" s="13">
        <f t="shared" ref="J1600:O1600" si="441">SUBTOTAL(9,J1594:J1599)</f>
        <v>0</v>
      </c>
      <c r="K1600" s="13">
        <f t="shared" si="441"/>
        <v>0</v>
      </c>
      <c r="L1600" s="33">
        <f t="shared" si="441"/>
        <v>1</v>
      </c>
      <c r="M1600" s="33">
        <f t="shared" si="441"/>
        <v>0</v>
      </c>
      <c r="N1600" s="33">
        <f t="shared" si="441"/>
        <v>1</v>
      </c>
      <c r="O1600" s="33">
        <f t="shared" si="441"/>
        <v>1</v>
      </c>
      <c r="P1600" s="33"/>
      <c r="Q1600" s="33"/>
      <c r="R1600" s="34"/>
      <c r="S1600" s="32">
        <f>SUBTOTAL(9,S1594:S1599)</f>
        <v>0</v>
      </c>
      <c r="T1600" s="32">
        <f>SUBTOTAL(9,T1594:T1599)</f>
        <v>0</v>
      </c>
      <c r="U1600" s="8"/>
    </row>
    <row r="1601" spans="1:22" ht="12.75" customHeight="1" outlineLevel="2" x14ac:dyDescent="0.2">
      <c r="A1601" s="2"/>
      <c r="C1601" s="30" t="s">
        <v>122</v>
      </c>
      <c r="D1601" s="30"/>
      <c r="E1601" s="30"/>
      <c r="F1601" s="30" t="s">
        <v>69</v>
      </c>
      <c r="G1601" s="30" t="s">
        <v>864</v>
      </c>
      <c r="H1601" s="31" t="s">
        <v>865</v>
      </c>
      <c r="I1601" s="32"/>
      <c r="J1601" s="13"/>
      <c r="K1601" s="13" t="s">
        <v>724</v>
      </c>
      <c r="L1601" s="33" t="s">
        <v>29</v>
      </c>
      <c r="M1601" s="33" t="s">
        <v>27</v>
      </c>
      <c r="N1601" s="33" t="s">
        <v>29</v>
      </c>
      <c r="O1601" s="33" t="s">
        <v>29</v>
      </c>
      <c r="P1601" s="33" t="s">
        <v>29</v>
      </c>
      <c r="Q1601" s="33" t="s">
        <v>29</v>
      </c>
      <c r="R1601" s="34"/>
      <c r="S1601" s="32"/>
      <c r="T1601" s="32" t="s">
        <v>70</v>
      </c>
      <c r="U1601" s="8">
        <f t="shared" ref="U1601:U1612" si="442">IF(T1601="Yes",$U$2,0)</f>
        <v>0</v>
      </c>
      <c r="V1601" s="8">
        <f t="shared" ref="V1601:V1612" si="443">U1601</f>
        <v>0</v>
      </c>
    </row>
    <row r="1602" spans="1:22" ht="12.75" customHeight="1" outlineLevel="2" x14ac:dyDescent="0.2">
      <c r="A1602" s="2"/>
      <c r="C1602" s="30" t="s">
        <v>122</v>
      </c>
      <c r="D1602" s="30"/>
      <c r="E1602" s="30"/>
      <c r="F1602" s="30" t="s">
        <v>69</v>
      </c>
      <c r="G1602" s="30" t="s">
        <v>864</v>
      </c>
      <c r="H1602" s="31" t="s">
        <v>865</v>
      </c>
      <c r="I1602" s="32"/>
      <c r="J1602" s="13"/>
      <c r="K1602" s="13" t="s">
        <v>724</v>
      </c>
      <c r="L1602" s="33" t="s">
        <v>29</v>
      </c>
      <c r="M1602" s="33" t="s">
        <v>27</v>
      </c>
      <c r="N1602" s="33" t="s">
        <v>29</v>
      </c>
      <c r="O1602" s="33" t="s">
        <v>29</v>
      </c>
      <c r="P1602" s="33" t="s">
        <v>29</v>
      </c>
      <c r="Q1602" s="33" t="s">
        <v>29</v>
      </c>
      <c r="R1602" s="34"/>
      <c r="S1602" s="32"/>
      <c r="T1602" s="32" t="s">
        <v>70</v>
      </c>
      <c r="U1602" s="8">
        <f t="shared" si="442"/>
        <v>0</v>
      </c>
      <c r="V1602" s="8">
        <f t="shared" si="443"/>
        <v>0</v>
      </c>
    </row>
    <row r="1603" spans="1:22" ht="12.75" customHeight="1" outlineLevel="2" x14ac:dyDescent="0.2">
      <c r="A1603" s="2"/>
      <c r="C1603" s="30" t="s">
        <v>122</v>
      </c>
      <c r="D1603" s="30"/>
      <c r="E1603" s="30"/>
      <c r="F1603" s="30" t="s">
        <v>69</v>
      </c>
      <c r="G1603" s="30" t="s">
        <v>864</v>
      </c>
      <c r="H1603" s="31" t="s">
        <v>865</v>
      </c>
      <c r="I1603" s="32"/>
      <c r="J1603" s="13"/>
      <c r="K1603" s="13" t="s">
        <v>724</v>
      </c>
      <c r="L1603" s="33" t="s">
        <v>29</v>
      </c>
      <c r="M1603" s="33" t="s">
        <v>27</v>
      </c>
      <c r="N1603" s="33" t="s">
        <v>29</v>
      </c>
      <c r="O1603" s="33" t="s">
        <v>29</v>
      </c>
      <c r="P1603" s="33" t="s">
        <v>29</v>
      </c>
      <c r="Q1603" s="33" t="s">
        <v>29</v>
      </c>
      <c r="R1603" s="34"/>
      <c r="S1603" s="32"/>
      <c r="T1603" s="32" t="s">
        <v>70</v>
      </c>
      <c r="U1603" s="8">
        <f t="shared" si="442"/>
        <v>0</v>
      </c>
      <c r="V1603" s="8">
        <f t="shared" si="443"/>
        <v>0</v>
      </c>
    </row>
    <row r="1604" spans="1:22" ht="12.75" customHeight="1" outlineLevel="2" x14ac:dyDescent="0.2">
      <c r="A1604" s="2"/>
      <c r="C1604" s="30" t="s">
        <v>122</v>
      </c>
      <c r="D1604" s="30"/>
      <c r="E1604" s="30"/>
      <c r="F1604" s="30" t="s">
        <v>69</v>
      </c>
      <c r="G1604" s="30" t="s">
        <v>864</v>
      </c>
      <c r="H1604" s="31" t="s">
        <v>865</v>
      </c>
      <c r="I1604" s="32"/>
      <c r="J1604" s="13"/>
      <c r="K1604" s="13" t="s">
        <v>724</v>
      </c>
      <c r="L1604" s="33" t="s">
        <v>29</v>
      </c>
      <c r="M1604" s="33" t="s">
        <v>27</v>
      </c>
      <c r="N1604" s="33" t="s">
        <v>29</v>
      </c>
      <c r="O1604" s="33" t="s">
        <v>29</v>
      </c>
      <c r="P1604" s="33" t="s">
        <v>29</v>
      </c>
      <c r="Q1604" s="33" t="s">
        <v>29</v>
      </c>
      <c r="R1604" s="34"/>
      <c r="S1604" s="32"/>
      <c r="T1604" s="32" t="s">
        <v>70</v>
      </c>
      <c r="U1604" s="8">
        <f t="shared" si="442"/>
        <v>0</v>
      </c>
      <c r="V1604" s="8">
        <f t="shared" si="443"/>
        <v>0</v>
      </c>
    </row>
    <row r="1605" spans="1:22" ht="12.75" customHeight="1" outlineLevel="2" x14ac:dyDescent="0.2">
      <c r="A1605" s="2"/>
      <c r="C1605" s="30" t="s">
        <v>122</v>
      </c>
      <c r="D1605" s="30"/>
      <c r="E1605" s="30"/>
      <c r="F1605" s="30" t="s">
        <v>69</v>
      </c>
      <c r="G1605" s="30" t="s">
        <v>864</v>
      </c>
      <c r="H1605" s="31" t="s">
        <v>865</v>
      </c>
      <c r="I1605" s="32"/>
      <c r="J1605" s="13"/>
      <c r="K1605" s="13" t="s">
        <v>724</v>
      </c>
      <c r="L1605" s="33" t="s">
        <v>29</v>
      </c>
      <c r="M1605" s="33" t="s">
        <v>27</v>
      </c>
      <c r="N1605" s="33" t="s">
        <v>29</v>
      </c>
      <c r="O1605" s="33" t="s">
        <v>29</v>
      </c>
      <c r="P1605" s="33" t="s">
        <v>29</v>
      </c>
      <c r="Q1605" s="33" t="s">
        <v>29</v>
      </c>
      <c r="R1605" s="34"/>
      <c r="S1605" s="32"/>
      <c r="T1605" s="32" t="s">
        <v>70</v>
      </c>
      <c r="U1605" s="8">
        <f t="shared" si="442"/>
        <v>0</v>
      </c>
      <c r="V1605" s="8">
        <f t="shared" si="443"/>
        <v>0</v>
      </c>
    </row>
    <row r="1606" spans="1:22" ht="12.75" customHeight="1" outlineLevel="2" x14ac:dyDescent="0.2">
      <c r="A1606" s="2"/>
      <c r="C1606" s="30" t="s">
        <v>122</v>
      </c>
      <c r="D1606" s="30"/>
      <c r="E1606" s="30"/>
      <c r="F1606" s="30" t="s">
        <v>69</v>
      </c>
      <c r="G1606" s="30" t="s">
        <v>864</v>
      </c>
      <c r="H1606" s="31" t="s">
        <v>865</v>
      </c>
      <c r="I1606" s="32"/>
      <c r="J1606" s="13"/>
      <c r="K1606" s="13" t="s">
        <v>724</v>
      </c>
      <c r="L1606" s="33" t="s">
        <v>29</v>
      </c>
      <c r="M1606" s="33" t="s">
        <v>27</v>
      </c>
      <c r="N1606" s="33" t="s">
        <v>29</v>
      </c>
      <c r="O1606" s="33" t="s">
        <v>29</v>
      </c>
      <c r="P1606" s="33" t="s">
        <v>29</v>
      </c>
      <c r="Q1606" s="33" t="s">
        <v>29</v>
      </c>
      <c r="R1606" s="34"/>
      <c r="S1606" s="32"/>
      <c r="T1606" s="32" t="s">
        <v>70</v>
      </c>
      <c r="U1606" s="8">
        <f t="shared" si="442"/>
        <v>0</v>
      </c>
      <c r="V1606" s="8">
        <f t="shared" si="443"/>
        <v>0</v>
      </c>
    </row>
    <row r="1607" spans="1:22" ht="12.75" customHeight="1" outlineLevel="2" x14ac:dyDescent="0.2">
      <c r="A1607" s="2"/>
      <c r="C1607" s="30" t="s">
        <v>122</v>
      </c>
      <c r="D1607" s="30"/>
      <c r="E1607" s="30"/>
      <c r="F1607" s="30" t="s">
        <v>69</v>
      </c>
      <c r="G1607" s="30" t="s">
        <v>864</v>
      </c>
      <c r="H1607" s="31" t="s">
        <v>865</v>
      </c>
      <c r="I1607" s="32"/>
      <c r="J1607" s="13"/>
      <c r="K1607" s="13" t="s">
        <v>724</v>
      </c>
      <c r="L1607" s="33" t="s">
        <v>29</v>
      </c>
      <c r="M1607" s="33" t="s">
        <v>27</v>
      </c>
      <c r="N1607" s="33" t="s">
        <v>29</v>
      </c>
      <c r="O1607" s="33" t="s">
        <v>29</v>
      </c>
      <c r="P1607" s="33" t="s">
        <v>29</v>
      </c>
      <c r="Q1607" s="33" t="s">
        <v>29</v>
      </c>
      <c r="R1607" s="34"/>
      <c r="S1607" s="32"/>
      <c r="T1607" s="32" t="s">
        <v>70</v>
      </c>
      <c r="U1607" s="8">
        <f t="shared" si="442"/>
        <v>0</v>
      </c>
      <c r="V1607" s="8">
        <f t="shared" si="443"/>
        <v>0</v>
      </c>
    </row>
    <row r="1608" spans="1:22" ht="12.75" customHeight="1" outlineLevel="2" x14ac:dyDescent="0.2">
      <c r="A1608" s="2"/>
      <c r="C1608" s="30" t="s">
        <v>122</v>
      </c>
      <c r="D1608" s="30"/>
      <c r="E1608" s="30"/>
      <c r="F1608" s="30" t="s">
        <v>69</v>
      </c>
      <c r="G1608" s="30" t="s">
        <v>864</v>
      </c>
      <c r="H1608" s="31" t="s">
        <v>865</v>
      </c>
      <c r="I1608" s="32"/>
      <c r="J1608" s="13"/>
      <c r="K1608" s="13" t="s">
        <v>724</v>
      </c>
      <c r="L1608" s="33" t="s">
        <v>866</v>
      </c>
      <c r="M1608" s="33" t="s">
        <v>27</v>
      </c>
      <c r="N1608" s="33" t="s">
        <v>29</v>
      </c>
      <c r="O1608" s="33" t="s">
        <v>29</v>
      </c>
      <c r="P1608" s="33" t="s">
        <v>29</v>
      </c>
      <c r="Q1608" s="33" t="s">
        <v>29</v>
      </c>
      <c r="R1608" s="34"/>
      <c r="S1608" s="32"/>
      <c r="T1608" s="32" t="s">
        <v>70</v>
      </c>
      <c r="U1608" s="8">
        <f t="shared" si="442"/>
        <v>0</v>
      </c>
      <c r="V1608" s="8">
        <f t="shared" si="443"/>
        <v>0</v>
      </c>
    </row>
    <row r="1609" spans="1:22" ht="12.75" customHeight="1" outlineLevel="2" x14ac:dyDescent="0.2">
      <c r="A1609" s="2"/>
      <c r="C1609" s="30" t="s">
        <v>122</v>
      </c>
      <c r="D1609" s="30"/>
      <c r="E1609" s="30"/>
      <c r="F1609" s="30" t="s">
        <v>69</v>
      </c>
      <c r="G1609" s="30" t="s">
        <v>864</v>
      </c>
      <c r="H1609" s="31" t="s">
        <v>865</v>
      </c>
      <c r="I1609" s="32"/>
      <c r="J1609" s="13"/>
      <c r="K1609" s="13" t="s">
        <v>724</v>
      </c>
      <c r="L1609" s="33" t="s">
        <v>29</v>
      </c>
      <c r="M1609" s="33" t="s">
        <v>27</v>
      </c>
      <c r="N1609" s="33" t="s">
        <v>29</v>
      </c>
      <c r="O1609" s="33" t="s">
        <v>29</v>
      </c>
      <c r="P1609" s="33" t="s">
        <v>29</v>
      </c>
      <c r="Q1609" s="33" t="s">
        <v>29</v>
      </c>
      <c r="R1609" s="34"/>
      <c r="S1609" s="32"/>
      <c r="T1609" s="32" t="s">
        <v>70</v>
      </c>
      <c r="U1609" s="8">
        <f t="shared" si="442"/>
        <v>0</v>
      </c>
      <c r="V1609" s="8">
        <f t="shared" si="443"/>
        <v>0</v>
      </c>
    </row>
    <row r="1610" spans="1:22" ht="12.75" customHeight="1" outlineLevel="2" x14ac:dyDescent="0.2">
      <c r="A1610" s="2"/>
      <c r="C1610" s="30" t="s">
        <v>122</v>
      </c>
      <c r="D1610" s="30"/>
      <c r="E1610" s="30"/>
      <c r="F1610" s="30" t="s">
        <v>69</v>
      </c>
      <c r="G1610" s="30" t="s">
        <v>864</v>
      </c>
      <c r="H1610" s="31" t="s">
        <v>865</v>
      </c>
      <c r="I1610" s="32"/>
      <c r="J1610" s="13"/>
      <c r="K1610" s="13" t="s">
        <v>724</v>
      </c>
      <c r="L1610" s="33" t="s">
        <v>29</v>
      </c>
      <c r="M1610" s="33" t="s">
        <v>27</v>
      </c>
      <c r="N1610" s="33" t="s">
        <v>29</v>
      </c>
      <c r="O1610" s="33" t="s">
        <v>29</v>
      </c>
      <c r="P1610" s="33" t="s">
        <v>29</v>
      </c>
      <c r="Q1610" s="33" t="s">
        <v>29</v>
      </c>
      <c r="R1610" s="34"/>
      <c r="S1610" s="32"/>
      <c r="T1610" s="32" t="s">
        <v>70</v>
      </c>
      <c r="U1610" s="8">
        <f t="shared" si="442"/>
        <v>0</v>
      </c>
      <c r="V1610" s="8">
        <f t="shared" si="443"/>
        <v>0</v>
      </c>
    </row>
    <row r="1611" spans="1:22" ht="12.75" customHeight="1" outlineLevel="2" x14ac:dyDescent="0.2">
      <c r="A1611" s="2"/>
      <c r="C1611" s="30" t="s">
        <v>122</v>
      </c>
      <c r="D1611" s="30"/>
      <c r="E1611" s="30"/>
      <c r="F1611" s="30" t="s">
        <v>69</v>
      </c>
      <c r="G1611" s="30" t="s">
        <v>864</v>
      </c>
      <c r="H1611" s="31" t="s">
        <v>865</v>
      </c>
      <c r="I1611" s="32"/>
      <c r="J1611" s="13"/>
      <c r="K1611" s="13" t="s">
        <v>724</v>
      </c>
      <c r="L1611" s="33" t="s">
        <v>867</v>
      </c>
      <c r="M1611" s="33" t="s">
        <v>27</v>
      </c>
      <c r="N1611" s="33" t="s">
        <v>29</v>
      </c>
      <c r="O1611" s="33" t="s">
        <v>29</v>
      </c>
      <c r="P1611" s="33" t="s">
        <v>29</v>
      </c>
      <c r="Q1611" s="33" t="s">
        <v>29</v>
      </c>
      <c r="R1611" s="34"/>
      <c r="S1611" s="32"/>
      <c r="T1611" s="32" t="s">
        <v>70</v>
      </c>
      <c r="U1611" s="8">
        <f t="shared" si="442"/>
        <v>0</v>
      </c>
      <c r="V1611" s="8">
        <f t="shared" si="443"/>
        <v>0</v>
      </c>
    </row>
    <row r="1612" spans="1:22" ht="12.75" customHeight="1" outlineLevel="2" x14ac:dyDescent="0.2">
      <c r="A1612" s="2"/>
      <c r="C1612" s="30" t="s">
        <v>122</v>
      </c>
      <c r="D1612" s="30"/>
      <c r="E1612" s="30"/>
      <c r="F1612" s="30" t="s">
        <v>69</v>
      </c>
      <c r="G1612" s="30" t="s">
        <v>864</v>
      </c>
      <c r="H1612" s="31" t="s">
        <v>865</v>
      </c>
      <c r="I1612" s="32"/>
      <c r="J1612" s="13"/>
      <c r="K1612" s="13" t="s">
        <v>724</v>
      </c>
      <c r="L1612" s="33" t="s">
        <v>29</v>
      </c>
      <c r="M1612" s="33" t="s">
        <v>27</v>
      </c>
      <c r="N1612" s="33" t="s">
        <v>29</v>
      </c>
      <c r="O1612" s="33" t="s">
        <v>29</v>
      </c>
      <c r="P1612" s="33" t="s">
        <v>29</v>
      </c>
      <c r="Q1612" s="33" t="s">
        <v>29</v>
      </c>
      <c r="R1612" s="34"/>
      <c r="S1612" s="32"/>
      <c r="T1612" s="32" t="s">
        <v>70</v>
      </c>
      <c r="U1612" s="8">
        <f t="shared" si="442"/>
        <v>0</v>
      </c>
      <c r="V1612" s="8">
        <f t="shared" si="443"/>
        <v>0</v>
      </c>
    </row>
    <row r="1613" spans="1:22" ht="12.75" customHeight="1" outlineLevel="1" x14ac:dyDescent="0.2">
      <c r="A1613" s="2"/>
      <c r="C1613" s="30"/>
      <c r="D1613" s="30"/>
      <c r="E1613" s="30"/>
      <c r="F1613" s="30"/>
      <c r="G1613" s="30"/>
      <c r="H1613" s="113" t="s">
        <v>3957</v>
      </c>
      <c r="I1613" s="32"/>
      <c r="J1613" s="13">
        <f t="shared" ref="J1613:O1613" si="444">SUBTOTAL(9,J1601:J1612)</f>
        <v>0</v>
      </c>
      <c r="K1613" s="13">
        <f t="shared" si="444"/>
        <v>0</v>
      </c>
      <c r="L1613" s="33">
        <f t="shared" si="444"/>
        <v>0</v>
      </c>
      <c r="M1613" s="33">
        <f t="shared" si="444"/>
        <v>0</v>
      </c>
      <c r="N1613" s="33">
        <f t="shared" si="444"/>
        <v>0</v>
      </c>
      <c r="O1613" s="33">
        <f t="shared" si="444"/>
        <v>0</v>
      </c>
      <c r="P1613" s="33"/>
      <c r="Q1613" s="33"/>
      <c r="R1613" s="34"/>
      <c r="S1613" s="32">
        <f>SUBTOTAL(9,S1601:S1612)</f>
        <v>0</v>
      </c>
      <c r="T1613" s="32">
        <f>SUBTOTAL(9,T1601:T1612)</f>
        <v>0</v>
      </c>
      <c r="U1613" s="8"/>
    </row>
    <row r="1614" spans="1:22" ht="12.75" customHeight="1" outlineLevel="2" x14ac:dyDescent="0.2">
      <c r="A1614" s="2"/>
      <c r="C1614" s="30" t="s">
        <v>122</v>
      </c>
      <c r="D1614" s="30"/>
      <c r="E1614" s="30"/>
      <c r="F1614" s="30" t="s">
        <v>69</v>
      </c>
      <c r="G1614" s="30" t="s">
        <v>868</v>
      </c>
      <c r="H1614" s="31" t="s">
        <v>869</v>
      </c>
      <c r="I1614" s="32"/>
      <c r="J1614" s="13"/>
      <c r="K1614" s="13" t="s">
        <v>724</v>
      </c>
      <c r="L1614" s="33" t="s">
        <v>29</v>
      </c>
      <c r="M1614" s="33" t="s">
        <v>27</v>
      </c>
      <c r="N1614" s="33" t="s">
        <v>29</v>
      </c>
      <c r="O1614" s="33" t="s">
        <v>29</v>
      </c>
      <c r="P1614" s="33" t="s">
        <v>29</v>
      </c>
      <c r="Q1614" s="33" t="s">
        <v>29</v>
      </c>
      <c r="R1614" s="34"/>
      <c r="S1614" s="32"/>
      <c r="T1614" s="32" t="s">
        <v>70</v>
      </c>
      <c r="U1614" s="8">
        <f t="shared" ref="U1614:U1625" si="445">IF(T1614="Yes",$U$2,0)</f>
        <v>0</v>
      </c>
      <c r="V1614" s="8">
        <f t="shared" ref="V1614:V1625" si="446">U1614</f>
        <v>0</v>
      </c>
    </row>
    <row r="1615" spans="1:22" ht="12.75" customHeight="1" outlineLevel="2" x14ac:dyDescent="0.2">
      <c r="A1615" s="2"/>
      <c r="C1615" s="30" t="s">
        <v>122</v>
      </c>
      <c r="D1615" s="30"/>
      <c r="E1615" s="30"/>
      <c r="F1615" s="30" t="s">
        <v>69</v>
      </c>
      <c r="G1615" s="30" t="s">
        <v>868</v>
      </c>
      <c r="H1615" s="31" t="s">
        <v>869</v>
      </c>
      <c r="I1615" s="32"/>
      <c r="J1615" s="13"/>
      <c r="K1615" s="13" t="s">
        <v>724</v>
      </c>
      <c r="L1615" s="33" t="s">
        <v>29</v>
      </c>
      <c r="M1615" s="33" t="s">
        <v>27</v>
      </c>
      <c r="N1615" s="33" t="s">
        <v>29</v>
      </c>
      <c r="O1615" s="33" t="s">
        <v>29</v>
      </c>
      <c r="P1615" s="33" t="s">
        <v>29</v>
      </c>
      <c r="Q1615" s="33" t="s">
        <v>29</v>
      </c>
      <c r="R1615" s="34"/>
      <c r="S1615" s="32"/>
      <c r="T1615" s="32" t="s">
        <v>70</v>
      </c>
      <c r="U1615" s="8">
        <f t="shared" si="445"/>
        <v>0</v>
      </c>
      <c r="V1615" s="8">
        <f t="shared" si="446"/>
        <v>0</v>
      </c>
    </row>
    <row r="1616" spans="1:22" ht="12.75" customHeight="1" outlineLevel="2" x14ac:dyDescent="0.2">
      <c r="A1616" s="2"/>
      <c r="C1616" s="30" t="s">
        <v>122</v>
      </c>
      <c r="D1616" s="30"/>
      <c r="E1616" s="30"/>
      <c r="F1616" s="30" t="s">
        <v>69</v>
      </c>
      <c r="G1616" s="30" t="s">
        <v>868</v>
      </c>
      <c r="H1616" s="31" t="s">
        <v>869</v>
      </c>
      <c r="I1616" s="32"/>
      <c r="J1616" s="13"/>
      <c r="K1616" s="13" t="s">
        <v>724</v>
      </c>
      <c r="L1616" s="33" t="s">
        <v>29</v>
      </c>
      <c r="M1616" s="33" t="s">
        <v>27</v>
      </c>
      <c r="N1616" s="33" t="s">
        <v>29</v>
      </c>
      <c r="O1616" s="33" t="s">
        <v>29</v>
      </c>
      <c r="P1616" s="33" t="s">
        <v>29</v>
      </c>
      <c r="Q1616" s="33" t="s">
        <v>29</v>
      </c>
      <c r="R1616" s="34"/>
      <c r="S1616" s="32"/>
      <c r="T1616" s="32" t="s">
        <v>70</v>
      </c>
      <c r="U1616" s="8">
        <f t="shared" si="445"/>
        <v>0</v>
      </c>
      <c r="V1616" s="8">
        <f t="shared" si="446"/>
        <v>0</v>
      </c>
    </row>
    <row r="1617" spans="1:22" ht="12.75" customHeight="1" outlineLevel="2" x14ac:dyDescent="0.2">
      <c r="A1617" s="2"/>
      <c r="C1617" s="30" t="s">
        <v>122</v>
      </c>
      <c r="D1617" s="30"/>
      <c r="E1617" s="30"/>
      <c r="F1617" s="30" t="s">
        <v>69</v>
      </c>
      <c r="G1617" s="30" t="s">
        <v>868</v>
      </c>
      <c r="H1617" s="31" t="s">
        <v>869</v>
      </c>
      <c r="I1617" s="32"/>
      <c r="J1617" s="13"/>
      <c r="K1617" s="13" t="s">
        <v>724</v>
      </c>
      <c r="L1617" s="33" t="s">
        <v>29</v>
      </c>
      <c r="M1617" s="33" t="s">
        <v>27</v>
      </c>
      <c r="N1617" s="33" t="s">
        <v>29</v>
      </c>
      <c r="O1617" s="33" t="s">
        <v>29</v>
      </c>
      <c r="P1617" s="33" t="s">
        <v>29</v>
      </c>
      <c r="Q1617" s="33" t="s">
        <v>29</v>
      </c>
      <c r="R1617" s="34"/>
      <c r="S1617" s="32"/>
      <c r="T1617" s="32" t="s">
        <v>70</v>
      </c>
      <c r="U1617" s="8">
        <f t="shared" si="445"/>
        <v>0</v>
      </c>
      <c r="V1617" s="8">
        <f t="shared" si="446"/>
        <v>0</v>
      </c>
    </row>
    <row r="1618" spans="1:22" ht="12.75" customHeight="1" outlineLevel="2" x14ac:dyDescent="0.2">
      <c r="A1618" s="2"/>
      <c r="C1618" s="30" t="s">
        <v>122</v>
      </c>
      <c r="D1618" s="30"/>
      <c r="E1618" s="30"/>
      <c r="F1618" s="30" t="s">
        <v>69</v>
      </c>
      <c r="G1618" s="30" t="s">
        <v>868</v>
      </c>
      <c r="H1618" s="31" t="s">
        <v>869</v>
      </c>
      <c r="I1618" s="32"/>
      <c r="J1618" s="13"/>
      <c r="K1618" s="13" t="s">
        <v>724</v>
      </c>
      <c r="L1618" s="33" t="s">
        <v>29</v>
      </c>
      <c r="M1618" s="33" t="s">
        <v>27</v>
      </c>
      <c r="N1618" s="33" t="s">
        <v>29</v>
      </c>
      <c r="O1618" s="33" t="s">
        <v>29</v>
      </c>
      <c r="P1618" s="33" t="s">
        <v>29</v>
      </c>
      <c r="Q1618" s="33" t="s">
        <v>29</v>
      </c>
      <c r="R1618" s="34"/>
      <c r="S1618" s="32"/>
      <c r="T1618" s="32" t="s">
        <v>70</v>
      </c>
      <c r="U1618" s="8">
        <f t="shared" si="445"/>
        <v>0</v>
      </c>
      <c r="V1618" s="8">
        <f t="shared" si="446"/>
        <v>0</v>
      </c>
    </row>
    <row r="1619" spans="1:22" ht="12.75" customHeight="1" outlineLevel="2" x14ac:dyDescent="0.2">
      <c r="A1619" s="2"/>
      <c r="C1619" s="30" t="s">
        <v>122</v>
      </c>
      <c r="D1619" s="30"/>
      <c r="E1619" s="30"/>
      <c r="F1619" s="30" t="s">
        <v>69</v>
      </c>
      <c r="G1619" s="30" t="s">
        <v>868</v>
      </c>
      <c r="H1619" s="31" t="s">
        <v>869</v>
      </c>
      <c r="I1619" s="32"/>
      <c r="J1619" s="13"/>
      <c r="K1619" s="13" t="s">
        <v>724</v>
      </c>
      <c r="L1619" s="33" t="s">
        <v>29</v>
      </c>
      <c r="M1619" s="33" t="s">
        <v>27</v>
      </c>
      <c r="N1619" s="33" t="s">
        <v>29</v>
      </c>
      <c r="O1619" s="33" t="s">
        <v>29</v>
      </c>
      <c r="P1619" s="33" t="s">
        <v>29</v>
      </c>
      <c r="Q1619" s="33" t="s">
        <v>29</v>
      </c>
      <c r="R1619" s="34"/>
      <c r="S1619" s="32"/>
      <c r="T1619" s="32" t="s">
        <v>70</v>
      </c>
      <c r="U1619" s="8">
        <f t="shared" si="445"/>
        <v>0</v>
      </c>
      <c r="V1619" s="8">
        <f t="shared" si="446"/>
        <v>0</v>
      </c>
    </row>
    <row r="1620" spans="1:22" ht="12.75" customHeight="1" outlineLevel="2" x14ac:dyDescent="0.2">
      <c r="A1620" s="2"/>
      <c r="C1620" s="30" t="s">
        <v>122</v>
      </c>
      <c r="D1620" s="30"/>
      <c r="E1620" s="30"/>
      <c r="F1620" s="30" t="s">
        <v>69</v>
      </c>
      <c r="G1620" s="30" t="s">
        <v>868</v>
      </c>
      <c r="H1620" s="31" t="s">
        <v>869</v>
      </c>
      <c r="I1620" s="32"/>
      <c r="J1620" s="13"/>
      <c r="K1620" s="13" t="s">
        <v>724</v>
      </c>
      <c r="L1620" s="33" t="s">
        <v>29</v>
      </c>
      <c r="M1620" s="33" t="s">
        <v>27</v>
      </c>
      <c r="N1620" s="33" t="s">
        <v>29</v>
      </c>
      <c r="O1620" s="33" t="s">
        <v>29</v>
      </c>
      <c r="P1620" s="33" t="s">
        <v>29</v>
      </c>
      <c r="Q1620" s="33" t="s">
        <v>29</v>
      </c>
      <c r="R1620" s="34"/>
      <c r="S1620" s="32"/>
      <c r="T1620" s="32" t="s">
        <v>70</v>
      </c>
      <c r="U1620" s="8">
        <f t="shared" si="445"/>
        <v>0</v>
      </c>
      <c r="V1620" s="8">
        <f t="shared" si="446"/>
        <v>0</v>
      </c>
    </row>
    <row r="1621" spans="1:22" ht="12.75" customHeight="1" outlineLevel="2" x14ac:dyDescent="0.2">
      <c r="A1621" s="2"/>
      <c r="C1621" s="30" t="s">
        <v>122</v>
      </c>
      <c r="D1621" s="30"/>
      <c r="E1621" s="30"/>
      <c r="F1621" s="30" t="s">
        <v>69</v>
      </c>
      <c r="G1621" s="30" t="s">
        <v>868</v>
      </c>
      <c r="H1621" s="31" t="s">
        <v>869</v>
      </c>
      <c r="I1621" s="32"/>
      <c r="J1621" s="13"/>
      <c r="K1621" s="13" t="s">
        <v>724</v>
      </c>
      <c r="L1621" s="33" t="s">
        <v>29</v>
      </c>
      <c r="M1621" s="33" t="s">
        <v>27</v>
      </c>
      <c r="N1621" s="33" t="s">
        <v>29</v>
      </c>
      <c r="O1621" s="33" t="s">
        <v>29</v>
      </c>
      <c r="P1621" s="33" t="s">
        <v>29</v>
      </c>
      <c r="Q1621" s="33" t="s">
        <v>29</v>
      </c>
      <c r="R1621" s="34"/>
      <c r="S1621" s="32"/>
      <c r="T1621" s="32" t="s">
        <v>70</v>
      </c>
      <c r="U1621" s="8">
        <f t="shared" si="445"/>
        <v>0</v>
      </c>
      <c r="V1621" s="8">
        <f t="shared" si="446"/>
        <v>0</v>
      </c>
    </row>
    <row r="1622" spans="1:22" ht="12.75" customHeight="1" outlineLevel="2" x14ac:dyDescent="0.2">
      <c r="A1622" s="2"/>
      <c r="C1622" s="30" t="s">
        <v>122</v>
      </c>
      <c r="D1622" s="30"/>
      <c r="E1622" s="30"/>
      <c r="F1622" s="30" t="s">
        <v>69</v>
      </c>
      <c r="G1622" s="30" t="s">
        <v>868</v>
      </c>
      <c r="H1622" s="31" t="s">
        <v>869</v>
      </c>
      <c r="I1622" s="32"/>
      <c r="J1622" s="13"/>
      <c r="K1622" s="13" t="s">
        <v>724</v>
      </c>
      <c r="L1622" s="33" t="s">
        <v>29</v>
      </c>
      <c r="M1622" s="33" t="s">
        <v>27</v>
      </c>
      <c r="N1622" s="33" t="s">
        <v>29</v>
      </c>
      <c r="O1622" s="33" t="s">
        <v>29</v>
      </c>
      <c r="P1622" s="33" t="s">
        <v>29</v>
      </c>
      <c r="Q1622" s="33" t="s">
        <v>29</v>
      </c>
      <c r="R1622" s="34"/>
      <c r="S1622" s="32"/>
      <c r="T1622" s="32" t="s">
        <v>70</v>
      </c>
      <c r="U1622" s="8">
        <f t="shared" si="445"/>
        <v>0</v>
      </c>
      <c r="V1622" s="8">
        <f t="shared" si="446"/>
        <v>0</v>
      </c>
    </row>
    <row r="1623" spans="1:22" ht="12.75" customHeight="1" outlineLevel="2" x14ac:dyDescent="0.2">
      <c r="A1623" s="2"/>
      <c r="C1623" s="30" t="s">
        <v>122</v>
      </c>
      <c r="D1623" s="30"/>
      <c r="E1623" s="30"/>
      <c r="F1623" s="30" t="s">
        <v>69</v>
      </c>
      <c r="G1623" s="30" t="s">
        <v>868</v>
      </c>
      <c r="H1623" s="31" t="s">
        <v>869</v>
      </c>
      <c r="I1623" s="32"/>
      <c r="J1623" s="13"/>
      <c r="K1623" s="13" t="s">
        <v>724</v>
      </c>
      <c r="L1623" s="33" t="s">
        <v>29</v>
      </c>
      <c r="M1623" s="33" t="s">
        <v>27</v>
      </c>
      <c r="N1623" s="33" t="s">
        <v>29</v>
      </c>
      <c r="O1623" s="33" t="s">
        <v>29</v>
      </c>
      <c r="P1623" s="33" t="s">
        <v>29</v>
      </c>
      <c r="Q1623" s="33" t="s">
        <v>29</v>
      </c>
      <c r="R1623" s="34"/>
      <c r="S1623" s="32"/>
      <c r="T1623" s="32" t="s">
        <v>70</v>
      </c>
      <c r="U1623" s="8">
        <f t="shared" si="445"/>
        <v>0</v>
      </c>
      <c r="V1623" s="8">
        <f t="shared" si="446"/>
        <v>0</v>
      </c>
    </row>
    <row r="1624" spans="1:22" ht="12.75" customHeight="1" outlineLevel="2" x14ac:dyDescent="0.2">
      <c r="A1624" s="2"/>
      <c r="C1624" s="30" t="s">
        <v>122</v>
      </c>
      <c r="D1624" s="30"/>
      <c r="E1624" s="30"/>
      <c r="F1624" s="30" t="s">
        <v>69</v>
      </c>
      <c r="G1624" s="30" t="s">
        <v>868</v>
      </c>
      <c r="H1624" s="31" t="s">
        <v>869</v>
      </c>
      <c r="I1624" s="32"/>
      <c r="J1624" s="13"/>
      <c r="K1624" s="13" t="s">
        <v>724</v>
      </c>
      <c r="L1624" s="33" t="s">
        <v>29</v>
      </c>
      <c r="M1624" s="33" t="s">
        <v>27</v>
      </c>
      <c r="N1624" s="33" t="s">
        <v>29</v>
      </c>
      <c r="O1624" s="33" t="s">
        <v>29</v>
      </c>
      <c r="P1624" s="33" t="s">
        <v>29</v>
      </c>
      <c r="Q1624" s="33" t="s">
        <v>29</v>
      </c>
      <c r="R1624" s="34"/>
      <c r="S1624" s="32"/>
      <c r="T1624" s="32" t="s">
        <v>70</v>
      </c>
      <c r="U1624" s="8">
        <f t="shared" si="445"/>
        <v>0</v>
      </c>
      <c r="V1624" s="8">
        <f t="shared" si="446"/>
        <v>0</v>
      </c>
    </row>
    <row r="1625" spans="1:22" ht="12.75" customHeight="1" outlineLevel="2" x14ac:dyDescent="0.2">
      <c r="A1625" s="2"/>
      <c r="C1625" s="30" t="s">
        <v>122</v>
      </c>
      <c r="D1625" s="30"/>
      <c r="E1625" s="30"/>
      <c r="F1625" s="30" t="s">
        <v>69</v>
      </c>
      <c r="G1625" s="30" t="s">
        <v>868</v>
      </c>
      <c r="H1625" s="31" t="s">
        <v>869</v>
      </c>
      <c r="I1625" s="32"/>
      <c r="J1625" s="13"/>
      <c r="K1625" s="13" t="s">
        <v>724</v>
      </c>
      <c r="L1625" s="33" t="s">
        <v>29</v>
      </c>
      <c r="M1625" s="33" t="s">
        <v>27</v>
      </c>
      <c r="N1625" s="33" t="s">
        <v>29</v>
      </c>
      <c r="O1625" s="33" t="s">
        <v>29</v>
      </c>
      <c r="P1625" s="33" t="s">
        <v>29</v>
      </c>
      <c r="Q1625" s="33" t="s">
        <v>29</v>
      </c>
      <c r="R1625" s="34"/>
      <c r="S1625" s="32"/>
      <c r="T1625" s="32" t="s">
        <v>70</v>
      </c>
      <c r="U1625" s="8">
        <f t="shared" si="445"/>
        <v>0</v>
      </c>
      <c r="V1625" s="8">
        <f t="shared" si="446"/>
        <v>0</v>
      </c>
    </row>
    <row r="1626" spans="1:22" ht="12.75" customHeight="1" outlineLevel="1" x14ac:dyDescent="0.2">
      <c r="A1626" s="2"/>
      <c r="C1626" s="30"/>
      <c r="D1626" s="30"/>
      <c r="E1626" s="30"/>
      <c r="F1626" s="30"/>
      <c r="G1626" s="30"/>
      <c r="H1626" s="113" t="s">
        <v>3958</v>
      </c>
      <c r="I1626" s="32"/>
      <c r="J1626" s="13">
        <f t="shared" ref="J1626:O1626" si="447">SUBTOTAL(9,J1614:J1625)</f>
        <v>0</v>
      </c>
      <c r="K1626" s="13">
        <f t="shared" si="447"/>
        <v>0</v>
      </c>
      <c r="L1626" s="33">
        <f t="shared" si="447"/>
        <v>0</v>
      </c>
      <c r="M1626" s="33">
        <f t="shared" si="447"/>
        <v>0</v>
      </c>
      <c r="N1626" s="33">
        <f t="shared" si="447"/>
        <v>0</v>
      </c>
      <c r="O1626" s="33">
        <f t="shared" si="447"/>
        <v>0</v>
      </c>
      <c r="P1626" s="33"/>
      <c r="Q1626" s="33"/>
      <c r="R1626" s="34"/>
      <c r="S1626" s="32">
        <f>SUBTOTAL(9,S1614:S1625)</f>
        <v>0</v>
      </c>
      <c r="T1626" s="32">
        <f>SUBTOTAL(9,T1614:T1625)</f>
        <v>0</v>
      </c>
      <c r="U1626" s="8"/>
    </row>
    <row r="1627" spans="1:22" ht="12.75" customHeight="1" outlineLevel="2" x14ac:dyDescent="0.2">
      <c r="A1627" s="2"/>
      <c r="C1627" s="30" t="s">
        <v>80</v>
      </c>
      <c r="D1627" s="30"/>
      <c r="E1627" s="30" t="s">
        <v>81</v>
      </c>
      <c r="F1627" s="30"/>
      <c r="G1627" s="30" t="s">
        <v>82</v>
      </c>
      <c r="H1627" s="31" t="s">
        <v>83</v>
      </c>
      <c r="I1627" s="32"/>
      <c r="J1627" s="13"/>
      <c r="K1627" s="13" t="s">
        <v>34</v>
      </c>
      <c r="L1627" s="33">
        <v>0.25</v>
      </c>
      <c r="M1627" s="33" t="s">
        <v>27</v>
      </c>
      <c r="N1627" s="33">
        <v>0.25</v>
      </c>
      <c r="O1627" s="33">
        <v>0.25</v>
      </c>
      <c r="P1627" s="33">
        <v>0.25</v>
      </c>
      <c r="Q1627" s="33">
        <v>0.25</v>
      </c>
      <c r="R1627" s="34"/>
      <c r="S1627" s="32"/>
      <c r="T1627" s="32" t="s">
        <v>70</v>
      </c>
      <c r="U1627" s="8">
        <f>IF(T1627="Yes",$U$2,0)</f>
        <v>0</v>
      </c>
      <c r="V1627" s="8">
        <f>U1627</f>
        <v>0</v>
      </c>
    </row>
    <row r="1628" spans="1:22" ht="12.75" customHeight="1" outlineLevel="2" x14ac:dyDescent="0.2">
      <c r="A1628" s="2"/>
      <c r="C1628" s="30">
        <v>820700570</v>
      </c>
      <c r="D1628" s="30"/>
      <c r="E1628" s="30" t="s">
        <v>81</v>
      </c>
      <c r="F1628" s="30"/>
      <c r="G1628" s="30" t="s">
        <v>82</v>
      </c>
      <c r="H1628" s="31" t="s">
        <v>83</v>
      </c>
      <c r="I1628" s="32"/>
      <c r="J1628" s="13"/>
      <c r="K1628" s="13" t="s">
        <v>34</v>
      </c>
      <c r="L1628" s="33">
        <v>0.25</v>
      </c>
      <c r="M1628" s="33" t="s">
        <v>27</v>
      </c>
      <c r="N1628" s="33">
        <v>0.25</v>
      </c>
      <c r="O1628" s="33">
        <v>0.25</v>
      </c>
      <c r="P1628" s="33">
        <v>0.25</v>
      </c>
      <c r="Q1628" s="33">
        <v>0.25</v>
      </c>
      <c r="R1628" s="34"/>
      <c r="S1628" s="32"/>
      <c r="T1628" s="32" t="s">
        <v>70</v>
      </c>
      <c r="U1628" s="8">
        <f>IF(T1628="Yes",$U$2,0)</f>
        <v>0</v>
      </c>
      <c r="V1628" s="8">
        <f>U1628</f>
        <v>0</v>
      </c>
    </row>
    <row r="1629" spans="1:22" ht="12.75" customHeight="1" outlineLevel="2" x14ac:dyDescent="0.2">
      <c r="A1629" s="2"/>
      <c r="C1629" s="30">
        <v>820700580</v>
      </c>
      <c r="D1629" s="30"/>
      <c r="E1629" s="30" t="s">
        <v>81</v>
      </c>
      <c r="F1629" s="30"/>
      <c r="G1629" s="30" t="s">
        <v>82</v>
      </c>
      <c r="H1629" s="31" t="s">
        <v>83</v>
      </c>
      <c r="I1629" s="32"/>
      <c r="J1629" s="13"/>
      <c r="K1629" s="13" t="s">
        <v>34</v>
      </c>
      <c r="L1629" s="33">
        <v>0.25</v>
      </c>
      <c r="M1629" s="33" t="s">
        <v>27</v>
      </c>
      <c r="N1629" s="33">
        <v>0.25</v>
      </c>
      <c r="O1629" s="33">
        <v>0.25</v>
      </c>
      <c r="P1629" s="33">
        <v>0.25</v>
      </c>
      <c r="Q1629" s="33">
        <v>0.25</v>
      </c>
      <c r="R1629" s="34"/>
      <c r="S1629" s="32"/>
      <c r="T1629" s="32" t="s">
        <v>70</v>
      </c>
      <c r="U1629" s="8">
        <f>IF(T1629="Yes",$U$2,0)</f>
        <v>0</v>
      </c>
      <c r="V1629" s="8">
        <f>U1629</f>
        <v>0</v>
      </c>
    </row>
    <row r="1630" spans="1:22" ht="12.75" customHeight="1" outlineLevel="2" x14ac:dyDescent="0.2">
      <c r="A1630" s="2"/>
      <c r="C1630" s="30" t="s">
        <v>84</v>
      </c>
      <c r="D1630" s="30"/>
      <c r="E1630" s="30" t="s">
        <v>85</v>
      </c>
      <c r="F1630" s="30"/>
      <c r="G1630" s="30" t="s">
        <v>82</v>
      </c>
      <c r="H1630" s="31" t="s">
        <v>83</v>
      </c>
      <c r="I1630" s="32"/>
      <c r="J1630" s="13"/>
      <c r="K1630" s="13" t="s">
        <v>34</v>
      </c>
      <c r="L1630" s="33">
        <v>0.25</v>
      </c>
      <c r="M1630" s="33" t="s">
        <v>27</v>
      </c>
      <c r="N1630" s="33">
        <v>0.25</v>
      </c>
      <c r="O1630" s="33">
        <v>0.25</v>
      </c>
      <c r="P1630" s="33">
        <v>0.25</v>
      </c>
      <c r="Q1630" s="33">
        <v>0.25</v>
      </c>
      <c r="R1630" s="34"/>
      <c r="S1630" s="32"/>
      <c r="T1630" s="32" t="s">
        <v>70</v>
      </c>
      <c r="U1630" s="8">
        <f>IF(T1630="Yes",$U$2,0)</f>
        <v>0</v>
      </c>
      <c r="V1630" s="8">
        <f>U1630</f>
        <v>0</v>
      </c>
    </row>
    <row r="1631" spans="1:22" ht="12.75" customHeight="1" outlineLevel="1" x14ac:dyDescent="0.2">
      <c r="A1631" s="2"/>
      <c r="C1631" s="30"/>
      <c r="D1631" s="30"/>
      <c r="E1631" s="30"/>
      <c r="F1631" s="30"/>
      <c r="G1631" s="30"/>
      <c r="H1631" s="113" t="s">
        <v>3755</v>
      </c>
      <c r="I1631" s="32"/>
      <c r="J1631" s="13">
        <f t="shared" ref="J1631:O1631" si="448">SUBTOTAL(9,J1627:J1630)</f>
        <v>0</v>
      </c>
      <c r="K1631" s="13">
        <f t="shared" si="448"/>
        <v>0</v>
      </c>
      <c r="L1631" s="33">
        <f t="shared" si="448"/>
        <v>1</v>
      </c>
      <c r="M1631" s="33">
        <f t="shared" si="448"/>
        <v>0</v>
      </c>
      <c r="N1631" s="33">
        <f t="shared" si="448"/>
        <v>1</v>
      </c>
      <c r="O1631" s="33">
        <f t="shared" si="448"/>
        <v>1</v>
      </c>
      <c r="P1631" s="33"/>
      <c r="Q1631" s="33"/>
      <c r="R1631" s="34"/>
      <c r="S1631" s="32">
        <f>SUBTOTAL(9,S1627:S1630)</f>
        <v>0</v>
      </c>
      <c r="T1631" s="32">
        <f>SUBTOTAL(9,T1627:T1630)</f>
        <v>0</v>
      </c>
      <c r="U1631" s="8"/>
    </row>
    <row r="1632" spans="1:22" ht="12.75" customHeight="1" outlineLevel="2" x14ac:dyDescent="0.2">
      <c r="A1632" s="2"/>
      <c r="C1632" s="30" t="s">
        <v>86</v>
      </c>
      <c r="D1632" s="30"/>
      <c r="E1632" s="30" t="s">
        <v>85</v>
      </c>
      <c r="F1632" s="30"/>
      <c r="G1632" s="30" t="s">
        <v>87</v>
      </c>
      <c r="H1632" s="31" t="s">
        <v>88</v>
      </c>
      <c r="I1632" s="32"/>
      <c r="J1632" s="13"/>
      <c r="K1632" s="13" t="s">
        <v>34</v>
      </c>
      <c r="L1632" s="33">
        <v>0.25</v>
      </c>
      <c r="M1632" s="33" t="s">
        <v>27</v>
      </c>
      <c r="N1632" s="33">
        <v>0.25</v>
      </c>
      <c r="O1632" s="33">
        <v>0.25</v>
      </c>
      <c r="P1632" s="33">
        <v>0.25</v>
      </c>
      <c r="Q1632" s="33">
        <v>0.25</v>
      </c>
      <c r="R1632" s="34"/>
      <c r="S1632" s="32"/>
      <c r="T1632" s="32" t="s">
        <v>70</v>
      </c>
      <c r="U1632" s="8">
        <f>IF(T1632="Yes",$U$2,0)</f>
        <v>0</v>
      </c>
      <c r="V1632" s="8">
        <f>U1632</f>
        <v>0</v>
      </c>
    </row>
    <row r="1633" spans="1:25" ht="12.75" customHeight="1" outlineLevel="2" x14ac:dyDescent="0.2">
      <c r="A1633" s="2"/>
      <c r="C1633" s="30" t="s">
        <v>89</v>
      </c>
      <c r="D1633" s="30"/>
      <c r="E1633" s="30" t="s">
        <v>81</v>
      </c>
      <c r="F1633" s="30"/>
      <c r="G1633" s="30" t="s">
        <v>87</v>
      </c>
      <c r="H1633" s="31" t="s">
        <v>88</v>
      </c>
      <c r="I1633" s="32"/>
      <c r="J1633" s="13"/>
      <c r="K1633" s="13" t="s">
        <v>34</v>
      </c>
      <c r="L1633" s="33">
        <v>0.25</v>
      </c>
      <c r="M1633" s="33" t="s">
        <v>27</v>
      </c>
      <c r="N1633" s="33">
        <v>0.25</v>
      </c>
      <c r="O1633" s="33">
        <v>0.25</v>
      </c>
      <c r="P1633" s="33">
        <v>0.25</v>
      </c>
      <c r="Q1633" s="33">
        <v>0.25</v>
      </c>
      <c r="R1633" s="34"/>
      <c r="S1633" s="32"/>
      <c r="T1633" s="32" t="s">
        <v>70</v>
      </c>
      <c r="U1633" s="8">
        <f>IF(T1633="Yes",$U$2,0)</f>
        <v>0</v>
      </c>
      <c r="V1633" s="8">
        <f>U1633</f>
        <v>0</v>
      </c>
    </row>
    <row r="1634" spans="1:25" ht="12.75" customHeight="1" outlineLevel="2" x14ac:dyDescent="0.2">
      <c r="A1634" s="2"/>
      <c r="C1634" s="30">
        <v>820700650</v>
      </c>
      <c r="D1634" s="30"/>
      <c r="E1634" s="30" t="s">
        <v>81</v>
      </c>
      <c r="F1634" s="30"/>
      <c r="G1634" s="30" t="s">
        <v>87</v>
      </c>
      <c r="H1634" s="31" t="s">
        <v>88</v>
      </c>
      <c r="I1634" s="32"/>
      <c r="J1634" s="13"/>
      <c r="K1634" s="13" t="s">
        <v>34</v>
      </c>
      <c r="L1634" s="33">
        <v>0.25</v>
      </c>
      <c r="M1634" s="33" t="s">
        <v>27</v>
      </c>
      <c r="N1634" s="33">
        <v>0.25</v>
      </c>
      <c r="O1634" s="33">
        <v>0.25</v>
      </c>
      <c r="P1634" s="33">
        <v>0.25</v>
      </c>
      <c r="Q1634" s="33">
        <v>0.25</v>
      </c>
      <c r="R1634" s="34"/>
      <c r="S1634" s="32"/>
      <c r="T1634" s="32" t="s">
        <v>70</v>
      </c>
      <c r="U1634" s="8">
        <f>IF(T1634="Yes",$U$2,0)</f>
        <v>0</v>
      </c>
      <c r="V1634" s="8">
        <f>U1634</f>
        <v>0</v>
      </c>
    </row>
    <row r="1635" spans="1:25" ht="12.75" customHeight="1" outlineLevel="2" x14ac:dyDescent="0.2">
      <c r="A1635" s="2"/>
      <c r="C1635" s="30">
        <v>820700660</v>
      </c>
      <c r="D1635" s="30"/>
      <c r="E1635" s="30" t="s">
        <v>81</v>
      </c>
      <c r="F1635" s="30"/>
      <c r="G1635" s="30" t="s">
        <v>87</v>
      </c>
      <c r="H1635" s="31" t="s">
        <v>88</v>
      </c>
      <c r="I1635" s="32"/>
      <c r="J1635" s="13"/>
      <c r="K1635" s="13" t="s">
        <v>34</v>
      </c>
      <c r="L1635" s="33">
        <v>0.25</v>
      </c>
      <c r="M1635" s="33" t="s">
        <v>27</v>
      </c>
      <c r="N1635" s="33">
        <v>0.25</v>
      </c>
      <c r="O1635" s="33">
        <v>0.25</v>
      </c>
      <c r="P1635" s="33">
        <v>0.25</v>
      </c>
      <c r="Q1635" s="33">
        <v>0.25</v>
      </c>
      <c r="R1635" s="34"/>
      <c r="S1635" s="32"/>
      <c r="T1635" s="32" t="s">
        <v>70</v>
      </c>
      <c r="U1635" s="8">
        <f>IF(T1635="Yes",$U$2,0)</f>
        <v>0</v>
      </c>
      <c r="V1635" s="8">
        <f>U1635</f>
        <v>0</v>
      </c>
    </row>
    <row r="1636" spans="1:25" ht="12.75" customHeight="1" outlineLevel="1" x14ac:dyDescent="0.2">
      <c r="A1636" s="2"/>
      <c r="C1636" s="30"/>
      <c r="D1636" s="30"/>
      <c r="E1636" s="30"/>
      <c r="F1636" s="30"/>
      <c r="G1636" s="30"/>
      <c r="H1636" s="113" t="s">
        <v>3756</v>
      </c>
      <c r="I1636" s="32"/>
      <c r="J1636" s="13">
        <f t="shared" ref="J1636:O1636" si="449">SUBTOTAL(9,J1632:J1635)</f>
        <v>0</v>
      </c>
      <c r="K1636" s="13">
        <f t="shared" si="449"/>
        <v>0</v>
      </c>
      <c r="L1636" s="33">
        <f t="shared" si="449"/>
        <v>1</v>
      </c>
      <c r="M1636" s="33">
        <f t="shared" si="449"/>
        <v>0</v>
      </c>
      <c r="N1636" s="33">
        <f t="shared" si="449"/>
        <v>1</v>
      </c>
      <c r="O1636" s="33">
        <f t="shared" si="449"/>
        <v>1</v>
      </c>
      <c r="P1636" s="33"/>
      <c r="Q1636" s="33"/>
      <c r="R1636" s="34"/>
      <c r="S1636" s="32">
        <f>SUBTOTAL(9,S1632:S1635)</f>
        <v>0</v>
      </c>
      <c r="T1636" s="32">
        <f>SUBTOTAL(9,T1632:T1635)</f>
        <v>0</v>
      </c>
      <c r="U1636" s="8"/>
    </row>
    <row r="1637" spans="1:25" ht="12.75" customHeight="1" outlineLevel="2" x14ac:dyDescent="0.2">
      <c r="A1637" s="2"/>
      <c r="C1637" s="30">
        <v>820700690</v>
      </c>
      <c r="D1637" s="30"/>
      <c r="E1637" s="30" t="s">
        <v>81</v>
      </c>
      <c r="F1637" s="30"/>
      <c r="G1637" s="30" t="s">
        <v>90</v>
      </c>
      <c r="H1637" s="31" t="s">
        <v>91</v>
      </c>
      <c r="I1637" s="32"/>
      <c r="J1637" s="13"/>
      <c r="K1637" s="13" t="s">
        <v>34</v>
      </c>
      <c r="L1637" s="33">
        <v>0.25</v>
      </c>
      <c r="M1637" s="33" t="s">
        <v>27</v>
      </c>
      <c r="N1637" s="33">
        <v>0.25</v>
      </c>
      <c r="O1637" s="33">
        <v>0.25</v>
      </c>
      <c r="P1637" s="33">
        <v>0.25</v>
      </c>
      <c r="Q1637" s="33">
        <v>0.25</v>
      </c>
      <c r="R1637" s="34"/>
      <c r="S1637" s="32"/>
      <c r="T1637" s="32" t="s">
        <v>70</v>
      </c>
      <c r="U1637" s="8">
        <f>IF(T1637="Yes",$U$2,0)</f>
        <v>0</v>
      </c>
      <c r="V1637" s="8">
        <f>U1637</f>
        <v>0</v>
      </c>
    </row>
    <row r="1638" spans="1:25" ht="12.75" customHeight="1" outlineLevel="2" x14ac:dyDescent="0.2">
      <c r="A1638" s="2"/>
      <c r="C1638" s="30">
        <v>820700700</v>
      </c>
      <c r="D1638" s="30"/>
      <c r="E1638" s="30" t="s">
        <v>81</v>
      </c>
      <c r="F1638" s="30"/>
      <c r="G1638" s="30" t="s">
        <v>90</v>
      </c>
      <c r="H1638" s="31" t="s">
        <v>91</v>
      </c>
      <c r="I1638" s="32"/>
      <c r="J1638" s="13"/>
      <c r="K1638" s="13" t="s">
        <v>34</v>
      </c>
      <c r="L1638" s="33">
        <v>0.25</v>
      </c>
      <c r="M1638" s="33" t="s">
        <v>27</v>
      </c>
      <c r="N1638" s="33">
        <v>0.25</v>
      </c>
      <c r="O1638" s="33">
        <v>0.25</v>
      </c>
      <c r="P1638" s="33">
        <v>0.25</v>
      </c>
      <c r="Q1638" s="33">
        <v>0.25</v>
      </c>
      <c r="R1638" s="34"/>
      <c r="S1638" s="32"/>
      <c r="T1638" s="32" t="s">
        <v>70</v>
      </c>
      <c r="U1638" s="8">
        <f>IF(T1638="Yes",$U$2,0)</f>
        <v>0</v>
      </c>
      <c r="V1638" s="8">
        <f>U1638</f>
        <v>0</v>
      </c>
    </row>
    <row r="1639" spans="1:25" ht="12.75" customHeight="1" outlineLevel="2" x14ac:dyDescent="0.2">
      <c r="A1639" s="2"/>
      <c r="C1639" s="30">
        <v>820700710</v>
      </c>
      <c r="D1639" s="30"/>
      <c r="E1639" s="30" t="s">
        <v>81</v>
      </c>
      <c r="F1639" s="30"/>
      <c r="G1639" s="30" t="s">
        <v>90</v>
      </c>
      <c r="H1639" s="31" t="s">
        <v>91</v>
      </c>
      <c r="I1639" s="32"/>
      <c r="J1639" s="13"/>
      <c r="K1639" s="13" t="s">
        <v>34</v>
      </c>
      <c r="L1639" s="33">
        <v>0.25</v>
      </c>
      <c r="M1639" s="33" t="s">
        <v>27</v>
      </c>
      <c r="N1639" s="33">
        <v>0.25</v>
      </c>
      <c r="O1639" s="33">
        <v>0.25</v>
      </c>
      <c r="P1639" s="33">
        <v>0.25</v>
      </c>
      <c r="Q1639" s="33">
        <v>0.25</v>
      </c>
      <c r="R1639" s="34"/>
      <c r="S1639" s="32"/>
      <c r="T1639" s="32" t="s">
        <v>70</v>
      </c>
      <c r="U1639" s="8">
        <f>IF(T1639="Yes",$U$2,0)</f>
        <v>0</v>
      </c>
      <c r="V1639" s="8">
        <f>U1639</f>
        <v>0</v>
      </c>
      <c r="W1639" s="46"/>
      <c r="X1639" s="46"/>
      <c r="Y1639" s="46"/>
    </row>
    <row r="1640" spans="1:25" ht="12.75" customHeight="1" outlineLevel="2" x14ac:dyDescent="0.2">
      <c r="A1640" s="2"/>
      <c r="C1640" s="30" t="s">
        <v>92</v>
      </c>
      <c r="D1640" s="30"/>
      <c r="E1640" s="30" t="s">
        <v>85</v>
      </c>
      <c r="F1640" s="30"/>
      <c r="G1640" s="30" t="s">
        <v>90</v>
      </c>
      <c r="H1640" s="31" t="s">
        <v>91</v>
      </c>
      <c r="I1640" s="32"/>
      <c r="J1640" s="13"/>
      <c r="K1640" s="13" t="s">
        <v>34</v>
      </c>
      <c r="L1640" s="33">
        <v>0.25</v>
      </c>
      <c r="M1640" s="33" t="s">
        <v>27</v>
      </c>
      <c r="N1640" s="33">
        <v>0.25</v>
      </c>
      <c r="O1640" s="33">
        <v>0.25</v>
      </c>
      <c r="P1640" s="33">
        <v>0.25</v>
      </c>
      <c r="Q1640" s="33">
        <v>0.25</v>
      </c>
      <c r="R1640" s="34"/>
      <c r="S1640" s="32"/>
      <c r="T1640" s="32" t="s">
        <v>70</v>
      </c>
      <c r="U1640" s="8">
        <f>IF(T1640="Yes",$U$2,0)</f>
        <v>0</v>
      </c>
      <c r="V1640" s="8">
        <f>U1640</f>
        <v>0</v>
      </c>
      <c r="W1640" s="46"/>
      <c r="X1640" s="46"/>
      <c r="Y1640" s="46"/>
    </row>
    <row r="1641" spans="1:25" ht="12.75" customHeight="1" outlineLevel="1" x14ac:dyDescent="0.2">
      <c r="A1641" s="2"/>
      <c r="C1641" s="30"/>
      <c r="D1641" s="30"/>
      <c r="E1641" s="30"/>
      <c r="F1641" s="30"/>
      <c r="G1641" s="30"/>
      <c r="H1641" s="113" t="s">
        <v>3757</v>
      </c>
      <c r="I1641" s="32"/>
      <c r="J1641" s="13">
        <f t="shared" ref="J1641:O1641" si="450">SUBTOTAL(9,J1637:J1640)</f>
        <v>0</v>
      </c>
      <c r="K1641" s="13">
        <f t="shared" si="450"/>
        <v>0</v>
      </c>
      <c r="L1641" s="33">
        <f t="shared" si="450"/>
        <v>1</v>
      </c>
      <c r="M1641" s="33">
        <f t="shared" si="450"/>
        <v>0</v>
      </c>
      <c r="N1641" s="33">
        <f t="shared" si="450"/>
        <v>1</v>
      </c>
      <c r="O1641" s="33">
        <f t="shared" si="450"/>
        <v>1</v>
      </c>
      <c r="P1641" s="33"/>
      <c r="Q1641" s="33"/>
      <c r="R1641" s="34"/>
      <c r="S1641" s="32">
        <f>SUBTOTAL(9,S1637:S1640)</f>
        <v>0</v>
      </c>
      <c r="T1641" s="32">
        <f>SUBTOTAL(9,T1637:T1640)</f>
        <v>0</v>
      </c>
      <c r="U1641" s="8"/>
      <c r="W1641" s="46"/>
      <c r="X1641" s="46"/>
      <c r="Y1641" s="46"/>
    </row>
    <row r="1642" spans="1:25" ht="12.75" customHeight="1" outlineLevel="2" x14ac:dyDescent="0.2">
      <c r="A1642" s="2"/>
      <c r="C1642" s="30" t="s">
        <v>93</v>
      </c>
      <c r="D1642" s="30"/>
      <c r="E1642" s="30" t="s">
        <v>85</v>
      </c>
      <c r="F1642" s="30"/>
      <c r="G1642" s="30" t="s">
        <v>94</v>
      </c>
      <c r="H1642" s="31" t="s">
        <v>95</v>
      </c>
      <c r="I1642" s="32"/>
      <c r="J1642" s="13"/>
      <c r="K1642" s="13" t="s">
        <v>34</v>
      </c>
      <c r="L1642" s="33">
        <v>0.25</v>
      </c>
      <c r="M1642" s="33" t="s">
        <v>27</v>
      </c>
      <c r="N1642" s="33">
        <v>0.25</v>
      </c>
      <c r="O1642" s="33">
        <v>0.25</v>
      </c>
      <c r="P1642" s="33">
        <v>0.25</v>
      </c>
      <c r="Q1642" s="33">
        <v>0.25</v>
      </c>
      <c r="R1642" s="34"/>
      <c r="S1642" s="32"/>
      <c r="T1642" s="32" t="s">
        <v>70</v>
      </c>
      <c r="U1642" s="8">
        <f>IF(T1642="Yes",$U$2,0)</f>
        <v>0</v>
      </c>
      <c r="V1642" s="8">
        <f>U1642</f>
        <v>0</v>
      </c>
    </row>
    <row r="1643" spans="1:25" ht="12.75" customHeight="1" outlineLevel="2" x14ac:dyDescent="0.2">
      <c r="A1643" s="2"/>
      <c r="C1643" s="30">
        <v>820700760</v>
      </c>
      <c r="D1643" s="30"/>
      <c r="E1643" s="30" t="s">
        <v>81</v>
      </c>
      <c r="F1643" s="30"/>
      <c r="G1643" s="30" t="s">
        <v>94</v>
      </c>
      <c r="H1643" s="31" t="s">
        <v>95</v>
      </c>
      <c r="I1643" s="32"/>
      <c r="J1643" s="13"/>
      <c r="K1643" s="13" t="s">
        <v>34</v>
      </c>
      <c r="L1643" s="33">
        <v>0.25</v>
      </c>
      <c r="M1643" s="33" t="s">
        <v>27</v>
      </c>
      <c r="N1643" s="33">
        <v>0.25</v>
      </c>
      <c r="O1643" s="33">
        <v>0.25</v>
      </c>
      <c r="P1643" s="33">
        <v>0.25</v>
      </c>
      <c r="Q1643" s="33">
        <v>0.25</v>
      </c>
      <c r="R1643" s="34"/>
      <c r="S1643" s="32"/>
      <c r="T1643" s="32" t="s">
        <v>70</v>
      </c>
      <c r="U1643" s="8">
        <f>IF(T1643="Yes",$U$2,0)</f>
        <v>0</v>
      </c>
      <c r="V1643" s="8">
        <f>U1643</f>
        <v>0</v>
      </c>
    </row>
    <row r="1644" spans="1:25" ht="12.75" customHeight="1" outlineLevel="2" x14ac:dyDescent="0.2">
      <c r="A1644" s="2"/>
      <c r="C1644" s="30">
        <v>820700770</v>
      </c>
      <c r="D1644" s="30"/>
      <c r="E1644" s="30" t="s">
        <v>81</v>
      </c>
      <c r="F1644" s="30"/>
      <c r="G1644" s="30" t="s">
        <v>94</v>
      </c>
      <c r="H1644" s="31" t="s">
        <v>95</v>
      </c>
      <c r="I1644" s="32"/>
      <c r="J1644" s="13"/>
      <c r="K1644" s="13" t="s">
        <v>34</v>
      </c>
      <c r="L1644" s="33">
        <v>0.25</v>
      </c>
      <c r="M1644" s="33" t="s">
        <v>27</v>
      </c>
      <c r="N1644" s="33">
        <v>0.25</v>
      </c>
      <c r="O1644" s="33">
        <v>0.25</v>
      </c>
      <c r="P1644" s="33">
        <v>0.25</v>
      </c>
      <c r="Q1644" s="33">
        <v>0.25</v>
      </c>
      <c r="R1644" s="34"/>
      <c r="S1644" s="32"/>
      <c r="T1644" s="32" t="s">
        <v>70</v>
      </c>
      <c r="U1644" s="8">
        <f>IF(T1644="Yes",$U$2,0)</f>
        <v>0</v>
      </c>
      <c r="V1644" s="8">
        <f>U1644</f>
        <v>0</v>
      </c>
    </row>
    <row r="1645" spans="1:25" ht="12.75" customHeight="1" outlineLevel="2" x14ac:dyDescent="0.2">
      <c r="A1645" s="2"/>
      <c r="C1645" s="30" t="s">
        <v>96</v>
      </c>
      <c r="D1645" s="30"/>
      <c r="E1645" s="30" t="s">
        <v>81</v>
      </c>
      <c r="F1645" s="30"/>
      <c r="G1645" s="30" t="s">
        <v>94</v>
      </c>
      <c r="H1645" s="31" t="s">
        <v>95</v>
      </c>
      <c r="I1645" s="32"/>
      <c r="J1645" s="13"/>
      <c r="K1645" s="13" t="s">
        <v>34</v>
      </c>
      <c r="L1645" s="33">
        <v>0.25</v>
      </c>
      <c r="M1645" s="33" t="s">
        <v>27</v>
      </c>
      <c r="N1645" s="33">
        <v>0.25</v>
      </c>
      <c r="O1645" s="33">
        <v>0.25</v>
      </c>
      <c r="P1645" s="33">
        <v>0.25</v>
      </c>
      <c r="Q1645" s="33">
        <v>0.25</v>
      </c>
      <c r="R1645" s="34"/>
      <c r="S1645" s="32"/>
      <c r="T1645" s="32" t="s">
        <v>70</v>
      </c>
      <c r="U1645" s="8">
        <f>IF(T1645="Yes",$U$2,0)</f>
        <v>0</v>
      </c>
      <c r="V1645" s="8">
        <f>U1645</f>
        <v>0</v>
      </c>
    </row>
    <row r="1646" spans="1:25" ht="12.75" customHeight="1" outlineLevel="1" x14ac:dyDescent="0.2">
      <c r="A1646" s="2"/>
      <c r="C1646" s="30"/>
      <c r="D1646" s="30"/>
      <c r="E1646" s="30"/>
      <c r="F1646" s="30"/>
      <c r="G1646" s="30"/>
      <c r="H1646" s="113" t="s">
        <v>3758</v>
      </c>
      <c r="I1646" s="32"/>
      <c r="J1646" s="13">
        <f t="shared" ref="J1646:O1646" si="451">SUBTOTAL(9,J1642:J1645)</f>
        <v>0</v>
      </c>
      <c r="K1646" s="13">
        <f t="shared" si="451"/>
        <v>0</v>
      </c>
      <c r="L1646" s="33">
        <f t="shared" si="451"/>
        <v>1</v>
      </c>
      <c r="M1646" s="33">
        <f t="shared" si="451"/>
        <v>0</v>
      </c>
      <c r="N1646" s="33">
        <f t="shared" si="451"/>
        <v>1</v>
      </c>
      <c r="O1646" s="33">
        <f t="shared" si="451"/>
        <v>1</v>
      </c>
      <c r="P1646" s="33"/>
      <c r="Q1646" s="33"/>
      <c r="R1646" s="34"/>
      <c r="S1646" s="32">
        <f>SUBTOTAL(9,S1642:S1645)</f>
        <v>0</v>
      </c>
      <c r="T1646" s="32">
        <f>SUBTOTAL(9,T1642:T1645)</f>
        <v>0</v>
      </c>
      <c r="U1646" s="8"/>
    </row>
    <row r="1647" spans="1:25" ht="12.75" customHeight="1" outlineLevel="2" x14ac:dyDescent="0.2">
      <c r="A1647" s="2"/>
      <c r="C1647" s="30" t="s">
        <v>3264</v>
      </c>
      <c r="D1647" s="30"/>
      <c r="E1647" s="30" t="s">
        <v>761</v>
      </c>
      <c r="F1647" s="30"/>
      <c r="G1647" s="30" t="s">
        <v>3265</v>
      </c>
      <c r="H1647" s="30" t="s">
        <v>3265</v>
      </c>
      <c r="I1647" s="74"/>
      <c r="J1647" s="13"/>
      <c r="K1647" s="13" t="s">
        <v>3246</v>
      </c>
      <c r="L1647" s="44"/>
      <c r="M1647" s="33"/>
      <c r="N1647" s="44"/>
      <c r="O1647" s="44"/>
      <c r="P1647" s="44"/>
      <c r="Q1647" s="44"/>
      <c r="R1647" s="34"/>
      <c r="S1647" s="32"/>
      <c r="T1647" s="32" t="s">
        <v>70</v>
      </c>
      <c r="U1647" s="8">
        <f t="shared" ref="U1647:U1655" si="452">IF(T1647="Yes",$U$2,0)</f>
        <v>0</v>
      </c>
      <c r="V1647" s="8">
        <f t="shared" ref="V1647:V1655" si="453">U1647</f>
        <v>0</v>
      </c>
    </row>
    <row r="1648" spans="1:25" ht="12.75" customHeight="1" outlineLevel="2" x14ac:dyDescent="0.2">
      <c r="A1648" s="2"/>
      <c r="C1648" s="30" t="s">
        <v>3266</v>
      </c>
      <c r="D1648" s="30"/>
      <c r="E1648" s="30" t="s">
        <v>761</v>
      </c>
      <c r="F1648" s="30"/>
      <c r="G1648" s="30" t="s">
        <v>3265</v>
      </c>
      <c r="H1648" s="30" t="s">
        <v>3265</v>
      </c>
      <c r="I1648" s="117"/>
      <c r="J1648" s="13"/>
      <c r="K1648" s="13" t="s">
        <v>3246</v>
      </c>
      <c r="L1648" s="44"/>
      <c r="M1648" s="33"/>
      <c r="N1648" s="44"/>
      <c r="O1648" s="44"/>
      <c r="P1648" s="44"/>
      <c r="Q1648" s="44"/>
      <c r="R1648" s="34"/>
      <c r="S1648" s="32"/>
      <c r="T1648" s="32" t="s">
        <v>70</v>
      </c>
      <c r="U1648" s="8">
        <f t="shared" si="452"/>
        <v>0</v>
      </c>
      <c r="V1648" s="8">
        <f t="shared" si="453"/>
        <v>0</v>
      </c>
    </row>
    <row r="1649" spans="1:22" ht="12.75" customHeight="1" outlineLevel="2" x14ac:dyDescent="0.2">
      <c r="A1649" s="2"/>
      <c r="C1649" s="30" t="s">
        <v>3267</v>
      </c>
      <c r="D1649" s="30"/>
      <c r="E1649" s="30" t="s">
        <v>761</v>
      </c>
      <c r="F1649" s="30"/>
      <c r="G1649" s="30" t="s">
        <v>3265</v>
      </c>
      <c r="H1649" s="30" t="s">
        <v>3265</v>
      </c>
      <c r="I1649" s="117"/>
      <c r="J1649" s="13"/>
      <c r="K1649" s="13" t="s">
        <v>3246</v>
      </c>
      <c r="L1649" s="44"/>
      <c r="M1649" s="33"/>
      <c r="N1649" s="44"/>
      <c r="O1649" s="44"/>
      <c r="P1649" s="44"/>
      <c r="Q1649" s="44"/>
      <c r="R1649" s="34"/>
      <c r="S1649" s="32"/>
      <c r="T1649" s="32" t="s">
        <v>70</v>
      </c>
      <c r="U1649" s="8">
        <f t="shared" si="452"/>
        <v>0</v>
      </c>
      <c r="V1649" s="8">
        <f t="shared" si="453"/>
        <v>0</v>
      </c>
    </row>
    <row r="1650" spans="1:22" ht="12.75" customHeight="1" outlineLevel="2" x14ac:dyDescent="0.2">
      <c r="A1650" s="2"/>
      <c r="C1650" s="30" t="s">
        <v>3268</v>
      </c>
      <c r="D1650" s="30"/>
      <c r="E1650" s="30" t="s">
        <v>761</v>
      </c>
      <c r="F1650" s="30"/>
      <c r="G1650" s="30" t="s">
        <v>3265</v>
      </c>
      <c r="H1650" s="30" t="s">
        <v>3265</v>
      </c>
      <c r="I1650" s="117"/>
      <c r="J1650" s="13"/>
      <c r="K1650" s="13" t="s">
        <v>3246</v>
      </c>
      <c r="L1650" s="44"/>
      <c r="M1650" s="33"/>
      <c r="N1650" s="44"/>
      <c r="O1650" s="44"/>
      <c r="P1650" s="44"/>
      <c r="Q1650" s="44"/>
      <c r="R1650" s="34"/>
      <c r="S1650" s="32"/>
      <c r="T1650" s="32" t="s">
        <v>70</v>
      </c>
      <c r="U1650" s="8">
        <f t="shared" si="452"/>
        <v>0</v>
      </c>
      <c r="V1650" s="8">
        <f t="shared" si="453"/>
        <v>0</v>
      </c>
    </row>
    <row r="1651" spans="1:22" ht="12.75" customHeight="1" outlineLevel="2" x14ac:dyDescent="0.2">
      <c r="A1651" s="2"/>
      <c r="C1651" s="30" t="s">
        <v>3269</v>
      </c>
      <c r="D1651" s="30"/>
      <c r="E1651" s="30" t="s">
        <v>761</v>
      </c>
      <c r="F1651" s="30"/>
      <c r="G1651" s="30" t="s">
        <v>3265</v>
      </c>
      <c r="H1651" s="30" t="s">
        <v>3265</v>
      </c>
      <c r="I1651" s="117"/>
      <c r="J1651" s="13"/>
      <c r="K1651" s="13" t="s">
        <v>3246</v>
      </c>
      <c r="L1651" s="44"/>
      <c r="M1651" s="33"/>
      <c r="N1651" s="44"/>
      <c r="O1651" s="44"/>
      <c r="P1651" s="44"/>
      <c r="Q1651" s="44"/>
      <c r="R1651" s="34"/>
      <c r="S1651" s="32"/>
      <c r="T1651" s="32" t="s">
        <v>70</v>
      </c>
      <c r="U1651" s="8">
        <f t="shared" si="452"/>
        <v>0</v>
      </c>
      <c r="V1651" s="8">
        <f t="shared" si="453"/>
        <v>0</v>
      </c>
    </row>
    <row r="1652" spans="1:22" ht="12.75" customHeight="1" outlineLevel="2" x14ac:dyDescent="0.2">
      <c r="A1652" s="2"/>
      <c r="C1652" s="30" t="s">
        <v>3270</v>
      </c>
      <c r="D1652" s="30"/>
      <c r="E1652" s="30" t="s">
        <v>761</v>
      </c>
      <c r="F1652" s="30"/>
      <c r="G1652" s="30" t="s">
        <v>3265</v>
      </c>
      <c r="H1652" s="30" t="s">
        <v>3265</v>
      </c>
      <c r="I1652" s="117"/>
      <c r="J1652" s="13"/>
      <c r="K1652" s="13" t="s">
        <v>3246</v>
      </c>
      <c r="L1652" s="44"/>
      <c r="M1652" s="33"/>
      <c r="N1652" s="44"/>
      <c r="O1652" s="44"/>
      <c r="P1652" s="44"/>
      <c r="Q1652" s="44"/>
      <c r="R1652" s="34"/>
      <c r="S1652" s="32"/>
      <c r="T1652" s="32" t="s">
        <v>70</v>
      </c>
      <c r="U1652" s="8">
        <f t="shared" si="452"/>
        <v>0</v>
      </c>
      <c r="V1652" s="8">
        <f t="shared" si="453"/>
        <v>0</v>
      </c>
    </row>
    <row r="1653" spans="1:22" ht="12.75" customHeight="1" outlineLevel="2" x14ac:dyDescent="0.2">
      <c r="A1653" s="2"/>
      <c r="C1653" s="30" t="s">
        <v>3271</v>
      </c>
      <c r="D1653" s="30"/>
      <c r="E1653" s="30" t="s">
        <v>761</v>
      </c>
      <c r="F1653" s="30"/>
      <c r="G1653" s="30" t="s">
        <v>3265</v>
      </c>
      <c r="H1653" s="30" t="s">
        <v>3265</v>
      </c>
      <c r="I1653" s="117"/>
      <c r="J1653" s="13"/>
      <c r="K1653" s="13" t="s">
        <v>3246</v>
      </c>
      <c r="L1653" s="44"/>
      <c r="M1653" s="33"/>
      <c r="N1653" s="44"/>
      <c r="O1653" s="44"/>
      <c r="P1653" s="44"/>
      <c r="Q1653" s="44"/>
      <c r="R1653" s="34"/>
      <c r="S1653" s="32"/>
      <c r="T1653" s="32" t="s">
        <v>70</v>
      </c>
      <c r="U1653" s="8">
        <f t="shared" si="452"/>
        <v>0</v>
      </c>
      <c r="V1653" s="8">
        <f t="shared" si="453"/>
        <v>0</v>
      </c>
    </row>
    <row r="1654" spans="1:22" ht="12.75" customHeight="1" outlineLevel="2" x14ac:dyDescent="0.2">
      <c r="A1654" s="2"/>
      <c r="C1654" s="30" t="s">
        <v>3272</v>
      </c>
      <c r="D1654" s="30"/>
      <c r="E1654" s="30" t="s">
        <v>761</v>
      </c>
      <c r="F1654" s="30"/>
      <c r="G1654" s="30" t="s">
        <v>3265</v>
      </c>
      <c r="H1654" s="30" t="s">
        <v>3265</v>
      </c>
      <c r="I1654" s="117"/>
      <c r="J1654" s="13"/>
      <c r="K1654" s="13" t="s">
        <v>3246</v>
      </c>
      <c r="L1654" s="44"/>
      <c r="M1654" s="33"/>
      <c r="N1654" s="44"/>
      <c r="O1654" s="44"/>
      <c r="P1654" s="44"/>
      <c r="Q1654" s="44"/>
      <c r="R1654" s="34"/>
      <c r="S1654" s="32"/>
      <c r="T1654" s="32" t="s">
        <v>70</v>
      </c>
      <c r="U1654" s="8">
        <f t="shared" si="452"/>
        <v>0</v>
      </c>
      <c r="V1654" s="8">
        <f t="shared" si="453"/>
        <v>0</v>
      </c>
    </row>
    <row r="1655" spans="1:22" ht="12.75" customHeight="1" outlineLevel="2" x14ac:dyDescent="0.2">
      <c r="A1655" s="2"/>
      <c r="C1655" s="30" t="s">
        <v>3273</v>
      </c>
      <c r="D1655" s="30"/>
      <c r="E1655" s="30" t="s">
        <v>761</v>
      </c>
      <c r="F1655" s="30"/>
      <c r="G1655" s="30" t="s">
        <v>3265</v>
      </c>
      <c r="H1655" s="30" t="s">
        <v>3265</v>
      </c>
      <c r="I1655" s="117"/>
      <c r="J1655" s="13"/>
      <c r="K1655" s="13" t="s">
        <v>3246</v>
      </c>
      <c r="L1655" s="44"/>
      <c r="M1655" s="33"/>
      <c r="N1655" s="44"/>
      <c r="O1655" s="44"/>
      <c r="P1655" s="44"/>
      <c r="Q1655" s="44"/>
      <c r="R1655" s="34"/>
      <c r="S1655" s="32"/>
      <c r="T1655" s="32" t="s">
        <v>70</v>
      </c>
      <c r="U1655" s="8">
        <f t="shared" si="452"/>
        <v>0</v>
      </c>
      <c r="V1655" s="8">
        <f t="shared" si="453"/>
        <v>0</v>
      </c>
    </row>
    <row r="1656" spans="1:22" ht="12.75" customHeight="1" outlineLevel="1" x14ac:dyDescent="0.25">
      <c r="A1656" s="2"/>
      <c r="C1656" s="30"/>
      <c r="D1656" s="30"/>
      <c r="E1656" s="30"/>
      <c r="F1656" s="30"/>
      <c r="G1656" s="30"/>
      <c r="H1656" s="35" t="s">
        <v>4405</v>
      </c>
      <c r="I1656" s="117"/>
      <c r="J1656" s="13">
        <f t="shared" ref="J1656:O1656" si="454">SUBTOTAL(9,J1647:J1655)</f>
        <v>0</v>
      </c>
      <c r="K1656" s="13">
        <f t="shared" si="454"/>
        <v>0</v>
      </c>
      <c r="L1656" s="44">
        <f t="shared" si="454"/>
        <v>0</v>
      </c>
      <c r="M1656" s="33">
        <f t="shared" si="454"/>
        <v>0</v>
      </c>
      <c r="N1656" s="44">
        <f t="shared" si="454"/>
        <v>0</v>
      </c>
      <c r="O1656" s="44">
        <f t="shared" si="454"/>
        <v>0</v>
      </c>
      <c r="P1656" s="44"/>
      <c r="Q1656" s="44"/>
      <c r="R1656" s="34"/>
      <c r="S1656" s="32">
        <f>SUBTOTAL(9,S1647:S1655)</f>
        <v>0</v>
      </c>
      <c r="T1656" s="32">
        <f>SUBTOTAL(9,T1647:T1655)</f>
        <v>0</v>
      </c>
      <c r="U1656" s="8"/>
    </row>
    <row r="1657" spans="1:22" ht="12.75" customHeight="1" outlineLevel="2" x14ac:dyDescent="0.2">
      <c r="C1657" s="2" t="s">
        <v>3288</v>
      </c>
      <c r="F1657" s="30"/>
      <c r="G1657" s="2" t="s">
        <v>3731</v>
      </c>
      <c r="H1657" s="2" t="str">
        <f>G1657</f>
        <v xml:space="preserve">Galapagos Grove </v>
      </c>
      <c r="S1657" s="32"/>
      <c r="T1657" s="4" t="s">
        <v>28</v>
      </c>
      <c r="U1657" s="8">
        <f>IF(T1657="Yes",$U$2,0)</f>
        <v>270.40000000000003</v>
      </c>
      <c r="V1657" s="8">
        <f>U1657</f>
        <v>270.40000000000003</v>
      </c>
    </row>
    <row r="1658" spans="1:22" ht="12.75" customHeight="1" outlineLevel="1" x14ac:dyDescent="0.25">
      <c r="F1658" s="30"/>
      <c r="H1658" s="197" t="s">
        <v>4410</v>
      </c>
      <c r="J1658" s="6">
        <f t="shared" ref="J1658:O1658" si="455">SUBTOTAL(9,J1657:J1657)</f>
        <v>0</v>
      </c>
      <c r="K1658" s="6">
        <f t="shared" si="455"/>
        <v>0</v>
      </c>
      <c r="L1658" s="6">
        <f t="shared" si="455"/>
        <v>0</v>
      </c>
      <c r="M1658" s="6">
        <f t="shared" si="455"/>
        <v>0</v>
      </c>
      <c r="N1658" s="6">
        <f t="shared" si="455"/>
        <v>0</v>
      </c>
      <c r="O1658" s="6">
        <f t="shared" si="455"/>
        <v>0</v>
      </c>
      <c r="S1658" s="32">
        <f>SUBTOTAL(9,S1657:S1657)</f>
        <v>0</v>
      </c>
      <c r="T1658" s="4">
        <f>SUBTOTAL(9,T1657:T1657)</f>
        <v>0</v>
      </c>
      <c r="U1658" s="8"/>
    </row>
    <row r="1659" spans="1:22" ht="12.75" customHeight="1" outlineLevel="2" x14ac:dyDescent="0.2">
      <c r="A1659" s="2"/>
      <c r="C1659" s="30">
        <v>833560010</v>
      </c>
      <c r="D1659" s="30"/>
      <c r="E1659" s="30" t="s">
        <v>299</v>
      </c>
      <c r="F1659" s="30"/>
      <c r="G1659" s="30" t="s">
        <v>300</v>
      </c>
      <c r="H1659" s="31" t="s">
        <v>301</v>
      </c>
      <c r="I1659" s="32"/>
      <c r="J1659" s="13"/>
      <c r="K1659" s="13" t="s">
        <v>186</v>
      </c>
      <c r="L1659" s="33">
        <v>0.5</v>
      </c>
      <c r="M1659" s="33" t="s">
        <v>27</v>
      </c>
      <c r="N1659" s="33">
        <v>0.5</v>
      </c>
      <c r="O1659" s="33">
        <v>0.5</v>
      </c>
      <c r="P1659" s="33">
        <v>0.5</v>
      </c>
      <c r="Q1659" s="33">
        <v>0.5</v>
      </c>
      <c r="R1659" s="34"/>
      <c r="S1659" s="32"/>
      <c r="T1659" s="32" t="s">
        <v>70</v>
      </c>
      <c r="U1659" s="8">
        <f>IF(T1659="Yes",$U$2,0)</f>
        <v>0</v>
      </c>
      <c r="V1659" s="8">
        <f>U1659</f>
        <v>0</v>
      </c>
    </row>
    <row r="1660" spans="1:22" ht="12.75" customHeight="1" outlineLevel="2" x14ac:dyDescent="0.2">
      <c r="A1660" s="2"/>
      <c r="C1660" s="30" t="s">
        <v>302</v>
      </c>
      <c r="D1660" s="30"/>
      <c r="E1660" s="30" t="s">
        <v>299</v>
      </c>
      <c r="F1660" s="30"/>
      <c r="G1660" s="30" t="s">
        <v>300</v>
      </c>
      <c r="H1660" s="31" t="s">
        <v>301</v>
      </c>
      <c r="I1660" s="32"/>
      <c r="J1660" s="13"/>
      <c r="K1660" s="13" t="s">
        <v>186</v>
      </c>
      <c r="L1660" s="33">
        <v>0.5</v>
      </c>
      <c r="M1660" s="33" t="s">
        <v>27</v>
      </c>
      <c r="N1660" s="33">
        <v>0.5</v>
      </c>
      <c r="O1660" s="33">
        <v>0.5</v>
      </c>
      <c r="P1660" s="33">
        <v>0.5</v>
      </c>
      <c r="Q1660" s="33">
        <v>0.5</v>
      </c>
      <c r="R1660" s="34"/>
      <c r="S1660" s="32"/>
      <c r="T1660" s="32" t="s">
        <v>70</v>
      </c>
      <c r="U1660" s="8">
        <f>IF(T1660="Yes",$U$2,0)</f>
        <v>0</v>
      </c>
      <c r="V1660" s="8">
        <f>U1660</f>
        <v>0</v>
      </c>
    </row>
    <row r="1661" spans="1:22" ht="12.75" customHeight="1" outlineLevel="1" x14ac:dyDescent="0.2">
      <c r="A1661" s="2"/>
      <c r="C1661" s="30"/>
      <c r="D1661" s="30"/>
      <c r="E1661" s="30"/>
      <c r="F1661" s="30"/>
      <c r="G1661" s="30"/>
      <c r="H1661" s="113" t="s">
        <v>3813</v>
      </c>
      <c r="I1661" s="32"/>
      <c r="J1661" s="13">
        <f t="shared" ref="J1661:O1661" si="456">SUBTOTAL(9,J1659:J1660)</f>
        <v>0</v>
      </c>
      <c r="K1661" s="13">
        <f t="shared" si="456"/>
        <v>0</v>
      </c>
      <c r="L1661" s="33">
        <f t="shared" si="456"/>
        <v>1</v>
      </c>
      <c r="M1661" s="33">
        <f t="shared" si="456"/>
        <v>0</v>
      </c>
      <c r="N1661" s="33">
        <f t="shared" si="456"/>
        <v>1</v>
      </c>
      <c r="O1661" s="33">
        <f t="shared" si="456"/>
        <v>1</v>
      </c>
      <c r="P1661" s="33"/>
      <c r="Q1661" s="33"/>
      <c r="R1661" s="34"/>
      <c r="S1661" s="32">
        <f>SUBTOTAL(9,S1659:S1660)</f>
        <v>0</v>
      </c>
      <c r="T1661" s="32">
        <f>SUBTOTAL(9,T1659:T1660)</f>
        <v>0</v>
      </c>
      <c r="U1661" s="8"/>
    </row>
    <row r="1662" spans="1:22" ht="12.75" customHeight="1" outlineLevel="2" x14ac:dyDescent="0.2">
      <c r="A1662" s="2"/>
      <c r="C1662" s="30" t="s">
        <v>303</v>
      </c>
      <c r="D1662" s="30"/>
      <c r="E1662" s="30" t="s">
        <v>299</v>
      </c>
      <c r="F1662" s="30"/>
      <c r="G1662" s="30" t="s">
        <v>304</v>
      </c>
      <c r="H1662" s="31" t="s">
        <v>305</v>
      </c>
      <c r="I1662" s="32"/>
      <c r="J1662" s="13"/>
      <c r="K1662" s="13" t="s">
        <v>186</v>
      </c>
      <c r="L1662" s="33">
        <v>0.5</v>
      </c>
      <c r="M1662" s="33" t="s">
        <v>27</v>
      </c>
      <c r="N1662" s="33">
        <v>0.5</v>
      </c>
      <c r="O1662" s="33">
        <v>0.5</v>
      </c>
      <c r="P1662" s="33">
        <v>0.5</v>
      </c>
      <c r="Q1662" s="33">
        <v>0.5</v>
      </c>
      <c r="R1662" s="34"/>
      <c r="S1662" s="32"/>
      <c r="T1662" s="32" t="s">
        <v>70</v>
      </c>
      <c r="U1662" s="8">
        <f>IF(T1662="Yes",$U$2,0)</f>
        <v>0</v>
      </c>
      <c r="V1662" s="8">
        <f>U1662</f>
        <v>0</v>
      </c>
    </row>
    <row r="1663" spans="1:22" ht="12.75" customHeight="1" outlineLevel="2" x14ac:dyDescent="0.2">
      <c r="A1663" s="2"/>
      <c r="C1663" s="30">
        <v>833560040</v>
      </c>
      <c r="D1663" s="30"/>
      <c r="E1663" s="30" t="s">
        <v>299</v>
      </c>
      <c r="F1663" s="30"/>
      <c r="G1663" s="30" t="s">
        <v>304</v>
      </c>
      <c r="H1663" s="31" t="s">
        <v>305</v>
      </c>
      <c r="I1663" s="32"/>
      <c r="J1663" s="13"/>
      <c r="K1663" s="13" t="s">
        <v>186</v>
      </c>
      <c r="L1663" s="33">
        <v>0.5</v>
      </c>
      <c r="M1663" s="33" t="s">
        <v>27</v>
      </c>
      <c r="N1663" s="33">
        <v>0.5</v>
      </c>
      <c r="O1663" s="33">
        <v>0.5</v>
      </c>
      <c r="P1663" s="33">
        <v>0.5</v>
      </c>
      <c r="Q1663" s="33">
        <v>0.5</v>
      </c>
      <c r="R1663" s="34"/>
      <c r="S1663" s="32"/>
      <c r="T1663" s="32" t="s">
        <v>70</v>
      </c>
      <c r="U1663" s="8">
        <f>IF(T1663="Yes",$U$2,0)</f>
        <v>0</v>
      </c>
      <c r="V1663" s="8">
        <f>U1663</f>
        <v>0</v>
      </c>
    </row>
    <row r="1664" spans="1:22" ht="12.75" customHeight="1" outlineLevel="1" x14ac:dyDescent="0.2">
      <c r="A1664" s="2"/>
      <c r="C1664" s="30"/>
      <c r="D1664" s="30"/>
      <c r="E1664" s="30"/>
      <c r="F1664" s="30"/>
      <c r="G1664" s="30"/>
      <c r="H1664" s="113" t="s">
        <v>3814</v>
      </c>
      <c r="I1664" s="32"/>
      <c r="J1664" s="13">
        <f t="shared" ref="J1664:O1664" si="457">SUBTOTAL(9,J1662:J1663)</f>
        <v>0</v>
      </c>
      <c r="K1664" s="13">
        <f t="shared" si="457"/>
        <v>0</v>
      </c>
      <c r="L1664" s="33">
        <f t="shared" si="457"/>
        <v>1</v>
      </c>
      <c r="M1664" s="33">
        <f t="shared" si="457"/>
        <v>0</v>
      </c>
      <c r="N1664" s="33">
        <f t="shared" si="457"/>
        <v>1</v>
      </c>
      <c r="O1664" s="33">
        <f t="shared" si="457"/>
        <v>1</v>
      </c>
      <c r="P1664" s="33"/>
      <c r="Q1664" s="33"/>
      <c r="R1664" s="34"/>
      <c r="S1664" s="32">
        <f>SUBTOTAL(9,S1662:S1663)</f>
        <v>0</v>
      </c>
      <c r="T1664" s="32">
        <f>SUBTOTAL(9,T1662:T1663)</f>
        <v>0</v>
      </c>
      <c r="U1664" s="8"/>
    </row>
    <row r="1665" spans="1:25" ht="12.75" customHeight="1" outlineLevel="2" x14ac:dyDescent="0.2">
      <c r="A1665" s="2"/>
      <c r="C1665" s="30">
        <v>903080010</v>
      </c>
      <c r="D1665" s="30"/>
      <c r="E1665" s="30" t="s">
        <v>2905</v>
      </c>
      <c r="F1665" s="30"/>
      <c r="G1665" s="30" t="s">
        <v>2906</v>
      </c>
      <c r="H1665" s="31" t="s">
        <v>2907</v>
      </c>
      <c r="I1665" s="32"/>
      <c r="J1665" s="13"/>
      <c r="K1665" s="13" t="s">
        <v>2829</v>
      </c>
      <c r="L1665" s="33">
        <v>6.6659999999999997E-2</v>
      </c>
      <c r="M1665" s="33" t="s">
        <v>27</v>
      </c>
      <c r="N1665" s="33">
        <v>6.6659999999999997E-2</v>
      </c>
      <c r="O1665" s="33">
        <v>6.6659999999999997E-2</v>
      </c>
      <c r="P1665" s="33">
        <v>6.6659999999999997E-2</v>
      </c>
      <c r="Q1665" s="33">
        <v>6.6659999999999997E-2</v>
      </c>
      <c r="R1665" s="34"/>
      <c r="S1665" s="32"/>
      <c r="T1665" s="32" t="s">
        <v>28</v>
      </c>
      <c r="U1665" s="8">
        <f t="shared" ref="U1665:U1679" si="458">IF(T1665="Yes",$U$2,0)</f>
        <v>270.40000000000003</v>
      </c>
      <c r="V1665" s="8">
        <f t="shared" ref="V1665:V1679" si="459">U1665</f>
        <v>270.40000000000003</v>
      </c>
    </row>
    <row r="1666" spans="1:25" ht="12.75" customHeight="1" outlineLevel="2" x14ac:dyDescent="0.2">
      <c r="A1666" s="2"/>
      <c r="C1666" s="30">
        <v>903080020</v>
      </c>
      <c r="D1666" s="30"/>
      <c r="E1666" s="30" t="s">
        <v>2905</v>
      </c>
      <c r="F1666" s="30"/>
      <c r="G1666" s="30" t="s">
        <v>2906</v>
      </c>
      <c r="H1666" s="31" t="s">
        <v>2907</v>
      </c>
      <c r="I1666" s="32"/>
      <c r="J1666" s="13"/>
      <c r="K1666" s="13" t="s">
        <v>2829</v>
      </c>
      <c r="L1666" s="33">
        <v>6.6659999999999997E-2</v>
      </c>
      <c r="M1666" s="33" t="s">
        <v>27</v>
      </c>
      <c r="N1666" s="33">
        <v>6.6659999999999997E-2</v>
      </c>
      <c r="O1666" s="33">
        <v>6.6659999999999997E-2</v>
      </c>
      <c r="P1666" s="33">
        <v>6.6659999999999997E-2</v>
      </c>
      <c r="Q1666" s="33">
        <v>6.6659999999999997E-2</v>
      </c>
      <c r="R1666" s="34"/>
      <c r="S1666" s="32"/>
      <c r="T1666" s="32" t="s">
        <v>28</v>
      </c>
      <c r="U1666" s="8">
        <f t="shared" si="458"/>
        <v>270.40000000000003</v>
      </c>
      <c r="V1666" s="8">
        <f t="shared" si="459"/>
        <v>270.40000000000003</v>
      </c>
      <c r="W1666" s="66"/>
      <c r="X1666" s="66"/>
      <c r="Y1666" s="66"/>
    </row>
    <row r="1667" spans="1:25" ht="12.75" customHeight="1" outlineLevel="2" x14ac:dyDescent="0.2">
      <c r="A1667" s="2"/>
      <c r="C1667" s="30">
        <v>903080030</v>
      </c>
      <c r="D1667" s="30"/>
      <c r="E1667" s="30" t="s">
        <v>2905</v>
      </c>
      <c r="F1667" s="30"/>
      <c r="G1667" s="30" t="s">
        <v>2906</v>
      </c>
      <c r="H1667" s="31" t="s">
        <v>2907</v>
      </c>
      <c r="I1667" s="32"/>
      <c r="J1667" s="13"/>
      <c r="K1667" s="13" t="s">
        <v>2829</v>
      </c>
      <c r="L1667" s="33">
        <v>6.6659999999999997E-2</v>
      </c>
      <c r="M1667" s="33" t="s">
        <v>27</v>
      </c>
      <c r="N1667" s="33">
        <v>6.6659999999999997E-2</v>
      </c>
      <c r="O1667" s="33">
        <v>6.6659999999999997E-2</v>
      </c>
      <c r="P1667" s="33">
        <v>6.6659999999999997E-2</v>
      </c>
      <c r="Q1667" s="33">
        <v>6.6659999999999997E-2</v>
      </c>
      <c r="R1667" s="34"/>
      <c r="S1667" s="32"/>
      <c r="T1667" s="32" t="s">
        <v>28</v>
      </c>
      <c r="U1667" s="8">
        <f t="shared" si="458"/>
        <v>270.40000000000003</v>
      </c>
      <c r="V1667" s="8">
        <f t="shared" si="459"/>
        <v>270.40000000000003</v>
      </c>
      <c r="W1667" s="66"/>
      <c r="X1667" s="66"/>
      <c r="Y1667" s="66"/>
    </row>
    <row r="1668" spans="1:25" ht="12.75" customHeight="1" outlineLevel="2" x14ac:dyDescent="0.2">
      <c r="A1668" s="2"/>
      <c r="C1668" s="30">
        <v>903080040</v>
      </c>
      <c r="D1668" s="30"/>
      <c r="E1668" s="30" t="s">
        <v>2905</v>
      </c>
      <c r="F1668" s="30"/>
      <c r="G1668" s="30" t="s">
        <v>2906</v>
      </c>
      <c r="H1668" s="31" t="s">
        <v>2907</v>
      </c>
      <c r="I1668" s="32"/>
      <c r="J1668" s="13"/>
      <c r="K1668" s="13" t="s">
        <v>2829</v>
      </c>
      <c r="L1668" s="33">
        <v>6.6659999999999997E-2</v>
      </c>
      <c r="M1668" s="33" t="s">
        <v>27</v>
      </c>
      <c r="N1668" s="33">
        <v>6.6659999999999997E-2</v>
      </c>
      <c r="O1668" s="33">
        <v>6.6659999999999997E-2</v>
      </c>
      <c r="P1668" s="33">
        <v>6.6659999999999997E-2</v>
      </c>
      <c r="Q1668" s="33">
        <v>6.6659999999999997E-2</v>
      </c>
      <c r="R1668" s="34"/>
      <c r="S1668" s="32"/>
      <c r="T1668" s="32" t="s">
        <v>28</v>
      </c>
      <c r="U1668" s="8">
        <f t="shared" si="458"/>
        <v>270.40000000000003</v>
      </c>
      <c r="V1668" s="8">
        <f t="shared" si="459"/>
        <v>270.40000000000003</v>
      </c>
      <c r="W1668" s="66"/>
      <c r="X1668" s="66"/>
      <c r="Y1668" s="66"/>
    </row>
    <row r="1669" spans="1:25" ht="14.25" customHeight="1" outlineLevel="2" x14ac:dyDescent="0.2">
      <c r="A1669" s="2"/>
      <c r="C1669" s="30">
        <v>903080050</v>
      </c>
      <c r="D1669" s="30"/>
      <c r="E1669" s="30" t="s">
        <v>2905</v>
      </c>
      <c r="F1669" s="30"/>
      <c r="G1669" s="30" t="s">
        <v>2906</v>
      </c>
      <c r="H1669" s="31" t="s">
        <v>2907</v>
      </c>
      <c r="I1669" s="32"/>
      <c r="J1669" s="13"/>
      <c r="K1669" s="13" t="s">
        <v>2829</v>
      </c>
      <c r="L1669" s="33">
        <v>6.6659999999999997E-2</v>
      </c>
      <c r="M1669" s="33" t="s">
        <v>27</v>
      </c>
      <c r="N1669" s="33">
        <v>6.6659999999999997E-2</v>
      </c>
      <c r="O1669" s="33">
        <v>6.6659999999999997E-2</v>
      </c>
      <c r="P1669" s="33">
        <v>6.6659999999999997E-2</v>
      </c>
      <c r="Q1669" s="33">
        <v>6.6659999999999997E-2</v>
      </c>
      <c r="R1669" s="34"/>
      <c r="S1669" s="32"/>
      <c r="T1669" s="32" t="s">
        <v>28</v>
      </c>
      <c r="U1669" s="8">
        <f t="shared" si="458"/>
        <v>270.40000000000003</v>
      </c>
      <c r="V1669" s="8">
        <f t="shared" si="459"/>
        <v>270.40000000000003</v>
      </c>
      <c r="W1669" s="66"/>
      <c r="X1669" s="66"/>
      <c r="Y1669" s="66"/>
    </row>
    <row r="1670" spans="1:25" ht="12.75" customHeight="1" outlineLevel="2" x14ac:dyDescent="0.2">
      <c r="A1670" s="2"/>
      <c r="C1670" s="30">
        <v>903080060</v>
      </c>
      <c r="D1670" s="30"/>
      <c r="E1670" s="30" t="s">
        <v>2905</v>
      </c>
      <c r="F1670" s="30"/>
      <c r="G1670" s="30" t="s">
        <v>2906</v>
      </c>
      <c r="H1670" s="31" t="s">
        <v>2907</v>
      </c>
      <c r="I1670" s="32"/>
      <c r="J1670" s="13"/>
      <c r="K1670" s="13" t="s">
        <v>2829</v>
      </c>
      <c r="L1670" s="33">
        <v>6.6659999999999997E-2</v>
      </c>
      <c r="M1670" s="33" t="s">
        <v>27</v>
      </c>
      <c r="N1670" s="33">
        <v>6.6659999999999997E-2</v>
      </c>
      <c r="O1670" s="33">
        <v>6.6659999999999997E-2</v>
      </c>
      <c r="P1670" s="33">
        <v>6.6659999999999997E-2</v>
      </c>
      <c r="Q1670" s="33">
        <v>6.6659999999999997E-2</v>
      </c>
      <c r="R1670" s="34"/>
      <c r="S1670" s="32"/>
      <c r="T1670" s="32" t="s">
        <v>28</v>
      </c>
      <c r="U1670" s="8">
        <f t="shared" si="458"/>
        <v>270.40000000000003</v>
      </c>
      <c r="V1670" s="8">
        <f t="shared" si="459"/>
        <v>270.40000000000003</v>
      </c>
      <c r="W1670" s="66"/>
      <c r="X1670" s="66"/>
      <c r="Y1670" s="66"/>
    </row>
    <row r="1671" spans="1:25" ht="12.75" customHeight="1" outlineLevel="2" x14ac:dyDescent="0.2">
      <c r="A1671" s="2"/>
      <c r="C1671" s="30">
        <v>903080070</v>
      </c>
      <c r="D1671" s="30"/>
      <c r="E1671" s="30" t="s">
        <v>2905</v>
      </c>
      <c r="F1671" s="30"/>
      <c r="G1671" s="30" t="s">
        <v>2906</v>
      </c>
      <c r="H1671" s="31" t="s">
        <v>2907</v>
      </c>
      <c r="I1671" s="32"/>
      <c r="J1671" s="13"/>
      <c r="K1671" s="13" t="s">
        <v>2829</v>
      </c>
      <c r="L1671" s="33">
        <v>6.6659999999999997E-2</v>
      </c>
      <c r="M1671" s="33" t="s">
        <v>27</v>
      </c>
      <c r="N1671" s="33">
        <v>6.6659999999999997E-2</v>
      </c>
      <c r="O1671" s="33">
        <v>6.6659999999999997E-2</v>
      </c>
      <c r="P1671" s="33">
        <v>6.6659999999999997E-2</v>
      </c>
      <c r="Q1671" s="33">
        <v>6.6659999999999997E-2</v>
      </c>
      <c r="R1671" s="34"/>
      <c r="S1671" s="32"/>
      <c r="T1671" s="32" t="s">
        <v>28</v>
      </c>
      <c r="U1671" s="8">
        <f t="shared" si="458"/>
        <v>270.40000000000003</v>
      </c>
      <c r="V1671" s="8">
        <f t="shared" si="459"/>
        <v>270.40000000000003</v>
      </c>
      <c r="W1671" s="66"/>
      <c r="X1671" s="66"/>
      <c r="Y1671" s="66"/>
    </row>
    <row r="1672" spans="1:25" ht="12.75" customHeight="1" outlineLevel="2" x14ac:dyDescent="0.2">
      <c r="A1672" s="2"/>
      <c r="C1672" s="30">
        <v>903080080</v>
      </c>
      <c r="D1672" s="30"/>
      <c r="E1672" s="30" t="s">
        <v>2905</v>
      </c>
      <c r="F1672" s="30"/>
      <c r="G1672" s="30" t="s">
        <v>2906</v>
      </c>
      <c r="H1672" s="31" t="s">
        <v>2907</v>
      </c>
      <c r="I1672" s="32"/>
      <c r="J1672" s="13"/>
      <c r="K1672" s="13" t="s">
        <v>2829</v>
      </c>
      <c r="L1672" s="33">
        <v>6.6659999999999997E-2</v>
      </c>
      <c r="M1672" s="33" t="s">
        <v>27</v>
      </c>
      <c r="N1672" s="33">
        <v>6.6659999999999997E-2</v>
      </c>
      <c r="O1672" s="33">
        <v>6.6659999999999997E-2</v>
      </c>
      <c r="P1672" s="33">
        <v>6.6659999999999997E-2</v>
      </c>
      <c r="Q1672" s="33">
        <v>6.6659999999999997E-2</v>
      </c>
      <c r="R1672" s="34"/>
      <c r="S1672" s="32"/>
      <c r="T1672" s="32" t="s">
        <v>28</v>
      </c>
      <c r="U1672" s="8">
        <f t="shared" si="458"/>
        <v>270.40000000000003</v>
      </c>
      <c r="V1672" s="8">
        <f t="shared" si="459"/>
        <v>270.40000000000003</v>
      </c>
      <c r="W1672" s="66"/>
      <c r="X1672" s="66"/>
      <c r="Y1672" s="66"/>
    </row>
    <row r="1673" spans="1:25" ht="12.75" customHeight="1" outlineLevel="2" x14ac:dyDescent="0.2">
      <c r="A1673" s="2"/>
      <c r="C1673" s="30">
        <v>903080090</v>
      </c>
      <c r="D1673" s="30"/>
      <c r="E1673" s="30" t="s">
        <v>2905</v>
      </c>
      <c r="F1673" s="30"/>
      <c r="G1673" s="30" t="s">
        <v>2906</v>
      </c>
      <c r="H1673" s="31" t="s">
        <v>2907</v>
      </c>
      <c r="I1673" s="32"/>
      <c r="J1673" s="13"/>
      <c r="K1673" s="13" t="s">
        <v>2829</v>
      </c>
      <c r="L1673" s="33">
        <v>6.6659999999999997E-2</v>
      </c>
      <c r="M1673" s="33" t="s">
        <v>27</v>
      </c>
      <c r="N1673" s="33">
        <v>6.6659999999999997E-2</v>
      </c>
      <c r="O1673" s="33">
        <v>6.6659999999999997E-2</v>
      </c>
      <c r="P1673" s="33">
        <v>6.6659999999999997E-2</v>
      </c>
      <c r="Q1673" s="33">
        <v>6.6659999999999997E-2</v>
      </c>
      <c r="R1673" s="34"/>
      <c r="S1673" s="32"/>
      <c r="T1673" s="32" t="s">
        <v>28</v>
      </c>
      <c r="U1673" s="8">
        <f t="shared" si="458"/>
        <v>270.40000000000003</v>
      </c>
      <c r="V1673" s="8">
        <f t="shared" si="459"/>
        <v>270.40000000000003</v>
      </c>
    </row>
    <row r="1674" spans="1:25" ht="12.75" customHeight="1" outlineLevel="2" x14ac:dyDescent="0.2">
      <c r="A1674" s="2"/>
      <c r="C1674" s="30" t="s">
        <v>2908</v>
      </c>
      <c r="D1674" s="30"/>
      <c r="E1674" s="30" t="s">
        <v>2909</v>
      </c>
      <c r="F1674" s="30"/>
      <c r="G1674" s="30" t="s">
        <v>2906</v>
      </c>
      <c r="H1674" s="31" t="s">
        <v>2907</v>
      </c>
      <c r="I1674" s="32"/>
      <c r="J1674" s="13"/>
      <c r="K1674" s="13" t="s">
        <v>2829</v>
      </c>
      <c r="L1674" s="33">
        <v>6.6659999999999997E-2</v>
      </c>
      <c r="M1674" s="33" t="s">
        <v>27</v>
      </c>
      <c r="N1674" s="33">
        <v>6.6659999999999997E-2</v>
      </c>
      <c r="O1674" s="33">
        <v>6.6659999999999997E-2</v>
      </c>
      <c r="P1674" s="33">
        <v>6.6659999999999997E-2</v>
      </c>
      <c r="Q1674" s="33">
        <v>6.6659999999999997E-2</v>
      </c>
      <c r="R1674" s="34"/>
      <c r="S1674" s="32"/>
      <c r="T1674" s="32" t="s">
        <v>28</v>
      </c>
      <c r="U1674" s="8">
        <f t="shared" si="458"/>
        <v>270.40000000000003</v>
      </c>
      <c r="V1674" s="8">
        <f t="shared" si="459"/>
        <v>270.40000000000003</v>
      </c>
    </row>
    <row r="1675" spans="1:25" ht="12.75" customHeight="1" outlineLevel="2" x14ac:dyDescent="0.2">
      <c r="A1675" s="2"/>
      <c r="C1675" s="30">
        <v>903080110</v>
      </c>
      <c r="D1675" s="30"/>
      <c r="E1675" s="30" t="s">
        <v>2905</v>
      </c>
      <c r="F1675" s="30"/>
      <c r="G1675" s="30" t="s">
        <v>2906</v>
      </c>
      <c r="H1675" s="31" t="s">
        <v>2907</v>
      </c>
      <c r="I1675" s="32"/>
      <c r="J1675" s="13"/>
      <c r="K1675" s="13" t="s">
        <v>2829</v>
      </c>
      <c r="L1675" s="33">
        <v>6.6659999999999997E-2</v>
      </c>
      <c r="M1675" s="33" t="s">
        <v>27</v>
      </c>
      <c r="N1675" s="33">
        <v>6.6659999999999997E-2</v>
      </c>
      <c r="O1675" s="33">
        <v>6.6659999999999997E-2</v>
      </c>
      <c r="P1675" s="33">
        <v>6.6659999999999997E-2</v>
      </c>
      <c r="Q1675" s="33">
        <v>6.6659999999999997E-2</v>
      </c>
      <c r="R1675" s="34"/>
      <c r="S1675" s="32"/>
      <c r="T1675" s="32" t="s">
        <v>28</v>
      </c>
      <c r="U1675" s="8">
        <f t="shared" si="458"/>
        <v>270.40000000000003</v>
      </c>
      <c r="V1675" s="8">
        <f t="shared" si="459"/>
        <v>270.40000000000003</v>
      </c>
    </row>
    <row r="1676" spans="1:25" ht="12.75" customHeight="1" outlineLevel="2" x14ac:dyDescent="0.2">
      <c r="A1676" s="2"/>
      <c r="C1676" s="30">
        <v>903080120</v>
      </c>
      <c r="D1676" s="30"/>
      <c r="E1676" s="30" t="s">
        <v>2905</v>
      </c>
      <c r="F1676" s="30"/>
      <c r="G1676" s="30" t="s">
        <v>2906</v>
      </c>
      <c r="H1676" s="31" t="s">
        <v>2907</v>
      </c>
      <c r="I1676" s="32"/>
      <c r="J1676" s="13"/>
      <c r="K1676" s="13" t="s">
        <v>2829</v>
      </c>
      <c r="L1676" s="33">
        <v>6.6659999999999997E-2</v>
      </c>
      <c r="M1676" s="33" t="s">
        <v>27</v>
      </c>
      <c r="N1676" s="33">
        <v>6.6659999999999997E-2</v>
      </c>
      <c r="O1676" s="33">
        <v>6.6659999999999997E-2</v>
      </c>
      <c r="P1676" s="33">
        <v>6.6659999999999997E-2</v>
      </c>
      <c r="Q1676" s="33">
        <v>6.6659999999999997E-2</v>
      </c>
      <c r="R1676" s="34"/>
      <c r="S1676" s="32"/>
      <c r="T1676" s="32" t="s">
        <v>28</v>
      </c>
      <c r="U1676" s="8">
        <f t="shared" si="458"/>
        <v>270.40000000000003</v>
      </c>
      <c r="V1676" s="8">
        <f t="shared" si="459"/>
        <v>270.40000000000003</v>
      </c>
    </row>
    <row r="1677" spans="1:25" ht="12.75" customHeight="1" outlineLevel="2" x14ac:dyDescent="0.2">
      <c r="A1677" s="2"/>
      <c r="C1677" s="30">
        <v>903080130</v>
      </c>
      <c r="D1677" s="30"/>
      <c r="E1677" s="30" t="s">
        <v>2905</v>
      </c>
      <c r="F1677" s="30"/>
      <c r="G1677" s="30" t="s">
        <v>2906</v>
      </c>
      <c r="H1677" s="31" t="s">
        <v>2907</v>
      </c>
      <c r="I1677" s="32"/>
      <c r="J1677" s="13"/>
      <c r="K1677" s="13" t="s">
        <v>2829</v>
      </c>
      <c r="L1677" s="33">
        <v>6.6659999999999997E-2</v>
      </c>
      <c r="M1677" s="33" t="s">
        <v>27</v>
      </c>
      <c r="N1677" s="33">
        <v>6.6659999999999997E-2</v>
      </c>
      <c r="O1677" s="33">
        <v>6.6659999999999997E-2</v>
      </c>
      <c r="P1677" s="33">
        <v>6.6659999999999997E-2</v>
      </c>
      <c r="Q1677" s="33">
        <v>6.6659999999999997E-2</v>
      </c>
      <c r="R1677" s="34"/>
      <c r="S1677" s="32"/>
      <c r="T1677" s="32" t="s">
        <v>28</v>
      </c>
      <c r="U1677" s="8">
        <f t="shared" si="458"/>
        <v>270.40000000000003</v>
      </c>
      <c r="V1677" s="8">
        <f t="shared" si="459"/>
        <v>270.40000000000003</v>
      </c>
    </row>
    <row r="1678" spans="1:25" ht="12.75" customHeight="1" outlineLevel="2" x14ac:dyDescent="0.2">
      <c r="A1678" s="2"/>
      <c r="C1678" s="30">
        <v>903080140</v>
      </c>
      <c r="D1678" s="30"/>
      <c r="E1678" s="30" t="s">
        <v>2905</v>
      </c>
      <c r="F1678" s="30"/>
      <c r="G1678" s="30" t="s">
        <v>2906</v>
      </c>
      <c r="H1678" s="31" t="s">
        <v>2907</v>
      </c>
      <c r="I1678" s="32"/>
      <c r="J1678" s="13"/>
      <c r="K1678" s="13" t="s">
        <v>2829</v>
      </c>
      <c r="L1678" s="33">
        <v>6.6659999999999997E-2</v>
      </c>
      <c r="M1678" s="33" t="s">
        <v>27</v>
      </c>
      <c r="N1678" s="33">
        <v>6.6659999999999997E-2</v>
      </c>
      <c r="O1678" s="33">
        <v>6.6659999999999997E-2</v>
      </c>
      <c r="P1678" s="33">
        <v>6.6659999999999997E-2</v>
      </c>
      <c r="Q1678" s="33">
        <v>6.6659999999999997E-2</v>
      </c>
      <c r="R1678" s="34"/>
      <c r="S1678" s="32"/>
      <c r="T1678" s="32" t="s">
        <v>28</v>
      </c>
      <c r="U1678" s="8">
        <f t="shared" si="458"/>
        <v>270.40000000000003</v>
      </c>
      <c r="V1678" s="8">
        <f t="shared" si="459"/>
        <v>270.40000000000003</v>
      </c>
    </row>
    <row r="1679" spans="1:25" ht="12.75" customHeight="1" outlineLevel="2" x14ac:dyDescent="0.2">
      <c r="A1679" s="2"/>
      <c r="C1679" s="30" t="s">
        <v>2910</v>
      </c>
      <c r="D1679" s="30"/>
      <c r="E1679" s="30" t="s">
        <v>2909</v>
      </c>
      <c r="F1679" s="30"/>
      <c r="G1679" s="30" t="s">
        <v>2906</v>
      </c>
      <c r="H1679" s="31" t="s">
        <v>2907</v>
      </c>
      <c r="I1679" s="32"/>
      <c r="J1679" s="13"/>
      <c r="K1679" s="13" t="s">
        <v>2829</v>
      </c>
      <c r="L1679" s="33">
        <v>6.6659999999999997E-2</v>
      </c>
      <c r="M1679" s="33" t="s">
        <v>27</v>
      </c>
      <c r="N1679" s="33">
        <v>6.6659999999999997E-2</v>
      </c>
      <c r="O1679" s="33">
        <v>6.6659999999999997E-2</v>
      </c>
      <c r="P1679" s="33">
        <v>6.6659999999999997E-2</v>
      </c>
      <c r="Q1679" s="33">
        <v>6.6659999999999997E-2</v>
      </c>
      <c r="R1679" s="34"/>
      <c r="S1679" s="32"/>
      <c r="T1679" s="32" t="s">
        <v>28</v>
      </c>
      <c r="U1679" s="8">
        <f t="shared" si="458"/>
        <v>270.40000000000003</v>
      </c>
      <c r="V1679" s="8">
        <f t="shared" si="459"/>
        <v>270.40000000000003</v>
      </c>
    </row>
    <row r="1680" spans="1:25" ht="12.75" customHeight="1" outlineLevel="1" x14ac:dyDescent="0.2">
      <c r="A1680" s="2"/>
      <c r="C1680" s="30"/>
      <c r="D1680" s="30"/>
      <c r="E1680" s="30"/>
      <c r="F1680" s="30"/>
      <c r="G1680" s="30"/>
      <c r="H1680" s="113" t="s">
        <v>4293</v>
      </c>
      <c r="I1680" s="32"/>
      <c r="J1680" s="13">
        <f t="shared" ref="J1680:O1680" si="460">SUBTOTAL(9,J1665:J1679)</f>
        <v>0</v>
      </c>
      <c r="K1680" s="13">
        <f t="shared" si="460"/>
        <v>0</v>
      </c>
      <c r="L1680" s="33">
        <f t="shared" si="460"/>
        <v>0.99989999999999957</v>
      </c>
      <c r="M1680" s="33">
        <f t="shared" si="460"/>
        <v>0</v>
      </c>
      <c r="N1680" s="33">
        <f t="shared" si="460"/>
        <v>0.99989999999999957</v>
      </c>
      <c r="O1680" s="33">
        <f t="shared" si="460"/>
        <v>0.99989999999999957</v>
      </c>
      <c r="P1680" s="33"/>
      <c r="Q1680" s="33"/>
      <c r="R1680" s="34"/>
      <c r="S1680" s="32">
        <f>SUBTOTAL(9,S1665:S1679)</f>
        <v>0</v>
      </c>
      <c r="T1680" s="32">
        <f>SUBTOTAL(9,T1665:T1679)</f>
        <v>0</v>
      </c>
      <c r="U1680" s="8"/>
    </row>
    <row r="1681" spans="1:25" ht="12.75" customHeight="1" outlineLevel="2" x14ac:dyDescent="0.2">
      <c r="A1681" s="2"/>
      <c r="C1681" s="30" t="s">
        <v>306</v>
      </c>
      <c r="D1681" s="30"/>
      <c r="E1681" s="30" t="s">
        <v>307</v>
      </c>
      <c r="F1681" s="30"/>
      <c r="G1681" s="30" t="s">
        <v>308</v>
      </c>
      <c r="H1681" s="31" t="s">
        <v>309</v>
      </c>
      <c r="I1681" s="32"/>
      <c r="J1681" s="13"/>
      <c r="K1681" s="13" t="s">
        <v>186</v>
      </c>
      <c r="L1681" s="33">
        <v>0.5</v>
      </c>
      <c r="M1681" s="33" t="s">
        <v>27</v>
      </c>
      <c r="N1681" s="33">
        <v>0.5</v>
      </c>
      <c r="O1681" s="33">
        <v>0.5</v>
      </c>
      <c r="P1681" s="33">
        <v>0.5</v>
      </c>
      <c r="Q1681" s="33">
        <v>0.5</v>
      </c>
      <c r="R1681" s="34"/>
      <c r="S1681" s="32"/>
      <c r="T1681" s="32" t="s">
        <v>70</v>
      </c>
      <c r="U1681" s="8">
        <f>IF(T1681="Yes",$U$2,0)</f>
        <v>0</v>
      </c>
      <c r="V1681" s="8">
        <f>U1681</f>
        <v>0</v>
      </c>
    </row>
    <row r="1682" spans="1:25" ht="12.75" customHeight="1" outlineLevel="2" x14ac:dyDescent="0.2">
      <c r="A1682" s="2"/>
      <c r="C1682" s="30">
        <v>833660570</v>
      </c>
      <c r="D1682" s="30"/>
      <c r="E1682" s="30" t="s">
        <v>307</v>
      </c>
      <c r="F1682" s="30"/>
      <c r="G1682" s="30" t="s">
        <v>308</v>
      </c>
      <c r="H1682" s="31" t="s">
        <v>309</v>
      </c>
      <c r="I1682" s="32"/>
      <c r="J1682" s="13"/>
      <c r="K1682" s="13" t="s">
        <v>186</v>
      </c>
      <c r="L1682" s="33">
        <v>0.5</v>
      </c>
      <c r="M1682" s="33" t="s">
        <v>27</v>
      </c>
      <c r="N1682" s="33">
        <v>0.5</v>
      </c>
      <c r="O1682" s="33">
        <v>0.5</v>
      </c>
      <c r="P1682" s="33">
        <v>0.5</v>
      </c>
      <c r="Q1682" s="33">
        <v>0.5</v>
      </c>
      <c r="R1682" s="34"/>
      <c r="S1682" s="32"/>
      <c r="T1682" s="32" t="s">
        <v>70</v>
      </c>
      <c r="U1682" s="8">
        <f>IF(T1682="Yes",$U$2,0)</f>
        <v>0</v>
      </c>
      <c r="V1682" s="8">
        <f>U1682</f>
        <v>0</v>
      </c>
    </row>
    <row r="1683" spans="1:25" ht="12.75" customHeight="1" outlineLevel="1" x14ac:dyDescent="0.2">
      <c r="A1683" s="2"/>
      <c r="C1683" s="30"/>
      <c r="D1683" s="30"/>
      <c r="E1683" s="30"/>
      <c r="F1683" s="30"/>
      <c r="G1683" s="30"/>
      <c r="H1683" s="113" t="s">
        <v>3815</v>
      </c>
      <c r="I1683" s="32"/>
      <c r="J1683" s="13">
        <f t="shared" ref="J1683:O1683" si="461">SUBTOTAL(9,J1681:J1682)</f>
        <v>0</v>
      </c>
      <c r="K1683" s="13">
        <f t="shared" si="461"/>
        <v>0</v>
      </c>
      <c r="L1683" s="33">
        <f t="shared" si="461"/>
        <v>1</v>
      </c>
      <c r="M1683" s="33">
        <f t="shared" si="461"/>
        <v>0</v>
      </c>
      <c r="N1683" s="33">
        <f t="shared" si="461"/>
        <v>1</v>
      </c>
      <c r="O1683" s="33">
        <f t="shared" si="461"/>
        <v>1</v>
      </c>
      <c r="P1683" s="33"/>
      <c r="Q1683" s="33"/>
      <c r="R1683" s="34"/>
      <c r="S1683" s="32">
        <f>SUBTOTAL(9,S1681:S1682)</f>
        <v>0</v>
      </c>
      <c r="T1683" s="32">
        <f>SUBTOTAL(9,T1681:T1682)</f>
        <v>0</v>
      </c>
      <c r="U1683" s="8"/>
    </row>
    <row r="1684" spans="1:25" ht="12.75" customHeight="1" outlineLevel="2" x14ac:dyDescent="0.2">
      <c r="A1684" s="2"/>
      <c r="C1684" s="30">
        <v>810850120</v>
      </c>
      <c r="D1684" s="30"/>
      <c r="E1684" s="30" t="s">
        <v>920</v>
      </c>
      <c r="F1684" s="30"/>
      <c r="G1684" s="30" t="s">
        <v>921</v>
      </c>
      <c r="H1684" s="31" t="s">
        <v>922</v>
      </c>
      <c r="I1684" s="32"/>
      <c r="J1684" s="13"/>
      <c r="K1684" s="13" t="s">
        <v>907</v>
      </c>
      <c r="L1684" s="33">
        <v>0.221</v>
      </c>
      <c r="M1684" s="33" t="s">
        <v>27</v>
      </c>
      <c r="N1684" s="33">
        <v>0.221</v>
      </c>
      <c r="O1684" s="33">
        <v>0.221</v>
      </c>
      <c r="P1684" s="33">
        <v>0.221</v>
      </c>
      <c r="Q1684" s="33">
        <v>0.221</v>
      </c>
      <c r="R1684" s="34"/>
      <c r="S1684" s="32"/>
      <c r="T1684" s="32" t="s">
        <v>28</v>
      </c>
      <c r="U1684" s="8">
        <f>IF(T1684="Yes",$U$2,0)</f>
        <v>270.40000000000003</v>
      </c>
      <c r="V1684" s="8">
        <f>U1684</f>
        <v>270.40000000000003</v>
      </c>
    </row>
    <row r="1685" spans="1:25" s="76" customFormat="1" ht="12.75" customHeight="1" outlineLevel="2" x14ac:dyDescent="0.2">
      <c r="A1685" s="2"/>
      <c r="B1685" s="2"/>
      <c r="C1685" s="30" t="s">
        <v>923</v>
      </c>
      <c r="D1685" s="30"/>
      <c r="E1685" s="30" t="s">
        <v>920</v>
      </c>
      <c r="F1685" s="30"/>
      <c r="G1685" s="30" t="s">
        <v>921</v>
      </c>
      <c r="H1685" s="31" t="s">
        <v>922</v>
      </c>
      <c r="I1685" s="32"/>
      <c r="J1685" s="13"/>
      <c r="K1685" s="13" t="s">
        <v>907</v>
      </c>
      <c r="L1685" s="33">
        <v>0.221</v>
      </c>
      <c r="M1685" s="33" t="s">
        <v>27</v>
      </c>
      <c r="N1685" s="33">
        <v>0.221</v>
      </c>
      <c r="O1685" s="33">
        <v>0.221</v>
      </c>
      <c r="P1685" s="33">
        <v>0.221</v>
      </c>
      <c r="Q1685" s="33">
        <v>0.221</v>
      </c>
      <c r="R1685" s="34"/>
      <c r="S1685" s="32"/>
      <c r="T1685" s="32" t="s">
        <v>28</v>
      </c>
      <c r="U1685" s="8">
        <f>IF(T1685="Yes",$U$2,0)</f>
        <v>270.40000000000003</v>
      </c>
      <c r="V1685" s="8">
        <f>U1685</f>
        <v>270.40000000000003</v>
      </c>
      <c r="W1685" s="6"/>
      <c r="X1685" s="6"/>
      <c r="Y1685" s="6"/>
    </row>
    <row r="1686" spans="1:25" s="76" customFormat="1" ht="12.75" customHeight="1" outlineLevel="2" x14ac:dyDescent="0.2">
      <c r="A1686" s="2"/>
      <c r="B1686" s="2"/>
      <c r="C1686" s="30" t="s">
        <v>924</v>
      </c>
      <c r="D1686" s="30"/>
      <c r="E1686" s="30" t="s">
        <v>920</v>
      </c>
      <c r="F1686" s="30"/>
      <c r="G1686" s="30" t="s">
        <v>921</v>
      </c>
      <c r="H1686" s="31" t="s">
        <v>922</v>
      </c>
      <c r="I1686" s="32"/>
      <c r="J1686" s="13"/>
      <c r="K1686" s="13" t="s">
        <v>907</v>
      </c>
      <c r="L1686" s="33">
        <v>0.27900000000000003</v>
      </c>
      <c r="M1686" s="33" t="s">
        <v>27</v>
      </c>
      <c r="N1686" s="33">
        <v>0.27900000000000003</v>
      </c>
      <c r="O1686" s="33">
        <v>0.27900000000000003</v>
      </c>
      <c r="P1686" s="33">
        <v>0.27900000000000003</v>
      </c>
      <c r="Q1686" s="33">
        <v>0.27900000000000003</v>
      </c>
      <c r="R1686" s="34"/>
      <c r="S1686" s="32"/>
      <c r="T1686" s="32" t="s">
        <v>28</v>
      </c>
      <c r="U1686" s="8">
        <f>IF(T1686="Yes",$U$2,0)</f>
        <v>270.40000000000003</v>
      </c>
      <c r="V1686" s="8">
        <f>U1686</f>
        <v>270.40000000000003</v>
      </c>
      <c r="W1686" s="6"/>
      <c r="X1686" s="6"/>
      <c r="Y1686" s="6"/>
    </row>
    <row r="1687" spans="1:25" s="76" customFormat="1" ht="12.75" customHeight="1" outlineLevel="2" x14ac:dyDescent="0.2">
      <c r="A1687" s="2"/>
      <c r="B1687" s="2"/>
      <c r="C1687" s="30" t="s">
        <v>925</v>
      </c>
      <c r="D1687" s="30"/>
      <c r="E1687" s="30" t="s">
        <v>920</v>
      </c>
      <c r="F1687" s="30"/>
      <c r="G1687" s="30" t="s">
        <v>921</v>
      </c>
      <c r="H1687" s="31" t="s">
        <v>922</v>
      </c>
      <c r="I1687" s="32"/>
      <c r="J1687" s="13"/>
      <c r="K1687" s="13" t="s">
        <v>907</v>
      </c>
      <c r="L1687" s="33">
        <v>0.27900000000000003</v>
      </c>
      <c r="M1687" s="33" t="s">
        <v>27</v>
      </c>
      <c r="N1687" s="33">
        <v>0.27900000000000003</v>
      </c>
      <c r="O1687" s="33">
        <v>0.27900000000000003</v>
      </c>
      <c r="P1687" s="33">
        <v>0.27900000000000003</v>
      </c>
      <c r="Q1687" s="33">
        <v>0.27900000000000003</v>
      </c>
      <c r="R1687" s="34"/>
      <c r="S1687" s="32"/>
      <c r="T1687" s="32" t="s">
        <v>28</v>
      </c>
      <c r="U1687" s="8">
        <f>IF(T1687="Yes",$U$2,0)</f>
        <v>270.40000000000003</v>
      </c>
      <c r="V1687" s="8">
        <f>U1687</f>
        <v>270.40000000000003</v>
      </c>
      <c r="W1687" s="6"/>
      <c r="X1687" s="6"/>
      <c r="Y1687" s="6"/>
    </row>
    <row r="1688" spans="1:25" s="76" customFormat="1" ht="12.75" customHeight="1" outlineLevel="1" x14ac:dyDescent="0.2">
      <c r="A1688" s="2"/>
      <c r="B1688" s="2"/>
      <c r="C1688" s="30"/>
      <c r="D1688" s="30"/>
      <c r="E1688" s="30"/>
      <c r="F1688" s="30"/>
      <c r="G1688" s="30"/>
      <c r="H1688" s="113" t="s">
        <v>3971</v>
      </c>
      <c r="I1688" s="32"/>
      <c r="J1688" s="13">
        <f t="shared" ref="J1688:O1688" si="462">SUBTOTAL(9,J1684:J1687)</f>
        <v>0</v>
      </c>
      <c r="K1688" s="13">
        <f t="shared" si="462"/>
        <v>0</v>
      </c>
      <c r="L1688" s="33">
        <f t="shared" si="462"/>
        <v>1</v>
      </c>
      <c r="M1688" s="33">
        <f t="shared" si="462"/>
        <v>0</v>
      </c>
      <c r="N1688" s="33">
        <f t="shared" si="462"/>
        <v>1</v>
      </c>
      <c r="O1688" s="33">
        <f t="shared" si="462"/>
        <v>1</v>
      </c>
      <c r="P1688" s="33"/>
      <c r="Q1688" s="33"/>
      <c r="R1688" s="34"/>
      <c r="S1688" s="32">
        <f>SUBTOTAL(9,S1684:S1687)</f>
        <v>0</v>
      </c>
      <c r="T1688" s="32">
        <f>SUBTOTAL(9,T1684:T1687)</f>
        <v>0</v>
      </c>
      <c r="U1688" s="8"/>
      <c r="V1688" s="8"/>
      <c r="W1688" s="6"/>
      <c r="X1688" s="6"/>
      <c r="Y1688" s="6"/>
    </row>
    <row r="1689" spans="1:25" s="76" customFormat="1" ht="12.75" customHeight="1" outlineLevel="2" x14ac:dyDescent="0.2">
      <c r="A1689" s="2"/>
      <c r="B1689" s="2"/>
      <c r="C1689" s="30">
        <v>810850180</v>
      </c>
      <c r="D1689" s="30"/>
      <c r="E1689" s="30" t="s">
        <v>920</v>
      </c>
      <c r="F1689" s="30"/>
      <c r="G1689" s="30" t="s">
        <v>926</v>
      </c>
      <c r="H1689" s="31" t="s">
        <v>927</v>
      </c>
      <c r="I1689" s="32"/>
      <c r="J1689" s="13"/>
      <c r="K1689" s="13" t="s">
        <v>907</v>
      </c>
      <c r="L1689" s="33">
        <v>0.221</v>
      </c>
      <c r="M1689" s="33" t="s">
        <v>27</v>
      </c>
      <c r="N1689" s="33">
        <v>0.221</v>
      </c>
      <c r="O1689" s="33">
        <v>0.221</v>
      </c>
      <c r="P1689" s="33">
        <v>0.221</v>
      </c>
      <c r="Q1689" s="33">
        <v>0.221</v>
      </c>
      <c r="R1689" s="34"/>
      <c r="S1689" s="32"/>
      <c r="T1689" s="32" t="s">
        <v>28</v>
      </c>
      <c r="U1689" s="8">
        <f>IF(T1689="Yes",$U$2,0)</f>
        <v>270.40000000000003</v>
      </c>
      <c r="V1689" s="8">
        <f>U1689</f>
        <v>270.40000000000003</v>
      </c>
      <c r="W1689" s="66"/>
      <c r="X1689" s="66"/>
      <c r="Y1689" s="66"/>
    </row>
    <row r="1690" spans="1:25" s="76" customFormat="1" ht="12.75" customHeight="1" outlineLevel="2" x14ac:dyDescent="0.2">
      <c r="A1690" s="2"/>
      <c r="B1690" s="2"/>
      <c r="C1690" s="30" t="s">
        <v>928</v>
      </c>
      <c r="D1690" s="30"/>
      <c r="E1690" s="30" t="s">
        <v>929</v>
      </c>
      <c r="F1690" s="30"/>
      <c r="G1690" s="30" t="s">
        <v>926</v>
      </c>
      <c r="H1690" s="31" t="s">
        <v>927</v>
      </c>
      <c r="I1690" s="32"/>
      <c r="J1690" s="13"/>
      <c r="K1690" s="13" t="s">
        <v>907</v>
      </c>
      <c r="L1690" s="33">
        <v>0.221</v>
      </c>
      <c r="M1690" s="33" t="s">
        <v>27</v>
      </c>
      <c r="N1690" s="33">
        <v>0.221</v>
      </c>
      <c r="O1690" s="33">
        <v>0.221</v>
      </c>
      <c r="P1690" s="33">
        <v>0.221</v>
      </c>
      <c r="Q1690" s="33">
        <v>0.221</v>
      </c>
      <c r="R1690" s="34"/>
      <c r="S1690" s="32"/>
      <c r="T1690" s="32" t="s">
        <v>28</v>
      </c>
      <c r="U1690" s="8">
        <f>IF(T1690="Yes",$U$2,0)</f>
        <v>270.40000000000003</v>
      </c>
      <c r="V1690" s="8">
        <f>U1690</f>
        <v>270.40000000000003</v>
      </c>
      <c r="W1690" s="66"/>
      <c r="X1690" s="66"/>
      <c r="Y1690" s="66"/>
    </row>
    <row r="1691" spans="1:25" s="76" customFormat="1" ht="12.75" customHeight="1" outlineLevel="2" x14ac:dyDescent="0.2">
      <c r="A1691" s="2"/>
      <c r="B1691" s="2"/>
      <c r="C1691" s="30">
        <v>810850200</v>
      </c>
      <c r="D1691" s="30"/>
      <c r="E1691" s="30" t="s">
        <v>920</v>
      </c>
      <c r="F1691" s="30"/>
      <c r="G1691" s="30" t="s">
        <v>926</v>
      </c>
      <c r="H1691" s="31" t="s">
        <v>927</v>
      </c>
      <c r="I1691" s="32"/>
      <c r="J1691" s="13"/>
      <c r="K1691" s="13" t="s">
        <v>907</v>
      </c>
      <c r="L1691" s="33">
        <v>0.27900000000000003</v>
      </c>
      <c r="M1691" s="33" t="s">
        <v>27</v>
      </c>
      <c r="N1691" s="33">
        <v>0.27900000000000003</v>
      </c>
      <c r="O1691" s="33">
        <v>0.27900000000000003</v>
      </c>
      <c r="P1691" s="33">
        <v>0.27900000000000003</v>
      </c>
      <c r="Q1691" s="33">
        <v>0.27900000000000003</v>
      </c>
      <c r="R1691" s="34"/>
      <c r="S1691" s="32"/>
      <c r="T1691" s="32" t="s">
        <v>28</v>
      </c>
      <c r="U1691" s="8">
        <f>IF(T1691="Yes",$U$2,0)</f>
        <v>270.40000000000003</v>
      </c>
      <c r="V1691" s="8">
        <f>U1691</f>
        <v>270.40000000000003</v>
      </c>
      <c r="W1691" s="66"/>
      <c r="X1691" s="66"/>
      <c r="Y1691" s="66"/>
    </row>
    <row r="1692" spans="1:25" s="76" customFormat="1" ht="12.75" customHeight="1" outlineLevel="2" x14ac:dyDescent="0.2">
      <c r="A1692" s="2"/>
      <c r="B1692" s="2"/>
      <c r="C1692" s="30">
        <v>810850210</v>
      </c>
      <c r="D1692" s="30"/>
      <c r="E1692" s="30" t="s">
        <v>920</v>
      </c>
      <c r="F1692" s="30"/>
      <c r="G1692" s="30" t="s">
        <v>926</v>
      </c>
      <c r="H1692" s="31" t="s">
        <v>927</v>
      </c>
      <c r="I1692" s="32"/>
      <c r="J1692" s="13"/>
      <c r="K1692" s="13" t="s">
        <v>907</v>
      </c>
      <c r="L1692" s="33">
        <v>0.27900000000000003</v>
      </c>
      <c r="M1692" s="33" t="s">
        <v>27</v>
      </c>
      <c r="N1692" s="33">
        <v>0.27900000000000003</v>
      </c>
      <c r="O1692" s="33">
        <v>0.27900000000000003</v>
      </c>
      <c r="P1692" s="33">
        <v>0.27900000000000003</v>
      </c>
      <c r="Q1692" s="33">
        <v>0.27900000000000003</v>
      </c>
      <c r="R1692" s="34"/>
      <c r="S1692" s="32"/>
      <c r="T1692" s="32" t="s">
        <v>28</v>
      </c>
      <c r="U1692" s="8">
        <f>IF(T1692="Yes",$U$2,0)</f>
        <v>270.40000000000003</v>
      </c>
      <c r="V1692" s="8">
        <f>U1692</f>
        <v>270.40000000000003</v>
      </c>
      <c r="W1692" s="66"/>
      <c r="X1692" s="66"/>
      <c r="Y1692" s="66"/>
    </row>
    <row r="1693" spans="1:25" s="76" customFormat="1" ht="12.75" customHeight="1" outlineLevel="1" x14ac:dyDescent="0.2">
      <c r="A1693" s="2"/>
      <c r="B1693" s="2"/>
      <c r="C1693" s="30"/>
      <c r="D1693" s="30"/>
      <c r="E1693" s="30"/>
      <c r="F1693" s="30"/>
      <c r="G1693" s="30"/>
      <c r="H1693" s="113" t="s">
        <v>3972</v>
      </c>
      <c r="I1693" s="32"/>
      <c r="J1693" s="13">
        <f t="shared" ref="J1693:O1693" si="463">SUBTOTAL(9,J1689:J1692)</f>
        <v>0</v>
      </c>
      <c r="K1693" s="13">
        <f t="shared" si="463"/>
        <v>0</v>
      </c>
      <c r="L1693" s="33">
        <f t="shared" si="463"/>
        <v>1</v>
      </c>
      <c r="M1693" s="33">
        <f t="shared" si="463"/>
        <v>0</v>
      </c>
      <c r="N1693" s="33">
        <f t="shared" si="463"/>
        <v>1</v>
      </c>
      <c r="O1693" s="33">
        <f t="shared" si="463"/>
        <v>1</v>
      </c>
      <c r="P1693" s="33"/>
      <c r="Q1693" s="33"/>
      <c r="R1693" s="34"/>
      <c r="S1693" s="32">
        <f>SUBTOTAL(9,S1689:S1692)</f>
        <v>0</v>
      </c>
      <c r="T1693" s="32">
        <f>SUBTOTAL(9,T1689:T1692)</f>
        <v>0</v>
      </c>
      <c r="U1693" s="8"/>
      <c r="V1693" s="8"/>
      <c r="W1693" s="66"/>
      <c r="X1693" s="66"/>
      <c r="Y1693" s="66"/>
    </row>
    <row r="1694" spans="1:25" s="76" customFormat="1" ht="12.75" customHeight="1" outlineLevel="2" x14ac:dyDescent="0.2">
      <c r="A1694" s="2"/>
      <c r="B1694" s="2"/>
      <c r="C1694" s="30" t="s">
        <v>104</v>
      </c>
      <c r="D1694" s="30"/>
      <c r="E1694" s="30" t="s">
        <v>105</v>
      </c>
      <c r="F1694" s="30"/>
      <c r="G1694" s="30" t="s">
        <v>106</v>
      </c>
      <c r="H1694" s="31" t="s">
        <v>107</v>
      </c>
      <c r="I1694" s="32"/>
      <c r="J1694" s="13"/>
      <c r="K1694" s="13" t="s">
        <v>100</v>
      </c>
      <c r="L1694" s="33">
        <v>0.5</v>
      </c>
      <c r="M1694" s="33" t="s">
        <v>27</v>
      </c>
      <c r="N1694" s="33">
        <v>0.5</v>
      </c>
      <c r="O1694" s="33">
        <v>0.5</v>
      </c>
      <c r="P1694" s="33">
        <v>0.5</v>
      </c>
      <c r="Q1694" s="33">
        <v>0.5</v>
      </c>
      <c r="R1694" s="34"/>
      <c r="S1694" s="32"/>
      <c r="T1694" s="32" t="s">
        <v>70</v>
      </c>
      <c r="U1694" s="8">
        <f>IF(T1694="Yes",$U$2,0)</f>
        <v>0</v>
      </c>
      <c r="V1694" s="8">
        <f>U1694</f>
        <v>0</v>
      </c>
      <c r="W1694" s="6"/>
      <c r="X1694" s="6"/>
      <c r="Y1694" s="6"/>
    </row>
    <row r="1695" spans="1:25" s="76" customFormat="1" ht="12.75" customHeight="1" outlineLevel="2" x14ac:dyDescent="0.2">
      <c r="A1695" s="2"/>
      <c r="B1695" s="2"/>
      <c r="C1695" s="30">
        <v>821110190</v>
      </c>
      <c r="D1695" s="30"/>
      <c r="E1695" s="30" t="s">
        <v>105</v>
      </c>
      <c r="F1695" s="30"/>
      <c r="G1695" s="30" t="s">
        <v>106</v>
      </c>
      <c r="H1695" s="31" t="s">
        <v>107</v>
      </c>
      <c r="I1695" s="32"/>
      <c r="J1695" s="13"/>
      <c r="K1695" s="13" t="s">
        <v>100</v>
      </c>
      <c r="L1695" s="33">
        <v>0.5</v>
      </c>
      <c r="M1695" s="33" t="s">
        <v>27</v>
      </c>
      <c r="N1695" s="33">
        <v>0.5</v>
      </c>
      <c r="O1695" s="33">
        <v>0.5</v>
      </c>
      <c r="P1695" s="33">
        <v>0.5</v>
      </c>
      <c r="Q1695" s="33">
        <v>0.5</v>
      </c>
      <c r="R1695" s="34"/>
      <c r="S1695" s="32"/>
      <c r="T1695" s="32" t="s">
        <v>70</v>
      </c>
      <c r="U1695" s="8">
        <f>IF(T1695="Yes",$U$2,0)</f>
        <v>0</v>
      </c>
      <c r="V1695" s="8">
        <f>U1695</f>
        <v>0</v>
      </c>
      <c r="W1695" s="6"/>
      <c r="X1695" s="6"/>
      <c r="Y1695" s="6"/>
    </row>
    <row r="1696" spans="1:25" s="76" customFormat="1" ht="12.75" customHeight="1" outlineLevel="1" x14ac:dyDescent="0.2">
      <c r="A1696" s="2"/>
      <c r="B1696" s="2"/>
      <c r="C1696" s="30"/>
      <c r="D1696" s="30"/>
      <c r="E1696" s="30"/>
      <c r="F1696" s="30"/>
      <c r="G1696" s="30"/>
      <c r="H1696" s="113" t="s">
        <v>3761</v>
      </c>
      <c r="I1696" s="32"/>
      <c r="J1696" s="13">
        <f t="shared" ref="J1696:O1696" si="464">SUBTOTAL(9,J1694:J1695)</f>
        <v>0</v>
      </c>
      <c r="K1696" s="13">
        <f t="shared" si="464"/>
        <v>0</v>
      </c>
      <c r="L1696" s="33">
        <f t="shared" si="464"/>
        <v>1</v>
      </c>
      <c r="M1696" s="33">
        <f t="shared" si="464"/>
        <v>0</v>
      </c>
      <c r="N1696" s="33">
        <f t="shared" si="464"/>
        <v>1</v>
      </c>
      <c r="O1696" s="33">
        <f t="shared" si="464"/>
        <v>1</v>
      </c>
      <c r="P1696" s="33"/>
      <c r="Q1696" s="33"/>
      <c r="R1696" s="34"/>
      <c r="S1696" s="32">
        <f>SUBTOTAL(9,S1694:S1695)</f>
        <v>0</v>
      </c>
      <c r="T1696" s="32">
        <f>SUBTOTAL(9,T1694:T1695)</f>
        <v>0</v>
      </c>
      <c r="U1696" s="8"/>
      <c r="V1696" s="8"/>
      <c r="W1696" s="6"/>
      <c r="X1696" s="6"/>
      <c r="Y1696" s="6"/>
    </row>
    <row r="1697" spans="1:25" s="76" customFormat="1" ht="12.75" customHeight="1" outlineLevel="2" x14ac:dyDescent="0.2">
      <c r="A1697" s="2"/>
      <c r="B1697" s="2"/>
      <c r="C1697" s="30" t="s">
        <v>180</v>
      </c>
      <c r="D1697" s="30"/>
      <c r="E1697" s="30" t="s">
        <v>105</v>
      </c>
      <c r="F1697" s="30"/>
      <c r="G1697" s="30" t="s">
        <v>181</v>
      </c>
      <c r="H1697" s="31" t="s">
        <v>182</v>
      </c>
      <c r="I1697" s="32"/>
      <c r="J1697" s="13"/>
      <c r="K1697" s="13" t="s">
        <v>100</v>
      </c>
      <c r="L1697" s="33">
        <v>0.5</v>
      </c>
      <c r="M1697" s="33" t="s">
        <v>27</v>
      </c>
      <c r="N1697" s="33">
        <v>0.5</v>
      </c>
      <c r="O1697" s="33">
        <v>0.5</v>
      </c>
      <c r="P1697" s="33">
        <v>0.5</v>
      </c>
      <c r="Q1697" s="33">
        <v>0.5</v>
      </c>
      <c r="R1697" s="34"/>
      <c r="S1697" s="32"/>
      <c r="T1697" s="32" t="s">
        <v>70</v>
      </c>
      <c r="U1697" s="8">
        <f>IF(T1697="Yes",$U$2,0)</f>
        <v>0</v>
      </c>
      <c r="V1697" s="8">
        <f>U1697</f>
        <v>0</v>
      </c>
      <c r="W1697" s="6"/>
      <c r="X1697" s="6"/>
      <c r="Y1697" s="6"/>
    </row>
    <row r="1698" spans="1:25" s="76" customFormat="1" ht="12.75" customHeight="1" outlineLevel="2" x14ac:dyDescent="0.2">
      <c r="A1698" s="2"/>
      <c r="B1698" s="2"/>
      <c r="C1698" s="30">
        <v>821110210</v>
      </c>
      <c r="D1698" s="30"/>
      <c r="E1698" s="30" t="s">
        <v>105</v>
      </c>
      <c r="F1698" s="30"/>
      <c r="G1698" s="30" t="s">
        <v>181</v>
      </c>
      <c r="H1698" s="31" t="s">
        <v>182</v>
      </c>
      <c r="I1698" s="63"/>
      <c r="J1698" s="64"/>
      <c r="K1698" s="13" t="s">
        <v>100</v>
      </c>
      <c r="L1698" s="33">
        <v>0.5</v>
      </c>
      <c r="M1698" s="33" t="s">
        <v>27</v>
      </c>
      <c r="N1698" s="33">
        <v>0.5</v>
      </c>
      <c r="O1698" s="33">
        <v>0.5</v>
      </c>
      <c r="P1698" s="33">
        <v>0.5</v>
      </c>
      <c r="Q1698" s="33">
        <v>0.5</v>
      </c>
      <c r="R1698" s="34"/>
      <c r="S1698" s="32"/>
      <c r="T1698" s="32" t="s">
        <v>70</v>
      </c>
      <c r="U1698" s="8">
        <f>IF(T1698="Yes",$U$2,0)</f>
        <v>0</v>
      </c>
      <c r="V1698" s="8">
        <f>U1698</f>
        <v>0</v>
      </c>
      <c r="W1698" s="6"/>
      <c r="X1698" s="6"/>
      <c r="Y1698" s="6"/>
    </row>
    <row r="1699" spans="1:25" s="76" customFormat="1" ht="12.75" customHeight="1" outlineLevel="1" x14ac:dyDescent="0.2">
      <c r="A1699" s="2"/>
      <c r="B1699" s="2"/>
      <c r="C1699" s="30"/>
      <c r="D1699" s="30"/>
      <c r="E1699" s="30"/>
      <c r="F1699" s="30"/>
      <c r="G1699" s="30"/>
      <c r="H1699" s="113" t="s">
        <v>3777</v>
      </c>
      <c r="I1699" s="63"/>
      <c r="J1699" s="64">
        <f t="shared" ref="J1699:O1699" si="465">SUBTOTAL(9,J1697:J1698)</f>
        <v>0</v>
      </c>
      <c r="K1699" s="13">
        <f t="shared" si="465"/>
        <v>0</v>
      </c>
      <c r="L1699" s="33">
        <f t="shared" si="465"/>
        <v>1</v>
      </c>
      <c r="M1699" s="33">
        <f t="shared" si="465"/>
        <v>0</v>
      </c>
      <c r="N1699" s="33">
        <f t="shared" si="465"/>
        <v>1</v>
      </c>
      <c r="O1699" s="33">
        <f t="shared" si="465"/>
        <v>1</v>
      </c>
      <c r="P1699" s="33"/>
      <c r="Q1699" s="33"/>
      <c r="R1699" s="34"/>
      <c r="S1699" s="32">
        <f>SUBTOTAL(9,S1697:S1698)</f>
        <v>0</v>
      </c>
      <c r="T1699" s="32">
        <f>SUBTOTAL(9,T1697:T1698)</f>
        <v>0</v>
      </c>
      <c r="U1699" s="8"/>
      <c r="V1699" s="8"/>
      <c r="W1699" s="6"/>
      <c r="X1699" s="6"/>
      <c r="Y1699" s="6"/>
    </row>
    <row r="1700" spans="1:25" s="76" customFormat="1" ht="12.75" customHeight="1" outlineLevel="2" x14ac:dyDescent="0.2">
      <c r="A1700" s="2"/>
      <c r="B1700" s="2"/>
      <c r="C1700" s="30" t="s">
        <v>770</v>
      </c>
      <c r="D1700" s="30"/>
      <c r="E1700" s="30" t="s">
        <v>771</v>
      </c>
      <c r="F1700" s="30"/>
      <c r="G1700" s="30" t="s">
        <v>772</v>
      </c>
      <c r="H1700" s="31" t="s">
        <v>773</v>
      </c>
      <c r="I1700" s="32"/>
      <c r="J1700" s="13"/>
      <c r="K1700" s="13" t="s">
        <v>724</v>
      </c>
      <c r="L1700" s="33">
        <v>0.17100000000000001</v>
      </c>
      <c r="M1700" s="33" t="s">
        <v>27</v>
      </c>
      <c r="N1700" s="33">
        <v>0.17100000000000001</v>
      </c>
      <c r="O1700" s="33">
        <v>0.17100000000000001</v>
      </c>
      <c r="P1700" s="33">
        <v>0.17100000000000001</v>
      </c>
      <c r="Q1700" s="33">
        <v>0.17100000000000001</v>
      </c>
      <c r="R1700" s="34"/>
      <c r="S1700" s="32"/>
      <c r="T1700" s="32" t="s">
        <v>70</v>
      </c>
      <c r="U1700" s="8">
        <f t="shared" ref="U1700:U1705" si="466">IF(T1700="Yes",$U$2,0)</f>
        <v>0</v>
      </c>
      <c r="V1700" s="8">
        <f t="shared" ref="V1700:V1705" si="467">U1700</f>
        <v>0</v>
      </c>
      <c r="W1700" s="6"/>
      <c r="X1700" s="6"/>
      <c r="Y1700" s="6"/>
    </row>
    <row r="1701" spans="1:25" ht="12.75" customHeight="1" outlineLevel="2" x14ac:dyDescent="0.2">
      <c r="A1701" s="2"/>
      <c r="C1701" s="30">
        <v>810640220</v>
      </c>
      <c r="D1701" s="30"/>
      <c r="E1701" s="30" t="s">
        <v>774</v>
      </c>
      <c r="F1701" s="30"/>
      <c r="G1701" s="30" t="s">
        <v>772</v>
      </c>
      <c r="H1701" s="31" t="s">
        <v>773</v>
      </c>
      <c r="I1701" s="32"/>
      <c r="J1701" s="13"/>
      <c r="K1701" s="13" t="s">
        <v>724</v>
      </c>
      <c r="L1701" s="33">
        <v>0.13500000000000001</v>
      </c>
      <c r="M1701" s="33" t="s">
        <v>27</v>
      </c>
      <c r="N1701" s="33">
        <v>0.13500000000000001</v>
      </c>
      <c r="O1701" s="33">
        <v>0.13500000000000001</v>
      </c>
      <c r="P1701" s="33">
        <v>0.13500000000000001</v>
      </c>
      <c r="Q1701" s="33">
        <v>0.13500000000000001</v>
      </c>
      <c r="R1701" s="34"/>
      <c r="S1701" s="32"/>
      <c r="T1701" s="32" t="s">
        <v>70</v>
      </c>
      <c r="U1701" s="8">
        <f t="shared" si="466"/>
        <v>0</v>
      </c>
      <c r="V1701" s="8">
        <f t="shared" si="467"/>
        <v>0</v>
      </c>
    </row>
    <row r="1702" spans="1:25" ht="12.75" customHeight="1" outlineLevel="2" x14ac:dyDescent="0.2">
      <c r="A1702" s="2"/>
      <c r="C1702" s="30">
        <v>810640230</v>
      </c>
      <c r="D1702" s="30"/>
      <c r="E1702" s="30" t="s">
        <v>774</v>
      </c>
      <c r="F1702" s="30"/>
      <c r="G1702" s="30" t="s">
        <v>772</v>
      </c>
      <c r="H1702" s="31" t="s">
        <v>773</v>
      </c>
      <c r="I1702" s="32"/>
      <c r="J1702" s="13"/>
      <c r="K1702" s="13" t="s">
        <v>724</v>
      </c>
      <c r="L1702" s="33">
        <v>0.21199999999999999</v>
      </c>
      <c r="M1702" s="33" t="s">
        <v>27</v>
      </c>
      <c r="N1702" s="33">
        <v>0.21199999999999999</v>
      </c>
      <c r="O1702" s="33">
        <v>0.21199999999999999</v>
      </c>
      <c r="P1702" s="33">
        <v>0.21199999999999999</v>
      </c>
      <c r="Q1702" s="33">
        <v>0.21199999999999999</v>
      </c>
      <c r="R1702" s="34"/>
      <c r="S1702" s="32"/>
      <c r="T1702" s="32" t="s">
        <v>70</v>
      </c>
      <c r="U1702" s="8">
        <f t="shared" si="466"/>
        <v>0</v>
      </c>
      <c r="V1702" s="8">
        <f t="shared" si="467"/>
        <v>0</v>
      </c>
    </row>
    <row r="1703" spans="1:25" ht="12.75" customHeight="1" outlineLevel="2" x14ac:dyDescent="0.2">
      <c r="A1703" s="2"/>
      <c r="C1703" s="30" t="s">
        <v>775</v>
      </c>
      <c r="D1703" s="30"/>
      <c r="E1703" s="30" t="s">
        <v>774</v>
      </c>
      <c r="F1703" s="30"/>
      <c r="G1703" s="30" t="s">
        <v>772</v>
      </c>
      <c r="H1703" s="31" t="s">
        <v>773</v>
      </c>
      <c r="I1703" s="32"/>
      <c r="J1703" s="13"/>
      <c r="K1703" s="13" t="s">
        <v>724</v>
      </c>
      <c r="L1703" s="33">
        <v>0.21199999999999999</v>
      </c>
      <c r="M1703" s="33" t="s">
        <v>27</v>
      </c>
      <c r="N1703" s="33">
        <v>0.21199999999999999</v>
      </c>
      <c r="O1703" s="33">
        <v>0.21199999999999999</v>
      </c>
      <c r="P1703" s="33">
        <v>0.21199999999999999</v>
      </c>
      <c r="Q1703" s="33">
        <v>0.21199999999999999</v>
      </c>
      <c r="R1703" s="34"/>
      <c r="S1703" s="32"/>
      <c r="T1703" s="32" t="s">
        <v>70</v>
      </c>
      <c r="U1703" s="8">
        <f t="shared" si="466"/>
        <v>0</v>
      </c>
      <c r="V1703" s="8">
        <f t="shared" si="467"/>
        <v>0</v>
      </c>
    </row>
    <row r="1704" spans="1:25" ht="12.75" customHeight="1" outlineLevel="2" x14ac:dyDescent="0.2">
      <c r="A1704" s="2"/>
      <c r="C1704" s="30">
        <v>810640250</v>
      </c>
      <c r="D1704" s="30"/>
      <c r="E1704" s="30" t="s">
        <v>774</v>
      </c>
      <c r="F1704" s="30"/>
      <c r="G1704" s="30" t="s">
        <v>772</v>
      </c>
      <c r="H1704" s="31" t="s">
        <v>773</v>
      </c>
      <c r="I1704" s="32"/>
      <c r="J1704" s="13"/>
      <c r="K1704" s="13" t="s">
        <v>724</v>
      </c>
      <c r="L1704" s="33">
        <v>0.13500000000000001</v>
      </c>
      <c r="M1704" s="33" t="s">
        <v>27</v>
      </c>
      <c r="N1704" s="33">
        <v>0.13500000000000001</v>
      </c>
      <c r="O1704" s="33">
        <v>0.13500000000000001</v>
      </c>
      <c r="P1704" s="33">
        <v>0.13500000000000001</v>
      </c>
      <c r="Q1704" s="33">
        <v>0.13500000000000001</v>
      </c>
      <c r="R1704" s="34"/>
      <c r="S1704" s="32"/>
      <c r="T1704" s="32" t="s">
        <v>70</v>
      </c>
      <c r="U1704" s="8">
        <f t="shared" si="466"/>
        <v>0</v>
      </c>
      <c r="V1704" s="8">
        <f t="shared" si="467"/>
        <v>0</v>
      </c>
    </row>
    <row r="1705" spans="1:25" ht="12.75" customHeight="1" outlineLevel="2" x14ac:dyDescent="0.2">
      <c r="A1705" s="2"/>
      <c r="C1705" s="30">
        <v>810640260</v>
      </c>
      <c r="D1705" s="30"/>
      <c r="E1705" s="30" t="s">
        <v>774</v>
      </c>
      <c r="F1705" s="30"/>
      <c r="G1705" s="30" t="s">
        <v>772</v>
      </c>
      <c r="H1705" s="31" t="s">
        <v>773</v>
      </c>
      <c r="I1705" s="32"/>
      <c r="J1705" s="13"/>
      <c r="K1705" s="13" t="s">
        <v>724</v>
      </c>
      <c r="L1705" s="33">
        <v>0.13500000000000001</v>
      </c>
      <c r="M1705" s="33" t="s">
        <v>27</v>
      </c>
      <c r="N1705" s="33">
        <v>0.13500000000000001</v>
      </c>
      <c r="O1705" s="33">
        <v>0.13500000000000001</v>
      </c>
      <c r="P1705" s="33">
        <v>0.13500000000000001</v>
      </c>
      <c r="Q1705" s="33">
        <v>0.13500000000000001</v>
      </c>
      <c r="R1705" s="34"/>
      <c r="S1705" s="32"/>
      <c r="T1705" s="32" t="s">
        <v>70</v>
      </c>
      <c r="U1705" s="8">
        <f t="shared" si="466"/>
        <v>0</v>
      </c>
      <c r="V1705" s="8">
        <f t="shared" si="467"/>
        <v>0</v>
      </c>
    </row>
    <row r="1706" spans="1:25" ht="12.75" customHeight="1" outlineLevel="1" x14ac:dyDescent="0.2">
      <c r="A1706" s="2"/>
      <c r="C1706" s="30"/>
      <c r="D1706" s="30"/>
      <c r="E1706" s="30"/>
      <c r="F1706" s="30"/>
      <c r="G1706" s="30"/>
      <c r="H1706" s="113" t="s">
        <v>3937</v>
      </c>
      <c r="I1706" s="32"/>
      <c r="J1706" s="13">
        <f t="shared" ref="J1706:O1706" si="468">SUBTOTAL(9,J1700:J1705)</f>
        <v>0</v>
      </c>
      <c r="K1706" s="13">
        <f t="shared" si="468"/>
        <v>0</v>
      </c>
      <c r="L1706" s="33">
        <f t="shared" si="468"/>
        <v>1</v>
      </c>
      <c r="M1706" s="33">
        <f t="shared" si="468"/>
        <v>0</v>
      </c>
      <c r="N1706" s="33">
        <f t="shared" si="468"/>
        <v>1</v>
      </c>
      <c r="O1706" s="33">
        <f t="shared" si="468"/>
        <v>1</v>
      </c>
      <c r="P1706" s="33"/>
      <c r="Q1706" s="33"/>
      <c r="R1706" s="34"/>
      <c r="S1706" s="32">
        <f>SUBTOTAL(9,S1700:S1705)</f>
        <v>0</v>
      </c>
      <c r="T1706" s="32">
        <f>SUBTOTAL(9,T1700:T1705)</f>
        <v>0</v>
      </c>
      <c r="U1706" s="8"/>
    </row>
    <row r="1707" spans="1:25" ht="12.75" customHeight="1" outlineLevel="2" x14ac:dyDescent="0.2">
      <c r="A1707" s="2"/>
      <c r="C1707" s="30">
        <v>810640470</v>
      </c>
      <c r="D1707" s="30"/>
      <c r="E1707" s="30" t="s">
        <v>774</v>
      </c>
      <c r="F1707" s="30"/>
      <c r="G1707" s="30" t="s">
        <v>776</v>
      </c>
      <c r="H1707" s="31" t="s">
        <v>777</v>
      </c>
      <c r="I1707" s="32"/>
      <c r="J1707" s="13"/>
      <c r="K1707" s="13" t="s">
        <v>724</v>
      </c>
      <c r="L1707" s="33">
        <v>0.17100000000000001</v>
      </c>
      <c r="M1707" s="33" t="s">
        <v>27</v>
      </c>
      <c r="N1707" s="33">
        <v>0.17100000000000001</v>
      </c>
      <c r="O1707" s="33">
        <v>0.17100000000000001</v>
      </c>
      <c r="P1707" s="33">
        <v>0.17100000000000001</v>
      </c>
      <c r="Q1707" s="33">
        <v>0.17100000000000001</v>
      </c>
      <c r="R1707" s="34"/>
      <c r="S1707" s="32"/>
      <c r="T1707" s="32" t="s">
        <v>70</v>
      </c>
      <c r="U1707" s="8">
        <f t="shared" ref="U1707:U1712" si="469">IF(T1707="Yes",$U$2,0)</f>
        <v>0</v>
      </c>
      <c r="V1707" s="8">
        <f t="shared" ref="V1707:V1712" si="470">U1707</f>
        <v>0</v>
      </c>
    </row>
    <row r="1708" spans="1:25" ht="12.75" customHeight="1" outlineLevel="2" x14ac:dyDescent="0.2">
      <c r="A1708" s="2"/>
      <c r="C1708" s="30" t="s">
        <v>778</v>
      </c>
      <c r="D1708" s="30"/>
      <c r="E1708" s="30" t="s">
        <v>774</v>
      </c>
      <c r="F1708" s="30"/>
      <c r="G1708" s="30" t="s">
        <v>776</v>
      </c>
      <c r="H1708" s="31" t="s">
        <v>777</v>
      </c>
      <c r="I1708" s="32"/>
      <c r="J1708" s="13"/>
      <c r="K1708" s="13" t="s">
        <v>724</v>
      </c>
      <c r="L1708" s="33">
        <v>0.13500000000000001</v>
      </c>
      <c r="M1708" s="33" t="s">
        <v>27</v>
      </c>
      <c r="N1708" s="33">
        <v>0.13500000000000001</v>
      </c>
      <c r="O1708" s="33">
        <v>0.13500000000000001</v>
      </c>
      <c r="P1708" s="33">
        <v>0.13500000000000001</v>
      </c>
      <c r="Q1708" s="33">
        <v>0.13500000000000001</v>
      </c>
      <c r="R1708" s="34"/>
      <c r="S1708" s="32"/>
      <c r="T1708" s="32" t="s">
        <v>70</v>
      </c>
      <c r="U1708" s="8">
        <f t="shared" si="469"/>
        <v>0</v>
      </c>
      <c r="V1708" s="8">
        <f t="shared" si="470"/>
        <v>0</v>
      </c>
    </row>
    <row r="1709" spans="1:25" ht="12.75" customHeight="1" outlineLevel="2" x14ac:dyDescent="0.2">
      <c r="A1709" s="2"/>
      <c r="C1709" s="30" t="s">
        <v>779</v>
      </c>
      <c r="D1709" s="30"/>
      <c r="E1709" s="30" t="s">
        <v>774</v>
      </c>
      <c r="F1709" s="30"/>
      <c r="G1709" s="30" t="s">
        <v>776</v>
      </c>
      <c r="H1709" s="31" t="s">
        <v>777</v>
      </c>
      <c r="I1709" s="32"/>
      <c r="J1709" s="13"/>
      <c r="K1709" s="13" t="s">
        <v>724</v>
      </c>
      <c r="L1709" s="33">
        <v>0.21199999999999999</v>
      </c>
      <c r="M1709" s="33" t="s">
        <v>27</v>
      </c>
      <c r="N1709" s="33">
        <v>0.21199999999999999</v>
      </c>
      <c r="O1709" s="33">
        <v>0.21199999999999999</v>
      </c>
      <c r="P1709" s="33">
        <v>0.21199999999999999</v>
      </c>
      <c r="Q1709" s="33">
        <v>0.21199999999999999</v>
      </c>
      <c r="R1709" s="34"/>
      <c r="S1709" s="32"/>
      <c r="T1709" s="32" t="s">
        <v>70</v>
      </c>
      <c r="U1709" s="8">
        <f t="shared" si="469"/>
        <v>0</v>
      </c>
      <c r="V1709" s="8">
        <f t="shared" si="470"/>
        <v>0</v>
      </c>
    </row>
    <row r="1710" spans="1:25" ht="12.75" customHeight="1" outlineLevel="2" x14ac:dyDescent="0.2">
      <c r="A1710" s="2"/>
      <c r="C1710" s="30">
        <v>810640500</v>
      </c>
      <c r="D1710" s="30"/>
      <c r="E1710" s="30" t="s">
        <v>774</v>
      </c>
      <c r="F1710" s="30"/>
      <c r="G1710" s="30" t="s">
        <v>776</v>
      </c>
      <c r="H1710" s="31" t="s">
        <v>777</v>
      </c>
      <c r="I1710" s="32"/>
      <c r="J1710" s="13"/>
      <c r="K1710" s="13" t="s">
        <v>724</v>
      </c>
      <c r="L1710" s="33">
        <v>0.21199999999999999</v>
      </c>
      <c r="M1710" s="33" t="s">
        <v>27</v>
      </c>
      <c r="N1710" s="33">
        <v>0.21199999999999999</v>
      </c>
      <c r="O1710" s="33">
        <v>0.21199999999999999</v>
      </c>
      <c r="P1710" s="33">
        <v>0.21199999999999999</v>
      </c>
      <c r="Q1710" s="33">
        <v>0.21199999999999999</v>
      </c>
      <c r="R1710" s="34"/>
      <c r="S1710" s="32"/>
      <c r="T1710" s="32" t="s">
        <v>70</v>
      </c>
      <c r="U1710" s="8">
        <f t="shared" si="469"/>
        <v>0</v>
      </c>
      <c r="V1710" s="8">
        <f t="shared" si="470"/>
        <v>0</v>
      </c>
    </row>
    <row r="1711" spans="1:25" ht="12.75" customHeight="1" outlineLevel="2" x14ac:dyDescent="0.2">
      <c r="A1711" s="2"/>
      <c r="C1711" s="30" t="s">
        <v>780</v>
      </c>
      <c r="D1711" s="30"/>
      <c r="E1711" s="30" t="s">
        <v>781</v>
      </c>
      <c r="F1711" s="30"/>
      <c r="G1711" s="30" t="s">
        <v>776</v>
      </c>
      <c r="H1711" s="31" t="s">
        <v>777</v>
      </c>
      <c r="I1711" s="32"/>
      <c r="J1711" s="13"/>
      <c r="K1711" s="13" t="s">
        <v>724</v>
      </c>
      <c r="L1711" s="33">
        <v>0.13500000000000001</v>
      </c>
      <c r="M1711" s="33" t="s">
        <v>27</v>
      </c>
      <c r="N1711" s="33">
        <v>0.13500000000000001</v>
      </c>
      <c r="O1711" s="33">
        <v>0.13500000000000001</v>
      </c>
      <c r="P1711" s="33">
        <v>0.13500000000000001</v>
      </c>
      <c r="Q1711" s="33">
        <v>0.13500000000000001</v>
      </c>
      <c r="R1711" s="34"/>
      <c r="S1711" s="32"/>
      <c r="T1711" s="32" t="s">
        <v>70</v>
      </c>
      <c r="U1711" s="8">
        <f t="shared" si="469"/>
        <v>0</v>
      </c>
      <c r="V1711" s="8">
        <f t="shared" si="470"/>
        <v>0</v>
      </c>
    </row>
    <row r="1712" spans="1:25" ht="12.75" customHeight="1" outlineLevel="2" x14ac:dyDescent="0.2">
      <c r="A1712" s="2"/>
      <c r="C1712" s="30">
        <v>810640520</v>
      </c>
      <c r="D1712" s="30"/>
      <c r="E1712" s="30" t="s">
        <v>774</v>
      </c>
      <c r="F1712" s="30"/>
      <c r="G1712" s="30" t="s">
        <v>776</v>
      </c>
      <c r="H1712" s="31" t="s">
        <v>777</v>
      </c>
      <c r="I1712" s="32"/>
      <c r="J1712" s="13"/>
      <c r="K1712" s="13" t="s">
        <v>724</v>
      </c>
      <c r="L1712" s="33">
        <v>0.13500000000000001</v>
      </c>
      <c r="M1712" s="33" t="s">
        <v>27</v>
      </c>
      <c r="N1712" s="33">
        <v>0.13500000000000001</v>
      </c>
      <c r="O1712" s="33">
        <v>0.13500000000000001</v>
      </c>
      <c r="P1712" s="33">
        <v>0.13500000000000001</v>
      </c>
      <c r="Q1712" s="33">
        <v>0.13500000000000001</v>
      </c>
      <c r="R1712" s="34"/>
      <c r="S1712" s="32"/>
      <c r="T1712" s="32" t="s">
        <v>70</v>
      </c>
      <c r="U1712" s="8">
        <f t="shared" si="469"/>
        <v>0</v>
      </c>
      <c r="V1712" s="8">
        <f t="shared" si="470"/>
        <v>0</v>
      </c>
    </row>
    <row r="1713" spans="1:25" ht="12.75" customHeight="1" outlineLevel="1" x14ac:dyDescent="0.2">
      <c r="A1713" s="2"/>
      <c r="C1713" s="30"/>
      <c r="D1713" s="30"/>
      <c r="E1713" s="30"/>
      <c r="F1713" s="30"/>
      <c r="G1713" s="30"/>
      <c r="H1713" s="113" t="s">
        <v>3938</v>
      </c>
      <c r="I1713" s="32"/>
      <c r="J1713" s="13">
        <f t="shared" ref="J1713:O1713" si="471">SUBTOTAL(9,J1707:J1712)</f>
        <v>0</v>
      </c>
      <c r="K1713" s="13">
        <f t="shared" si="471"/>
        <v>0</v>
      </c>
      <c r="L1713" s="33">
        <f t="shared" si="471"/>
        <v>1</v>
      </c>
      <c r="M1713" s="33">
        <f t="shared" si="471"/>
        <v>0</v>
      </c>
      <c r="N1713" s="33">
        <f t="shared" si="471"/>
        <v>1</v>
      </c>
      <c r="O1713" s="33">
        <f t="shared" si="471"/>
        <v>1</v>
      </c>
      <c r="P1713" s="33"/>
      <c r="Q1713" s="33"/>
      <c r="R1713" s="34"/>
      <c r="S1713" s="32">
        <f>SUBTOTAL(9,S1707:S1712)</f>
        <v>0</v>
      </c>
      <c r="T1713" s="32">
        <f>SUBTOTAL(9,T1707:T1712)</f>
        <v>0</v>
      </c>
      <c r="U1713" s="8"/>
    </row>
    <row r="1714" spans="1:25" ht="12.75" customHeight="1" outlineLevel="2" x14ac:dyDescent="0.2">
      <c r="C1714" s="2" t="s">
        <v>3291</v>
      </c>
      <c r="F1714" s="30"/>
      <c r="G1714" s="2" t="s">
        <v>3735</v>
      </c>
      <c r="H1714" s="2" t="str">
        <f>G1714</f>
        <v>Goodrington Place</v>
      </c>
      <c r="S1714" s="32"/>
      <c r="T1714" s="4" t="s">
        <v>28</v>
      </c>
      <c r="U1714" s="8">
        <f>IF(T1714="Yes",$U$2,0)</f>
        <v>270.40000000000003</v>
      </c>
      <c r="V1714" s="8">
        <f>U1714</f>
        <v>270.40000000000003</v>
      </c>
    </row>
    <row r="1715" spans="1:25" ht="12.75" customHeight="1" outlineLevel="1" x14ac:dyDescent="0.25">
      <c r="F1715" s="30"/>
      <c r="H1715" s="197" t="s">
        <v>4414</v>
      </c>
      <c r="J1715" s="6">
        <f t="shared" ref="J1715:O1715" si="472">SUBTOTAL(9,J1714:J1714)</f>
        <v>0</v>
      </c>
      <c r="K1715" s="6">
        <f t="shared" si="472"/>
        <v>0</v>
      </c>
      <c r="L1715" s="6">
        <f t="shared" si="472"/>
        <v>0</v>
      </c>
      <c r="M1715" s="6">
        <f t="shared" si="472"/>
        <v>0</v>
      </c>
      <c r="N1715" s="6">
        <f t="shared" si="472"/>
        <v>0</v>
      </c>
      <c r="O1715" s="6">
        <f t="shared" si="472"/>
        <v>0</v>
      </c>
      <c r="S1715" s="32">
        <f>SUBTOTAL(9,S1714:S1714)</f>
        <v>0</v>
      </c>
      <c r="T1715" s="4">
        <f>SUBTOTAL(9,T1714:T1714)</f>
        <v>0</v>
      </c>
      <c r="U1715" s="8"/>
    </row>
    <row r="1716" spans="1:25" ht="12.75" customHeight="1" outlineLevel="2" x14ac:dyDescent="0.2">
      <c r="A1716" s="2"/>
      <c r="C1716" s="30">
        <v>820150150</v>
      </c>
      <c r="D1716" s="30"/>
      <c r="E1716" s="30" t="s">
        <v>527</v>
      </c>
      <c r="F1716" s="30"/>
      <c r="G1716" s="30" t="s">
        <v>528</v>
      </c>
      <c r="H1716" s="31" t="s">
        <v>529</v>
      </c>
      <c r="I1716" s="32"/>
      <c r="J1716" s="13"/>
      <c r="K1716" s="13" t="s">
        <v>481</v>
      </c>
      <c r="L1716" s="33">
        <v>0.25</v>
      </c>
      <c r="M1716" s="33" t="s">
        <v>27</v>
      </c>
      <c r="N1716" s="33">
        <v>0.25</v>
      </c>
      <c r="O1716" s="33">
        <v>0.25</v>
      </c>
      <c r="P1716" s="33">
        <v>0.25</v>
      </c>
      <c r="Q1716" s="33">
        <v>0.25</v>
      </c>
      <c r="R1716" s="34"/>
      <c r="S1716" s="32"/>
      <c r="T1716" s="32" t="s">
        <v>70</v>
      </c>
      <c r="U1716" s="8">
        <f>IF(T1716="Yes",$U$2,0)</f>
        <v>0</v>
      </c>
      <c r="V1716" s="8">
        <f>U1716</f>
        <v>0</v>
      </c>
      <c r="W1716" s="12"/>
      <c r="X1716" s="12"/>
      <c r="Y1716" s="12"/>
    </row>
    <row r="1717" spans="1:25" ht="12.75" customHeight="1" outlineLevel="2" x14ac:dyDescent="0.2">
      <c r="A1717" s="2"/>
      <c r="C1717" s="30" t="s">
        <v>530</v>
      </c>
      <c r="D1717" s="30"/>
      <c r="E1717" s="30" t="s">
        <v>527</v>
      </c>
      <c r="F1717" s="30"/>
      <c r="G1717" s="30" t="s">
        <v>528</v>
      </c>
      <c r="H1717" s="31" t="s">
        <v>529</v>
      </c>
      <c r="I1717" s="32"/>
      <c r="J1717" s="13"/>
      <c r="K1717" s="13" t="s">
        <v>481</v>
      </c>
      <c r="L1717" s="33">
        <v>0.25</v>
      </c>
      <c r="M1717" s="33" t="s">
        <v>27</v>
      </c>
      <c r="N1717" s="33">
        <v>0.25</v>
      </c>
      <c r="O1717" s="33">
        <v>0.25</v>
      </c>
      <c r="P1717" s="33">
        <v>0.25</v>
      </c>
      <c r="Q1717" s="33">
        <v>0.25</v>
      </c>
      <c r="R1717" s="34"/>
      <c r="S1717" s="32"/>
      <c r="T1717" s="32" t="s">
        <v>70</v>
      </c>
      <c r="U1717" s="8">
        <f>IF(T1717="Yes",$U$2,0)</f>
        <v>0</v>
      </c>
      <c r="V1717" s="8">
        <f>U1717</f>
        <v>0</v>
      </c>
      <c r="W1717" s="12"/>
      <c r="X1717" s="12"/>
      <c r="Y1717" s="12"/>
    </row>
    <row r="1718" spans="1:25" ht="12.75" customHeight="1" outlineLevel="2" x14ac:dyDescent="0.2">
      <c r="A1718" s="2"/>
      <c r="C1718" s="30">
        <v>820150170</v>
      </c>
      <c r="D1718" s="30"/>
      <c r="E1718" s="30" t="s">
        <v>527</v>
      </c>
      <c r="F1718" s="30"/>
      <c r="G1718" s="30" t="s">
        <v>528</v>
      </c>
      <c r="H1718" s="31" t="s">
        <v>529</v>
      </c>
      <c r="I1718" s="32"/>
      <c r="J1718" s="13"/>
      <c r="K1718" s="13" t="s">
        <v>481</v>
      </c>
      <c r="L1718" s="33">
        <v>0.25</v>
      </c>
      <c r="M1718" s="33" t="s">
        <v>27</v>
      </c>
      <c r="N1718" s="33">
        <v>0.25</v>
      </c>
      <c r="O1718" s="33">
        <v>0.25</v>
      </c>
      <c r="P1718" s="33">
        <v>0.25</v>
      </c>
      <c r="Q1718" s="33">
        <v>0.25</v>
      </c>
      <c r="R1718" s="34"/>
      <c r="S1718" s="32"/>
      <c r="T1718" s="32" t="s">
        <v>70</v>
      </c>
      <c r="U1718" s="8">
        <f>IF(T1718="Yes",$U$2,0)</f>
        <v>0</v>
      </c>
      <c r="V1718" s="8">
        <f>U1718</f>
        <v>0</v>
      </c>
    </row>
    <row r="1719" spans="1:25" ht="12.75" customHeight="1" outlineLevel="2" x14ac:dyDescent="0.2">
      <c r="A1719" s="2"/>
      <c r="C1719" s="30" t="s">
        <v>531</v>
      </c>
      <c r="D1719" s="30"/>
      <c r="E1719" s="30" t="s">
        <v>532</v>
      </c>
      <c r="F1719" s="30"/>
      <c r="G1719" s="30" t="s">
        <v>528</v>
      </c>
      <c r="H1719" s="31" t="s">
        <v>529</v>
      </c>
      <c r="I1719" s="32"/>
      <c r="J1719" s="13"/>
      <c r="K1719" s="13" t="s">
        <v>481</v>
      </c>
      <c r="L1719" s="33">
        <v>0.25</v>
      </c>
      <c r="M1719" s="33" t="s">
        <v>27</v>
      </c>
      <c r="N1719" s="33">
        <v>0.25</v>
      </c>
      <c r="O1719" s="33">
        <v>0.25</v>
      </c>
      <c r="P1719" s="33">
        <v>0.25</v>
      </c>
      <c r="Q1719" s="33">
        <v>0.25</v>
      </c>
      <c r="R1719" s="34"/>
      <c r="S1719" s="32"/>
      <c r="T1719" s="32" t="s">
        <v>70</v>
      </c>
      <c r="U1719" s="8">
        <f>IF(T1719="Yes",$U$2,0)</f>
        <v>0</v>
      </c>
      <c r="V1719" s="8">
        <f>U1719</f>
        <v>0</v>
      </c>
    </row>
    <row r="1720" spans="1:25" ht="12.75" customHeight="1" outlineLevel="1" x14ac:dyDescent="0.2">
      <c r="A1720" s="2"/>
      <c r="C1720" s="30"/>
      <c r="D1720" s="30"/>
      <c r="E1720" s="30"/>
      <c r="F1720" s="30"/>
      <c r="G1720" s="30"/>
      <c r="H1720" s="113" t="s">
        <v>3879</v>
      </c>
      <c r="I1720" s="32"/>
      <c r="J1720" s="13">
        <f t="shared" ref="J1720:O1720" si="473">SUBTOTAL(9,J1716:J1719)</f>
        <v>0</v>
      </c>
      <c r="K1720" s="13">
        <f t="shared" si="473"/>
        <v>0</v>
      </c>
      <c r="L1720" s="33">
        <f t="shared" si="473"/>
        <v>1</v>
      </c>
      <c r="M1720" s="33">
        <f t="shared" si="473"/>
        <v>0</v>
      </c>
      <c r="N1720" s="33">
        <f t="shared" si="473"/>
        <v>1</v>
      </c>
      <c r="O1720" s="33">
        <f t="shared" si="473"/>
        <v>1</v>
      </c>
      <c r="P1720" s="33"/>
      <c r="Q1720" s="33"/>
      <c r="R1720" s="34"/>
      <c r="S1720" s="32">
        <f>SUBTOTAL(9,S1716:S1719)</f>
        <v>0</v>
      </c>
      <c r="T1720" s="32">
        <f>SUBTOTAL(9,T1716:T1719)</f>
        <v>0</v>
      </c>
      <c r="U1720" s="8"/>
    </row>
    <row r="1721" spans="1:25" ht="12.75" customHeight="1" outlineLevel="2" x14ac:dyDescent="0.2">
      <c r="A1721" s="2"/>
      <c r="C1721" s="30">
        <v>820150220</v>
      </c>
      <c r="D1721" s="30"/>
      <c r="E1721" s="30" t="s">
        <v>527</v>
      </c>
      <c r="F1721" s="30"/>
      <c r="G1721" s="30" t="s">
        <v>533</v>
      </c>
      <c r="H1721" s="31" t="s">
        <v>534</v>
      </c>
      <c r="I1721" s="32"/>
      <c r="J1721" s="13"/>
      <c r="K1721" s="13" t="s">
        <v>481</v>
      </c>
      <c r="L1721" s="33">
        <v>0.25</v>
      </c>
      <c r="M1721" s="33" t="s">
        <v>27</v>
      </c>
      <c r="N1721" s="33">
        <v>0.25</v>
      </c>
      <c r="O1721" s="33">
        <v>0.25</v>
      </c>
      <c r="P1721" s="33">
        <v>0.25</v>
      </c>
      <c r="Q1721" s="33">
        <v>0.25</v>
      </c>
      <c r="R1721" s="34"/>
      <c r="S1721" s="32"/>
      <c r="T1721" s="32" t="s">
        <v>70</v>
      </c>
      <c r="U1721" s="8">
        <f>IF(T1721="Yes",$U$2,0)</f>
        <v>0</v>
      </c>
      <c r="V1721" s="8">
        <f>U1721</f>
        <v>0</v>
      </c>
    </row>
    <row r="1722" spans="1:25" ht="12.75" customHeight="1" outlineLevel="2" x14ac:dyDescent="0.2">
      <c r="A1722" s="2"/>
      <c r="C1722" s="30" t="s">
        <v>535</v>
      </c>
      <c r="D1722" s="30"/>
      <c r="E1722" s="30" t="s">
        <v>527</v>
      </c>
      <c r="F1722" s="30"/>
      <c r="G1722" s="30" t="s">
        <v>533</v>
      </c>
      <c r="H1722" s="31" t="s">
        <v>534</v>
      </c>
      <c r="I1722" s="32"/>
      <c r="J1722" s="13"/>
      <c r="K1722" s="13" t="s">
        <v>481</v>
      </c>
      <c r="L1722" s="33">
        <v>0.25</v>
      </c>
      <c r="M1722" s="33" t="s">
        <v>27</v>
      </c>
      <c r="N1722" s="33">
        <v>0.25</v>
      </c>
      <c r="O1722" s="33">
        <v>0.25</v>
      </c>
      <c r="P1722" s="33">
        <v>0.25</v>
      </c>
      <c r="Q1722" s="33">
        <v>0.25</v>
      </c>
      <c r="R1722" s="34"/>
      <c r="S1722" s="32"/>
      <c r="T1722" s="32" t="s">
        <v>70</v>
      </c>
      <c r="U1722" s="8">
        <f>IF(T1722="Yes",$U$2,0)</f>
        <v>0</v>
      </c>
      <c r="V1722" s="8">
        <f>U1722</f>
        <v>0</v>
      </c>
    </row>
    <row r="1723" spans="1:25" ht="12.75" customHeight="1" outlineLevel="2" x14ac:dyDescent="0.2">
      <c r="A1723" s="2"/>
      <c r="C1723" s="30">
        <v>820150240</v>
      </c>
      <c r="D1723" s="30"/>
      <c r="E1723" s="30" t="s">
        <v>527</v>
      </c>
      <c r="F1723" s="30"/>
      <c r="G1723" s="30" t="s">
        <v>533</v>
      </c>
      <c r="H1723" s="31" t="s">
        <v>534</v>
      </c>
      <c r="I1723" s="32"/>
      <c r="J1723" s="13"/>
      <c r="K1723" s="13" t="s">
        <v>481</v>
      </c>
      <c r="L1723" s="33">
        <v>0.25</v>
      </c>
      <c r="M1723" s="33" t="s">
        <v>27</v>
      </c>
      <c r="N1723" s="33">
        <v>0.25</v>
      </c>
      <c r="O1723" s="33">
        <v>0.25</v>
      </c>
      <c r="P1723" s="33">
        <v>0.25</v>
      </c>
      <c r="Q1723" s="33">
        <v>0.25</v>
      </c>
      <c r="R1723" s="34"/>
      <c r="S1723" s="32"/>
      <c r="T1723" s="32" t="s">
        <v>70</v>
      </c>
      <c r="U1723" s="8">
        <f>IF(T1723="Yes",$U$2,0)</f>
        <v>0</v>
      </c>
      <c r="V1723" s="8">
        <f>U1723</f>
        <v>0</v>
      </c>
    </row>
    <row r="1724" spans="1:25" ht="12.75" customHeight="1" outlineLevel="2" x14ac:dyDescent="0.2">
      <c r="A1724" s="2"/>
      <c r="C1724" s="30">
        <v>820150250</v>
      </c>
      <c r="D1724" s="30"/>
      <c r="E1724" s="30" t="s">
        <v>527</v>
      </c>
      <c r="F1724" s="30"/>
      <c r="G1724" s="30" t="s">
        <v>533</v>
      </c>
      <c r="H1724" s="31" t="s">
        <v>534</v>
      </c>
      <c r="I1724" s="32"/>
      <c r="J1724" s="13"/>
      <c r="K1724" s="13" t="s">
        <v>481</v>
      </c>
      <c r="L1724" s="33">
        <v>0.25</v>
      </c>
      <c r="M1724" s="33" t="s">
        <v>27</v>
      </c>
      <c r="N1724" s="33">
        <v>0.25</v>
      </c>
      <c r="O1724" s="33">
        <v>0.25</v>
      </c>
      <c r="P1724" s="33">
        <v>0.25</v>
      </c>
      <c r="Q1724" s="33">
        <v>0.25</v>
      </c>
      <c r="R1724" s="34"/>
      <c r="S1724" s="32"/>
      <c r="T1724" s="32" t="s">
        <v>70</v>
      </c>
      <c r="U1724" s="8">
        <f>IF(T1724="Yes",$U$2,0)</f>
        <v>0</v>
      </c>
      <c r="V1724" s="8">
        <f>U1724</f>
        <v>0</v>
      </c>
    </row>
    <row r="1725" spans="1:25" ht="12.75" customHeight="1" outlineLevel="1" x14ac:dyDescent="0.2">
      <c r="A1725" s="2"/>
      <c r="C1725" s="30"/>
      <c r="D1725" s="30"/>
      <c r="E1725" s="30"/>
      <c r="F1725" s="30"/>
      <c r="G1725" s="30"/>
      <c r="H1725" s="113" t="s">
        <v>3880</v>
      </c>
      <c r="I1725" s="32"/>
      <c r="J1725" s="13">
        <f t="shared" ref="J1725:O1725" si="474">SUBTOTAL(9,J1721:J1724)</f>
        <v>0</v>
      </c>
      <c r="K1725" s="13">
        <f t="shared" si="474"/>
        <v>0</v>
      </c>
      <c r="L1725" s="33">
        <f t="shared" si="474"/>
        <v>1</v>
      </c>
      <c r="M1725" s="33">
        <f t="shared" si="474"/>
        <v>0</v>
      </c>
      <c r="N1725" s="33">
        <f t="shared" si="474"/>
        <v>1</v>
      </c>
      <c r="O1725" s="33">
        <f t="shared" si="474"/>
        <v>1</v>
      </c>
      <c r="P1725" s="33"/>
      <c r="Q1725" s="33"/>
      <c r="R1725" s="34"/>
      <c r="S1725" s="32">
        <f>SUBTOTAL(9,S1721:S1724)</f>
        <v>0</v>
      </c>
      <c r="T1725" s="32">
        <f>SUBTOTAL(9,T1721:T1724)</f>
        <v>0</v>
      </c>
      <c r="U1725" s="8"/>
    </row>
    <row r="1726" spans="1:25" ht="12.75" customHeight="1" outlineLevel="2" x14ac:dyDescent="0.2">
      <c r="A1726" s="2"/>
      <c r="C1726" s="30" t="s">
        <v>122</v>
      </c>
      <c r="D1726" s="30"/>
      <c r="E1726" s="30"/>
      <c r="F1726" s="30" t="s">
        <v>69</v>
      </c>
      <c r="G1726" s="30" t="s">
        <v>941</v>
      </c>
      <c r="H1726" s="31" t="s">
        <v>942</v>
      </c>
      <c r="I1726" s="32"/>
      <c r="J1726" s="13"/>
      <c r="K1726" s="13" t="s">
        <v>907</v>
      </c>
      <c r="L1726" s="33" t="s">
        <v>29</v>
      </c>
      <c r="M1726" s="33" t="s">
        <v>27</v>
      </c>
      <c r="N1726" s="33" t="s">
        <v>29</v>
      </c>
      <c r="O1726" s="33" t="s">
        <v>29</v>
      </c>
      <c r="P1726" s="33" t="s">
        <v>29</v>
      </c>
      <c r="Q1726" s="33" t="s">
        <v>29</v>
      </c>
      <c r="R1726" s="34"/>
      <c r="S1726" s="32"/>
      <c r="T1726" s="32" t="s">
        <v>70</v>
      </c>
      <c r="U1726" s="8">
        <f t="shared" ref="U1726:U1737" si="475">IF(T1726="Yes",$U$2,0)</f>
        <v>0</v>
      </c>
      <c r="V1726" s="8">
        <f t="shared" ref="V1726:V1737" si="476">U1726</f>
        <v>0</v>
      </c>
      <c r="W1726" s="66"/>
      <c r="X1726" s="66"/>
      <c r="Y1726" s="66"/>
    </row>
    <row r="1727" spans="1:25" ht="12.75" customHeight="1" outlineLevel="2" x14ac:dyDescent="0.2">
      <c r="A1727" s="2"/>
      <c r="C1727" s="30" t="s">
        <v>122</v>
      </c>
      <c r="D1727" s="30"/>
      <c r="E1727" s="30"/>
      <c r="F1727" s="30" t="s">
        <v>69</v>
      </c>
      <c r="G1727" s="30" t="s">
        <v>941</v>
      </c>
      <c r="H1727" s="31" t="s">
        <v>942</v>
      </c>
      <c r="I1727" s="32"/>
      <c r="J1727" s="13"/>
      <c r="K1727" s="13" t="s">
        <v>907</v>
      </c>
      <c r="L1727" s="33" t="s">
        <v>29</v>
      </c>
      <c r="M1727" s="33" t="s">
        <v>943</v>
      </c>
      <c r="N1727" s="33" t="s">
        <v>29</v>
      </c>
      <c r="O1727" s="33" t="s">
        <v>29</v>
      </c>
      <c r="P1727" s="33" t="s">
        <v>29</v>
      </c>
      <c r="Q1727" s="33" t="s">
        <v>29</v>
      </c>
      <c r="R1727" s="34"/>
      <c r="S1727" s="32"/>
      <c r="T1727" s="32" t="s">
        <v>70</v>
      </c>
      <c r="U1727" s="8">
        <f t="shared" si="475"/>
        <v>0</v>
      </c>
      <c r="V1727" s="8">
        <f t="shared" si="476"/>
        <v>0</v>
      </c>
      <c r="W1727" s="66"/>
      <c r="X1727" s="66"/>
      <c r="Y1727" s="66"/>
    </row>
    <row r="1728" spans="1:25" ht="12.75" customHeight="1" outlineLevel="2" x14ac:dyDescent="0.2">
      <c r="A1728" s="2"/>
      <c r="C1728" s="30" t="s">
        <v>122</v>
      </c>
      <c r="D1728" s="30"/>
      <c r="E1728" s="30"/>
      <c r="F1728" s="30" t="s">
        <v>69</v>
      </c>
      <c r="G1728" s="30" t="s">
        <v>941</v>
      </c>
      <c r="H1728" s="31" t="s">
        <v>942</v>
      </c>
      <c r="I1728" s="32"/>
      <c r="J1728" s="13"/>
      <c r="K1728" s="13" t="s">
        <v>907</v>
      </c>
      <c r="L1728" s="33" t="s">
        <v>29</v>
      </c>
      <c r="M1728" s="33" t="s">
        <v>29</v>
      </c>
      <c r="N1728" s="33" t="s">
        <v>29</v>
      </c>
      <c r="O1728" s="33" t="s">
        <v>29</v>
      </c>
      <c r="P1728" s="33" t="s">
        <v>29</v>
      </c>
      <c r="Q1728" s="33" t="s">
        <v>29</v>
      </c>
      <c r="R1728" s="34"/>
      <c r="S1728" s="32"/>
      <c r="T1728" s="32" t="s">
        <v>70</v>
      </c>
      <c r="U1728" s="8">
        <f t="shared" si="475"/>
        <v>0</v>
      </c>
      <c r="V1728" s="8">
        <f t="shared" si="476"/>
        <v>0</v>
      </c>
      <c r="W1728" s="66"/>
      <c r="X1728" s="66"/>
      <c r="Y1728" s="66"/>
    </row>
    <row r="1729" spans="1:25" ht="12.75" customHeight="1" outlineLevel="2" x14ac:dyDescent="0.2">
      <c r="A1729" s="2"/>
      <c r="C1729" s="30" t="s">
        <v>122</v>
      </c>
      <c r="D1729" s="30"/>
      <c r="E1729" s="30"/>
      <c r="F1729" s="30" t="s">
        <v>69</v>
      </c>
      <c r="G1729" s="30" t="s">
        <v>941</v>
      </c>
      <c r="H1729" s="31" t="s">
        <v>942</v>
      </c>
      <c r="I1729" s="32"/>
      <c r="J1729" s="13"/>
      <c r="K1729" s="13" t="s">
        <v>907</v>
      </c>
      <c r="L1729" s="33" t="s">
        <v>29</v>
      </c>
      <c r="M1729" s="33" t="s">
        <v>29</v>
      </c>
      <c r="N1729" s="33" t="s">
        <v>29</v>
      </c>
      <c r="O1729" s="33" t="s">
        <v>29</v>
      </c>
      <c r="P1729" s="33" t="s">
        <v>29</v>
      </c>
      <c r="Q1729" s="33" t="s">
        <v>29</v>
      </c>
      <c r="R1729" s="34"/>
      <c r="S1729" s="32"/>
      <c r="T1729" s="32" t="s">
        <v>70</v>
      </c>
      <c r="U1729" s="8">
        <f t="shared" si="475"/>
        <v>0</v>
      </c>
      <c r="V1729" s="8">
        <f t="shared" si="476"/>
        <v>0</v>
      </c>
      <c r="W1729" s="66"/>
      <c r="X1729" s="66"/>
      <c r="Y1729" s="66"/>
    </row>
    <row r="1730" spans="1:25" ht="12.75" customHeight="1" outlineLevel="2" x14ac:dyDescent="0.2">
      <c r="A1730" s="2"/>
      <c r="C1730" s="30" t="s">
        <v>122</v>
      </c>
      <c r="D1730" s="30"/>
      <c r="E1730" s="30"/>
      <c r="F1730" s="30" t="s">
        <v>69</v>
      </c>
      <c r="G1730" s="30" t="s">
        <v>941</v>
      </c>
      <c r="H1730" s="31" t="s">
        <v>942</v>
      </c>
      <c r="I1730" s="32"/>
      <c r="J1730" s="13"/>
      <c r="K1730" s="13" t="s">
        <v>907</v>
      </c>
      <c r="L1730" s="33">
        <v>8.3333333333333329E-2</v>
      </c>
      <c r="M1730" s="33" t="s">
        <v>944</v>
      </c>
      <c r="N1730" s="33">
        <v>8.3333333333333329E-2</v>
      </c>
      <c r="O1730" s="33">
        <v>8.3333333333333329E-2</v>
      </c>
      <c r="P1730" s="33">
        <v>8.3333333333333329E-2</v>
      </c>
      <c r="Q1730" s="33">
        <v>0</v>
      </c>
      <c r="R1730" s="34"/>
      <c r="S1730" s="32"/>
      <c r="T1730" s="32" t="s">
        <v>70</v>
      </c>
      <c r="U1730" s="8">
        <f t="shared" si="475"/>
        <v>0</v>
      </c>
      <c r="V1730" s="8">
        <f t="shared" si="476"/>
        <v>0</v>
      </c>
      <c r="W1730" s="66"/>
      <c r="X1730" s="66"/>
      <c r="Y1730" s="66"/>
    </row>
    <row r="1731" spans="1:25" ht="12.75" customHeight="1" outlineLevel="2" x14ac:dyDescent="0.2">
      <c r="A1731" s="2"/>
      <c r="C1731" s="30" t="s">
        <v>122</v>
      </c>
      <c r="D1731" s="30"/>
      <c r="E1731" s="30"/>
      <c r="F1731" s="30" t="s">
        <v>69</v>
      </c>
      <c r="G1731" s="30" t="s">
        <v>941</v>
      </c>
      <c r="H1731" s="31" t="s">
        <v>942</v>
      </c>
      <c r="I1731" s="32"/>
      <c r="J1731" s="13"/>
      <c r="K1731" s="13" t="s">
        <v>907</v>
      </c>
      <c r="L1731" s="33" t="s">
        <v>29</v>
      </c>
      <c r="M1731" s="33" t="s">
        <v>29</v>
      </c>
      <c r="N1731" s="33" t="s">
        <v>29</v>
      </c>
      <c r="O1731" s="33" t="s">
        <v>29</v>
      </c>
      <c r="P1731" s="33" t="s">
        <v>29</v>
      </c>
      <c r="Q1731" s="33" t="s">
        <v>29</v>
      </c>
      <c r="R1731" s="34"/>
      <c r="S1731" s="32"/>
      <c r="T1731" s="32" t="s">
        <v>70</v>
      </c>
      <c r="U1731" s="8">
        <f t="shared" si="475"/>
        <v>0</v>
      </c>
      <c r="V1731" s="8">
        <f t="shared" si="476"/>
        <v>0</v>
      </c>
      <c r="W1731" s="66"/>
      <c r="X1731" s="66"/>
      <c r="Y1731" s="66"/>
    </row>
    <row r="1732" spans="1:25" ht="12.75" customHeight="1" outlineLevel="2" x14ac:dyDescent="0.2">
      <c r="A1732" s="2"/>
      <c r="C1732" s="30" t="s">
        <v>122</v>
      </c>
      <c r="D1732" s="30"/>
      <c r="E1732" s="30"/>
      <c r="F1732" s="30" t="s">
        <v>69</v>
      </c>
      <c r="G1732" s="30" t="s">
        <v>941</v>
      </c>
      <c r="H1732" s="31" t="s">
        <v>942</v>
      </c>
      <c r="I1732" s="32"/>
      <c r="J1732" s="13"/>
      <c r="K1732" s="13" t="s">
        <v>907</v>
      </c>
      <c r="L1732" s="33" t="s">
        <v>29</v>
      </c>
      <c r="M1732" s="33" t="s">
        <v>945</v>
      </c>
      <c r="N1732" s="33" t="s">
        <v>29</v>
      </c>
      <c r="O1732" s="33" t="s">
        <v>29</v>
      </c>
      <c r="P1732" s="33" t="s">
        <v>29</v>
      </c>
      <c r="Q1732" s="33" t="s">
        <v>29</v>
      </c>
      <c r="R1732" s="34"/>
      <c r="S1732" s="32"/>
      <c r="T1732" s="32" t="s">
        <v>70</v>
      </c>
      <c r="U1732" s="8">
        <f t="shared" si="475"/>
        <v>0</v>
      </c>
      <c r="V1732" s="8">
        <f t="shared" si="476"/>
        <v>0</v>
      </c>
      <c r="W1732" s="66"/>
      <c r="X1732" s="66"/>
      <c r="Y1732" s="66"/>
    </row>
    <row r="1733" spans="1:25" ht="12.75" customHeight="1" outlineLevel="2" x14ac:dyDescent="0.2">
      <c r="A1733" s="2"/>
      <c r="C1733" s="30" t="s">
        <v>122</v>
      </c>
      <c r="D1733" s="30"/>
      <c r="E1733" s="30"/>
      <c r="F1733" s="30" t="s">
        <v>69</v>
      </c>
      <c r="G1733" s="30" t="s">
        <v>941</v>
      </c>
      <c r="H1733" s="31" t="s">
        <v>942</v>
      </c>
      <c r="I1733" s="32"/>
      <c r="J1733" s="13"/>
      <c r="K1733" s="13" t="s">
        <v>907</v>
      </c>
      <c r="L1733" s="33" t="s">
        <v>29</v>
      </c>
      <c r="M1733" s="33" t="s">
        <v>946</v>
      </c>
      <c r="N1733" s="33" t="s">
        <v>29</v>
      </c>
      <c r="O1733" s="33" t="s">
        <v>29</v>
      </c>
      <c r="P1733" s="33" t="s">
        <v>29</v>
      </c>
      <c r="Q1733" s="33" t="s">
        <v>29</v>
      </c>
      <c r="R1733" s="34"/>
      <c r="S1733" s="32"/>
      <c r="T1733" s="32" t="s">
        <v>70</v>
      </c>
      <c r="U1733" s="8">
        <f t="shared" si="475"/>
        <v>0</v>
      </c>
      <c r="V1733" s="8">
        <f t="shared" si="476"/>
        <v>0</v>
      </c>
      <c r="W1733" s="66"/>
      <c r="X1733" s="66"/>
      <c r="Y1733" s="66"/>
    </row>
    <row r="1734" spans="1:25" ht="12.75" customHeight="1" outlineLevel="2" x14ac:dyDescent="0.2">
      <c r="A1734" s="2"/>
      <c r="C1734" s="30" t="s">
        <v>122</v>
      </c>
      <c r="D1734" s="30"/>
      <c r="E1734" s="30"/>
      <c r="F1734" s="30" t="s">
        <v>69</v>
      </c>
      <c r="G1734" s="30" t="s">
        <v>941</v>
      </c>
      <c r="H1734" s="31" t="s">
        <v>942</v>
      </c>
      <c r="I1734" s="32"/>
      <c r="J1734" s="13"/>
      <c r="K1734" s="13" t="s">
        <v>907</v>
      </c>
      <c r="L1734" s="33" t="s">
        <v>29</v>
      </c>
      <c r="M1734" s="33" t="s">
        <v>27</v>
      </c>
      <c r="N1734" s="33" t="s">
        <v>29</v>
      </c>
      <c r="O1734" s="33" t="s">
        <v>29</v>
      </c>
      <c r="P1734" s="33" t="s">
        <v>29</v>
      </c>
      <c r="Q1734" s="33" t="s">
        <v>29</v>
      </c>
      <c r="R1734" s="34"/>
      <c r="S1734" s="32"/>
      <c r="T1734" s="32" t="s">
        <v>70</v>
      </c>
      <c r="U1734" s="8">
        <f t="shared" si="475"/>
        <v>0</v>
      </c>
      <c r="V1734" s="8">
        <f t="shared" si="476"/>
        <v>0</v>
      </c>
      <c r="W1734" s="66"/>
      <c r="X1734" s="66"/>
      <c r="Y1734" s="66"/>
    </row>
    <row r="1735" spans="1:25" ht="12.75" customHeight="1" outlineLevel="2" x14ac:dyDescent="0.2">
      <c r="A1735" s="2"/>
      <c r="C1735" s="30" t="s">
        <v>122</v>
      </c>
      <c r="D1735" s="30"/>
      <c r="E1735" s="30"/>
      <c r="F1735" s="30" t="s">
        <v>69</v>
      </c>
      <c r="G1735" s="30" t="s">
        <v>941</v>
      </c>
      <c r="H1735" s="31" t="s">
        <v>942</v>
      </c>
      <c r="I1735" s="32"/>
      <c r="J1735" s="13"/>
      <c r="K1735" s="13" t="s">
        <v>907</v>
      </c>
      <c r="L1735" s="33" t="s">
        <v>29</v>
      </c>
      <c r="M1735" s="33" t="s">
        <v>27</v>
      </c>
      <c r="N1735" s="33" t="s">
        <v>29</v>
      </c>
      <c r="O1735" s="33" t="s">
        <v>29</v>
      </c>
      <c r="P1735" s="33" t="s">
        <v>29</v>
      </c>
      <c r="Q1735" s="33" t="s">
        <v>29</v>
      </c>
      <c r="R1735" s="34"/>
      <c r="S1735" s="32"/>
      <c r="T1735" s="32" t="s">
        <v>70</v>
      </c>
      <c r="U1735" s="8">
        <f t="shared" si="475"/>
        <v>0</v>
      </c>
      <c r="V1735" s="8">
        <f t="shared" si="476"/>
        <v>0</v>
      </c>
      <c r="W1735" s="66"/>
      <c r="X1735" s="66"/>
      <c r="Y1735" s="66"/>
    </row>
    <row r="1736" spans="1:25" ht="12.75" customHeight="1" outlineLevel="2" x14ac:dyDescent="0.2">
      <c r="A1736" s="2"/>
      <c r="C1736" s="30" t="s">
        <v>122</v>
      </c>
      <c r="D1736" s="30"/>
      <c r="E1736" s="30"/>
      <c r="F1736" s="30" t="s">
        <v>69</v>
      </c>
      <c r="G1736" s="30" t="s">
        <v>941</v>
      </c>
      <c r="H1736" s="31" t="s">
        <v>942</v>
      </c>
      <c r="I1736" s="32"/>
      <c r="J1736" s="13"/>
      <c r="K1736" s="13" t="s">
        <v>907</v>
      </c>
      <c r="L1736" s="33" t="s">
        <v>29</v>
      </c>
      <c r="M1736" s="33" t="s">
        <v>27</v>
      </c>
      <c r="N1736" s="33" t="s">
        <v>29</v>
      </c>
      <c r="O1736" s="33" t="s">
        <v>29</v>
      </c>
      <c r="P1736" s="33" t="s">
        <v>29</v>
      </c>
      <c r="Q1736" s="33" t="s">
        <v>29</v>
      </c>
      <c r="R1736" s="34"/>
      <c r="S1736" s="32"/>
      <c r="T1736" s="32" t="s">
        <v>70</v>
      </c>
      <c r="U1736" s="8">
        <f t="shared" si="475"/>
        <v>0</v>
      </c>
      <c r="V1736" s="8">
        <f t="shared" si="476"/>
        <v>0</v>
      </c>
      <c r="W1736" s="66"/>
      <c r="X1736" s="66"/>
      <c r="Y1736" s="66"/>
    </row>
    <row r="1737" spans="1:25" ht="12.75" customHeight="1" outlineLevel="2" x14ac:dyDescent="0.2">
      <c r="A1737" s="2"/>
      <c r="C1737" s="30" t="s">
        <v>122</v>
      </c>
      <c r="D1737" s="30"/>
      <c r="E1737" s="30"/>
      <c r="F1737" s="30" t="s">
        <v>69</v>
      </c>
      <c r="G1737" s="30" t="s">
        <v>941</v>
      </c>
      <c r="H1737" s="31" t="s">
        <v>942</v>
      </c>
      <c r="I1737" s="32"/>
      <c r="J1737" s="13"/>
      <c r="K1737" s="13" t="s">
        <v>907</v>
      </c>
      <c r="L1737" s="33" t="s">
        <v>29</v>
      </c>
      <c r="M1737" s="33" t="s">
        <v>27</v>
      </c>
      <c r="N1737" s="33" t="s">
        <v>29</v>
      </c>
      <c r="O1737" s="33" t="s">
        <v>29</v>
      </c>
      <c r="P1737" s="33" t="s">
        <v>29</v>
      </c>
      <c r="Q1737" s="33" t="s">
        <v>29</v>
      </c>
      <c r="R1737" s="34"/>
      <c r="S1737" s="32"/>
      <c r="T1737" s="32" t="s">
        <v>70</v>
      </c>
      <c r="U1737" s="8">
        <f t="shared" si="475"/>
        <v>0</v>
      </c>
      <c r="V1737" s="8">
        <f t="shared" si="476"/>
        <v>0</v>
      </c>
      <c r="W1737" s="66"/>
      <c r="X1737" s="66"/>
      <c r="Y1737" s="66"/>
    </row>
    <row r="1738" spans="1:25" ht="12.75" customHeight="1" outlineLevel="1" x14ac:dyDescent="0.2">
      <c r="A1738" s="2"/>
      <c r="C1738" s="30"/>
      <c r="D1738" s="30"/>
      <c r="E1738" s="30"/>
      <c r="F1738" s="30"/>
      <c r="G1738" s="30"/>
      <c r="H1738" s="113" t="s">
        <v>3975</v>
      </c>
      <c r="I1738" s="32"/>
      <c r="J1738" s="13">
        <f t="shared" ref="J1738:O1738" si="477">SUBTOTAL(9,J1726:J1737)</f>
        <v>0</v>
      </c>
      <c r="K1738" s="13">
        <f t="shared" si="477"/>
        <v>0</v>
      </c>
      <c r="L1738" s="33">
        <f t="shared" si="477"/>
        <v>8.3333333333333329E-2</v>
      </c>
      <c r="M1738" s="33">
        <f t="shared" si="477"/>
        <v>0</v>
      </c>
      <c r="N1738" s="33">
        <f t="shared" si="477"/>
        <v>8.3333333333333329E-2</v>
      </c>
      <c r="O1738" s="33">
        <f t="shared" si="477"/>
        <v>8.3333333333333329E-2</v>
      </c>
      <c r="P1738" s="33"/>
      <c r="Q1738" s="33"/>
      <c r="R1738" s="34"/>
      <c r="S1738" s="32">
        <f>SUBTOTAL(9,S1726:S1737)</f>
        <v>0</v>
      </c>
      <c r="T1738" s="32">
        <f>SUBTOTAL(9,T1726:T1737)</f>
        <v>0</v>
      </c>
      <c r="U1738" s="8"/>
      <c r="W1738" s="66"/>
      <c r="X1738" s="66"/>
      <c r="Y1738" s="66"/>
    </row>
    <row r="1739" spans="1:25" ht="12.75" customHeight="1" outlineLevel="2" x14ac:dyDescent="0.2">
      <c r="A1739" s="2"/>
      <c r="C1739" s="30" t="s">
        <v>2396</v>
      </c>
      <c r="D1739" s="30"/>
      <c r="E1739" s="30" t="s">
        <v>2397</v>
      </c>
      <c r="F1739" s="30"/>
      <c r="G1739" s="30" t="s">
        <v>2398</v>
      </c>
      <c r="H1739" s="31" t="s">
        <v>2399</v>
      </c>
      <c r="I1739" s="32"/>
      <c r="J1739" s="13"/>
      <c r="K1739" s="13" t="s">
        <v>2400</v>
      </c>
      <c r="L1739" s="33">
        <v>4.1000000000000003E-3</v>
      </c>
      <c r="M1739" s="33">
        <v>4.1999999999999997E-3</v>
      </c>
      <c r="N1739" s="33">
        <v>4.1000000000000003E-3</v>
      </c>
      <c r="O1739" s="33">
        <v>4.1000000000000003E-3</v>
      </c>
      <c r="P1739" s="33">
        <v>4.1000000000000003E-3</v>
      </c>
      <c r="Q1739" s="33">
        <v>4.1000000000000003E-3</v>
      </c>
      <c r="R1739" s="34"/>
      <c r="S1739" s="32"/>
      <c r="T1739" s="32" t="s">
        <v>28</v>
      </c>
      <c r="U1739" s="8">
        <f t="shared" ref="U1739:U1802" si="478">IF(T1739="Yes",$U$2,0)</f>
        <v>270.40000000000003</v>
      </c>
      <c r="V1739" s="8">
        <f t="shared" ref="V1739:V1802" si="479">U1739</f>
        <v>270.40000000000003</v>
      </c>
    </row>
    <row r="1740" spans="1:25" ht="12.75" customHeight="1" outlineLevel="2" x14ac:dyDescent="0.2">
      <c r="A1740" s="2"/>
      <c r="C1740" s="30" t="s">
        <v>2401</v>
      </c>
      <c r="D1740" s="30"/>
      <c r="E1740" s="30" t="s">
        <v>2397</v>
      </c>
      <c r="F1740" s="30"/>
      <c r="G1740" s="30" t="s">
        <v>2398</v>
      </c>
      <c r="H1740" s="31" t="s">
        <v>2399</v>
      </c>
      <c r="I1740" s="32"/>
      <c r="J1740" s="13"/>
      <c r="K1740" s="13" t="s">
        <v>2400</v>
      </c>
      <c r="L1740" s="33">
        <v>4.1000000000000003E-3</v>
      </c>
      <c r="M1740" s="33">
        <v>4.1999999999999997E-3</v>
      </c>
      <c r="N1740" s="33">
        <v>4.1000000000000003E-3</v>
      </c>
      <c r="O1740" s="33">
        <v>4.1000000000000003E-3</v>
      </c>
      <c r="P1740" s="33">
        <v>4.1000000000000003E-3</v>
      </c>
      <c r="Q1740" s="33">
        <v>4.1000000000000003E-3</v>
      </c>
      <c r="R1740" s="34"/>
      <c r="S1740" s="32"/>
      <c r="T1740" s="32" t="s">
        <v>28</v>
      </c>
      <c r="U1740" s="8">
        <f t="shared" si="478"/>
        <v>270.40000000000003</v>
      </c>
      <c r="V1740" s="8">
        <f t="shared" si="479"/>
        <v>270.40000000000003</v>
      </c>
    </row>
    <row r="1741" spans="1:25" ht="12.75" customHeight="1" outlineLevel="2" x14ac:dyDescent="0.2">
      <c r="A1741" s="2"/>
      <c r="C1741" s="30">
        <v>850340030</v>
      </c>
      <c r="D1741" s="30"/>
      <c r="E1741" s="30" t="s">
        <v>2402</v>
      </c>
      <c r="F1741" s="30"/>
      <c r="G1741" s="30" t="s">
        <v>2398</v>
      </c>
      <c r="H1741" s="31" t="s">
        <v>2399</v>
      </c>
      <c r="I1741" s="32"/>
      <c r="J1741" s="13"/>
      <c r="K1741" s="13" t="s">
        <v>2400</v>
      </c>
      <c r="L1741" s="33">
        <v>4.3499999999999997E-3</v>
      </c>
      <c r="M1741" s="33">
        <v>4.1999999999999997E-3</v>
      </c>
      <c r="N1741" s="33">
        <v>4.3499999999999997E-3</v>
      </c>
      <c r="O1741" s="33">
        <v>4.3499999999999997E-3</v>
      </c>
      <c r="P1741" s="33">
        <v>4.3499999999999997E-3</v>
      </c>
      <c r="Q1741" s="33">
        <v>4.3499999999999997E-3</v>
      </c>
      <c r="R1741" s="34"/>
      <c r="S1741" s="32"/>
      <c r="T1741" s="32" t="s">
        <v>28</v>
      </c>
      <c r="U1741" s="8">
        <f t="shared" si="478"/>
        <v>270.40000000000003</v>
      </c>
      <c r="V1741" s="8">
        <f t="shared" si="479"/>
        <v>270.40000000000003</v>
      </c>
    </row>
    <row r="1742" spans="1:25" ht="12.75" customHeight="1" outlineLevel="2" x14ac:dyDescent="0.2">
      <c r="A1742" s="2"/>
      <c r="C1742" s="30" t="s">
        <v>2403</v>
      </c>
      <c r="D1742" s="30"/>
      <c r="E1742" s="30" t="s">
        <v>2397</v>
      </c>
      <c r="F1742" s="30"/>
      <c r="G1742" s="30" t="s">
        <v>2398</v>
      </c>
      <c r="H1742" s="31" t="s">
        <v>2399</v>
      </c>
      <c r="I1742" s="32"/>
      <c r="J1742" s="13"/>
      <c r="K1742" s="13" t="s">
        <v>2400</v>
      </c>
      <c r="L1742" s="33">
        <v>4.3499999999999997E-3</v>
      </c>
      <c r="M1742" s="33">
        <v>4.1999999999999997E-3</v>
      </c>
      <c r="N1742" s="33">
        <v>4.3499999999999997E-3</v>
      </c>
      <c r="O1742" s="33">
        <v>4.3499999999999997E-3</v>
      </c>
      <c r="P1742" s="33">
        <v>4.3499999999999997E-3</v>
      </c>
      <c r="Q1742" s="33">
        <v>4.3499999999999997E-3</v>
      </c>
      <c r="R1742" s="34"/>
      <c r="S1742" s="32"/>
      <c r="T1742" s="32" t="s">
        <v>28</v>
      </c>
      <c r="U1742" s="8">
        <f t="shared" si="478"/>
        <v>270.40000000000003</v>
      </c>
      <c r="V1742" s="8">
        <f t="shared" si="479"/>
        <v>270.40000000000003</v>
      </c>
    </row>
    <row r="1743" spans="1:25" ht="12.75" customHeight="1" outlineLevel="2" x14ac:dyDescent="0.2">
      <c r="A1743" s="2"/>
      <c r="C1743" s="30">
        <v>850340050</v>
      </c>
      <c r="D1743" s="30"/>
      <c r="E1743" s="30" t="s">
        <v>2402</v>
      </c>
      <c r="F1743" s="30"/>
      <c r="G1743" s="30" t="s">
        <v>2398</v>
      </c>
      <c r="H1743" s="31" t="s">
        <v>2399</v>
      </c>
      <c r="I1743" s="32"/>
      <c r="J1743" s="13"/>
      <c r="K1743" s="13" t="s">
        <v>2400</v>
      </c>
      <c r="L1743" s="33">
        <v>4.3499999999999997E-3</v>
      </c>
      <c r="M1743" s="33">
        <v>4.1999999999999997E-3</v>
      </c>
      <c r="N1743" s="33">
        <v>4.3499999999999997E-3</v>
      </c>
      <c r="O1743" s="33">
        <v>4.3499999999999997E-3</v>
      </c>
      <c r="P1743" s="33">
        <v>4.3499999999999997E-3</v>
      </c>
      <c r="Q1743" s="33">
        <v>4.3499999999999997E-3</v>
      </c>
      <c r="R1743" s="34"/>
      <c r="S1743" s="32"/>
      <c r="T1743" s="32" t="s">
        <v>28</v>
      </c>
      <c r="U1743" s="8">
        <f t="shared" si="478"/>
        <v>270.40000000000003</v>
      </c>
      <c r="V1743" s="8">
        <f t="shared" si="479"/>
        <v>270.40000000000003</v>
      </c>
    </row>
    <row r="1744" spans="1:25" ht="12.75" customHeight="1" outlineLevel="2" x14ac:dyDescent="0.2">
      <c r="A1744" s="2"/>
      <c r="C1744" s="30" t="s">
        <v>2404</v>
      </c>
      <c r="D1744" s="30"/>
      <c r="E1744" s="30" t="s">
        <v>2397</v>
      </c>
      <c r="F1744" s="30"/>
      <c r="G1744" s="30" t="s">
        <v>2398</v>
      </c>
      <c r="H1744" s="31" t="s">
        <v>2399</v>
      </c>
      <c r="I1744" s="32"/>
      <c r="J1744" s="13"/>
      <c r="K1744" s="13" t="s">
        <v>2400</v>
      </c>
      <c r="L1744" s="33">
        <v>4.3499999999999997E-3</v>
      </c>
      <c r="M1744" s="33">
        <v>4.1999999999999997E-3</v>
      </c>
      <c r="N1744" s="33">
        <v>4.3499999999999997E-3</v>
      </c>
      <c r="O1744" s="33">
        <v>4.3499999999999997E-3</v>
      </c>
      <c r="P1744" s="33">
        <v>4.3499999999999997E-3</v>
      </c>
      <c r="Q1744" s="33">
        <v>4.3499999999999997E-3</v>
      </c>
      <c r="R1744" s="34"/>
      <c r="S1744" s="32"/>
      <c r="T1744" s="32" t="s">
        <v>28</v>
      </c>
      <c r="U1744" s="8">
        <f t="shared" si="478"/>
        <v>270.40000000000003</v>
      </c>
      <c r="V1744" s="8">
        <f t="shared" si="479"/>
        <v>270.40000000000003</v>
      </c>
    </row>
    <row r="1745" spans="1:22" ht="12.75" customHeight="1" outlineLevel="2" x14ac:dyDescent="0.2">
      <c r="A1745" s="2"/>
      <c r="C1745" s="30">
        <v>850340070</v>
      </c>
      <c r="D1745" s="30"/>
      <c r="E1745" s="30" t="s">
        <v>2402</v>
      </c>
      <c r="F1745" s="30"/>
      <c r="G1745" s="30" t="s">
        <v>2398</v>
      </c>
      <c r="H1745" s="31" t="s">
        <v>2399</v>
      </c>
      <c r="I1745" s="32"/>
      <c r="J1745" s="13"/>
      <c r="K1745" s="13" t="s">
        <v>2400</v>
      </c>
      <c r="L1745" s="33">
        <v>4.1000000000000003E-3</v>
      </c>
      <c r="M1745" s="33">
        <v>4.1999999999999997E-3</v>
      </c>
      <c r="N1745" s="33">
        <v>4.1000000000000003E-3</v>
      </c>
      <c r="O1745" s="33">
        <v>4.1000000000000003E-3</v>
      </c>
      <c r="P1745" s="33">
        <v>4.1000000000000003E-3</v>
      </c>
      <c r="Q1745" s="33">
        <v>4.1000000000000003E-3</v>
      </c>
      <c r="R1745" s="34"/>
      <c r="S1745" s="32"/>
      <c r="T1745" s="32" t="s">
        <v>28</v>
      </c>
      <c r="U1745" s="8">
        <f t="shared" si="478"/>
        <v>270.40000000000003</v>
      </c>
      <c r="V1745" s="8">
        <f t="shared" si="479"/>
        <v>270.40000000000003</v>
      </c>
    </row>
    <row r="1746" spans="1:22" ht="12.75" customHeight="1" outlineLevel="2" x14ac:dyDescent="0.2">
      <c r="A1746" s="2"/>
      <c r="C1746" s="30" t="s">
        <v>2405</v>
      </c>
      <c r="D1746" s="30"/>
      <c r="E1746" s="30" t="s">
        <v>2397</v>
      </c>
      <c r="F1746" s="30"/>
      <c r="G1746" s="30" t="s">
        <v>2398</v>
      </c>
      <c r="H1746" s="31" t="s">
        <v>2399</v>
      </c>
      <c r="I1746" s="32"/>
      <c r="J1746" s="13"/>
      <c r="K1746" s="13" t="s">
        <v>2400</v>
      </c>
      <c r="L1746" s="33">
        <v>4.1000000000000003E-3</v>
      </c>
      <c r="M1746" s="33">
        <v>4.1999999999999997E-3</v>
      </c>
      <c r="N1746" s="33">
        <v>4.1000000000000003E-3</v>
      </c>
      <c r="O1746" s="33">
        <v>4.1000000000000003E-3</v>
      </c>
      <c r="P1746" s="33">
        <v>4.1000000000000003E-3</v>
      </c>
      <c r="Q1746" s="33">
        <v>4.1000000000000003E-3</v>
      </c>
      <c r="R1746" s="34"/>
      <c r="S1746" s="32"/>
      <c r="T1746" s="32" t="s">
        <v>28</v>
      </c>
      <c r="U1746" s="8">
        <f t="shared" si="478"/>
        <v>270.40000000000003</v>
      </c>
      <c r="V1746" s="8">
        <f t="shared" si="479"/>
        <v>270.40000000000003</v>
      </c>
    </row>
    <row r="1747" spans="1:22" ht="12.75" customHeight="1" outlineLevel="2" x14ac:dyDescent="0.2">
      <c r="A1747" s="2"/>
      <c r="C1747" s="30">
        <v>850340090</v>
      </c>
      <c r="D1747" s="30"/>
      <c r="E1747" s="30" t="s">
        <v>2402</v>
      </c>
      <c r="F1747" s="30"/>
      <c r="G1747" s="30" t="s">
        <v>2398</v>
      </c>
      <c r="H1747" s="31" t="s">
        <v>2399</v>
      </c>
      <c r="I1747" s="32"/>
      <c r="J1747" s="13"/>
      <c r="K1747" s="13" t="s">
        <v>2400</v>
      </c>
      <c r="L1747" s="33">
        <v>4.3499999999999997E-3</v>
      </c>
      <c r="M1747" s="33">
        <v>4.1999999999999997E-3</v>
      </c>
      <c r="N1747" s="33">
        <v>4.3499999999999997E-3</v>
      </c>
      <c r="O1747" s="33">
        <v>4.3499999999999997E-3</v>
      </c>
      <c r="P1747" s="33">
        <v>4.3499999999999997E-3</v>
      </c>
      <c r="Q1747" s="33">
        <v>4.3499999999999997E-3</v>
      </c>
      <c r="R1747" s="34"/>
      <c r="S1747" s="32"/>
      <c r="T1747" s="32" t="s">
        <v>28</v>
      </c>
      <c r="U1747" s="8">
        <f t="shared" si="478"/>
        <v>270.40000000000003</v>
      </c>
      <c r="V1747" s="8">
        <f t="shared" si="479"/>
        <v>270.40000000000003</v>
      </c>
    </row>
    <row r="1748" spans="1:22" ht="12.75" customHeight="1" outlineLevel="2" x14ac:dyDescent="0.2">
      <c r="A1748" s="2"/>
      <c r="C1748" s="30">
        <v>850340100</v>
      </c>
      <c r="D1748" s="30"/>
      <c r="E1748" s="30" t="s">
        <v>2402</v>
      </c>
      <c r="F1748" s="30"/>
      <c r="G1748" s="30" t="s">
        <v>2398</v>
      </c>
      <c r="H1748" s="31" t="s">
        <v>2399</v>
      </c>
      <c r="I1748" s="32"/>
      <c r="J1748" s="13"/>
      <c r="K1748" s="13" t="s">
        <v>2400</v>
      </c>
      <c r="L1748" s="33">
        <v>4.1000000000000003E-3</v>
      </c>
      <c r="M1748" s="33">
        <v>4.1999999999999997E-3</v>
      </c>
      <c r="N1748" s="33">
        <v>4.1000000000000003E-3</v>
      </c>
      <c r="O1748" s="33">
        <v>4.1000000000000003E-3</v>
      </c>
      <c r="P1748" s="33">
        <v>4.1000000000000003E-3</v>
      </c>
      <c r="Q1748" s="33">
        <v>4.1000000000000003E-3</v>
      </c>
      <c r="R1748" s="34"/>
      <c r="S1748" s="32"/>
      <c r="T1748" s="32" t="s">
        <v>28</v>
      </c>
      <c r="U1748" s="8">
        <f t="shared" si="478"/>
        <v>270.40000000000003</v>
      </c>
      <c r="V1748" s="8">
        <f t="shared" si="479"/>
        <v>270.40000000000003</v>
      </c>
    </row>
    <row r="1749" spans="1:22" ht="12.75" customHeight="1" outlineLevel="2" x14ac:dyDescent="0.2">
      <c r="A1749" s="2"/>
      <c r="C1749" s="30">
        <v>850340110</v>
      </c>
      <c r="D1749" s="30"/>
      <c r="E1749" s="30" t="s">
        <v>2402</v>
      </c>
      <c r="F1749" s="30"/>
      <c r="G1749" s="30" t="s">
        <v>2398</v>
      </c>
      <c r="H1749" s="31" t="s">
        <v>2399</v>
      </c>
      <c r="I1749" s="32"/>
      <c r="J1749" s="13"/>
      <c r="K1749" s="13" t="s">
        <v>2400</v>
      </c>
      <c r="L1749" s="33">
        <v>4.3499999999999997E-3</v>
      </c>
      <c r="M1749" s="33">
        <v>4.1999999999999997E-3</v>
      </c>
      <c r="N1749" s="33">
        <v>4.3499999999999997E-3</v>
      </c>
      <c r="O1749" s="33">
        <v>4.3499999999999997E-3</v>
      </c>
      <c r="P1749" s="33">
        <v>4.3499999999999997E-3</v>
      </c>
      <c r="Q1749" s="33">
        <v>4.3499999999999997E-3</v>
      </c>
      <c r="R1749" s="34"/>
      <c r="S1749" s="32"/>
      <c r="T1749" s="32" t="s">
        <v>28</v>
      </c>
      <c r="U1749" s="8">
        <f t="shared" si="478"/>
        <v>270.40000000000003</v>
      </c>
      <c r="V1749" s="8">
        <f t="shared" si="479"/>
        <v>270.40000000000003</v>
      </c>
    </row>
    <row r="1750" spans="1:22" ht="12.75" customHeight="1" outlineLevel="2" x14ac:dyDescent="0.2">
      <c r="A1750" s="2"/>
      <c r="C1750" s="30">
        <v>850340120</v>
      </c>
      <c r="D1750" s="30"/>
      <c r="E1750" s="30" t="s">
        <v>2402</v>
      </c>
      <c r="F1750" s="30"/>
      <c r="G1750" s="30" t="s">
        <v>2398</v>
      </c>
      <c r="H1750" s="31" t="s">
        <v>2399</v>
      </c>
      <c r="I1750" s="32"/>
      <c r="J1750" s="13"/>
      <c r="K1750" s="13" t="s">
        <v>2400</v>
      </c>
      <c r="L1750" s="33">
        <v>4.1000000000000003E-3</v>
      </c>
      <c r="M1750" s="33">
        <v>4.1999999999999997E-3</v>
      </c>
      <c r="N1750" s="33">
        <v>4.1000000000000003E-3</v>
      </c>
      <c r="O1750" s="33">
        <v>4.1000000000000003E-3</v>
      </c>
      <c r="P1750" s="33">
        <v>4.1000000000000003E-3</v>
      </c>
      <c r="Q1750" s="33">
        <v>4.1000000000000003E-3</v>
      </c>
      <c r="R1750" s="34"/>
      <c r="S1750" s="32"/>
      <c r="T1750" s="32" t="s">
        <v>28</v>
      </c>
      <c r="U1750" s="8">
        <f t="shared" si="478"/>
        <v>270.40000000000003</v>
      </c>
      <c r="V1750" s="8">
        <f t="shared" si="479"/>
        <v>270.40000000000003</v>
      </c>
    </row>
    <row r="1751" spans="1:22" ht="12.75" customHeight="1" outlineLevel="2" x14ac:dyDescent="0.2">
      <c r="A1751" s="2"/>
      <c r="C1751" s="30">
        <v>850340130</v>
      </c>
      <c r="D1751" s="30"/>
      <c r="E1751" s="30" t="s">
        <v>2402</v>
      </c>
      <c r="F1751" s="30"/>
      <c r="G1751" s="30" t="s">
        <v>2398</v>
      </c>
      <c r="H1751" s="31" t="s">
        <v>2399</v>
      </c>
      <c r="I1751" s="32"/>
      <c r="J1751" s="13"/>
      <c r="K1751" s="13" t="s">
        <v>2400</v>
      </c>
      <c r="L1751" s="33">
        <v>4.1000000000000003E-3</v>
      </c>
      <c r="M1751" s="33">
        <v>4.1999999999999997E-3</v>
      </c>
      <c r="N1751" s="33">
        <v>4.1000000000000003E-3</v>
      </c>
      <c r="O1751" s="33">
        <v>4.1000000000000003E-3</v>
      </c>
      <c r="P1751" s="33">
        <v>4.1000000000000003E-3</v>
      </c>
      <c r="Q1751" s="33">
        <v>4.1000000000000003E-3</v>
      </c>
      <c r="R1751" s="34"/>
      <c r="S1751" s="32"/>
      <c r="T1751" s="32" t="s">
        <v>28</v>
      </c>
      <c r="U1751" s="8">
        <f t="shared" si="478"/>
        <v>270.40000000000003</v>
      </c>
      <c r="V1751" s="8">
        <f t="shared" si="479"/>
        <v>270.40000000000003</v>
      </c>
    </row>
    <row r="1752" spans="1:22" ht="12.75" customHeight="1" outlineLevel="2" x14ac:dyDescent="0.2">
      <c r="A1752" s="2"/>
      <c r="C1752" s="30">
        <v>850340140</v>
      </c>
      <c r="D1752" s="30"/>
      <c r="E1752" s="30" t="s">
        <v>2402</v>
      </c>
      <c r="F1752" s="30"/>
      <c r="G1752" s="30" t="s">
        <v>2398</v>
      </c>
      <c r="H1752" s="31" t="s">
        <v>2399</v>
      </c>
      <c r="I1752" s="32"/>
      <c r="J1752" s="13"/>
      <c r="K1752" s="13" t="s">
        <v>2400</v>
      </c>
      <c r="L1752" s="33">
        <v>5.0000000000000001E-3</v>
      </c>
      <c r="M1752" s="33">
        <v>5.3E-3</v>
      </c>
      <c r="N1752" s="33">
        <v>5.0000000000000001E-3</v>
      </c>
      <c r="O1752" s="33">
        <v>5.0000000000000001E-3</v>
      </c>
      <c r="P1752" s="33">
        <v>5.0000000000000001E-3</v>
      </c>
      <c r="Q1752" s="33">
        <v>5.0000000000000001E-3</v>
      </c>
      <c r="R1752" s="34"/>
      <c r="S1752" s="32"/>
      <c r="T1752" s="32" t="s">
        <v>28</v>
      </c>
      <c r="U1752" s="8">
        <f t="shared" si="478"/>
        <v>270.40000000000003</v>
      </c>
      <c r="V1752" s="8">
        <f t="shared" si="479"/>
        <v>270.40000000000003</v>
      </c>
    </row>
    <row r="1753" spans="1:22" ht="12.75" customHeight="1" outlineLevel="2" x14ac:dyDescent="0.2">
      <c r="A1753" s="2"/>
      <c r="C1753" s="30">
        <v>850340150</v>
      </c>
      <c r="D1753" s="30"/>
      <c r="E1753" s="30" t="s">
        <v>2402</v>
      </c>
      <c r="F1753" s="30"/>
      <c r="G1753" s="30" t="s">
        <v>2398</v>
      </c>
      <c r="H1753" s="31" t="s">
        <v>2399</v>
      </c>
      <c r="I1753" s="32"/>
      <c r="J1753" s="13"/>
      <c r="K1753" s="13" t="s">
        <v>2400</v>
      </c>
      <c r="L1753" s="33">
        <v>4.3499999999999997E-3</v>
      </c>
      <c r="M1753" s="33">
        <v>4.1999999999999997E-3</v>
      </c>
      <c r="N1753" s="33">
        <v>4.3499999999999997E-3</v>
      </c>
      <c r="O1753" s="33">
        <v>4.3499999999999997E-3</v>
      </c>
      <c r="P1753" s="33">
        <v>4.3499999999999997E-3</v>
      </c>
      <c r="Q1753" s="33">
        <v>4.3499999999999997E-3</v>
      </c>
      <c r="R1753" s="34"/>
      <c r="S1753" s="32"/>
      <c r="T1753" s="32" t="s">
        <v>28</v>
      </c>
      <c r="U1753" s="8">
        <f t="shared" si="478"/>
        <v>270.40000000000003</v>
      </c>
      <c r="V1753" s="8">
        <f t="shared" si="479"/>
        <v>270.40000000000003</v>
      </c>
    </row>
    <row r="1754" spans="1:22" ht="12.75" customHeight="1" outlineLevel="2" x14ac:dyDescent="0.2">
      <c r="A1754" s="2"/>
      <c r="C1754" s="30">
        <v>850340160</v>
      </c>
      <c r="D1754" s="30"/>
      <c r="E1754" s="30" t="s">
        <v>2402</v>
      </c>
      <c r="F1754" s="30"/>
      <c r="G1754" s="30" t="s">
        <v>2398</v>
      </c>
      <c r="H1754" s="31" t="s">
        <v>2399</v>
      </c>
      <c r="I1754" s="32"/>
      <c r="J1754" s="13"/>
      <c r="K1754" s="13" t="s">
        <v>2400</v>
      </c>
      <c r="L1754" s="33">
        <v>5.0000000000000001E-3</v>
      </c>
      <c r="M1754" s="33">
        <v>5.3E-3</v>
      </c>
      <c r="N1754" s="33">
        <v>5.0000000000000001E-3</v>
      </c>
      <c r="O1754" s="33">
        <v>5.0000000000000001E-3</v>
      </c>
      <c r="P1754" s="33">
        <v>5.0000000000000001E-3</v>
      </c>
      <c r="Q1754" s="33">
        <v>5.0000000000000001E-3</v>
      </c>
      <c r="R1754" s="34"/>
      <c r="S1754" s="32"/>
      <c r="T1754" s="32" t="s">
        <v>28</v>
      </c>
      <c r="U1754" s="8">
        <f t="shared" si="478"/>
        <v>270.40000000000003</v>
      </c>
      <c r="V1754" s="8">
        <f t="shared" si="479"/>
        <v>270.40000000000003</v>
      </c>
    </row>
    <row r="1755" spans="1:22" ht="12.75" customHeight="1" outlineLevel="2" x14ac:dyDescent="0.2">
      <c r="A1755" s="2"/>
      <c r="C1755" s="30">
        <v>850340170</v>
      </c>
      <c r="D1755" s="30"/>
      <c r="E1755" s="30" t="s">
        <v>2402</v>
      </c>
      <c r="F1755" s="30"/>
      <c r="G1755" s="30" t="s">
        <v>2398</v>
      </c>
      <c r="H1755" s="31" t="s">
        <v>2399</v>
      </c>
      <c r="I1755" s="32"/>
      <c r="J1755" s="13"/>
      <c r="K1755" s="13" t="s">
        <v>2400</v>
      </c>
      <c r="L1755" s="33">
        <v>4.3499999999999997E-3</v>
      </c>
      <c r="M1755" s="33">
        <v>4.1999999999999997E-3</v>
      </c>
      <c r="N1755" s="33">
        <v>4.3499999999999997E-3</v>
      </c>
      <c r="O1755" s="33">
        <v>4.3499999999999997E-3</v>
      </c>
      <c r="P1755" s="33">
        <v>4.3499999999999997E-3</v>
      </c>
      <c r="Q1755" s="33">
        <v>4.3499999999999997E-3</v>
      </c>
      <c r="R1755" s="34"/>
      <c r="S1755" s="32"/>
      <c r="T1755" s="32" t="s">
        <v>28</v>
      </c>
      <c r="U1755" s="8">
        <f t="shared" si="478"/>
        <v>270.40000000000003</v>
      </c>
      <c r="V1755" s="8">
        <f t="shared" si="479"/>
        <v>270.40000000000003</v>
      </c>
    </row>
    <row r="1756" spans="1:22" ht="12.75" customHeight="1" outlineLevel="2" x14ac:dyDescent="0.2">
      <c r="A1756" s="2"/>
      <c r="C1756" s="30">
        <v>850340180</v>
      </c>
      <c r="D1756" s="30"/>
      <c r="E1756" s="30" t="s">
        <v>2402</v>
      </c>
      <c r="F1756" s="30"/>
      <c r="G1756" s="30" t="s">
        <v>2398</v>
      </c>
      <c r="H1756" s="31" t="s">
        <v>2399</v>
      </c>
      <c r="I1756" s="32"/>
      <c r="J1756" s="13"/>
      <c r="K1756" s="13" t="s">
        <v>2400</v>
      </c>
      <c r="L1756" s="33">
        <v>5.0000000000000001E-3</v>
      </c>
      <c r="M1756" s="33">
        <v>5.3E-3</v>
      </c>
      <c r="N1756" s="33">
        <v>5.0000000000000001E-3</v>
      </c>
      <c r="O1756" s="33">
        <v>5.0000000000000001E-3</v>
      </c>
      <c r="P1756" s="33">
        <v>5.0000000000000001E-3</v>
      </c>
      <c r="Q1756" s="33">
        <v>5.0000000000000001E-3</v>
      </c>
      <c r="R1756" s="34"/>
      <c r="S1756" s="32"/>
      <c r="T1756" s="32" t="s">
        <v>28</v>
      </c>
      <c r="U1756" s="8">
        <f t="shared" si="478"/>
        <v>270.40000000000003</v>
      </c>
      <c r="V1756" s="8">
        <f t="shared" si="479"/>
        <v>270.40000000000003</v>
      </c>
    </row>
    <row r="1757" spans="1:22" ht="12.75" customHeight="1" outlineLevel="2" x14ac:dyDescent="0.2">
      <c r="A1757" s="2"/>
      <c r="C1757" s="30">
        <v>850340190</v>
      </c>
      <c r="D1757" s="30"/>
      <c r="E1757" s="30" t="s">
        <v>2402</v>
      </c>
      <c r="F1757" s="30"/>
      <c r="G1757" s="30" t="s">
        <v>2398</v>
      </c>
      <c r="H1757" s="31" t="s">
        <v>2399</v>
      </c>
      <c r="I1757" s="32"/>
      <c r="J1757" s="13"/>
      <c r="K1757" s="13" t="s">
        <v>2400</v>
      </c>
      <c r="L1757" s="33">
        <v>4.1000000000000003E-3</v>
      </c>
      <c r="M1757" s="33">
        <v>4.1999999999999997E-3</v>
      </c>
      <c r="N1757" s="33">
        <v>4.1000000000000003E-3</v>
      </c>
      <c r="O1757" s="33">
        <v>4.1000000000000003E-3</v>
      </c>
      <c r="P1757" s="33">
        <v>4.1000000000000003E-3</v>
      </c>
      <c r="Q1757" s="33">
        <v>4.1000000000000003E-3</v>
      </c>
      <c r="R1757" s="34"/>
      <c r="S1757" s="32"/>
      <c r="T1757" s="32" t="s">
        <v>28</v>
      </c>
      <c r="U1757" s="8">
        <f t="shared" si="478"/>
        <v>270.40000000000003</v>
      </c>
      <c r="V1757" s="8">
        <f t="shared" si="479"/>
        <v>270.40000000000003</v>
      </c>
    </row>
    <row r="1758" spans="1:22" ht="12.75" customHeight="1" outlineLevel="2" x14ac:dyDescent="0.2">
      <c r="A1758" s="2"/>
      <c r="C1758" s="30">
        <v>850340200</v>
      </c>
      <c r="D1758" s="30"/>
      <c r="E1758" s="30" t="s">
        <v>2402</v>
      </c>
      <c r="F1758" s="30"/>
      <c r="G1758" s="30" t="s">
        <v>2398</v>
      </c>
      <c r="H1758" s="31" t="s">
        <v>2399</v>
      </c>
      <c r="I1758" s="32"/>
      <c r="J1758" s="13"/>
      <c r="K1758" s="13" t="s">
        <v>2400</v>
      </c>
      <c r="L1758" s="33">
        <v>4.1000000000000003E-3</v>
      </c>
      <c r="M1758" s="33">
        <v>4.1999999999999997E-3</v>
      </c>
      <c r="N1758" s="33">
        <v>4.1000000000000003E-3</v>
      </c>
      <c r="O1758" s="33">
        <v>4.1000000000000003E-3</v>
      </c>
      <c r="P1758" s="33">
        <v>4.1000000000000003E-3</v>
      </c>
      <c r="Q1758" s="33">
        <v>4.1000000000000003E-3</v>
      </c>
      <c r="R1758" s="34"/>
      <c r="S1758" s="32"/>
      <c r="T1758" s="32" t="s">
        <v>28</v>
      </c>
      <c r="U1758" s="8">
        <f t="shared" si="478"/>
        <v>270.40000000000003</v>
      </c>
      <c r="V1758" s="8">
        <f t="shared" si="479"/>
        <v>270.40000000000003</v>
      </c>
    </row>
    <row r="1759" spans="1:22" ht="12.75" customHeight="1" outlineLevel="2" x14ac:dyDescent="0.2">
      <c r="A1759" s="2"/>
      <c r="C1759" s="30">
        <v>850340210</v>
      </c>
      <c r="D1759" s="30"/>
      <c r="E1759" s="30" t="s">
        <v>2402</v>
      </c>
      <c r="F1759" s="30"/>
      <c r="G1759" s="30" t="s">
        <v>2398</v>
      </c>
      <c r="H1759" s="31" t="s">
        <v>2399</v>
      </c>
      <c r="I1759" s="32"/>
      <c r="J1759" s="13"/>
      <c r="K1759" s="13" t="s">
        <v>2400</v>
      </c>
      <c r="L1759" s="33">
        <v>4.3499999999999997E-3</v>
      </c>
      <c r="M1759" s="33">
        <v>4.1999999999999997E-3</v>
      </c>
      <c r="N1759" s="33">
        <v>4.3499999999999997E-3</v>
      </c>
      <c r="O1759" s="33">
        <v>4.3499999999999997E-3</v>
      </c>
      <c r="P1759" s="33">
        <v>4.3499999999999997E-3</v>
      </c>
      <c r="Q1759" s="33">
        <v>4.3499999999999997E-3</v>
      </c>
      <c r="R1759" s="34"/>
      <c r="S1759" s="32"/>
      <c r="T1759" s="32" t="s">
        <v>28</v>
      </c>
      <c r="U1759" s="8">
        <f t="shared" si="478"/>
        <v>270.40000000000003</v>
      </c>
      <c r="V1759" s="8">
        <f t="shared" si="479"/>
        <v>270.40000000000003</v>
      </c>
    </row>
    <row r="1760" spans="1:22" ht="12.75" customHeight="1" outlineLevel="2" x14ac:dyDescent="0.2">
      <c r="A1760" s="2"/>
      <c r="C1760" s="30">
        <v>850340220</v>
      </c>
      <c r="D1760" s="30"/>
      <c r="E1760" s="30" t="s">
        <v>2402</v>
      </c>
      <c r="F1760" s="30"/>
      <c r="G1760" s="30" t="s">
        <v>2398</v>
      </c>
      <c r="H1760" s="31" t="s">
        <v>2399</v>
      </c>
      <c r="I1760" s="32"/>
      <c r="J1760" s="13"/>
      <c r="K1760" s="13" t="s">
        <v>2400</v>
      </c>
      <c r="L1760" s="33">
        <v>4.1000000000000003E-3</v>
      </c>
      <c r="M1760" s="33">
        <v>4.1999999999999997E-3</v>
      </c>
      <c r="N1760" s="33">
        <v>4.1000000000000003E-3</v>
      </c>
      <c r="O1760" s="33">
        <v>4.1000000000000003E-3</v>
      </c>
      <c r="P1760" s="33">
        <v>4.1000000000000003E-3</v>
      </c>
      <c r="Q1760" s="33">
        <v>4.1000000000000003E-3</v>
      </c>
      <c r="R1760" s="34"/>
      <c r="S1760" s="32"/>
      <c r="T1760" s="32" t="s">
        <v>28</v>
      </c>
      <c r="U1760" s="8">
        <f t="shared" si="478"/>
        <v>270.40000000000003</v>
      </c>
      <c r="V1760" s="8">
        <f t="shared" si="479"/>
        <v>270.40000000000003</v>
      </c>
    </row>
    <row r="1761" spans="1:22" ht="12.75" customHeight="1" outlineLevel="2" x14ac:dyDescent="0.2">
      <c r="A1761" s="2"/>
      <c r="C1761" s="30">
        <v>8503402301</v>
      </c>
      <c r="D1761" s="30"/>
      <c r="E1761" s="30" t="s">
        <v>2402</v>
      </c>
      <c r="F1761" s="30"/>
      <c r="G1761" s="30" t="s">
        <v>2398</v>
      </c>
      <c r="H1761" s="31" t="s">
        <v>2399</v>
      </c>
      <c r="I1761" s="32"/>
      <c r="J1761" s="13"/>
      <c r="K1761" s="13" t="s">
        <v>2400</v>
      </c>
      <c r="L1761" s="33">
        <v>4.3499999999999997E-3</v>
      </c>
      <c r="M1761" s="33">
        <v>4.1999999999999997E-3</v>
      </c>
      <c r="N1761" s="33">
        <v>4.3499999999999997E-3</v>
      </c>
      <c r="O1761" s="33">
        <v>4.3499999999999997E-3</v>
      </c>
      <c r="P1761" s="33">
        <v>4.3499999999999997E-3</v>
      </c>
      <c r="Q1761" s="33">
        <v>4.3499999999999997E-3</v>
      </c>
      <c r="R1761" s="34"/>
      <c r="S1761" s="32"/>
      <c r="T1761" s="32" t="s">
        <v>28</v>
      </c>
      <c r="U1761" s="8">
        <f t="shared" si="478"/>
        <v>270.40000000000003</v>
      </c>
      <c r="V1761" s="8">
        <f t="shared" si="479"/>
        <v>270.40000000000003</v>
      </c>
    </row>
    <row r="1762" spans="1:22" ht="12.75" customHeight="1" outlineLevel="2" x14ac:dyDescent="0.2">
      <c r="A1762" s="2"/>
      <c r="C1762" s="30">
        <v>850340240</v>
      </c>
      <c r="D1762" s="30"/>
      <c r="E1762" s="30" t="s">
        <v>2402</v>
      </c>
      <c r="F1762" s="30"/>
      <c r="G1762" s="30" t="s">
        <v>2398</v>
      </c>
      <c r="H1762" s="31" t="s">
        <v>2399</v>
      </c>
      <c r="I1762" s="32"/>
      <c r="J1762" s="13"/>
      <c r="K1762" s="13" t="s">
        <v>2400</v>
      </c>
      <c r="L1762" s="33">
        <v>4.1000000000000003E-3</v>
      </c>
      <c r="M1762" s="33">
        <v>4.1999999999999997E-3</v>
      </c>
      <c r="N1762" s="33">
        <v>4.1000000000000003E-3</v>
      </c>
      <c r="O1762" s="33">
        <v>4.1000000000000003E-3</v>
      </c>
      <c r="P1762" s="33">
        <v>4.1000000000000003E-3</v>
      </c>
      <c r="Q1762" s="33">
        <v>4.1000000000000003E-3</v>
      </c>
      <c r="R1762" s="34"/>
      <c r="S1762" s="32"/>
      <c r="T1762" s="32" t="s">
        <v>28</v>
      </c>
      <c r="U1762" s="8">
        <f t="shared" si="478"/>
        <v>270.40000000000003</v>
      </c>
      <c r="V1762" s="8">
        <f t="shared" si="479"/>
        <v>270.40000000000003</v>
      </c>
    </row>
    <row r="1763" spans="1:22" ht="12.75" customHeight="1" outlineLevel="2" x14ac:dyDescent="0.2">
      <c r="A1763" s="2"/>
      <c r="C1763" s="30">
        <v>850340250</v>
      </c>
      <c r="D1763" s="30"/>
      <c r="E1763" s="30" t="s">
        <v>2402</v>
      </c>
      <c r="F1763" s="30"/>
      <c r="G1763" s="30" t="s">
        <v>2398</v>
      </c>
      <c r="H1763" s="31" t="s">
        <v>2399</v>
      </c>
      <c r="I1763" s="32"/>
      <c r="J1763" s="13"/>
      <c r="K1763" s="13" t="s">
        <v>2400</v>
      </c>
      <c r="L1763" s="33">
        <v>0</v>
      </c>
      <c r="M1763" s="33">
        <v>0</v>
      </c>
      <c r="N1763" s="33">
        <v>0</v>
      </c>
      <c r="O1763" s="33">
        <v>0</v>
      </c>
      <c r="P1763" s="33">
        <v>0</v>
      </c>
      <c r="Q1763" s="33">
        <v>0</v>
      </c>
      <c r="R1763" s="34"/>
      <c r="S1763" s="32"/>
      <c r="T1763" s="32" t="s">
        <v>28</v>
      </c>
      <c r="U1763" s="8">
        <f t="shared" si="478"/>
        <v>270.40000000000003</v>
      </c>
      <c r="V1763" s="8">
        <f t="shared" si="479"/>
        <v>270.40000000000003</v>
      </c>
    </row>
    <row r="1764" spans="1:22" ht="12.75" customHeight="1" outlineLevel="2" x14ac:dyDescent="0.2">
      <c r="A1764" s="2"/>
      <c r="C1764" s="30" t="s">
        <v>2406</v>
      </c>
      <c r="D1764" s="30"/>
      <c r="E1764" s="30" t="s">
        <v>2397</v>
      </c>
      <c r="F1764" s="30"/>
      <c r="G1764" s="30" t="s">
        <v>2398</v>
      </c>
      <c r="H1764" s="31" t="s">
        <v>2399</v>
      </c>
      <c r="I1764" s="32"/>
      <c r="J1764" s="13"/>
      <c r="K1764" s="13" t="s">
        <v>2400</v>
      </c>
      <c r="L1764" s="33">
        <v>4.1000000000000003E-3</v>
      </c>
      <c r="M1764" s="33">
        <v>4.1999999999999997E-3</v>
      </c>
      <c r="N1764" s="33">
        <v>4.1000000000000003E-3</v>
      </c>
      <c r="O1764" s="33">
        <v>4.1000000000000003E-3</v>
      </c>
      <c r="P1764" s="33">
        <v>4.1000000000000003E-3</v>
      </c>
      <c r="Q1764" s="33">
        <v>4.1000000000000003E-3</v>
      </c>
      <c r="R1764" s="34"/>
      <c r="S1764" s="32"/>
      <c r="T1764" s="32" t="s">
        <v>28</v>
      </c>
      <c r="U1764" s="8">
        <f t="shared" si="478"/>
        <v>270.40000000000003</v>
      </c>
      <c r="V1764" s="8">
        <f t="shared" si="479"/>
        <v>270.40000000000003</v>
      </c>
    </row>
    <row r="1765" spans="1:22" ht="12.75" customHeight="1" outlineLevel="2" x14ac:dyDescent="0.2">
      <c r="A1765" s="2"/>
      <c r="C1765" s="30">
        <v>850340270</v>
      </c>
      <c r="D1765" s="30"/>
      <c r="E1765" s="30" t="s">
        <v>2402</v>
      </c>
      <c r="F1765" s="30"/>
      <c r="G1765" s="30" t="s">
        <v>2398</v>
      </c>
      <c r="H1765" s="31" t="s">
        <v>2399</v>
      </c>
      <c r="I1765" s="32"/>
      <c r="J1765" s="13"/>
      <c r="K1765" s="13" t="s">
        <v>2400</v>
      </c>
      <c r="L1765" s="33">
        <v>6.4999999999999997E-3</v>
      </c>
      <c r="M1765" s="33">
        <v>5.3E-3</v>
      </c>
      <c r="N1765" s="33">
        <v>6.4999999999999997E-3</v>
      </c>
      <c r="O1765" s="33">
        <v>6.4999999999999997E-3</v>
      </c>
      <c r="P1765" s="33">
        <v>6.4999999999999997E-3</v>
      </c>
      <c r="Q1765" s="33">
        <v>6.4999999999999997E-3</v>
      </c>
      <c r="R1765" s="34"/>
      <c r="S1765" s="32"/>
      <c r="T1765" s="32" t="s">
        <v>28</v>
      </c>
      <c r="U1765" s="8">
        <f t="shared" si="478"/>
        <v>270.40000000000003</v>
      </c>
      <c r="V1765" s="8">
        <f t="shared" si="479"/>
        <v>270.40000000000003</v>
      </c>
    </row>
    <row r="1766" spans="1:22" ht="12.75" customHeight="1" outlineLevel="2" x14ac:dyDescent="0.2">
      <c r="A1766" s="2"/>
      <c r="C1766" s="30">
        <v>850340280</v>
      </c>
      <c r="D1766" s="30"/>
      <c r="E1766" s="30" t="s">
        <v>2402</v>
      </c>
      <c r="F1766" s="30"/>
      <c r="G1766" s="30" t="s">
        <v>2398</v>
      </c>
      <c r="H1766" s="31" t="s">
        <v>2399</v>
      </c>
      <c r="I1766" s="32"/>
      <c r="J1766" s="13"/>
      <c r="K1766" s="13" t="s">
        <v>2400</v>
      </c>
      <c r="L1766" s="33">
        <v>4.3499999999999997E-3</v>
      </c>
      <c r="M1766" s="33">
        <v>4.1999999999999997E-3</v>
      </c>
      <c r="N1766" s="33">
        <v>4.3499999999999997E-3</v>
      </c>
      <c r="O1766" s="33">
        <v>4.3499999999999997E-3</v>
      </c>
      <c r="P1766" s="33">
        <v>4.3499999999999997E-3</v>
      </c>
      <c r="Q1766" s="33">
        <v>4.3499999999999997E-3</v>
      </c>
      <c r="R1766" s="34"/>
      <c r="S1766" s="32"/>
      <c r="T1766" s="32" t="s">
        <v>28</v>
      </c>
      <c r="U1766" s="8">
        <f t="shared" si="478"/>
        <v>270.40000000000003</v>
      </c>
      <c r="V1766" s="8">
        <f t="shared" si="479"/>
        <v>270.40000000000003</v>
      </c>
    </row>
    <row r="1767" spans="1:22" ht="12.75" customHeight="1" outlineLevel="2" x14ac:dyDescent="0.2">
      <c r="A1767" s="2"/>
      <c r="C1767" s="30" t="s">
        <v>2407</v>
      </c>
      <c r="D1767" s="30"/>
      <c r="E1767" s="30" t="s">
        <v>2397</v>
      </c>
      <c r="F1767" s="30"/>
      <c r="G1767" s="30" t="s">
        <v>2398</v>
      </c>
      <c r="H1767" s="31" t="s">
        <v>2399</v>
      </c>
      <c r="I1767" s="32"/>
      <c r="J1767" s="13"/>
      <c r="K1767" s="13" t="s">
        <v>2400</v>
      </c>
      <c r="L1767" s="33">
        <v>6.4999999999999997E-3</v>
      </c>
      <c r="M1767" s="33">
        <v>5.3E-3</v>
      </c>
      <c r="N1767" s="33">
        <v>6.4999999999999997E-3</v>
      </c>
      <c r="O1767" s="33">
        <v>6.4999999999999997E-3</v>
      </c>
      <c r="P1767" s="33">
        <v>6.4999999999999997E-3</v>
      </c>
      <c r="Q1767" s="33">
        <v>6.4999999999999997E-3</v>
      </c>
      <c r="R1767" s="34"/>
      <c r="S1767" s="32"/>
      <c r="T1767" s="32" t="s">
        <v>28</v>
      </c>
      <c r="U1767" s="8">
        <f t="shared" si="478"/>
        <v>270.40000000000003</v>
      </c>
      <c r="V1767" s="8">
        <f t="shared" si="479"/>
        <v>270.40000000000003</v>
      </c>
    </row>
    <row r="1768" spans="1:22" ht="12.75" customHeight="1" outlineLevel="2" x14ac:dyDescent="0.2">
      <c r="A1768" s="2"/>
      <c r="C1768" s="30" t="s">
        <v>2408</v>
      </c>
      <c r="D1768" s="30"/>
      <c r="E1768" s="30" t="s">
        <v>2397</v>
      </c>
      <c r="F1768" s="30"/>
      <c r="G1768" s="30" t="s">
        <v>2398</v>
      </c>
      <c r="H1768" s="31" t="s">
        <v>2399</v>
      </c>
      <c r="I1768" s="32"/>
      <c r="J1768" s="13"/>
      <c r="K1768" s="13" t="s">
        <v>2400</v>
      </c>
      <c r="L1768" s="33">
        <v>4.3499999999999997E-3</v>
      </c>
      <c r="M1768" s="33">
        <v>4.1999999999999997E-3</v>
      </c>
      <c r="N1768" s="33">
        <v>4.3499999999999997E-3</v>
      </c>
      <c r="O1768" s="33">
        <v>4.3499999999999997E-3</v>
      </c>
      <c r="P1768" s="33">
        <v>4.3499999999999997E-3</v>
      </c>
      <c r="Q1768" s="33">
        <v>4.3499999999999997E-3</v>
      </c>
      <c r="R1768" s="34"/>
      <c r="S1768" s="32"/>
      <c r="T1768" s="32" t="s">
        <v>28</v>
      </c>
      <c r="U1768" s="8">
        <f t="shared" si="478"/>
        <v>270.40000000000003</v>
      </c>
      <c r="V1768" s="8">
        <f t="shared" si="479"/>
        <v>270.40000000000003</v>
      </c>
    </row>
    <row r="1769" spans="1:22" ht="12.75" customHeight="1" outlineLevel="2" x14ac:dyDescent="0.2">
      <c r="A1769" s="2"/>
      <c r="C1769" s="30">
        <v>850340310</v>
      </c>
      <c r="D1769" s="30"/>
      <c r="E1769" s="30" t="s">
        <v>2402</v>
      </c>
      <c r="F1769" s="30"/>
      <c r="G1769" s="30" t="s">
        <v>2398</v>
      </c>
      <c r="H1769" s="31" t="s">
        <v>2399</v>
      </c>
      <c r="I1769" s="32"/>
      <c r="J1769" s="13"/>
      <c r="K1769" s="13" t="s">
        <v>2400</v>
      </c>
      <c r="L1769" s="33">
        <v>4.1000000000000003E-3</v>
      </c>
      <c r="M1769" s="33">
        <v>4.1999999999999997E-3</v>
      </c>
      <c r="N1769" s="33">
        <v>4.1000000000000003E-3</v>
      </c>
      <c r="O1769" s="33">
        <v>4.1000000000000003E-3</v>
      </c>
      <c r="P1769" s="33">
        <v>4.1000000000000003E-3</v>
      </c>
      <c r="Q1769" s="33">
        <v>4.1000000000000003E-3</v>
      </c>
      <c r="R1769" s="34"/>
      <c r="S1769" s="32"/>
      <c r="T1769" s="32" t="s">
        <v>28</v>
      </c>
      <c r="U1769" s="8">
        <f t="shared" si="478"/>
        <v>270.40000000000003</v>
      </c>
      <c r="V1769" s="8">
        <f t="shared" si="479"/>
        <v>270.40000000000003</v>
      </c>
    </row>
    <row r="1770" spans="1:22" ht="12.75" customHeight="1" outlineLevel="2" x14ac:dyDescent="0.2">
      <c r="A1770" s="2"/>
      <c r="C1770" s="30">
        <v>850340320</v>
      </c>
      <c r="D1770" s="30"/>
      <c r="E1770" s="30" t="s">
        <v>2402</v>
      </c>
      <c r="F1770" s="30"/>
      <c r="G1770" s="30" t="s">
        <v>2398</v>
      </c>
      <c r="H1770" s="31" t="s">
        <v>2399</v>
      </c>
      <c r="I1770" s="32"/>
      <c r="J1770" s="13"/>
      <c r="K1770" s="13" t="s">
        <v>2400</v>
      </c>
      <c r="L1770" s="33">
        <v>4.3499999999999997E-3</v>
      </c>
      <c r="M1770" s="33">
        <v>4.1999999999999997E-3</v>
      </c>
      <c r="N1770" s="33">
        <v>4.3499999999999997E-3</v>
      </c>
      <c r="O1770" s="33">
        <v>4.3499999999999997E-3</v>
      </c>
      <c r="P1770" s="33">
        <v>4.3499999999999997E-3</v>
      </c>
      <c r="Q1770" s="33">
        <v>4.3499999999999997E-3</v>
      </c>
      <c r="R1770" s="34"/>
      <c r="S1770" s="32"/>
      <c r="T1770" s="32" t="s">
        <v>28</v>
      </c>
      <c r="U1770" s="8">
        <f t="shared" si="478"/>
        <v>270.40000000000003</v>
      </c>
      <c r="V1770" s="8">
        <f t="shared" si="479"/>
        <v>270.40000000000003</v>
      </c>
    </row>
    <row r="1771" spans="1:22" ht="12.75" customHeight="1" outlineLevel="2" x14ac:dyDescent="0.2">
      <c r="A1771" s="2"/>
      <c r="C1771" s="30">
        <v>850340330</v>
      </c>
      <c r="D1771" s="30"/>
      <c r="E1771" s="30" t="s">
        <v>2402</v>
      </c>
      <c r="F1771" s="30"/>
      <c r="G1771" s="30" t="s">
        <v>2398</v>
      </c>
      <c r="H1771" s="31" t="s">
        <v>2399</v>
      </c>
      <c r="I1771" s="32"/>
      <c r="J1771" s="13"/>
      <c r="K1771" s="13" t="s">
        <v>2400</v>
      </c>
      <c r="L1771" s="33">
        <v>4.3499999999999997E-3</v>
      </c>
      <c r="M1771" s="33">
        <v>4.1999999999999997E-3</v>
      </c>
      <c r="N1771" s="33">
        <v>4.3499999999999997E-3</v>
      </c>
      <c r="O1771" s="33">
        <v>4.3499999999999997E-3</v>
      </c>
      <c r="P1771" s="33">
        <v>4.3499999999999997E-3</v>
      </c>
      <c r="Q1771" s="33">
        <v>4.3499999999999997E-3</v>
      </c>
      <c r="R1771" s="34"/>
      <c r="S1771" s="32"/>
      <c r="T1771" s="32" t="s">
        <v>28</v>
      </c>
      <c r="U1771" s="8">
        <f t="shared" si="478"/>
        <v>270.40000000000003</v>
      </c>
      <c r="V1771" s="8">
        <f t="shared" si="479"/>
        <v>270.40000000000003</v>
      </c>
    </row>
    <row r="1772" spans="1:22" ht="12.75" customHeight="1" outlineLevel="2" x14ac:dyDescent="0.2">
      <c r="A1772" s="2"/>
      <c r="C1772" s="30">
        <v>850340340</v>
      </c>
      <c r="D1772" s="30"/>
      <c r="E1772" s="30" t="s">
        <v>2402</v>
      </c>
      <c r="F1772" s="30"/>
      <c r="G1772" s="30" t="s">
        <v>2398</v>
      </c>
      <c r="H1772" s="31" t="s">
        <v>2399</v>
      </c>
      <c r="I1772" s="32"/>
      <c r="J1772" s="13"/>
      <c r="K1772" s="13" t="s">
        <v>2400</v>
      </c>
      <c r="L1772" s="33">
        <v>4.3499999999999997E-3</v>
      </c>
      <c r="M1772" s="33">
        <v>4.1999999999999997E-3</v>
      </c>
      <c r="N1772" s="33">
        <v>4.3499999999999997E-3</v>
      </c>
      <c r="O1772" s="33">
        <v>4.3499999999999997E-3</v>
      </c>
      <c r="P1772" s="33">
        <v>4.3499999999999997E-3</v>
      </c>
      <c r="Q1772" s="33">
        <v>4.3499999999999997E-3</v>
      </c>
      <c r="R1772" s="34"/>
      <c r="S1772" s="32"/>
      <c r="T1772" s="32" t="s">
        <v>28</v>
      </c>
      <c r="U1772" s="8">
        <f t="shared" si="478"/>
        <v>270.40000000000003</v>
      </c>
      <c r="V1772" s="8">
        <f t="shared" si="479"/>
        <v>270.40000000000003</v>
      </c>
    </row>
    <row r="1773" spans="1:22" ht="12.75" customHeight="1" outlineLevel="2" x14ac:dyDescent="0.2">
      <c r="A1773" s="2"/>
      <c r="C1773" s="30" t="s">
        <v>2409</v>
      </c>
      <c r="D1773" s="30"/>
      <c r="E1773" s="30" t="s">
        <v>2397</v>
      </c>
      <c r="F1773" s="30"/>
      <c r="G1773" s="30" t="s">
        <v>2398</v>
      </c>
      <c r="H1773" s="31" t="s">
        <v>2399</v>
      </c>
      <c r="I1773" s="32"/>
      <c r="J1773" s="13"/>
      <c r="K1773" s="13" t="s">
        <v>2400</v>
      </c>
      <c r="L1773" s="33">
        <v>4.3499999999999997E-3</v>
      </c>
      <c r="M1773" s="33">
        <v>4.1999999999999997E-3</v>
      </c>
      <c r="N1773" s="33">
        <v>4.3499999999999997E-3</v>
      </c>
      <c r="O1773" s="33">
        <v>4.3499999999999997E-3</v>
      </c>
      <c r="P1773" s="33">
        <v>4.3499999999999997E-3</v>
      </c>
      <c r="Q1773" s="33">
        <v>4.3499999999999997E-3</v>
      </c>
      <c r="R1773" s="34"/>
      <c r="S1773" s="32"/>
      <c r="T1773" s="32" t="s">
        <v>28</v>
      </c>
      <c r="U1773" s="8">
        <f t="shared" si="478"/>
        <v>270.40000000000003</v>
      </c>
      <c r="V1773" s="8">
        <f t="shared" si="479"/>
        <v>270.40000000000003</v>
      </c>
    </row>
    <row r="1774" spans="1:22" ht="12.75" customHeight="1" outlineLevel="2" x14ac:dyDescent="0.2">
      <c r="A1774" s="2"/>
      <c r="C1774" s="30">
        <v>850340360</v>
      </c>
      <c r="D1774" s="30"/>
      <c r="E1774" s="30" t="s">
        <v>2402</v>
      </c>
      <c r="F1774" s="30"/>
      <c r="G1774" s="30" t="s">
        <v>2398</v>
      </c>
      <c r="H1774" s="31" t="s">
        <v>2399</v>
      </c>
      <c r="I1774" s="32"/>
      <c r="J1774" s="13"/>
      <c r="K1774" s="13" t="s">
        <v>2400</v>
      </c>
      <c r="L1774" s="33">
        <v>4.1000000000000003E-3</v>
      </c>
      <c r="M1774" s="33">
        <v>4.1999999999999997E-3</v>
      </c>
      <c r="N1774" s="33">
        <v>4.1000000000000003E-3</v>
      </c>
      <c r="O1774" s="33">
        <v>4.1000000000000003E-3</v>
      </c>
      <c r="P1774" s="33">
        <v>4.1000000000000003E-3</v>
      </c>
      <c r="Q1774" s="33">
        <v>4.1000000000000003E-3</v>
      </c>
      <c r="R1774" s="34"/>
      <c r="S1774" s="32"/>
      <c r="T1774" s="32" t="s">
        <v>28</v>
      </c>
      <c r="U1774" s="8">
        <f t="shared" si="478"/>
        <v>270.40000000000003</v>
      </c>
      <c r="V1774" s="8">
        <f t="shared" si="479"/>
        <v>270.40000000000003</v>
      </c>
    </row>
    <row r="1775" spans="1:22" ht="12.75" customHeight="1" outlineLevel="2" x14ac:dyDescent="0.2">
      <c r="A1775" s="2"/>
      <c r="C1775" s="30">
        <v>850340370</v>
      </c>
      <c r="D1775" s="30"/>
      <c r="E1775" s="30" t="s">
        <v>2402</v>
      </c>
      <c r="F1775" s="30"/>
      <c r="G1775" s="30" t="s">
        <v>2398</v>
      </c>
      <c r="H1775" s="31" t="s">
        <v>2399</v>
      </c>
      <c r="I1775" s="32"/>
      <c r="J1775" s="13"/>
      <c r="K1775" s="13" t="s">
        <v>2400</v>
      </c>
      <c r="L1775" s="33">
        <v>4.8999999999999998E-3</v>
      </c>
      <c r="M1775" s="33">
        <v>5.5999999999999999E-3</v>
      </c>
      <c r="N1775" s="33">
        <v>4.8999999999999998E-3</v>
      </c>
      <c r="O1775" s="33">
        <v>4.8999999999999998E-3</v>
      </c>
      <c r="P1775" s="33">
        <v>4.8999999999999998E-3</v>
      </c>
      <c r="Q1775" s="33">
        <v>4.8999999999999998E-3</v>
      </c>
      <c r="R1775" s="34"/>
      <c r="S1775" s="32"/>
      <c r="T1775" s="32" t="s">
        <v>28</v>
      </c>
      <c r="U1775" s="8">
        <f t="shared" si="478"/>
        <v>270.40000000000003</v>
      </c>
      <c r="V1775" s="8">
        <f t="shared" si="479"/>
        <v>270.40000000000003</v>
      </c>
    </row>
    <row r="1776" spans="1:22" ht="12.75" customHeight="1" outlineLevel="2" x14ac:dyDescent="0.2">
      <c r="A1776" s="2"/>
      <c r="C1776" s="30">
        <v>850340380</v>
      </c>
      <c r="D1776" s="30"/>
      <c r="E1776" s="30" t="s">
        <v>2402</v>
      </c>
      <c r="F1776" s="30"/>
      <c r="G1776" s="30" t="s">
        <v>2398</v>
      </c>
      <c r="H1776" s="31" t="s">
        <v>2399</v>
      </c>
      <c r="I1776" s="32"/>
      <c r="J1776" s="13"/>
      <c r="K1776" s="13" t="s">
        <v>2400</v>
      </c>
      <c r="L1776" s="33">
        <v>4.3499999999999997E-3</v>
      </c>
      <c r="M1776" s="33">
        <v>4.1999999999999997E-3</v>
      </c>
      <c r="N1776" s="33">
        <v>4.3499999999999997E-3</v>
      </c>
      <c r="O1776" s="33">
        <v>4.3499999999999997E-3</v>
      </c>
      <c r="P1776" s="33">
        <v>4.3499999999999997E-3</v>
      </c>
      <c r="Q1776" s="33">
        <v>4.3499999999999997E-3</v>
      </c>
      <c r="R1776" s="34"/>
      <c r="S1776" s="32"/>
      <c r="T1776" s="32" t="s">
        <v>28</v>
      </c>
      <c r="U1776" s="8">
        <f t="shared" si="478"/>
        <v>270.40000000000003</v>
      </c>
      <c r="V1776" s="8">
        <f t="shared" si="479"/>
        <v>270.40000000000003</v>
      </c>
    </row>
    <row r="1777" spans="1:22" ht="12.75" customHeight="1" outlineLevel="2" x14ac:dyDescent="0.2">
      <c r="A1777" s="2"/>
      <c r="C1777" s="30">
        <v>850340390</v>
      </c>
      <c r="D1777" s="30"/>
      <c r="E1777" s="30" t="s">
        <v>2402</v>
      </c>
      <c r="F1777" s="30"/>
      <c r="G1777" s="30" t="s">
        <v>2398</v>
      </c>
      <c r="H1777" s="31" t="s">
        <v>2399</v>
      </c>
      <c r="I1777" s="32"/>
      <c r="J1777" s="13"/>
      <c r="K1777" s="13" t="s">
        <v>2400</v>
      </c>
      <c r="L1777" s="33">
        <v>4.3499999999999997E-3</v>
      </c>
      <c r="M1777" s="33">
        <v>4.1999999999999997E-3</v>
      </c>
      <c r="N1777" s="33">
        <v>4.3499999999999997E-3</v>
      </c>
      <c r="O1777" s="33">
        <v>4.3499999999999997E-3</v>
      </c>
      <c r="P1777" s="33">
        <v>4.3499999999999997E-3</v>
      </c>
      <c r="Q1777" s="33">
        <v>4.3499999999999997E-3</v>
      </c>
      <c r="R1777" s="34"/>
      <c r="S1777" s="32"/>
      <c r="T1777" s="32" t="s">
        <v>28</v>
      </c>
      <c r="U1777" s="8">
        <f t="shared" si="478"/>
        <v>270.40000000000003</v>
      </c>
      <c r="V1777" s="8">
        <f t="shared" si="479"/>
        <v>270.40000000000003</v>
      </c>
    </row>
    <row r="1778" spans="1:22" ht="12.75" customHeight="1" outlineLevel="2" x14ac:dyDescent="0.2">
      <c r="A1778" s="2"/>
      <c r="C1778" s="30" t="s">
        <v>2410</v>
      </c>
      <c r="D1778" s="30"/>
      <c r="E1778" s="30" t="s">
        <v>2397</v>
      </c>
      <c r="F1778" s="30"/>
      <c r="G1778" s="30" t="s">
        <v>2398</v>
      </c>
      <c r="H1778" s="31" t="s">
        <v>2399</v>
      </c>
      <c r="I1778" s="32"/>
      <c r="J1778" s="13"/>
      <c r="K1778" s="13" t="s">
        <v>2400</v>
      </c>
      <c r="L1778" s="33">
        <v>4.3499999999999997E-3</v>
      </c>
      <c r="M1778" s="33">
        <v>4.1999999999999997E-3</v>
      </c>
      <c r="N1778" s="33">
        <v>4.3499999999999997E-3</v>
      </c>
      <c r="O1778" s="33">
        <v>4.3499999999999997E-3</v>
      </c>
      <c r="P1778" s="33">
        <v>4.3499999999999997E-3</v>
      </c>
      <c r="Q1778" s="33">
        <v>4.3499999999999997E-3</v>
      </c>
      <c r="R1778" s="34"/>
      <c r="S1778" s="32"/>
      <c r="T1778" s="32" t="s">
        <v>28</v>
      </c>
      <c r="U1778" s="8">
        <f t="shared" si="478"/>
        <v>270.40000000000003</v>
      </c>
      <c r="V1778" s="8">
        <f t="shared" si="479"/>
        <v>270.40000000000003</v>
      </c>
    </row>
    <row r="1779" spans="1:22" ht="12.75" customHeight="1" outlineLevel="2" x14ac:dyDescent="0.2">
      <c r="A1779" s="2"/>
      <c r="C1779" s="30">
        <v>850340410</v>
      </c>
      <c r="D1779" s="30"/>
      <c r="E1779" s="30" t="s">
        <v>2402</v>
      </c>
      <c r="F1779" s="30"/>
      <c r="G1779" s="30" t="s">
        <v>2398</v>
      </c>
      <c r="H1779" s="31" t="s">
        <v>2399</v>
      </c>
      <c r="I1779" s="32"/>
      <c r="J1779" s="13"/>
      <c r="K1779" s="13" t="s">
        <v>2400</v>
      </c>
      <c r="L1779" s="33">
        <v>4.3499999999999997E-3</v>
      </c>
      <c r="M1779" s="33">
        <v>4.1999999999999997E-3</v>
      </c>
      <c r="N1779" s="33">
        <v>4.3499999999999997E-3</v>
      </c>
      <c r="O1779" s="33">
        <v>4.3499999999999997E-3</v>
      </c>
      <c r="P1779" s="33">
        <v>4.3499999999999997E-3</v>
      </c>
      <c r="Q1779" s="33">
        <v>4.3499999999999997E-3</v>
      </c>
      <c r="R1779" s="34"/>
      <c r="S1779" s="32"/>
      <c r="T1779" s="32" t="s">
        <v>28</v>
      </c>
      <c r="U1779" s="8">
        <f t="shared" si="478"/>
        <v>270.40000000000003</v>
      </c>
      <c r="V1779" s="8">
        <f t="shared" si="479"/>
        <v>270.40000000000003</v>
      </c>
    </row>
    <row r="1780" spans="1:22" ht="12.75" customHeight="1" outlineLevel="2" x14ac:dyDescent="0.2">
      <c r="A1780" s="2"/>
      <c r="C1780" s="30" t="s">
        <v>2411</v>
      </c>
      <c r="D1780" s="30"/>
      <c r="E1780" s="30" t="s">
        <v>2397</v>
      </c>
      <c r="F1780" s="30"/>
      <c r="G1780" s="30" t="s">
        <v>2398</v>
      </c>
      <c r="H1780" s="31" t="s">
        <v>2399</v>
      </c>
      <c r="I1780" s="32"/>
      <c r="J1780" s="13"/>
      <c r="K1780" s="13" t="s">
        <v>2400</v>
      </c>
      <c r="L1780" s="33">
        <v>4.1000000000000003E-3</v>
      </c>
      <c r="M1780" s="33">
        <v>4.1999999999999997E-3</v>
      </c>
      <c r="N1780" s="33">
        <v>4.1000000000000003E-3</v>
      </c>
      <c r="O1780" s="33">
        <v>4.1000000000000003E-3</v>
      </c>
      <c r="P1780" s="33">
        <v>4.1000000000000003E-3</v>
      </c>
      <c r="Q1780" s="33">
        <v>4.1000000000000003E-3</v>
      </c>
      <c r="R1780" s="34"/>
      <c r="S1780" s="32"/>
      <c r="T1780" s="32" t="s">
        <v>28</v>
      </c>
      <c r="U1780" s="8">
        <f t="shared" si="478"/>
        <v>270.40000000000003</v>
      </c>
      <c r="V1780" s="8">
        <f t="shared" si="479"/>
        <v>270.40000000000003</v>
      </c>
    </row>
    <row r="1781" spans="1:22" ht="12.75" customHeight="1" outlineLevel="2" x14ac:dyDescent="0.2">
      <c r="A1781" s="2"/>
      <c r="C1781" s="30">
        <v>850340430</v>
      </c>
      <c r="D1781" s="30"/>
      <c r="E1781" s="30" t="s">
        <v>2402</v>
      </c>
      <c r="F1781" s="30"/>
      <c r="G1781" s="30" t="s">
        <v>2398</v>
      </c>
      <c r="H1781" s="31" t="s">
        <v>2399</v>
      </c>
      <c r="I1781" s="32"/>
      <c r="J1781" s="13"/>
      <c r="K1781" s="13" t="s">
        <v>2400</v>
      </c>
      <c r="L1781" s="33">
        <v>4.3499999999999997E-3</v>
      </c>
      <c r="M1781" s="33">
        <v>4.1999999999999997E-3</v>
      </c>
      <c r="N1781" s="33">
        <v>4.3499999999999997E-3</v>
      </c>
      <c r="O1781" s="33">
        <v>4.3499999999999997E-3</v>
      </c>
      <c r="P1781" s="33">
        <v>4.3499999999999997E-3</v>
      </c>
      <c r="Q1781" s="33">
        <v>4.3499999999999997E-3</v>
      </c>
      <c r="R1781" s="34"/>
      <c r="S1781" s="32"/>
      <c r="T1781" s="32" t="s">
        <v>28</v>
      </c>
      <c r="U1781" s="8">
        <f t="shared" si="478"/>
        <v>270.40000000000003</v>
      </c>
      <c r="V1781" s="8">
        <f t="shared" si="479"/>
        <v>270.40000000000003</v>
      </c>
    </row>
    <row r="1782" spans="1:22" ht="12.75" customHeight="1" outlineLevel="2" x14ac:dyDescent="0.2">
      <c r="A1782" s="2"/>
      <c r="C1782" s="30">
        <v>850340440</v>
      </c>
      <c r="D1782" s="30"/>
      <c r="E1782" s="30" t="s">
        <v>2402</v>
      </c>
      <c r="F1782" s="30"/>
      <c r="G1782" s="30" t="s">
        <v>2398</v>
      </c>
      <c r="H1782" s="31" t="s">
        <v>2399</v>
      </c>
      <c r="I1782" s="32"/>
      <c r="J1782" s="13"/>
      <c r="K1782" s="13" t="s">
        <v>2400</v>
      </c>
      <c r="L1782" s="33">
        <v>4.4999999999999997E-3</v>
      </c>
      <c r="M1782" s="33">
        <v>4.1999999999999997E-3</v>
      </c>
      <c r="N1782" s="33">
        <v>4.4999999999999997E-3</v>
      </c>
      <c r="O1782" s="33">
        <v>4.4999999999999997E-3</v>
      </c>
      <c r="P1782" s="33">
        <v>4.4999999999999997E-3</v>
      </c>
      <c r="Q1782" s="33">
        <v>4.4999999999999997E-3</v>
      </c>
      <c r="R1782" s="34"/>
      <c r="S1782" s="32"/>
      <c r="T1782" s="32" t="s">
        <v>28</v>
      </c>
      <c r="U1782" s="8">
        <f t="shared" si="478"/>
        <v>270.40000000000003</v>
      </c>
      <c r="V1782" s="8">
        <f t="shared" si="479"/>
        <v>270.40000000000003</v>
      </c>
    </row>
    <row r="1783" spans="1:22" ht="12.75" customHeight="1" outlineLevel="2" x14ac:dyDescent="0.2">
      <c r="A1783" s="2"/>
      <c r="C1783" s="30">
        <v>850340450</v>
      </c>
      <c r="D1783" s="30"/>
      <c r="E1783" s="30" t="s">
        <v>2402</v>
      </c>
      <c r="F1783" s="30"/>
      <c r="G1783" s="30" t="s">
        <v>2398</v>
      </c>
      <c r="H1783" s="31" t="s">
        <v>2399</v>
      </c>
      <c r="I1783" s="32"/>
      <c r="J1783" s="13"/>
      <c r="K1783" s="13" t="s">
        <v>2400</v>
      </c>
      <c r="L1783" s="33">
        <v>4.3499999999999997E-3</v>
      </c>
      <c r="M1783" s="33">
        <v>4.1999999999999997E-3</v>
      </c>
      <c r="N1783" s="33">
        <v>4.3499999999999997E-3</v>
      </c>
      <c r="O1783" s="33">
        <v>4.3499999999999997E-3</v>
      </c>
      <c r="P1783" s="33">
        <v>4.3499999999999997E-3</v>
      </c>
      <c r="Q1783" s="33">
        <v>4.3499999999999997E-3</v>
      </c>
      <c r="R1783" s="34"/>
      <c r="S1783" s="32"/>
      <c r="T1783" s="32" t="s">
        <v>28</v>
      </c>
      <c r="U1783" s="8">
        <f t="shared" si="478"/>
        <v>270.40000000000003</v>
      </c>
      <c r="V1783" s="8">
        <f t="shared" si="479"/>
        <v>270.40000000000003</v>
      </c>
    </row>
    <row r="1784" spans="1:22" ht="12.75" customHeight="1" outlineLevel="2" x14ac:dyDescent="0.2">
      <c r="A1784" s="2"/>
      <c r="C1784" s="30" t="s">
        <v>2412</v>
      </c>
      <c r="D1784" s="30"/>
      <c r="E1784" s="30" t="s">
        <v>2397</v>
      </c>
      <c r="F1784" s="30"/>
      <c r="G1784" s="30" t="s">
        <v>2398</v>
      </c>
      <c r="H1784" s="31" t="s">
        <v>2399</v>
      </c>
      <c r="I1784" s="32"/>
      <c r="J1784" s="13"/>
      <c r="K1784" s="13" t="s">
        <v>2400</v>
      </c>
      <c r="L1784" s="33">
        <v>4.4999999999999997E-3</v>
      </c>
      <c r="M1784" s="33">
        <v>4.1999999999999997E-3</v>
      </c>
      <c r="N1784" s="33">
        <v>4.4999999999999997E-3</v>
      </c>
      <c r="O1784" s="33">
        <v>4.4999999999999997E-3</v>
      </c>
      <c r="P1784" s="33">
        <v>4.4999999999999997E-3</v>
      </c>
      <c r="Q1784" s="33">
        <v>4.4999999999999997E-3</v>
      </c>
      <c r="R1784" s="34"/>
      <c r="S1784" s="32"/>
      <c r="T1784" s="32" t="s">
        <v>28</v>
      </c>
      <c r="U1784" s="8">
        <f t="shared" si="478"/>
        <v>270.40000000000003</v>
      </c>
      <c r="V1784" s="8">
        <f t="shared" si="479"/>
        <v>270.40000000000003</v>
      </c>
    </row>
    <row r="1785" spans="1:22" ht="12.75" customHeight="1" outlineLevel="2" x14ac:dyDescent="0.2">
      <c r="A1785" s="2"/>
      <c r="C1785" s="30">
        <v>850340470</v>
      </c>
      <c r="D1785" s="30"/>
      <c r="E1785" s="30" t="s">
        <v>2402</v>
      </c>
      <c r="F1785" s="30"/>
      <c r="G1785" s="30" t="s">
        <v>2398</v>
      </c>
      <c r="H1785" s="31" t="s">
        <v>2399</v>
      </c>
      <c r="I1785" s="32"/>
      <c r="J1785" s="13"/>
      <c r="K1785" s="13" t="s">
        <v>2400</v>
      </c>
      <c r="L1785" s="33">
        <v>4.1000000000000003E-3</v>
      </c>
      <c r="M1785" s="33">
        <v>4.1999999999999997E-3</v>
      </c>
      <c r="N1785" s="33">
        <v>4.1000000000000003E-3</v>
      </c>
      <c r="O1785" s="33">
        <v>4.1000000000000003E-3</v>
      </c>
      <c r="P1785" s="33">
        <v>4.1000000000000003E-3</v>
      </c>
      <c r="Q1785" s="33">
        <v>4.1000000000000003E-3</v>
      </c>
      <c r="R1785" s="34"/>
      <c r="S1785" s="32"/>
      <c r="T1785" s="32" t="s">
        <v>28</v>
      </c>
      <c r="U1785" s="8">
        <f t="shared" si="478"/>
        <v>270.40000000000003</v>
      </c>
      <c r="V1785" s="8">
        <f t="shared" si="479"/>
        <v>270.40000000000003</v>
      </c>
    </row>
    <row r="1786" spans="1:22" ht="12.75" customHeight="1" outlineLevel="2" x14ac:dyDescent="0.2">
      <c r="A1786" s="2"/>
      <c r="C1786" s="30">
        <v>850340480</v>
      </c>
      <c r="D1786" s="30"/>
      <c r="E1786" s="30" t="s">
        <v>2402</v>
      </c>
      <c r="F1786" s="30"/>
      <c r="G1786" s="30" t="s">
        <v>2398</v>
      </c>
      <c r="H1786" s="31" t="s">
        <v>2399</v>
      </c>
      <c r="I1786" s="32"/>
      <c r="J1786" s="13"/>
      <c r="K1786" s="13" t="s">
        <v>2400</v>
      </c>
      <c r="L1786" s="33">
        <v>4.1000000000000003E-3</v>
      </c>
      <c r="M1786" s="33">
        <v>4.1999999999999997E-3</v>
      </c>
      <c r="N1786" s="33">
        <v>4.1000000000000003E-3</v>
      </c>
      <c r="O1786" s="33">
        <v>4.1000000000000003E-3</v>
      </c>
      <c r="P1786" s="33">
        <v>4.1000000000000003E-3</v>
      </c>
      <c r="Q1786" s="33">
        <v>4.1000000000000003E-3</v>
      </c>
      <c r="R1786" s="34"/>
      <c r="S1786" s="32"/>
      <c r="T1786" s="32" t="s">
        <v>28</v>
      </c>
      <c r="U1786" s="8">
        <f t="shared" si="478"/>
        <v>270.40000000000003</v>
      </c>
      <c r="V1786" s="8">
        <f t="shared" si="479"/>
        <v>270.40000000000003</v>
      </c>
    </row>
    <row r="1787" spans="1:22" ht="12.75" customHeight="1" outlineLevel="2" x14ac:dyDescent="0.2">
      <c r="A1787" s="2"/>
      <c r="C1787" s="30">
        <v>850340490</v>
      </c>
      <c r="D1787" s="30"/>
      <c r="E1787" s="30" t="s">
        <v>2402</v>
      </c>
      <c r="F1787" s="30"/>
      <c r="G1787" s="30" t="s">
        <v>2398</v>
      </c>
      <c r="H1787" s="31" t="s">
        <v>2399</v>
      </c>
      <c r="I1787" s="32"/>
      <c r="J1787" s="13"/>
      <c r="K1787" s="13" t="s">
        <v>2400</v>
      </c>
      <c r="L1787" s="33">
        <v>4.3499999999999997E-3</v>
      </c>
      <c r="M1787" s="33">
        <v>4.1999999999999997E-3</v>
      </c>
      <c r="N1787" s="33">
        <v>4.3499999999999997E-3</v>
      </c>
      <c r="O1787" s="33">
        <v>4.3499999999999997E-3</v>
      </c>
      <c r="P1787" s="33">
        <v>4.3499999999999997E-3</v>
      </c>
      <c r="Q1787" s="33">
        <v>4.3499999999999997E-3</v>
      </c>
      <c r="R1787" s="34"/>
      <c r="S1787" s="32"/>
      <c r="T1787" s="32" t="s">
        <v>28</v>
      </c>
      <c r="U1787" s="8">
        <f t="shared" si="478"/>
        <v>270.40000000000003</v>
      </c>
      <c r="V1787" s="8">
        <f t="shared" si="479"/>
        <v>270.40000000000003</v>
      </c>
    </row>
    <row r="1788" spans="1:22" ht="12.75" customHeight="1" outlineLevel="2" x14ac:dyDescent="0.2">
      <c r="A1788" s="2"/>
      <c r="C1788" s="30" t="s">
        <v>2413</v>
      </c>
      <c r="D1788" s="30"/>
      <c r="E1788" s="30" t="s">
        <v>2397</v>
      </c>
      <c r="F1788" s="30"/>
      <c r="G1788" s="30" t="s">
        <v>2398</v>
      </c>
      <c r="H1788" s="31" t="s">
        <v>2399</v>
      </c>
      <c r="I1788" s="32"/>
      <c r="J1788" s="13"/>
      <c r="K1788" s="13" t="s">
        <v>2400</v>
      </c>
      <c r="L1788" s="33">
        <v>4.1000000000000003E-3</v>
      </c>
      <c r="M1788" s="33">
        <v>4.1999999999999997E-3</v>
      </c>
      <c r="N1788" s="33">
        <v>4.1000000000000003E-3</v>
      </c>
      <c r="O1788" s="33">
        <v>4.1000000000000003E-3</v>
      </c>
      <c r="P1788" s="33">
        <v>4.1000000000000003E-3</v>
      </c>
      <c r="Q1788" s="33">
        <v>4.1000000000000003E-3</v>
      </c>
      <c r="R1788" s="34"/>
      <c r="S1788" s="32"/>
      <c r="T1788" s="32" t="s">
        <v>28</v>
      </c>
      <c r="U1788" s="8">
        <f t="shared" si="478"/>
        <v>270.40000000000003</v>
      </c>
      <c r="V1788" s="8">
        <f t="shared" si="479"/>
        <v>270.40000000000003</v>
      </c>
    </row>
    <row r="1789" spans="1:22" ht="12.75" customHeight="1" outlineLevel="2" x14ac:dyDescent="0.2">
      <c r="A1789" s="2"/>
      <c r="C1789" s="30">
        <v>850340510</v>
      </c>
      <c r="D1789" s="30"/>
      <c r="E1789" s="30" t="s">
        <v>2402</v>
      </c>
      <c r="F1789" s="30"/>
      <c r="G1789" s="30" t="s">
        <v>2398</v>
      </c>
      <c r="H1789" s="31" t="s">
        <v>2399</v>
      </c>
      <c r="I1789" s="32"/>
      <c r="J1789" s="13"/>
      <c r="K1789" s="13" t="s">
        <v>2400</v>
      </c>
      <c r="L1789" s="33">
        <v>4.3499999999999997E-3</v>
      </c>
      <c r="M1789" s="33">
        <v>4.1999999999999997E-3</v>
      </c>
      <c r="N1789" s="33">
        <v>4.3499999999999997E-3</v>
      </c>
      <c r="O1789" s="33">
        <v>4.3499999999999997E-3</v>
      </c>
      <c r="P1789" s="33">
        <v>4.3499999999999997E-3</v>
      </c>
      <c r="Q1789" s="33">
        <v>4.3499999999999997E-3</v>
      </c>
      <c r="R1789" s="34"/>
      <c r="S1789" s="32"/>
      <c r="T1789" s="32" t="s">
        <v>28</v>
      </c>
      <c r="U1789" s="8">
        <f t="shared" si="478"/>
        <v>270.40000000000003</v>
      </c>
      <c r="V1789" s="8">
        <f t="shared" si="479"/>
        <v>270.40000000000003</v>
      </c>
    </row>
    <row r="1790" spans="1:22" ht="12.75" customHeight="1" outlineLevel="2" x14ac:dyDescent="0.2">
      <c r="A1790" s="2"/>
      <c r="C1790" s="30">
        <v>850340520</v>
      </c>
      <c r="D1790" s="30"/>
      <c r="E1790" s="30" t="s">
        <v>2402</v>
      </c>
      <c r="F1790" s="30"/>
      <c r="G1790" s="30" t="s">
        <v>2398</v>
      </c>
      <c r="H1790" s="31" t="s">
        <v>2399</v>
      </c>
      <c r="I1790" s="32"/>
      <c r="J1790" s="13"/>
      <c r="K1790" s="13" t="s">
        <v>2400</v>
      </c>
      <c r="L1790" s="33">
        <v>4.1000000000000003E-3</v>
      </c>
      <c r="M1790" s="33">
        <v>4.1999999999999997E-3</v>
      </c>
      <c r="N1790" s="33">
        <v>4.1000000000000003E-3</v>
      </c>
      <c r="O1790" s="33">
        <v>4.1000000000000003E-3</v>
      </c>
      <c r="P1790" s="33">
        <v>4.1000000000000003E-3</v>
      </c>
      <c r="Q1790" s="33">
        <v>4.1000000000000003E-3</v>
      </c>
      <c r="R1790" s="34"/>
      <c r="S1790" s="32"/>
      <c r="T1790" s="32" t="s">
        <v>28</v>
      </c>
      <c r="U1790" s="8">
        <f t="shared" si="478"/>
        <v>270.40000000000003</v>
      </c>
      <c r="V1790" s="8">
        <f t="shared" si="479"/>
        <v>270.40000000000003</v>
      </c>
    </row>
    <row r="1791" spans="1:22" ht="12.75" customHeight="1" outlineLevel="2" x14ac:dyDescent="0.2">
      <c r="A1791" s="2"/>
      <c r="C1791" s="30">
        <v>850340530</v>
      </c>
      <c r="D1791" s="30"/>
      <c r="E1791" s="30" t="s">
        <v>2397</v>
      </c>
      <c r="F1791" s="30"/>
      <c r="G1791" s="30" t="s">
        <v>2398</v>
      </c>
      <c r="H1791" s="31" t="s">
        <v>2399</v>
      </c>
      <c r="I1791" s="32"/>
      <c r="J1791" s="13"/>
      <c r="K1791" s="13" t="s">
        <v>2400</v>
      </c>
      <c r="L1791" s="33">
        <v>5.0000000000000001E-3</v>
      </c>
      <c r="M1791" s="33">
        <v>5.3E-3</v>
      </c>
      <c r="N1791" s="33">
        <v>5.0000000000000001E-3</v>
      </c>
      <c r="O1791" s="33">
        <v>5.0000000000000001E-3</v>
      </c>
      <c r="P1791" s="33">
        <v>5.0000000000000001E-3</v>
      </c>
      <c r="Q1791" s="33">
        <v>5.0000000000000001E-3</v>
      </c>
      <c r="R1791" s="34"/>
      <c r="S1791" s="32"/>
      <c r="T1791" s="32" t="s">
        <v>28</v>
      </c>
      <c r="U1791" s="8">
        <f t="shared" si="478"/>
        <v>270.40000000000003</v>
      </c>
      <c r="V1791" s="8">
        <f t="shared" si="479"/>
        <v>270.40000000000003</v>
      </c>
    </row>
    <row r="1792" spans="1:22" ht="12.75" customHeight="1" outlineLevel="2" x14ac:dyDescent="0.2">
      <c r="A1792" s="2"/>
      <c r="C1792" s="30">
        <v>850340540</v>
      </c>
      <c r="D1792" s="30"/>
      <c r="E1792" s="30" t="s">
        <v>2402</v>
      </c>
      <c r="F1792" s="30"/>
      <c r="G1792" s="30" t="s">
        <v>2398</v>
      </c>
      <c r="H1792" s="31" t="s">
        <v>2399</v>
      </c>
      <c r="I1792" s="32"/>
      <c r="J1792" s="13"/>
      <c r="K1792" s="13" t="s">
        <v>2400</v>
      </c>
      <c r="L1792" s="33">
        <v>4.1000000000000003E-3</v>
      </c>
      <c r="M1792" s="33">
        <v>4.1999999999999997E-3</v>
      </c>
      <c r="N1792" s="33">
        <v>4.1000000000000003E-3</v>
      </c>
      <c r="O1792" s="33">
        <v>4.1000000000000003E-3</v>
      </c>
      <c r="P1792" s="33">
        <v>4.1000000000000003E-3</v>
      </c>
      <c r="Q1792" s="33">
        <v>4.1000000000000003E-3</v>
      </c>
      <c r="R1792" s="34"/>
      <c r="S1792" s="32"/>
      <c r="T1792" s="32" t="s">
        <v>28</v>
      </c>
      <c r="U1792" s="8">
        <f t="shared" si="478"/>
        <v>270.40000000000003</v>
      </c>
      <c r="V1792" s="8">
        <f t="shared" si="479"/>
        <v>270.40000000000003</v>
      </c>
    </row>
    <row r="1793" spans="1:25" s="66" customFormat="1" ht="12.75" customHeight="1" outlineLevel="2" x14ac:dyDescent="0.2">
      <c r="A1793" s="2"/>
      <c r="B1793" s="2"/>
      <c r="C1793" s="30">
        <v>850340550</v>
      </c>
      <c r="D1793" s="30"/>
      <c r="E1793" s="30" t="s">
        <v>2402</v>
      </c>
      <c r="F1793" s="30"/>
      <c r="G1793" s="30" t="s">
        <v>2398</v>
      </c>
      <c r="H1793" s="31" t="s">
        <v>2399</v>
      </c>
      <c r="I1793" s="32"/>
      <c r="J1793" s="13"/>
      <c r="K1793" s="13" t="s">
        <v>2400</v>
      </c>
      <c r="L1793" s="33">
        <v>5.0000000000000001E-3</v>
      </c>
      <c r="M1793" s="33">
        <v>5.3E-3</v>
      </c>
      <c r="N1793" s="33">
        <v>5.0000000000000001E-3</v>
      </c>
      <c r="O1793" s="33">
        <v>5.0000000000000001E-3</v>
      </c>
      <c r="P1793" s="33">
        <v>5.0000000000000001E-3</v>
      </c>
      <c r="Q1793" s="33">
        <v>5.0000000000000001E-3</v>
      </c>
      <c r="R1793" s="34"/>
      <c r="S1793" s="32"/>
      <c r="T1793" s="32" t="s">
        <v>28</v>
      </c>
      <c r="U1793" s="8">
        <f t="shared" si="478"/>
        <v>270.40000000000003</v>
      </c>
      <c r="V1793" s="8">
        <f t="shared" si="479"/>
        <v>270.40000000000003</v>
      </c>
      <c r="W1793" s="6"/>
      <c r="X1793" s="6"/>
      <c r="Y1793" s="6"/>
    </row>
    <row r="1794" spans="1:25" s="66" customFormat="1" ht="12.75" customHeight="1" outlineLevel="2" x14ac:dyDescent="0.2">
      <c r="A1794" s="2"/>
      <c r="B1794" s="2"/>
      <c r="C1794" s="30" t="s">
        <v>2414</v>
      </c>
      <c r="D1794" s="30"/>
      <c r="E1794" s="30" t="s">
        <v>2397</v>
      </c>
      <c r="F1794" s="30"/>
      <c r="G1794" s="30" t="s">
        <v>2398</v>
      </c>
      <c r="H1794" s="31" t="s">
        <v>2399</v>
      </c>
      <c r="I1794" s="32"/>
      <c r="J1794" s="13"/>
      <c r="K1794" s="13" t="s">
        <v>2400</v>
      </c>
      <c r="L1794" s="33">
        <v>4.3499999999999997E-3</v>
      </c>
      <c r="M1794" s="33">
        <v>4.1999999999999997E-3</v>
      </c>
      <c r="N1794" s="33">
        <v>4.3499999999999997E-3</v>
      </c>
      <c r="O1794" s="33">
        <v>4.3499999999999997E-3</v>
      </c>
      <c r="P1794" s="33">
        <v>4.3499999999999997E-3</v>
      </c>
      <c r="Q1794" s="33">
        <v>4.3499999999999997E-3</v>
      </c>
      <c r="R1794" s="34"/>
      <c r="S1794" s="32"/>
      <c r="T1794" s="32" t="s">
        <v>28</v>
      </c>
      <c r="U1794" s="8">
        <f t="shared" si="478"/>
        <v>270.40000000000003</v>
      </c>
      <c r="V1794" s="8">
        <f t="shared" si="479"/>
        <v>270.40000000000003</v>
      </c>
      <c r="W1794" s="6"/>
      <c r="X1794" s="6"/>
      <c r="Y1794" s="6"/>
    </row>
    <row r="1795" spans="1:25" s="66" customFormat="1" ht="12.75" customHeight="1" outlineLevel="2" x14ac:dyDescent="0.2">
      <c r="A1795" s="2"/>
      <c r="B1795" s="2"/>
      <c r="C1795" s="30">
        <v>850340570</v>
      </c>
      <c r="D1795" s="30"/>
      <c r="E1795" s="30" t="s">
        <v>2402</v>
      </c>
      <c r="F1795" s="30"/>
      <c r="G1795" s="30" t="s">
        <v>2398</v>
      </c>
      <c r="H1795" s="31" t="s">
        <v>2399</v>
      </c>
      <c r="I1795" s="32"/>
      <c r="J1795" s="13"/>
      <c r="K1795" s="13" t="s">
        <v>2400</v>
      </c>
      <c r="L1795" s="33">
        <v>5.0000000000000001E-3</v>
      </c>
      <c r="M1795" s="33">
        <v>5.3E-3</v>
      </c>
      <c r="N1795" s="33">
        <v>5.0000000000000001E-3</v>
      </c>
      <c r="O1795" s="33">
        <v>5.0000000000000001E-3</v>
      </c>
      <c r="P1795" s="33">
        <v>5.0000000000000001E-3</v>
      </c>
      <c r="Q1795" s="33">
        <v>5.0000000000000001E-3</v>
      </c>
      <c r="R1795" s="34"/>
      <c r="S1795" s="32"/>
      <c r="T1795" s="32" t="s">
        <v>28</v>
      </c>
      <c r="U1795" s="8">
        <f t="shared" si="478"/>
        <v>270.40000000000003</v>
      </c>
      <c r="V1795" s="8">
        <f t="shared" si="479"/>
        <v>270.40000000000003</v>
      </c>
      <c r="W1795" s="6"/>
      <c r="X1795" s="6"/>
      <c r="Y1795" s="6"/>
    </row>
    <row r="1796" spans="1:25" s="66" customFormat="1" ht="12.75" customHeight="1" outlineLevel="2" x14ac:dyDescent="0.2">
      <c r="A1796" s="2"/>
      <c r="B1796" s="2"/>
      <c r="C1796" s="30" t="s">
        <v>2415</v>
      </c>
      <c r="D1796" s="30"/>
      <c r="E1796" s="30" t="s">
        <v>2397</v>
      </c>
      <c r="F1796" s="30"/>
      <c r="G1796" s="30" t="s">
        <v>2398</v>
      </c>
      <c r="H1796" s="31" t="s">
        <v>2399</v>
      </c>
      <c r="I1796" s="32"/>
      <c r="J1796" s="13"/>
      <c r="K1796" s="13" t="s">
        <v>2400</v>
      </c>
      <c r="L1796" s="33">
        <v>4.3499999999999997E-3</v>
      </c>
      <c r="M1796" s="33">
        <v>4.1999999999999997E-3</v>
      </c>
      <c r="N1796" s="33">
        <v>4.3499999999999997E-3</v>
      </c>
      <c r="O1796" s="33">
        <v>4.3499999999999997E-3</v>
      </c>
      <c r="P1796" s="33">
        <v>4.3499999999999997E-3</v>
      </c>
      <c r="Q1796" s="33">
        <v>4.3499999999999997E-3</v>
      </c>
      <c r="R1796" s="34"/>
      <c r="S1796" s="32"/>
      <c r="T1796" s="32" t="s">
        <v>28</v>
      </c>
      <c r="U1796" s="8">
        <f t="shared" si="478"/>
        <v>270.40000000000003</v>
      </c>
      <c r="V1796" s="8">
        <f t="shared" si="479"/>
        <v>270.40000000000003</v>
      </c>
      <c r="W1796" s="6"/>
      <c r="X1796" s="6"/>
      <c r="Y1796" s="6"/>
    </row>
    <row r="1797" spans="1:25" ht="12.75" customHeight="1" outlineLevel="2" x14ac:dyDescent="0.2">
      <c r="A1797" s="2"/>
      <c r="C1797" s="30">
        <v>850340590</v>
      </c>
      <c r="D1797" s="30"/>
      <c r="E1797" s="30" t="s">
        <v>2416</v>
      </c>
      <c r="F1797" s="30"/>
      <c r="G1797" s="30" t="s">
        <v>2398</v>
      </c>
      <c r="H1797" s="31" t="s">
        <v>2399</v>
      </c>
      <c r="I1797" s="32"/>
      <c r="J1797" s="13"/>
      <c r="K1797" s="13" t="s">
        <v>2400</v>
      </c>
      <c r="L1797" s="33">
        <v>4.8999999999999998E-3</v>
      </c>
      <c r="M1797" s="33">
        <v>5.5999999999999999E-3</v>
      </c>
      <c r="N1797" s="33">
        <v>4.8999999999999998E-3</v>
      </c>
      <c r="O1797" s="33">
        <v>4.8999999999999998E-3</v>
      </c>
      <c r="P1797" s="33">
        <v>4.8999999999999998E-3</v>
      </c>
      <c r="Q1797" s="33">
        <v>4.8999999999999998E-3</v>
      </c>
      <c r="R1797" s="34"/>
      <c r="S1797" s="32"/>
      <c r="T1797" s="32" t="s">
        <v>28</v>
      </c>
      <c r="U1797" s="8">
        <f t="shared" si="478"/>
        <v>270.40000000000003</v>
      </c>
      <c r="V1797" s="8">
        <f t="shared" si="479"/>
        <v>270.40000000000003</v>
      </c>
    </row>
    <row r="1798" spans="1:25" ht="12.75" customHeight="1" outlineLevel="2" x14ac:dyDescent="0.2">
      <c r="A1798" s="2"/>
      <c r="C1798" s="30">
        <v>850340600</v>
      </c>
      <c r="D1798" s="30"/>
      <c r="E1798" s="30" t="s">
        <v>2416</v>
      </c>
      <c r="F1798" s="30"/>
      <c r="G1798" s="30" t="s">
        <v>2398</v>
      </c>
      <c r="H1798" s="31" t="s">
        <v>2399</v>
      </c>
      <c r="I1798" s="32"/>
      <c r="J1798" s="13"/>
      <c r="K1798" s="13" t="s">
        <v>2400</v>
      </c>
      <c r="L1798" s="33">
        <v>4.1000000000000003E-3</v>
      </c>
      <c r="M1798" s="33">
        <v>4.1999999999999997E-3</v>
      </c>
      <c r="N1798" s="33">
        <v>4.1000000000000003E-3</v>
      </c>
      <c r="O1798" s="33">
        <v>4.1000000000000003E-3</v>
      </c>
      <c r="P1798" s="33">
        <v>4.1000000000000003E-3</v>
      </c>
      <c r="Q1798" s="33">
        <v>4.1000000000000003E-3</v>
      </c>
      <c r="R1798" s="34"/>
      <c r="S1798" s="32"/>
      <c r="T1798" s="32" t="s">
        <v>28</v>
      </c>
      <c r="U1798" s="8">
        <f t="shared" si="478"/>
        <v>270.40000000000003</v>
      </c>
      <c r="V1798" s="8">
        <f t="shared" si="479"/>
        <v>270.40000000000003</v>
      </c>
    </row>
    <row r="1799" spans="1:25" ht="12.75" customHeight="1" outlineLevel="2" x14ac:dyDescent="0.2">
      <c r="A1799" s="2"/>
      <c r="C1799" s="30">
        <v>850340610</v>
      </c>
      <c r="D1799" s="30"/>
      <c r="E1799" s="30" t="s">
        <v>2416</v>
      </c>
      <c r="F1799" s="30"/>
      <c r="G1799" s="30" t="s">
        <v>2398</v>
      </c>
      <c r="H1799" s="31" t="s">
        <v>2399</v>
      </c>
      <c r="I1799" s="32"/>
      <c r="J1799" s="13"/>
      <c r="K1799" s="13" t="s">
        <v>2400</v>
      </c>
      <c r="L1799" s="33">
        <v>4.3499999999999997E-3</v>
      </c>
      <c r="M1799" s="33">
        <v>4.1999999999999997E-3</v>
      </c>
      <c r="N1799" s="33">
        <v>4.3499999999999997E-3</v>
      </c>
      <c r="O1799" s="33">
        <v>4.3499999999999997E-3</v>
      </c>
      <c r="P1799" s="33">
        <v>4.3499999999999997E-3</v>
      </c>
      <c r="Q1799" s="33">
        <v>4.3499999999999997E-3</v>
      </c>
      <c r="R1799" s="34"/>
      <c r="S1799" s="32"/>
      <c r="T1799" s="32" t="s">
        <v>28</v>
      </c>
      <c r="U1799" s="8">
        <f t="shared" si="478"/>
        <v>270.40000000000003</v>
      </c>
      <c r="V1799" s="8">
        <f t="shared" si="479"/>
        <v>270.40000000000003</v>
      </c>
    </row>
    <row r="1800" spans="1:25" ht="12.75" customHeight="1" outlineLevel="2" x14ac:dyDescent="0.2">
      <c r="A1800" s="2"/>
      <c r="C1800" s="30">
        <v>850340620</v>
      </c>
      <c r="D1800" s="30"/>
      <c r="E1800" s="30" t="s">
        <v>2416</v>
      </c>
      <c r="F1800" s="30"/>
      <c r="G1800" s="30" t="s">
        <v>2398</v>
      </c>
      <c r="H1800" s="31" t="s">
        <v>2399</v>
      </c>
      <c r="I1800" s="32"/>
      <c r="J1800" s="13"/>
      <c r="K1800" s="13" t="s">
        <v>2400</v>
      </c>
      <c r="L1800" s="33">
        <v>4.3499999999999997E-3</v>
      </c>
      <c r="M1800" s="33">
        <v>4.1999999999999997E-3</v>
      </c>
      <c r="N1800" s="33">
        <v>4.3499999999999997E-3</v>
      </c>
      <c r="O1800" s="33">
        <v>4.3499999999999997E-3</v>
      </c>
      <c r="P1800" s="33">
        <v>4.3499999999999997E-3</v>
      </c>
      <c r="Q1800" s="33">
        <v>4.3499999999999997E-3</v>
      </c>
      <c r="R1800" s="34"/>
      <c r="S1800" s="32"/>
      <c r="T1800" s="32" t="s">
        <v>28</v>
      </c>
      <c r="U1800" s="8">
        <f t="shared" si="478"/>
        <v>270.40000000000003</v>
      </c>
      <c r="V1800" s="8">
        <f t="shared" si="479"/>
        <v>270.40000000000003</v>
      </c>
    </row>
    <row r="1801" spans="1:25" ht="12.75" customHeight="1" outlineLevel="2" x14ac:dyDescent="0.2">
      <c r="A1801" s="2"/>
      <c r="C1801" s="30" t="s">
        <v>2417</v>
      </c>
      <c r="D1801" s="30"/>
      <c r="E1801" s="30" t="s">
        <v>2397</v>
      </c>
      <c r="F1801" s="30"/>
      <c r="G1801" s="30" t="s">
        <v>2398</v>
      </c>
      <c r="H1801" s="31" t="s">
        <v>2399</v>
      </c>
      <c r="I1801" s="32"/>
      <c r="J1801" s="13"/>
      <c r="K1801" s="13" t="s">
        <v>2400</v>
      </c>
      <c r="L1801" s="33">
        <v>4.3499999999999997E-3</v>
      </c>
      <c r="M1801" s="33">
        <v>4.1999999999999997E-3</v>
      </c>
      <c r="N1801" s="33">
        <v>4.3499999999999997E-3</v>
      </c>
      <c r="O1801" s="33">
        <v>4.3499999999999997E-3</v>
      </c>
      <c r="P1801" s="33">
        <v>4.3499999999999997E-3</v>
      </c>
      <c r="Q1801" s="33">
        <v>4.3499999999999997E-3</v>
      </c>
      <c r="R1801" s="34"/>
      <c r="S1801" s="32"/>
      <c r="T1801" s="32" t="s">
        <v>28</v>
      </c>
      <c r="U1801" s="8">
        <f t="shared" si="478"/>
        <v>270.40000000000003</v>
      </c>
      <c r="V1801" s="8">
        <f t="shared" si="479"/>
        <v>270.40000000000003</v>
      </c>
    </row>
    <row r="1802" spans="1:25" ht="12.75" customHeight="1" outlineLevel="2" x14ac:dyDescent="0.2">
      <c r="A1802" s="2"/>
      <c r="C1802" s="30" t="s">
        <v>2418</v>
      </c>
      <c r="D1802" s="30"/>
      <c r="E1802" s="30" t="s">
        <v>2419</v>
      </c>
      <c r="F1802" s="30"/>
      <c r="G1802" s="30" t="s">
        <v>2398</v>
      </c>
      <c r="H1802" s="31" t="s">
        <v>2399</v>
      </c>
      <c r="I1802" s="32"/>
      <c r="J1802" s="13"/>
      <c r="K1802" s="13" t="s">
        <v>2400</v>
      </c>
      <c r="L1802" s="33">
        <v>4.3499999999999997E-3</v>
      </c>
      <c r="M1802" s="33">
        <v>4.1999999999999997E-3</v>
      </c>
      <c r="N1802" s="33">
        <v>4.3499999999999997E-3</v>
      </c>
      <c r="O1802" s="33">
        <v>4.3499999999999997E-3</v>
      </c>
      <c r="P1802" s="33">
        <v>4.3499999999999997E-3</v>
      </c>
      <c r="Q1802" s="33">
        <v>4.3499999999999997E-3</v>
      </c>
      <c r="R1802" s="34"/>
      <c r="S1802" s="32"/>
      <c r="T1802" s="32" t="s">
        <v>28</v>
      </c>
      <c r="U1802" s="8">
        <f t="shared" si="478"/>
        <v>270.40000000000003</v>
      </c>
      <c r="V1802" s="8">
        <f t="shared" si="479"/>
        <v>270.40000000000003</v>
      </c>
    </row>
    <row r="1803" spans="1:25" s="66" customFormat="1" ht="12.75" customHeight="1" outlineLevel="2" x14ac:dyDescent="0.2">
      <c r="A1803" s="2"/>
      <c r="B1803" s="2"/>
      <c r="C1803" s="30">
        <v>850340650</v>
      </c>
      <c r="D1803" s="30"/>
      <c r="E1803" s="30" t="s">
        <v>2416</v>
      </c>
      <c r="F1803" s="30"/>
      <c r="G1803" s="30" t="s">
        <v>2398</v>
      </c>
      <c r="H1803" s="31" t="s">
        <v>2399</v>
      </c>
      <c r="I1803" s="32"/>
      <c r="J1803" s="13"/>
      <c r="K1803" s="13" t="s">
        <v>2400</v>
      </c>
      <c r="L1803" s="33">
        <v>4.1000000000000003E-3</v>
      </c>
      <c r="M1803" s="33">
        <v>4.1999999999999997E-3</v>
      </c>
      <c r="N1803" s="33">
        <v>4.1000000000000003E-3</v>
      </c>
      <c r="O1803" s="33">
        <v>4.1000000000000003E-3</v>
      </c>
      <c r="P1803" s="33">
        <v>4.1000000000000003E-3</v>
      </c>
      <c r="Q1803" s="33">
        <v>4.1000000000000003E-3</v>
      </c>
      <c r="R1803" s="34"/>
      <c r="S1803" s="32"/>
      <c r="T1803" s="32" t="s">
        <v>28</v>
      </c>
      <c r="U1803" s="8">
        <f t="shared" ref="U1803:U1866" si="480">IF(T1803="Yes",$U$2,0)</f>
        <v>270.40000000000003</v>
      </c>
      <c r="V1803" s="8">
        <f t="shared" ref="V1803:V1866" si="481">U1803</f>
        <v>270.40000000000003</v>
      </c>
      <c r="W1803" s="6"/>
      <c r="X1803" s="6"/>
      <c r="Y1803" s="6"/>
    </row>
    <row r="1804" spans="1:25" ht="12.75" customHeight="1" outlineLevel="2" x14ac:dyDescent="0.2">
      <c r="A1804" s="2"/>
      <c r="C1804" s="30">
        <v>850340660</v>
      </c>
      <c r="D1804" s="30"/>
      <c r="E1804" s="30" t="s">
        <v>2416</v>
      </c>
      <c r="F1804" s="30"/>
      <c r="G1804" s="30" t="s">
        <v>2398</v>
      </c>
      <c r="H1804" s="31" t="s">
        <v>2399</v>
      </c>
      <c r="I1804" s="32"/>
      <c r="J1804" s="13"/>
      <c r="K1804" s="13" t="s">
        <v>2400</v>
      </c>
      <c r="L1804" s="33">
        <v>4.1000000000000003E-3</v>
      </c>
      <c r="M1804" s="33">
        <v>4.1999999999999997E-3</v>
      </c>
      <c r="N1804" s="33">
        <v>4.1000000000000003E-3</v>
      </c>
      <c r="O1804" s="33">
        <v>4.1000000000000003E-3</v>
      </c>
      <c r="P1804" s="33">
        <v>4.1000000000000003E-3</v>
      </c>
      <c r="Q1804" s="33">
        <v>4.1000000000000003E-3</v>
      </c>
      <c r="R1804" s="34"/>
      <c r="S1804" s="32"/>
      <c r="T1804" s="32" t="s">
        <v>28</v>
      </c>
      <c r="U1804" s="8">
        <f t="shared" si="480"/>
        <v>270.40000000000003</v>
      </c>
      <c r="V1804" s="8">
        <f t="shared" si="481"/>
        <v>270.40000000000003</v>
      </c>
    </row>
    <row r="1805" spans="1:25" ht="12.75" customHeight="1" outlineLevel="2" x14ac:dyDescent="0.2">
      <c r="A1805" s="2"/>
      <c r="C1805" s="30">
        <v>850340670</v>
      </c>
      <c r="D1805" s="30"/>
      <c r="E1805" s="30" t="s">
        <v>2416</v>
      </c>
      <c r="F1805" s="30"/>
      <c r="G1805" s="30" t="s">
        <v>2398</v>
      </c>
      <c r="H1805" s="31" t="s">
        <v>2399</v>
      </c>
      <c r="I1805" s="32"/>
      <c r="J1805" s="13"/>
      <c r="K1805" s="13" t="s">
        <v>2400</v>
      </c>
      <c r="L1805" s="33">
        <v>4.3499999999999997E-3</v>
      </c>
      <c r="M1805" s="33">
        <v>4.1999999999999997E-3</v>
      </c>
      <c r="N1805" s="33">
        <v>4.3499999999999997E-3</v>
      </c>
      <c r="O1805" s="33">
        <v>4.3499999999999997E-3</v>
      </c>
      <c r="P1805" s="33">
        <v>4.3499999999999997E-3</v>
      </c>
      <c r="Q1805" s="33">
        <v>4.3499999999999997E-3</v>
      </c>
      <c r="R1805" s="34"/>
      <c r="S1805" s="32"/>
      <c r="T1805" s="32" t="s">
        <v>28</v>
      </c>
      <c r="U1805" s="8">
        <f t="shared" si="480"/>
        <v>270.40000000000003</v>
      </c>
      <c r="V1805" s="8">
        <f t="shared" si="481"/>
        <v>270.40000000000003</v>
      </c>
    </row>
    <row r="1806" spans="1:25" ht="12.75" customHeight="1" outlineLevel="2" x14ac:dyDescent="0.2">
      <c r="A1806" s="2"/>
      <c r="C1806" s="30" t="s">
        <v>2420</v>
      </c>
      <c r="D1806" s="30"/>
      <c r="E1806" s="30" t="s">
        <v>2419</v>
      </c>
      <c r="F1806" s="30"/>
      <c r="G1806" s="30" t="s">
        <v>2398</v>
      </c>
      <c r="H1806" s="31" t="s">
        <v>2399</v>
      </c>
      <c r="I1806" s="32"/>
      <c r="J1806" s="13"/>
      <c r="K1806" s="13" t="s">
        <v>2400</v>
      </c>
      <c r="L1806" s="33">
        <v>4.3499999999999997E-3</v>
      </c>
      <c r="M1806" s="33">
        <v>4.1999999999999997E-3</v>
      </c>
      <c r="N1806" s="33">
        <v>4.3499999999999997E-3</v>
      </c>
      <c r="O1806" s="33">
        <v>4.3499999999999997E-3</v>
      </c>
      <c r="P1806" s="33">
        <v>4.3499999999999997E-3</v>
      </c>
      <c r="Q1806" s="33">
        <v>4.3499999999999997E-3</v>
      </c>
      <c r="R1806" s="34"/>
      <c r="S1806" s="32"/>
      <c r="T1806" s="32" t="s">
        <v>28</v>
      </c>
      <c r="U1806" s="8">
        <f t="shared" si="480"/>
        <v>270.40000000000003</v>
      </c>
      <c r="V1806" s="8">
        <f t="shared" si="481"/>
        <v>270.40000000000003</v>
      </c>
    </row>
    <row r="1807" spans="1:25" ht="12.75" customHeight="1" outlineLevel="2" x14ac:dyDescent="0.2">
      <c r="A1807" s="2"/>
      <c r="C1807" s="30">
        <v>850340690</v>
      </c>
      <c r="D1807" s="30"/>
      <c r="E1807" s="30" t="s">
        <v>2416</v>
      </c>
      <c r="F1807" s="30"/>
      <c r="G1807" s="30" t="s">
        <v>2398</v>
      </c>
      <c r="H1807" s="31" t="s">
        <v>2399</v>
      </c>
      <c r="I1807" s="32"/>
      <c r="J1807" s="13"/>
      <c r="K1807" s="13" t="s">
        <v>2400</v>
      </c>
      <c r="L1807" s="33">
        <v>4.3499999999999997E-3</v>
      </c>
      <c r="M1807" s="33">
        <v>4.1999999999999997E-3</v>
      </c>
      <c r="N1807" s="33">
        <v>4.3499999999999997E-3</v>
      </c>
      <c r="O1807" s="33">
        <v>4.3499999999999997E-3</v>
      </c>
      <c r="P1807" s="33">
        <v>4.3499999999999997E-3</v>
      </c>
      <c r="Q1807" s="33">
        <v>4.3499999999999997E-3</v>
      </c>
      <c r="R1807" s="34"/>
      <c r="S1807" s="32"/>
      <c r="T1807" s="32" t="s">
        <v>28</v>
      </c>
      <c r="U1807" s="8">
        <f t="shared" si="480"/>
        <v>270.40000000000003</v>
      </c>
      <c r="V1807" s="8">
        <f t="shared" si="481"/>
        <v>270.40000000000003</v>
      </c>
    </row>
    <row r="1808" spans="1:25" ht="12.75" customHeight="1" outlineLevel="2" x14ac:dyDescent="0.2">
      <c r="A1808" s="2"/>
      <c r="C1808" s="30">
        <v>850340700</v>
      </c>
      <c r="D1808" s="30"/>
      <c r="E1808" s="30" t="s">
        <v>2416</v>
      </c>
      <c r="F1808" s="30"/>
      <c r="G1808" s="30" t="s">
        <v>2398</v>
      </c>
      <c r="H1808" s="31" t="s">
        <v>2399</v>
      </c>
      <c r="I1808" s="32"/>
      <c r="J1808" s="13"/>
      <c r="K1808" s="13" t="s">
        <v>2400</v>
      </c>
      <c r="L1808" s="33">
        <v>4.3499999999999997E-3</v>
      </c>
      <c r="M1808" s="33">
        <v>4.1999999999999997E-3</v>
      </c>
      <c r="N1808" s="33">
        <v>4.3499999999999997E-3</v>
      </c>
      <c r="O1808" s="33">
        <v>4.3499999999999997E-3</v>
      </c>
      <c r="P1808" s="33">
        <v>4.3499999999999997E-3</v>
      </c>
      <c r="Q1808" s="33">
        <v>4.3499999999999997E-3</v>
      </c>
      <c r="R1808" s="34"/>
      <c r="S1808" s="32"/>
      <c r="T1808" s="32" t="s">
        <v>28</v>
      </c>
      <c r="U1808" s="8">
        <f t="shared" si="480"/>
        <v>270.40000000000003</v>
      </c>
      <c r="V1808" s="8">
        <f t="shared" si="481"/>
        <v>270.40000000000003</v>
      </c>
    </row>
    <row r="1809" spans="1:25" ht="12.75" customHeight="1" outlineLevel="2" x14ac:dyDescent="0.2">
      <c r="A1809" s="2"/>
      <c r="C1809" s="30">
        <v>850340710</v>
      </c>
      <c r="D1809" s="30"/>
      <c r="E1809" s="30" t="s">
        <v>2416</v>
      </c>
      <c r="F1809" s="30"/>
      <c r="G1809" s="30" t="s">
        <v>2398</v>
      </c>
      <c r="H1809" s="31" t="s">
        <v>2399</v>
      </c>
      <c r="I1809" s="32"/>
      <c r="J1809" s="13"/>
      <c r="K1809" s="13" t="s">
        <v>2400</v>
      </c>
      <c r="L1809" s="33">
        <v>4.1000000000000003E-3</v>
      </c>
      <c r="M1809" s="33">
        <v>4.1999999999999997E-3</v>
      </c>
      <c r="N1809" s="33">
        <v>4.1000000000000003E-3</v>
      </c>
      <c r="O1809" s="33">
        <v>4.1000000000000003E-3</v>
      </c>
      <c r="P1809" s="33">
        <v>4.1000000000000003E-3</v>
      </c>
      <c r="Q1809" s="33">
        <v>4.1000000000000003E-3</v>
      </c>
      <c r="R1809" s="34"/>
      <c r="S1809" s="32"/>
      <c r="T1809" s="32" t="s">
        <v>28</v>
      </c>
      <c r="U1809" s="8">
        <f t="shared" si="480"/>
        <v>270.40000000000003</v>
      </c>
      <c r="V1809" s="8">
        <f t="shared" si="481"/>
        <v>270.40000000000003</v>
      </c>
    </row>
    <row r="1810" spans="1:25" s="66" customFormat="1" ht="12.75" customHeight="1" outlineLevel="2" x14ac:dyDescent="0.2">
      <c r="A1810" s="2"/>
      <c r="B1810" s="2"/>
      <c r="C1810" s="30">
        <v>850340720</v>
      </c>
      <c r="D1810" s="30"/>
      <c r="E1810" s="30" t="s">
        <v>2416</v>
      </c>
      <c r="F1810" s="30"/>
      <c r="G1810" s="30" t="s">
        <v>2398</v>
      </c>
      <c r="H1810" s="31" t="s">
        <v>2399</v>
      </c>
      <c r="I1810" s="32"/>
      <c r="J1810" s="13"/>
      <c r="K1810" s="13" t="s">
        <v>2400</v>
      </c>
      <c r="L1810" s="33">
        <v>5.0000000000000001E-3</v>
      </c>
      <c r="M1810" s="33">
        <v>5.3E-3</v>
      </c>
      <c r="N1810" s="33">
        <v>5.0000000000000001E-3</v>
      </c>
      <c r="O1810" s="33">
        <v>5.0000000000000001E-3</v>
      </c>
      <c r="P1810" s="33">
        <v>5.0000000000000001E-3</v>
      </c>
      <c r="Q1810" s="33">
        <v>5.0000000000000001E-3</v>
      </c>
      <c r="R1810" s="34"/>
      <c r="S1810" s="32"/>
      <c r="T1810" s="32" t="s">
        <v>28</v>
      </c>
      <c r="U1810" s="8">
        <f t="shared" si="480"/>
        <v>270.40000000000003</v>
      </c>
      <c r="V1810" s="8">
        <f t="shared" si="481"/>
        <v>270.40000000000003</v>
      </c>
      <c r="W1810" s="6"/>
      <c r="X1810" s="6"/>
      <c r="Y1810" s="6"/>
    </row>
    <row r="1811" spans="1:25" s="66" customFormat="1" ht="12.75" customHeight="1" outlineLevel="2" x14ac:dyDescent="0.2">
      <c r="A1811" s="2"/>
      <c r="B1811" s="2"/>
      <c r="C1811" s="30">
        <v>850340730</v>
      </c>
      <c r="D1811" s="30"/>
      <c r="E1811" s="30" t="s">
        <v>2416</v>
      </c>
      <c r="F1811" s="30"/>
      <c r="G1811" s="30" t="s">
        <v>2398</v>
      </c>
      <c r="H1811" s="31" t="s">
        <v>2399</v>
      </c>
      <c r="I1811" s="32"/>
      <c r="J1811" s="13"/>
      <c r="K1811" s="13" t="s">
        <v>2400</v>
      </c>
      <c r="L1811" s="33">
        <v>4.3499999999999997E-3</v>
      </c>
      <c r="M1811" s="33">
        <v>4.1999999999999997E-3</v>
      </c>
      <c r="N1811" s="33">
        <v>4.3499999999999997E-3</v>
      </c>
      <c r="O1811" s="33">
        <v>4.3499999999999997E-3</v>
      </c>
      <c r="P1811" s="33">
        <v>4.3499999999999997E-3</v>
      </c>
      <c r="Q1811" s="33">
        <v>4.3499999999999997E-3</v>
      </c>
      <c r="R1811" s="34"/>
      <c r="S1811" s="32"/>
      <c r="T1811" s="32" t="s">
        <v>28</v>
      </c>
      <c r="U1811" s="8">
        <f t="shared" si="480"/>
        <v>270.40000000000003</v>
      </c>
      <c r="V1811" s="8">
        <f t="shared" si="481"/>
        <v>270.40000000000003</v>
      </c>
      <c r="W1811" s="6"/>
      <c r="X1811" s="6"/>
      <c r="Y1811" s="6"/>
    </row>
    <row r="1812" spans="1:25" s="66" customFormat="1" ht="12.75" customHeight="1" outlineLevel="2" x14ac:dyDescent="0.2">
      <c r="A1812" s="2"/>
      <c r="B1812" s="2"/>
      <c r="C1812" s="30">
        <v>850340740</v>
      </c>
      <c r="D1812" s="30"/>
      <c r="E1812" s="30" t="s">
        <v>2416</v>
      </c>
      <c r="F1812" s="30"/>
      <c r="G1812" s="30" t="s">
        <v>2398</v>
      </c>
      <c r="H1812" s="31" t="s">
        <v>2399</v>
      </c>
      <c r="I1812" s="32"/>
      <c r="J1812" s="13"/>
      <c r="K1812" s="13" t="s">
        <v>2400</v>
      </c>
      <c r="L1812" s="33">
        <v>5.0000000000000001E-3</v>
      </c>
      <c r="M1812" s="33">
        <v>5.3E-3</v>
      </c>
      <c r="N1812" s="33">
        <v>5.0000000000000001E-3</v>
      </c>
      <c r="O1812" s="33">
        <v>5.0000000000000001E-3</v>
      </c>
      <c r="P1812" s="33">
        <v>5.0000000000000001E-3</v>
      </c>
      <c r="Q1812" s="33">
        <v>5.0000000000000001E-3</v>
      </c>
      <c r="R1812" s="34"/>
      <c r="S1812" s="32"/>
      <c r="T1812" s="32" t="s">
        <v>28</v>
      </c>
      <c r="U1812" s="8">
        <f t="shared" si="480"/>
        <v>270.40000000000003</v>
      </c>
      <c r="V1812" s="8">
        <f t="shared" si="481"/>
        <v>270.40000000000003</v>
      </c>
      <c r="W1812" s="6"/>
      <c r="X1812" s="6"/>
      <c r="Y1812" s="6"/>
    </row>
    <row r="1813" spans="1:25" s="66" customFormat="1" ht="12.75" customHeight="1" outlineLevel="2" x14ac:dyDescent="0.2">
      <c r="A1813" s="2"/>
      <c r="B1813" s="2"/>
      <c r="C1813" s="30">
        <v>850340750</v>
      </c>
      <c r="D1813" s="30"/>
      <c r="E1813" s="30" t="s">
        <v>2416</v>
      </c>
      <c r="F1813" s="30"/>
      <c r="G1813" s="30" t="s">
        <v>2398</v>
      </c>
      <c r="H1813" s="31" t="s">
        <v>2399</v>
      </c>
      <c r="I1813" s="32"/>
      <c r="J1813" s="13"/>
      <c r="K1813" s="13" t="s">
        <v>2400</v>
      </c>
      <c r="L1813" s="33">
        <v>4.3499999999999997E-3</v>
      </c>
      <c r="M1813" s="33">
        <v>4.1999999999999997E-3</v>
      </c>
      <c r="N1813" s="33">
        <v>4.3499999999999997E-3</v>
      </c>
      <c r="O1813" s="33">
        <v>4.3499999999999997E-3</v>
      </c>
      <c r="P1813" s="33">
        <v>4.3499999999999997E-3</v>
      </c>
      <c r="Q1813" s="33">
        <v>4.3499999999999997E-3</v>
      </c>
      <c r="R1813" s="34"/>
      <c r="S1813" s="32"/>
      <c r="T1813" s="32" t="s">
        <v>28</v>
      </c>
      <c r="U1813" s="8">
        <f t="shared" si="480"/>
        <v>270.40000000000003</v>
      </c>
      <c r="V1813" s="8">
        <f t="shared" si="481"/>
        <v>270.40000000000003</v>
      </c>
      <c r="W1813" s="6"/>
      <c r="X1813" s="6"/>
      <c r="Y1813" s="6"/>
    </row>
    <row r="1814" spans="1:25" s="66" customFormat="1" ht="12.75" customHeight="1" outlineLevel="2" x14ac:dyDescent="0.2">
      <c r="A1814" s="2"/>
      <c r="B1814" s="2"/>
      <c r="C1814" s="30">
        <v>850340760</v>
      </c>
      <c r="D1814" s="30"/>
      <c r="E1814" s="30" t="s">
        <v>2416</v>
      </c>
      <c r="F1814" s="30"/>
      <c r="G1814" s="30" t="s">
        <v>2398</v>
      </c>
      <c r="H1814" s="31" t="s">
        <v>2399</v>
      </c>
      <c r="I1814" s="32"/>
      <c r="J1814" s="13"/>
      <c r="K1814" s="13" t="s">
        <v>2400</v>
      </c>
      <c r="L1814" s="33">
        <v>5.0000000000000001E-3</v>
      </c>
      <c r="M1814" s="33">
        <v>5.3E-3</v>
      </c>
      <c r="N1814" s="33">
        <v>5.0000000000000001E-3</v>
      </c>
      <c r="O1814" s="33">
        <v>5.0000000000000001E-3</v>
      </c>
      <c r="P1814" s="33">
        <v>5.0000000000000001E-3</v>
      </c>
      <c r="Q1814" s="33">
        <v>5.0000000000000001E-3</v>
      </c>
      <c r="R1814" s="34"/>
      <c r="S1814" s="32"/>
      <c r="T1814" s="32" t="s">
        <v>28</v>
      </c>
      <c r="U1814" s="8">
        <f t="shared" si="480"/>
        <v>270.40000000000003</v>
      </c>
      <c r="V1814" s="8">
        <f t="shared" si="481"/>
        <v>270.40000000000003</v>
      </c>
      <c r="W1814" s="6"/>
      <c r="X1814" s="6"/>
      <c r="Y1814" s="6"/>
    </row>
    <row r="1815" spans="1:25" s="66" customFormat="1" ht="12.75" customHeight="1" outlineLevel="2" x14ac:dyDescent="0.2">
      <c r="A1815" s="2"/>
      <c r="B1815" s="2"/>
      <c r="C1815" s="30">
        <v>850340770</v>
      </c>
      <c r="D1815" s="30"/>
      <c r="E1815" s="30" t="s">
        <v>2416</v>
      </c>
      <c r="F1815" s="30"/>
      <c r="G1815" s="30" t="s">
        <v>2398</v>
      </c>
      <c r="H1815" s="31" t="s">
        <v>2399</v>
      </c>
      <c r="I1815" s="32"/>
      <c r="J1815" s="13"/>
      <c r="K1815" s="13" t="s">
        <v>2400</v>
      </c>
      <c r="L1815" s="33">
        <v>4.1000000000000003E-3</v>
      </c>
      <c r="M1815" s="33">
        <v>4.1999999999999997E-3</v>
      </c>
      <c r="N1815" s="33">
        <v>4.1000000000000003E-3</v>
      </c>
      <c r="O1815" s="33">
        <v>4.1000000000000003E-3</v>
      </c>
      <c r="P1815" s="33">
        <v>4.1000000000000003E-3</v>
      </c>
      <c r="Q1815" s="33">
        <v>4.1000000000000003E-3</v>
      </c>
      <c r="R1815" s="34"/>
      <c r="S1815" s="32"/>
      <c r="T1815" s="32" t="s">
        <v>28</v>
      </c>
      <c r="U1815" s="8">
        <f t="shared" si="480"/>
        <v>270.40000000000003</v>
      </c>
      <c r="V1815" s="8">
        <f t="shared" si="481"/>
        <v>270.40000000000003</v>
      </c>
      <c r="W1815" s="6"/>
      <c r="X1815" s="6"/>
      <c r="Y1815" s="6"/>
    </row>
    <row r="1816" spans="1:25" s="66" customFormat="1" ht="12.75" customHeight="1" outlineLevel="2" x14ac:dyDescent="0.2">
      <c r="A1816" s="2"/>
      <c r="B1816" s="2"/>
      <c r="C1816" s="30">
        <v>850340780</v>
      </c>
      <c r="D1816" s="30"/>
      <c r="E1816" s="30" t="s">
        <v>2416</v>
      </c>
      <c r="F1816" s="30"/>
      <c r="G1816" s="30" t="s">
        <v>2398</v>
      </c>
      <c r="H1816" s="31" t="s">
        <v>2399</v>
      </c>
      <c r="I1816" s="32"/>
      <c r="J1816" s="13"/>
      <c r="K1816" s="13" t="s">
        <v>2400</v>
      </c>
      <c r="L1816" s="33">
        <v>4.1000000000000003E-3</v>
      </c>
      <c r="M1816" s="33">
        <v>4.1999999999999997E-3</v>
      </c>
      <c r="N1816" s="33">
        <v>4.1000000000000003E-3</v>
      </c>
      <c r="O1816" s="33">
        <v>4.1000000000000003E-3</v>
      </c>
      <c r="P1816" s="33">
        <v>4.1000000000000003E-3</v>
      </c>
      <c r="Q1816" s="33">
        <v>4.1000000000000003E-3</v>
      </c>
      <c r="R1816" s="34"/>
      <c r="S1816" s="32"/>
      <c r="T1816" s="32" t="s">
        <v>28</v>
      </c>
      <c r="U1816" s="8">
        <f t="shared" si="480"/>
        <v>270.40000000000003</v>
      </c>
      <c r="V1816" s="8">
        <f t="shared" si="481"/>
        <v>270.40000000000003</v>
      </c>
      <c r="W1816" s="6"/>
      <c r="X1816" s="6"/>
      <c r="Y1816" s="6"/>
    </row>
    <row r="1817" spans="1:25" s="66" customFormat="1" ht="12.75" customHeight="1" outlineLevel="2" x14ac:dyDescent="0.2">
      <c r="A1817" s="2"/>
      <c r="B1817" s="2"/>
      <c r="C1817" s="30">
        <v>850340790</v>
      </c>
      <c r="D1817" s="30"/>
      <c r="E1817" s="30" t="s">
        <v>2416</v>
      </c>
      <c r="F1817" s="30"/>
      <c r="G1817" s="30" t="s">
        <v>2398</v>
      </c>
      <c r="H1817" s="31" t="s">
        <v>2399</v>
      </c>
      <c r="I1817" s="32"/>
      <c r="J1817" s="13"/>
      <c r="K1817" s="13" t="s">
        <v>2400</v>
      </c>
      <c r="L1817" s="33">
        <v>4.1000000000000003E-3</v>
      </c>
      <c r="M1817" s="33">
        <v>4.1999999999999997E-3</v>
      </c>
      <c r="N1817" s="33">
        <v>4.1000000000000003E-3</v>
      </c>
      <c r="O1817" s="33">
        <v>4.1000000000000003E-3</v>
      </c>
      <c r="P1817" s="33">
        <v>4.1000000000000003E-3</v>
      </c>
      <c r="Q1817" s="33">
        <v>4.1000000000000003E-3</v>
      </c>
      <c r="R1817" s="34"/>
      <c r="S1817" s="32"/>
      <c r="T1817" s="32" t="s">
        <v>28</v>
      </c>
      <c r="U1817" s="8">
        <f t="shared" si="480"/>
        <v>270.40000000000003</v>
      </c>
      <c r="V1817" s="8">
        <f t="shared" si="481"/>
        <v>270.40000000000003</v>
      </c>
      <c r="W1817" s="6"/>
      <c r="X1817" s="6"/>
      <c r="Y1817" s="6"/>
    </row>
    <row r="1818" spans="1:25" s="66" customFormat="1" ht="12.75" customHeight="1" outlineLevel="2" x14ac:dyDescent="0.2">
      <c r="A1818" s="2"/>
      <c r="B1818" s="2"/>
      <c r="C1818" s="30">
        <v>850340800</v>
      </c>
      <c r="D1818" s="30"/>
      <c r="E1818" s="30" t="s">
        <v>2416</v>
      </c>
      <c r="F1818" s="30"/>
      <c r="G1818" s="30" t="s">
        <v>2398</v>
      </c>
      <c r="H1818" s="31" t="s">
        <v>2399</v>
      </c>
      <c r="I1818" s="32"/>
      <c r="J1818" s="13"/>
      <c r="K1818" s="13" t="s">
        <v>2400</v>
      </c>
      <c r="L1818" s="33">
        <v>4.3499999999999997E-3</v>
      </c>
      <c r="M1818" s="33">
        <v>4.1999999999999997E-3</v>
      </c>
      <c r="N1818" s="33">
        <v>4.3499999999999997E-3</v>
      </c>
      <c r="O1818" s="33">
        <v>4.3499999999999997E-3</v>
      </c>
      <c r="P1818" s="33">
        <v>4.3499999999999997E-3</v>
      </c>
      <c r="Q1818" s="33">
        <v>4.3499999999999997E-3</v>
      </c>
      <c r="R1818" s="34"/>
      <c r="S1818" s="32"/>
      <c r="T1818" s="32" t="s">
        <v>28</v>
      </c>
      <c r="U1818" s="8">
        <f t="shared" si="480"/>
        <v>270.40000000000003</v>
      </c>
      <c r="V1818" s="8">
        <f t="shared" si="481"/>
        <v>270.40000000000003</v>
      </c>
      <c r="W1818" s="6"/>
      <c r="X1818" s="6"/>
      <c r="Y1818" s="6"/>
    </row>
    <row r="1819" spans="1:25" s="66" customFormat="1" ht="12.75" customHeight="1" outlineLevel="2" x14ac:dyDescent="0.2">
      <c r="A1819" s="2"/>
      <c r="B1819" s="2"/>
      <c r="C1819" s="30">
        <v>850340810</v>
      </c>
      <c r="D1819" s="30"/>
      <c r="E1819" s="30" t="s">
        <v>2416</v>
      </c>
      <c r="F1819" s="30"/>
      <c r="G1819" s="30" t="s">
        <v>2398</v>
      </c>
      <c r="H1819" s="31" t="s">
        <v>2399</v>
      </c>
      <c r="I1819" s="32"/>
      <c r="J1819" s="13"/>
      <c r="K1819" s="13" t="s">
        <v>2400</v>
      </c>
      <c r="L1819" s="33">
        <v>4.1000000000000003E-3</v>
      </c>
      <c r="M1819" s="33">
        <v>4.1999999999999997E-3</v>
      </c>
      <c r="N1819" s="33">
        <v>4.1000000000000003E-3</v>
      </c>
      <c r="O1819" s="33">
        <v>4.1000000000000003E-3</v>
      </c>
      <c r="P1819" s="33">
        <v>4.1000000000000003E-3</v>
      </c>
      <c r="Q1819" s="33">
        <v>4.1000000000000003E-3</v>
      </c>
      <c r="R1819" s="34"/>
      <c r="S1819" s="32"/>
      <c r="T1819" s="32" t="s">
        <v>28</v>
      </c>
      <c r="U1819" s="8">
        <f t="shared" si="480"/>
        <v>270.40000000000003</v>
      </c>
      <c r="V1819" s="8">
        <f t="shared" si="481"/>
        <v>270.40000000000003</v>
      </c>
      <c r="W1819" s="6"/>
      <c r="X1819" s="6"/>
      <c r="Y1819" s="6"/>
    </row>
    <row r="1820" spans="1:25" s="66" customFormat="1" ht="12.75" customHeight="1" outlineLevel="2" x14ac:dyDescent="0.2">
      <c r="A1820" s="2"/>
      <c r="B1820" s="2"/>
      <c r="C1820" s="30" t="s">
        <v>2421</v>
      </c>
      <c r="D1820" s="30"/>
      <c r="E1820" s="30" t="s">
        <v>2419</v>
      </c>
      <c r="F1820" s="30"/>
      <c r="G1820" s="30" t="s">
        <v>2398</v>
      </c>
      <c r="H1820" s="31" t="s">
        <v>2399</v>
      </c>
      <c r="I1820" s="32"/>
      <c r="J1820" s="13"/>
      <c r="K1820" s="13" t="s">
        <v>2400</v>
      </c>
      <c r="L1820" s="33">
        <v>4.3499999999999997E-3</v>
      </c>
      <c r="M1820" s="33">
        <v>4.1999999999999997E-3</v>
      </c>
      <c r="N1820" s="33">
        <v>4.3499999999999997E-3</v>
      </c>
      <c r="O1820" s="33">
        <v>4.3499999999999997E-3</v>
      </c>
      <c r="P1820" s="33">
        <v>4.3499999999999997E-3</v>
      </c>
      <c r="Q1820" s="33">
        <v>4.3499999999999997E-3</v>
      </c>
      <c r="R1820" s="34"/>
      <c r="S1820" s="32"/>
      <c r="T1820" s="32" t="s">
        <v>28</v>
      </c>
      <c r="U1820" s="8">
        <f t="shared" si="480"/>
        <v>270.40000000000003</v>
      </c>
      <c r="V1820" s="8">
        <f t="shared" si="481"/>
        <v>270.40000000000003</v>
      </c>
      <c r="W1820" s="6"/>
      <c r="X1820" s="6"/>
      <c r="Y1820" s="6"/>
    </row>
    <row r="1821" spans="1:25" s="66" customFormat="1" ht="12.75" customHeight="1" outlineLevel="2" x14ac:dyDescent="0.2">
      <c r="A1821" s="2"/>
      <c r="B1821" s="2"/>
      <c r="C1821" s="30">
        <v>850340830</v>
      </c>
      <c r="D1821" s="30"/>
      <c r="E1821" s="30" t="s">
        <v>2416</v>
      </c>
      <c r="F1821" s="30"/>
      <c r="G1821" s="30" t="s">
        <v>2398</v>
      </c>
      <c r="H1821" s="31" t="s">
        <v>2399</v>
      </c>
      <c r="I1821" s="32"/>
      <c r="J1821" s="13"/>
      <c r="K1821" s="13" t="s">
        <v>2400</v>
      </c>
      <c r="L1821" s="33">
        <v>4.1000000000000003E-3</v>
      </c>
      <c r="M1821" s="33">
        <v>4.1999999999999997E-3</v>
      </c>
      <c r="N1821" s="33">
        <v>4.1000000000000003E-3</v>
      </c>
      <c r="O1821" s="33">
        <v>4.1000000000000003E-3</v>
      </c>
      <c r="P1821" s="33">
        <v>4.1000000000000003E-3</v>
      </c>
      <c r="Q1821" s="33">
        <v>4.1000000000000003E-3</v>
      </c>
      <c r="R1821" s="34"/>
      <c r="S1821" s="32"/>
      <c r="T1821" s="32" t="s">
        <v>28</v>
      </c>
      <c r="U1821" s="8">
        <f t="shared" si="480"/>
        <v>270.40000000000003</v>
      </c>
      <c r="V1821" s="8">
        <f t="shared" si="481"/>
        <v>270.40000000000003</v>
      </c>
      <c r="W1821" s="6"/>
      <c r="X1821" s="6"/>
      <c r="Y1821" s="6"/>
    </row>
    <row r="1822" spans="1:25" s="66" customFormat="1" ht="12.75" customHeight="1" outlineLevel="2" x14ac:dyDescent="0.2">
      <c r="A1822" s="2"/>
      <c r="B1822" s="2"/>
      <c r="C1822" s="30">
        <v>850340840</v>
      </c>
      <c r="D1822" s="30"/>
      <c r="E1822" s="30" t="s">
        <v>2416</v>
      </c>
      <c r="F1822" s="30"/>
      <c r="G1822" s="30" t="s">
        <v>2398</v>
      </c>
      <c r="H1822" s="31" t="s">
        <v>2399</v>
      </c>
      <c r="I1822" s="32"/>
      <c r="J1822" s="13"/>
      <c r="K1822" s="13" t="s">
        <v>2400</v>
      </c>
      <c r="L1822" s="33">
        <v>4.1000000000000003E-3</v>
      </c>
      <c r="M1822" s="33">
        <v>4.1999999999999997E-3</v>
      </c>
      <c r="N1822" s="33">
        <v>4.1000000000000003E-3</v>
      </c>
      <c r="O1822" s="33">
        <v>4.1000000000000003E-3</v>
      </c>
      <c r="P1822" s="33">
        <v>4.1000000000000003E-3</v>
      </c>
      <c r="Q1822" s="33">
        <v>4.1000000000000003E-3</v>
      </c>
      <c r="R1822" s="34"/>
      <c r="S1822" s="32"/>
      <c r="T1822" s="32" t="s">
        <v>28</v>
      </c>
      <c r="U1822" s="8">
        <f t="shared" si="480"/>
        <v>270.40000000000003</v>
      </c>
      <c r="V1822" s="8">
        <f t="shared" si="481"/>
        <v>270.40000000000003</v>
      </c>
      <c r="W1822" s="6"/>
      <c r="X1822" s="6"/>
      <c r="Y1822" s="6"/>
    </row>
    <row r="1823" spans="1:25" s="66" customFormat="1" ht="12.75" customHeight="1" outlineLevel="2" x14ac:dyDescent="0.2">
      <c r="A1823" s="2"/>
      <c r="B1823" s="2"/>
      <c r="C1823" s="30">
        <v>850340850</v>
      </c>
      <c r="D1823" s="30"/>
      <c r="E1823" s="30" t="s">
        <v>2416</v>
      </c>
      <c r="F1823" s="30"/>
      <c r="G1823" s="30" t="s">
        <v>2398</v>
      </c>
      <c r="H1823" s="31" t="s">
        <v>2399</v>
      </c>
      <c r="I1823" s="32"/>
      <c r="J1823" s="13"/>
      <c r="K1823" s="13" t="s">
        <v>2400</v>
      </c>
      <c r="L1823" s="33">
        <v>4.1000000000000003E-3</v>
      </c>
      <c r="M1823" s="33">
        <v>4.1999999999999997E-3</v>
      </c>
      <c r="N1823" s="33">
        <v>4.1000000000000003E-3</v>
      </c>
      <c r="O1823" s="33">
        <v>4.1000000000000003E-3</v>
      </c>
      <c r="P1823" s="33">
        <v>4.1000000000000003E-3</v>
      </c>
      <c r="Q1823" s="33">
        <v>4.1000000000000003E-3</v>
      </c>
      <c r="R1823" s="34"/>
      <c r="S1823" s="32"/>
      <c r="T1823" s="32" t="s">
        <v>28</v>
      </c>
      <c r="U1823" s="8">
        <f t="shared" si="480"/>
        <v>270.40000000000003</v>
      </c>
      <c r="V1823" s="8">
        <f t="shared" si="481"/>
        <v>270.40000000000003</v>
      </c>
      <c r="W1823" s="6"/>
      <c r="X1823" s="6"/>
      <c r="Y1823" s="6"/>
    </row>
    <row r="1824" spans="1:25" s="66" customFormat="1" ht="12.75" customHeight="1" outlineLevel="2" x14ac:dyDescent="0.2">
      <c r="A1824" s="2"/>
      <c r="B1824" s="2"/>
      <c r="C1824" s="30">
        <v>850340860</v>
      </c>
      <c r="D1824" s="30"/>
      <c r="E1824" s="30" t="s">
        <v>2416</v>
      </c>
      <c r="F1824" s="30"/>
      <c r="G1824" s="30" t="s">
        <v>2398</v>
      </c>
      <c r="H1824" s="31" t="s">
        <v>2399</v>
      </c>
      <c r="I1824" s="32"/>
      <c r="J1824" s="13"/>
      <c r="K1824" s="13" t="s">
        <v>2400</v>
      </c>
      <c r="L1824" s="33">
        <v>4.3499999999999997E-3</v>
      </c>
      <c r="M1824" s="33">
        <v>4.1999999999999997E-3</v>
      </c>
      <c r="N1824" s="33">
        <v>4.3499999999999997E-3</v>
      </c>
      <c r="O1824" s="33">
        <v>4.3499999999999997E-3</v>
      </c>
      <c r="P1824" s="33">
        <v>4.3499999999999997E-3</v>
      </c>
      <c r="Q1824" s="33">
        <v>4.3499999999999997E-3</v>
      </c>
      <c r="R1824" s="34"/>
      <c r="S1824" s="32"/>
      <c r="T1824" s="32" t="s">
        <v>28</v>
      </c>
      <c r="U1824" s="8">
        <f t="shared" si="480"/>
        <v>270.40000000000003</v>
      </c>
      <c r="V1824" s="8">
        <f t="shared" si="481"/>
        <v>270.40000000000003</v>
      </c>
      <c r="W1824" s="6"/>
      <c r="X1824" s="6"/>
      <c r="Y1824" s="6"/>
    </row>
    <row r="1825" spans="1:25" s="66" customFormat="1" ht="12.75" customHeight="1" outlineLevel="2" x14ac:dyDescent="0.2">
      <c r="A1825" s="2"/>
      <c r="B1825" s="2"/>
      <c r="C1825" s="30">
        <v>850340870</v>
      </c>
      <c r="D1825" s="30"/>
      <c r="E1825" s="30" t="s">
        <v>2416</v>
      </c>
      <c r="F1825" s="30"/>
      <c r="G1825" s="30" t="s">
        <v>2398</v>
      </c>
      <c r="H1825" s="31" t="s">
        <v>2399</v>
      </c>
      <c r="I1825" s="32"/>
      <c r="J1825" s="13"/>
      <c r="K1825" s="13" t="s">
        <v>2400</v>
      </c>
      <c r="L1825" s="33">
        <v>4.1000000000000003E-3</v>
      </c>
      <c r="M1825" s="33">
        <v>4.1999999999999997E-3</v>
      </c>
      <c r="N1825" s="33">
        <v>4.1000000000000003E-3</v>
      </c>
      <c r="O1825" s="33">
        <v>4.1000000000000003E-3</v>
      </c>
      <c r="P1825" s="33">
        <v>4.1000000000000003E-3</v>
      </c>
      <c r="Q1825" s="33">
        <v>4.1000000000000003E-3</v>
      </c>
      <c r="R1825" s="34"/>
      <c r="S1825" s="32"/>
      <c r="T1825" s="32" t="s">
        <v>28</v>
      </c>
      <c r="U1825" s="8">
        <f t="shared" si="480"/>
        <v>270.40000000000003</v>
      </c>
      <c r="V1825" s="8">
        <f t="shared" si="481"/>
        <v>270.40000000000003</v>
      </c>
      <c r="W1825" s="6"/>
      <c r="X1825" s="6"/>
      <c r="Y1825" s="6"/>
    </row>
    <row r="1826" spans="1:25" s="66" customFormat="1" ht="12.75" customHeight="1" outlineLevel="2" x14ac:dyDescent="0.2">
      <c r="A1826" s="2"/>
      <c r="B1826" s="2"/>
      <c r="C1826" s="30">
        <v>850340880</v>
      </c>
      <c r="D1826" s="30"/>
      <c r="E1826" s="30" t="s">
        <v>2416</v>
      </c>
      <c r="F1826" s="30"/>
      <c r="G1826" s="30" t="s">
        <v>2398</v>
      </c>
      <c r="H1826" s="31" t="s">
        <v>2399</v>
      </c>
      <c r="I1826" s="32"/>
      <c r="J1826" s="13"/>
      <c r="K1826" s="13" t="s">
        <v>2400</v>
      </c>
      <c r="L1826" s="33">
        <v>4.3499999999999997E-3</v>
      </c>
      <c r="M1826" s="33">
        <v>4.1999999999999997E-3</v>
      </c>
      <c r="N1826" s="33">
        <v>4.3499999999999997E-3</v>
      </c>
      <c r="O1826" s="33">
        <v>4.3499999999999997E-3</v>
      </c>
      <c r="P1826" s="33">
        <v>4.3499999999999997E-3</v>
      </c>
      <c r="Q1826" s="33">
        <v>4.3499999999999997E-3</v>
      </c>
      <c r="R1826" s="34"/>
      <c r="S1826" s="32"/>
      <c r="T1826" s="32" t="s">
        <v>28</v>
      </c>
      <c r="U1826" s="8">
        <f t="shared" si="480"/>
        <v>270.40000000000003</v>
      </c>
      <c r="V1826" s="8">
        <f t="shared" si="481"/>
        <v>270.40000000000003</v>
      </c>
      <c r="W1826" s="6"/>
      <c r="X1826" s="6"/>
      <c r="Y1826" s="6"/>
    </row>
    <row r="1827" spans="1:25" s="66" customFormat="1" ht="12.75" customHeight="1" outlineLevel="2" x14ac:dyDescent="0.2">
      <c r="A1827" s="2"/>
      <c r="B1827" s="2"/>
      <c r="C1827" s="30">
        <v>850340890</v>
      </c>
      <c r="D1827" s="30"/>
      <c r="E1827" s="30" t="s">
        <v>2416</v>
      </c>
      <c r="F1827" s="30"/>
      <c r="G1827" s="30" t="s">
        <v>2398</v>
      </c>
      <c r="H1827" s="31" t="s">
        <v>2399</v>
      </c>
      <c r="I1827" s="32"/>
      <c r="J1827" s="13"/>
      <c r="K1827" s="13" t="s">
        <v>2400</v>
      </c>
      <c r="L1827" s="33">
        <v>4.1000000000000003E-3</v>
      </c>
      <c r="M1827" s="33">
        <v>4.1999999999999997E-3</v>
      </c>
      <c r="N1827" s="33">
        <v>4.1000000000000003E-3</v>
      </c>
      <c r="O1827" s="33">
        <v>4.1000000000000003E-3</v>
      </c>
      <c r="P1827" s="33">
        <v>4.1000000000000003E-3</v>
      </c>
      <c r="Q1827" s="33">
        <v>4.1000000000000003E-3</v>
      </c>
      <c r="R1827" s="34"/>
      <c r="S1827" s="32"/>
      <c r="T1827" s="32" t="s">
        <v>28</v>
      </c>
      <c r="U1827" s="8">
        <f t="shared" si="480"/>
        <v>270.40000000000003</v>
      </c>
      <c r="V1827" s="8">
        <f t="shared" si="481"/>
        <v>270.40000000000003</v>
      </c>
      <c r="W1827" s="6"/>
      <c r="X1827" s="6"/>
      <c r="Y1827" s="6"/>
    </row>
    <row r="1828" spans="1:25" ht="12.75" customHeight="1" outlineLevel="2" x14ac:dyDescent="0.2">
      <c r="A1828" s="2"/>
      <c r="C1828" s="30">
        <v>850340900</v>
      </c>
      <c r="D1828" s="30"/>
      <c r="E1828" s="30" t="s">
        <v>2416</v>
      </c>
      <c r="F1828" s="30"/>
      <c r="G1828" s="30" t="s">
        <v>2398</v>
      </c>
      <c r="H1828" s="31" t="s">
        <v>2399</v>
      </c>
      <c r="I1828" s="32"/>
      <c r="J1828" s="13"/>
      <c r="K1828" s="13" t="s">
        <v>2400</v>
      </c>
      <c r="L1828" s="33">
        <v>4.1000000000000003E-3</v>
      </c>
      <c r="M1828" s="33">
        <v>4.1999999999999997E-3</v>
      </c>
      <c r="N1828" s="33">
        <v>4.1000000000000003E-3</v>
      </c>
      <c r="O1828" s="33">
        <v>4.1000000000000003E-3</v>
      </c>
      <c r="P1828" s="33">
        <v>4.1000000000000003E-3</v>
      </c>
      <c r="Q1828" s="33">
        <v>4.1000000000000003E-3</v>
      </c>
      <c r="R1828" s="34"/>
      <c r="S1828" s="32"/>
      <c r="T1828" s="32" t="s">
        <v>28</v>
      </c>
      <c r="U1828" s="8">
        <f t="shared" si="480"/>
        <v>270.40000000000003</v>
      </c>
      <c r="V1828" s="8">
        <f t="shared" si="481"/>
        <v>270.40000000000003</v>
      </c>
    </row>
    <row r="1829" spans="1:25" ht="12.75" customHeight="1" outlineLevel="2" x14ac:dyDescent="0.2">
      <c r="A1829" s="2"/>
      <c r="C1829" s="30" t="s">
        <v>2422</v>
      </c>
      <c r="D1829" s="30"/>
      <c r="E1829" s="30" t="s">
        <v>2419</v>
      </c>
      <c r="F1829" s="30"/>
      <c r="G1829" s="30" t="s">
        <v>2398</v>
      </c>
      <c r="H1829" s="31" t="s">
        <v>2399</v>
      </c>
      <c r="I1829" s="32"/>
      <c r="J1829" s="13"/>
      <c r="K1829" s="13" t="s">
        <v>2400</v>
      </c>
      <c r="L1829" s="33">
        <v>4.3499999999999997E-3</v>
      </c>
      <c r="M1829" s="33">
        <v>4.1999999999999997E-3</v>
      </c>
      <c r="N1829" s="33">
        <v>4.3499999999999997E-3</v>
      </c>
      <c r="O1829" s="33">
        <v>4.3499999999999997E-3</v>
      </c>
      <c r="P1829" s="33">
        <v>4.3499999999999997E-3</v>
      </c>
      <c r="Q1829" s="33">
        <v>4.3499999999999997E-3</v>
      </c>
      <c r="R1829" s="34"/>
      <c r="S1829" s="32"/>
      <c r="T1829" s="32" t="s">
        <v>28</v>
      </c>
      <c r="U1829" s="8">
        <f t="shared" si="480"/>
        <v>270.40000000000003</v>
      </c>
      <c r="V1829" s="8">
        <f t="shared" si="481"/>
        <v>270.40000000000003</v>
      </c>
    </row>
    <row r="1830" spans="1:25" ht="12.75" customHeight="1" outlineLevel="2" x14ac:dyDescent="0.2">
      <c r="A1830" s="2"/>
      <c r="C1830" s="30">
        <v>850340920</v>
      </c>
      <c r="D1830" s="30"/>
      <c r="E1830" s="30" t="s">
        <v>2416</v>
      </c>
      <c r="F1830" s="30"/>
      <c r="G1830" s="30" t="s">
        <v>2398</v>
      </c>
      <c r="H1830" s="31" t="s">
        <v>2399</v>
      </c>
      <c r="I1830" s="32"/>
      <c r="J1830" s="13"/>
      <c r="K1830" s="13" t="s">
        <v>2400</v>
      </c>
      <c r="L1830" s="33">
        <v>4.1000000000000003E-3</v>
      </c>
      <c r="M1830" s="33">
        <v>4.1999999999999997E-3</v>
      </c>
      <c r="N1830" s="33">
        <v>4.1000000000000003E-3</v>
      </c>
      <c r="O1830" s="33">
        <v>4.1000000000000003E-3</v>
      </c>
      <c r="P1830" s="33">
        <v>4.1000000000000003E-3</v>
      </c>
      <c r="Q1830" s="33">
        <v>4.1000000000000003E-3</v>
      </c>
      <c r="R1830" s="34"/>
      <c r="S1830" s="32"/>
      <c r="T1830" s="32" t="s">
        <v>28</v>
      </c>
      <c r="U1830" s="8">
        <f t="shared" si="480"/>
        <v>270.40000000000003</v>
      </c>
      <c r="V1830" s="8">
        <f t="shared" si="481"/>
        <v>270.40000000000003</v>
      </c>
    </row>
    <row r="1831" spans="1:25" ht="12.75" customHeight="1" outlineLevel="2" x14ac:dyDescent="0.2">
      <c r="A1831" s="2"/>
      <c r="C1831" s="30" t="s">
        <v>2423</v>
      </c>
      <c r="D1831" s="30"/>
      <c r="E1831" s="30" t="s">
        <v>2419</v>
      </c>
      <c r="F1831" s="30"/>
      <c r="G1831" s="30" t="s">
        <v>2398</v>
      </c>
      <c r="H1831" s="31" t="s">
        <v>2399</v>
      </c>
      <c r="I1831" s="32"/>
      <c r="J1831" s="13"/>
      <c r="K1831" s="13" t="s">
        <v>2400</v>
      </c>
      <c r="L1831" s="33">
        <v>4.3499999999999997E-3</v>
      </c>
      <c r="M1831" s="33">
        <v>4.1999999999999997E-3</v>
      </c>
      <c r="N1831" s="33">
        <v>4.3499999999999997E-3</v>
      </c>
      <c r="O1831" s="33">
        <v>4.3499999999999997E-3</v>
      </c>
      <c r="P1831" s="33">
        <v>4.3499999999999997E-3</v>
      </c>
      <c r="Q1831" s="33">
        <v>4.3499999999999997E-3</v>
      </c>
      <c r="R1831" s="34"/>
      <c r="S1831" s="32"/>
      <c r="T1831" s="32" t="s">
        <v>28</v>
      </c>
      <c r="U1831" s="8">
        <f t="shared" si="480"/>
        <v>270.40000000000003</v>
      </c>
      <c r="V1831" s="8">
        <f t="shared" si="481"/>
        <v>270.40000000000003</v>
      </c>
    </row>
    <row r="1832" spans="1:25" ht="12.75" customHeight="1" outlineLevel="2" x14ac:dyDescent="0.2">
      <c r="A1832" s="2"/>
      <c r="C1832" s="30" t="s">
        <v>2424</v>
      </c>
      <c r="D1832" s="30"/>
      <c r="E1832" s="30" t="s">
        <v>2419</v>
      </c>
      <c r="F1832" s="30"/>
      <c r="G1832" s="30" t="s">
        <v>2398</v>
      </c>
      <c r="H1832" s="31" t="s">
        <v>2399</v>
      </c>
      <c r="I1832" s="32"/>
      <c r="J1832" s="13"/>
      <c r="K1832" s="13" t="s">
        <v>2400</v>
      </c>
      <c r="L1832" s="33">
        <v>4.1000000000000003E-3</v>
      </c>
      <c r="M1832" s="33">
        <v>4.1999999999999997E-3</v>
      </c>
      <c r="N1832" s="33">
        <v>4.1000000000000003E-3</v>
      </c>
      <c r="O1832" s="33">
        <v>4.1000000000000003E-3</v>
      </c>
      <c r="P1832" s="33">
        <v>4.1000000000000003E-3</v>
      </c>
      <c r="Q1832" s="33">
        <v>4.1000000000000003E-3</v>
      </c>
      <c r="R1832" s="34"/>
      <c r="S1832" s="32"/>
      <c r="T1832" s="32" t="s">
        <v>28</v>
      </c>
      <c r="U1832" s="8">
        <f t="shared" si="480"/>
        <v>270.40000000000003</v>
      </c>
      <c r="V1832" s="8">
        <f t="shared" si="481"/>
        <v>270.40000000000003</v>
      </c>
    </row>
    <row r="1833" spans="1:25" ht="12.75" customHeight="1" outlineLevel="2" x14ac:dyDescent="0.2">
      <c r="A1833" s="2"/>
      <c r="C1833" s="30" t="s">
        <v>2425</v>
      </c>
      <c r="D1833" s="30"/>
      <c r="E1833" s="30" t="s">
        <v>2419</v>
      </c>
      <c r="F1833" s="30"/>
      <c r="G1833" s="30" t="s">
        <v>2398</v>
      </c>
      <c r="H1833" s="31" t="s">
        <v>2399</v>
      </c>
      <c r="I1833" s="32"/>
      <c r="J1833" s="13"/>
      <c r="K1833" s="13" t="s">
        <v>2400</v>
      </c>
      <c r="L1833" s="33">
        <v>4.1000000000000003E-3</v>
      </c>
      <c r="M1833" s="33">
        <v>4.1999999999999997E-3</v>
      </c>
      <c r="N1833" s="33">
        <v>4.1000000000000003E-3</v>
      </c>
      <c r="O1833" s="33">
        <v>4.1000000000000003E-3</v>
      </c>
      <c r="P1833" s="33">
        <v>4.1000000000000003E-3</v>
      </c>
      <c r="Q1833" s="33">
        <v>4.1000000000000003E-3</v>
      </c>
      <c r="R1833" s="34"/>
      <c r="S1833" s="32"/>
      <c r="T1833" s="32" t="s">
        <v>28</v>
      </c>
      <c r="U1833" s="8">
        <f t="shared" si="480"/>
        <v>270.40000000000003</v>
      </c>
      <c r="V1833" s="8">
        <f t="shared" si="481"/>
        <v>270.40000000000003</v>
      </c>
    </row>
    <row r="1834" spans="1:25" ht="12.75" customHeight="1" outlineLevel="2" x14ac:dyDescent="0.2">
      <c r="A1834" s="2"/>
      <c r="C1834" s="30">
        <v>850340960</v>
      </c>
      <c r="D1834" s="30"/>
      <c r="E1834" s="30" t="s">
        <v>2416</v>
      </c>
      <c r="F1834" s="30"/>
      <c r="G1834" s="30" t="s">
        <v>2398</v>
      </c>
      <c r="H1834" s="31" t="s">
        <v>2399</v>
      </c>
      <c r="I1834" s="32"/>
      <c r="J1834" s="13"/>
      <c r="K1834" s="13" t="s">
        <v>2400</v>
      </c>
      <c r="L1834" s="33">
        <v>4.1000000000000003E-3</v>
      </c>
      <c r="M1834" s="33">
        <v>4.1999999999999997E-3</v>
      </c>
      <c r="N1834" s="33">
        <v>4.1000000000000003E-3</v>
      </c>
      <c r="O1834" s="33">
        <v>4.1000000000000003E-3</v>
      </c>
      <c r="P1834" s="33">
        <v>4.1000000000000003E-3</v>
      </c>
      <c r="Q1834" s="33">
        <v>4.1000000000000003E-3</v>
      </c>
      <c r="R1834" s="34"/>
      <c r="S1834" s="32"/>
      <c r="T1834" s="32" t="s">
        <v>28</v>
      </c>
      <c r="U1834" s="8">
        <f t="shared" si="480"/>
        <v>270.40000000000003</v>
      </c>
      <c r="V1834" s="8">
        <f t="shared" si="481"/>
        <v>270.40000000000003</v>
      </c>
    </row>
    <row r="1835" spans="1:25" ht="12.75" customHeight="1" outlineLevel="2" x14ac:dyDescent="0.2">
      <c r="A1835" s="2"/>
      <c r="C1835" s="30" t="s">
        <v>2426</v>
      </c>
      <c r="D1835" s="30"/>
      <c r="E1835" s="30" t="s">
        <v>2419</v>
      </c>
      <c r="F1835" s="30"/>
      <c r="G1835" s="30" t="s">
        <v>2398</v>
      </c>
      <c r="H1835" s="31" t="s">
        <v>2399</v>
      </c>
      <c r="I1835" s="32"/>
      <c r="J1835" s="13"/>
      <c r="K1835" s="13" t="s">
        <v>2400</v>
      </c>
      <c r="L1835" s="33">
        <v>4.3499999999999997E-3</v>
      </c>
      <c r="M1835" s="33">
        <v>4.1999999999999997E-3</v>
      </c>
      <c r="N1835" s="33">
        <v>4.3499999999999997E-3</v>
      </c>
      <c r="O1835" s="33">
        <v>4.3499999999999997E-3</v>
      </c>
      <c r="P1835" s="33">
        <v>4.3499999999999997E-3</v>
      </c>
      <c r="Q1835" s="33">
        <v>4.3499999999999997E-3</v>
      </c>
      <c r="R1835" s="34"/>
      <c r="S1835" s="32"/>
      <c r="T1835" s="32" t="s">
        <v>28</v>
      </c>
      <c r="U1835" s="8">
        <f t="shared" si="480"/>
        <v>270.40000000000003</v>
      </c>
      <c r="V1835" s="8">
        <f t="shared" si="481"/>
        <v>270.40000000000003</v>
      </c>
    </row>
    <row r="1836" spans="1:25" ht="12.75" customHeight="1" outlineLevel="2" x14ac:dyDescent="0.2">
      <c r="A1836" s="2"/>
      <c r="C1836" s="30">
        <v>850340980</v>
      </c>
      <c r="D1836" s="30"/>
      <c r="E1836" s="30" t="s">
        <v>2416</v>
      </c>
      <c r="F1836" s="30"/>
      <c r="G1836" s="30" t="s">
        <v>2398</v>
      </c>
      <c r="H1836" s="31" t="s">
        <v>2399</v>
      </c>
      <c r="I1836" s="32"/>
      <c r="J1836" s="13"/>
      <c r="K1836" s="13" t="s">
        <v>2400</v>
      </c>
      <c r="L1836" s="33">
        <v>4.1000000000000003E-3</v>
      </c>
      <c r="M1836" s="33">
        <v>4.1999999999999997E-3</v>
      </c>
      <c r="N1836" s="33">
        <v>4.1000000000000003E-3</v>
      </c>
      <c r="O1836" s="33">
        <v>4.1000000000000003E-3</v>
      </c>
      <c r="P1836" s="33">
        <v>4.1000000000000003E-3</v>
      </c>
      <c r="Q1836" s="33">
        <v>4.1000000000000003E-3</v>
      </c>
      <c r="R1836" s="34"/>
      <c r="S1836" s="32"/>
      <c r="T1836" s="32" t="s">
        <v>28</v>
      </c>
      <c r="U1836" s="8">
        <f t="shared" si="480"/>
        <v>270.40000000000003</v>
      </c>
      <c r="V1836" s="8">
        <f t="shared" si="481"/>
        <v>270.40000000000003</v>
      </c>
    </row>
    <row r="1837" spans="1:25" ht="12.75" customHeight="1" outlineLevel="2" x14ac:dyDescent="0.2">
      <c r="A1837" s="2"/>
      <c r="C1837" s="30">
        <v>850340990</v>
      </c>
      <c r="D1837" s="30"/>
      <c r="E1837" s="30" t="s">
        <v>2416</v>
      </c>
      <c r="F1837" s="30"/>
      <c r="G1837" s="30" t="s">
        <v>2398</v>
      </c>
      <c r="H1837" s="31" t="s">
        <v>2399</v>
      </c>
      <c r="I1837" s="32"/>
      <c r="J1837" s="13"/>
      <c r="K1837" s="13" t="s">
        <v>2400</v>
      </c>
      <c r="L1837" s="33">
        <v>4.3499999999999997E-3</v>
      </c>
      <c r="M1837" s="33">
        <v>4.1999999999999997E-3</v>
      </c>
      <c r="N1837" s="33">
        <v>4.3499999999999997E-3</v>
      </c>
      <c r="O1837" s="33">
        <v>4.3499999999999997E-3</v>
      </c>
      <c r="P1837" s="33">
        <v>4.3499999999999997E-3</v>
      </c>
      <c r="Q1837" s="33">
        <v>4.3499999999999997E-3</v>
      </c>
      <c r="R1837" s="34"/>
      <c r="S1837" s="32"/>
      <c r="T1837" s="32" t="s">
        <v>28</v>
      </c>
      <c r="U1837" s="8">
        <f t="shared" si="480"/>
        <v>270.40000000000003</v>
      </c>
      <c r="V1837" s="8">
        <f t="shared" si="481"/>
        <v>270.40000000000003</v>
      </c>
    </row>
    <row r="1838" spans="1:25" ht="12.75" customHeight="1" outlineLevel="2" x14ac:dyDescent="0.2">
      <c r="A1838" s="2"/>
      <c r="C1838" s="30">
        <v>850341000</v>
      </c>
      <c r="D1838" s="30"/>
      <c r="E1838" s="30" t="s">
        <v>2416</v>
      </c>
      <c r="F1838" s="30"/>
      <c r="G1838" s="30" t="s">
        <v>2398</v>
      </c>
      <c r="H1838" s="31" t="s">
        <v>2399</v>
      </c>
      <c r="I1838" s="32"/>
      <c r="J1838" s="13"/>
      <c r="K1838" s="13" t="s">
        <v>2400</v>
      </c>
      <c r="L1838" s="33">
        <v>4.1000000000000003E-3</v>
      </c>
      <c r="M1838" s="33">
        <v>4.1999999999999997E-3</v>
      </c>
      <c r="N1838" s="33">
        <v>4.1000000000000003E-3</v>
      </c>
      <c r="O1838" s="33">
        <v>4.1000000000000003E-3</v>
      </c>
      <c r="P1838" s="33">
        <v>4.1000000000000003E-3</v>
      </c>
      <c r="Q1838" s="33">
        <v>4.1000000000000003E-3</v>
      </c>
      <c r="R1838" s="34"/>
      <c r="S1838" s="32"/>
      <c r="T1838" s="32" t="s">
        <v>28</v>
      </c>
      <c r="U1838" s="8">
        <f t="shared" si="480"/>
        <v>270.40000000000003</v>
      </c>
      <c r="V1838" s="8">
        <f t="shared" si="481"/>
        <v>270.40000000000003</v>
      </c>
    </row>
    <row r="1839" spans="1:25" ht="12.75" customHeight="1" outlineLevel="2" x14ac:dyDescent="0.2">
      <c r="A1839" s="2"/>
      <c r="C1839" s="30">
        <v>850341010</v>
      </c>
      <c r="D1839" s="30"/>
      <c r="E1839" s="30" t="s">
        <v>2416</v>
      </c>
      <c r="F1839" s="30"/>
      <c r="G1839" s="30" t="s">
        <v>2398</v>
      </c>
      <c r="H1839" s="31" t="s">
        <v>2399</v>
      </c>
      <c r="I1839" s="32"/>
      <c r="J1839" s="13"/>
      <c r="K1839" s="13" t="s">
        <v>2400</v>
      </c>
      <c r="L1839" s="33">
        <v>4.1000000000000003E-3</v>
      </c>
      <c r="M1839" s="33">
        <v>4.1999999999999997E-3</v>
      </c>
      <c r="N1839" s="33">
        <v>4.1000000000000003E-3</v>
      </c>
      <c r="O1839" s="33">
        <v>4.1000000000000003E-3</v>
      </c>
      <c r="P1839" s="33">
        <v>4.1000000000000003E-3</v>
      </c>
      <c r="Q1839" s="33">
        <v>4.1000000000000003E-3</v>
      </c>
      <c r="R1839" s="34"/>
      <c r="S1839" s="32"/>
      <c r="T1839" s="32" t="s">
        <v>28</v>
      </c>
      <c r="U1839" s="8">
        <f t="shared" si="480"/>
        <v>270.40000000000003</v>
      </c>
      <c r="V1839" s="8">
        <f t="shared" si="481"/>
        <v>270.40000000000003</v>
      </c>
    </row>
    <row r="1840" spans="1:25" ht="12.75" customHeight="1" outlineLevel="2" x14ac:dyDescent="0.2">
      <c r="A1840" s="2"/>
      <c r="C1840" s="30">
        <v>850341021</v>
      </c>
      <c r="D1840" s="30"/>
      <c r="E1840" s="30" t="s">
        <v>2416</v>
      </c>
      <c r="F1840" s="30"/>
      <c r="G1840" s="30" t="s">
        <v>2398</v>
      </c>
      <c r="H1840" s="31" t="s">
        <v>2399</v>
      </c>
      <c r="I1840" s="32"/>
      <c r="J1840" s="13"/>
      <c r="K1840" s="13" t="s">
        <v>2400</v>
      </c>
      <c r="L1840" s="33">
        <v>4.3499999999999997E-3</v>
      </c>
      <c r="M1840" s="33">
        <v>4.1999999999999997E-3</v>
      </c>
      <c r="N1840" s="33">
        <v>4.3499999999999997E-3</v>
      </c>
      <c r="O1840" s="33">
        <v>4.3499999999999997E-3</v>
      </c>
      <c r="P1840" s="33">
        <v>4.3499999999999997E-3</v>
      </c>
      <c r="Q1840" s="33">
        <v>4.3499999999999997E-3</v>
      </c>
      <c r="R1840" s="34"/>
      <c r="S1840" s="32"/>
      <c r="T1840" s="32" t="s">
        <v>28</v>
      </c>
      <c r="U1840" s="8">
        <f t="shared" si="480"/>
        <v>270.40000000000003</v>
      </c>
      <c r="V1840" s="8">
        <f t="shared" si="481"/>
        <v>270.40000000000003</v>
      </c>
    </row>
    <row r="1841" spans="1:22" ht="12.75" customHeight="1" outlineLevel="2" x14ac:dyDescent="0.2">
      <c r="A1841" s="2"/>
      <c r="C1841" s="30" t="s">
        <v>2427</v>
      </c>
      <c r="D1841" s="30"/>
      <c r="E1841" s="30" t="s">
        <v>2419</v>
      </c>
      <c r="F1841" s="30"/>
      <c r="G1841" s="30" t="s">
        <v>2398</v>
      </c>
      <c r="H1841" s="31" t="s">
        <v>2399</v>
      </c>
      <c r="I1841" s="32"/>
      <c r="J1841" s="13"/>
      <c r="K1841" s="13" t="s">
        <v>2400</v>
      </c>
      <c r="L1841" s="33">
        <v>4.3499999999999997E-3</v>
      </c>
      <c r="M1841" s="33">
        <v>4.1999999999999997E-3</v>
      </c>
      <c r="N1841" s="33">
        <v>4.3499999999999997E-3</v>
      </c>
      <c r="O1841" s="33">
        <v>4.3499999999999997E-3</v>
      </c>
      <c r="P1841" s="33">
        <v>4.3499999999999997E-3</v>
      </c>
      <c r="Q1841" s="33">
        <v>4.3499999999999997E-3</v>
      </c>
      <c r="R1841" s="34"/>
      <c r="S1841" s="32"/>
      <c r="T1841" s="32" t="s">
        <v>28</v>
      </c>
      <c r="U1841" s="8">
        <f t="shared" si="480"/>
        <v>270.40000000000003</v>
      </c>
      <c r="V1841" s="8">
        <f t="shared" si="481"/>
        <v>270.40000000000003</v>
      </c>
    </row>
    <row r="1842" spans="1:22" ht="12.75" customHeight="1" outlineLevel="2" x14ac:dyDescent="0.2">
      <c r="A1842" s="2"/>
      <c r="C1842" s="30">
        <v>850341040</v>
      </c>
      <c r="D1842" s="30"/>
      <c r="E1842" s="30" t="s">
        <v>2416</v>
      </c>
      <c r="F1842" s="30"/>
      <c r="G1842" s="30" t="s">
        <v>2398</v>
      </c>
      <c r="H1842" s="31" t="s">
        <v>2399</v>
      </c>
      <c r="I1842" s="32"/>
      <c r="J1842" s="13"/>
      <c r="K1842" s="13" t="s">
        <v>2400</v>
      </c>
      <c r="L1842" s="33">
        <v>4.1000000000000003E-3</v>
      </c>
      <c r="M1842" s="33">
        <v>4.1999999999999997E-3</v>
      </c>
      <c r="N1842" s="33">
        <v>4.1000000000000003E-3</v>
      </c>
      <c r="O1842" s="33">
        <v>4.1000000000000003E-3</v>
      </c>
      <c r="P1842" s="33">
        <v>4.1000000000000003E-3</v>
      </c>
      <c r="Q1842" s="33">
        <v>4.1000000000000003E-3</v>
      </c>
      <c r="R1842" s="34"/>
      <c r="S1842" s="32"/>
      <c r="T1842" s="32" t="s">
        <v>28</v>
      </c>
      <c r="U1842" s="8">
        <f t="shared" si="480"/>
        <v>270.40000000000003</v>
      </c>
      <c r="V1842" s="8">
        <f t="shared" si="481"/>
        <v>270.40000000000003</v>
      </c>
    </row>
    <row r="1843" spans="1:22" ht="12.75" customHeight="1" outlineLevel="2" x14ac:dyDescent="0.2">
      <c r="A1843" s="2"/>
      <c r="C1843" s="30">
        <v>850341050</v>
      </c>
      <c r="D1843" s="30"/>
      <c r="E1843" s="30" t="s">
        <v>2416</v>
      </c>
      <c r="F1843" s="30"/>
      <c r="G1843" s="30" t="s">
        <v>2398</v>
      </c>
      <c r="H1843" s="31" t="s">
        <v>2399</v>
      </c>
      <c r="I1843" s="32"/>
      <c r="J1843" s="13"/>
      <c r="K1843" s="13" t="s">
        <v>2400</v>
      </c>
      <c r="L1843" s="33">
        <v>4.1000000000000003E-3</v>
      </c>
      <c r="M1843" s="33">
        <v>4.1999999999999997E-3</v>
      </c>
      <c r="N1843" s="33">
        <v>4.1000000000000003E-3</v>
      </c>
      <c r="O1843" s="33">
        <v>4.1000000000000003E-3</v>
      </c>
      <c r="P1843" s="33">
        <v>4.1000000000000003E-3</v>
      </c>
      <c r="Q1843" s="33">
        <v>4.1000000000000003E-3</v>
      </c>
      <c r="R1843" s="34"/>
      <c r="S1843" s="32"/>
      <c r="T1843" s="32" t="s">
        <v>28</v>
      </c>
      <c r="U1843" s="8">
        <f t="shared" si="480"/>
        <v>270.40000000000003</v>
      </c>
      <c r="V1843" s="8">
        <f t="shared" si="481"/>
        <v>270.40000000000003</v>
      </c>
    </row>
    <row r="1844" spans="1:22" ht="12.75" customHeight="1" outlineLevel="2" x14ac:dyDescent="0.2">
      <c r="A1844" s="2"/>
      <c r="C1844" s="30">
        <v>850341060</v>
      </c>
      <c r="D1844" s="30"/>
      <c r="E1844" s="30" t="s">
        <v>2416</v>
      </c>
      <c r="F1844" s="30"/>
      <c r="G1844" s="30" t="s">
        <v>2398</v>
      </c>
      <c r="H1844" s="31" t="s">
        <v>2399</v>
      </c>
      <c r="I1844" s="32"/>
      <c r="J1844" s="13"/>
      <c r="K1844" s="13" t="s">
        <v>2400</v>
      </c>
      <c r="L1844" s="33">
        <v>4.1000000000000003E-3</v>
      </c>
      <c r="M1844" s="33">
        <v>4.1999999999999997E-3</v>
      </c>
      <c r="N1844" s="33">
        <v>4.1000000000000003E-3</v>
      </c>
      <c r="O1844" s="33">
        <v>4.1000000000000003E-3</v>
      </c>
      <c r="P1844" s="33">
        <v>4.1000000000000003E-3</v>
      </c>
      <c r="Q1844" s="33">
        <v>4.1000000000000003E-3</v>
      </c>
      <c r="R1844" s="34"/>
      <c r="S1844" s="32"/>
      <c r="T1844" s="32" t="s">
        <v>28</v>
      </c>
      <c r="U1844" s="8">
        <f t="shared" si="480"/>
        <v>270.40000000000003</v>
      </c>
      <c r="V1844" s="8">
        <f t="shared" si="481"/>
        <v>270.40000000000003</v>
      </c>
    </row>
    <row r="1845" spans="1:22" ht="12.75" customHeight="1" outlineLevel="2" x14ac:dyDescent="0.2">
      <c r="A1845" s="2"/>
      <c r="C1845" s="30">
        <v>850341070</v>
      </c>
      <c r="D1845" s="30"/>
      <c r="E1845" s="30" t="s">
        <v>2416</v>
      </c>
      <c r="F1845" s="30"/>
      <c r="G1845" s="30" t="s">
        <v>2398</v>
      </c>
      <c r="H1845" s="31" t="s">
        <v>2399</v>
      </c>
      <c r="I1845" s="32"/>
      <c r="J1845" s="13"/>
      <c r="K1845" s="13" t="s">
        <v>2400</v>
      </c>
      <c r="L1845" s="33">
        <v>4.3499999999999997E-3</v>
      </c>
      <c r="M1845" s="33">
        <v>4.1999999999999997E-3</v>
      </c>
      <c r="N1845" s="33">
        <v>4.3499999999999997E-3</v>
      </c>
      <c r="O1845" s="33">
        <v>4.3499999999999997E-3</v>
      </c>
      <c r="P1845" s="33">
        <v>4.3499999999999997E-3</v>
      </c>
      <c r="Q1845" s="33">
        <v>4.3499999999999997E-3</v>
      </c>
      <c r="R1845" s="34"/>
      <c r="S1845" s="32"/>
      <c r="T1845" s="32" t="s">
        <v>28</v>
      </c>
      <c r="U1845" s="8">
        <f t="shared" si="480"/>
        <v>270.40000000000003</v>
      </c>
      <c r="V1845" s="8">
        <f t="shared" si="481"/>
        <v>270.40000000000003</v>
      </c>
    </row>
    <row r="1846" spans="1:22" ht="12.75" customHeight="1" outlineLevel="2" x14ac:dyDescent="0.2">
      <c r="A1846" s="2"/>
      <c r="C1846" s="30">
        <v>850341080</v>
      </c>
      <c r="D1846" s="30"/>
      <c r="E1846" s="30" t="s">
        <v>2416</v>
      </c>
      <c r="F1846" s="30"/>
      <c r="G1846" s="30" t="s">
        <v>2398</v>
      </c>
      <c r="H1846" s="31" t="s">
        <v>2399</v>
      </c>
      <c r="I1846" s="32"/>
      <c r="J1846" s="13"/>
      <c r="K1846" s="13" t="s">
        <v>2400</v>
      </c>
      <c r="L1846" s="33">
        <v>4.1000000000000003E-3</v>
      </c>
      <c r="M1846" s="33">
        <v>4.1999999999999997E-3</v>
      </c>
      <c r="N1846" s="33">
        <v>4.1000000000000003E-3</v>
      </c>
      <c r="O1846" s="33">
        <v>4.1000000000000003E-3</v>
      </c>
      <c r="P1846" s="33">
        <v>4.1000000000000003E-3</v>
      </c>
      <c r="Q1846" s="33">
        <v>4.1000000000000003E-3</v>
      </c>
      <c r="R1846" s="34"/>
      <c r="S1846" s="32"/>
      <c r="T1846" s="32" t="s">
        <v>28</v>
      </c>
      <c r="U1846" s="8">
        <f t="shared" si="480"/>
        <v>270.40000000000003</v>
      </c>
      <c r="V1846" s="8">
        <f t="shared" si="481"/>
        <v>270.40000000000003</v>
      </c>
    </row>
    <row r="1847" spans="1:22" ht="12.75" customHeight="1" outlineLevel="2" x14ac:dyDescent="0.2">
      <c r="A1847" s="2"/>
      <c r="C1847" s="30" t="s">
        <v>2428</v>
      </c>
      <c r="D1847" s="30"/>
      <c r="E1847" s="30" t="s">
        <v>2419</v>
      </c>
      <c r="F1847" s="30"/>
      <c r="G1847" s="30" t="s">
        <v>2398</v>
      </c>
      <c r="H1847" s="31" t="s">
        <v>2399</v>
      </c>
      <c r="I1847" s="32"/>
      <c r="J1847" s="13"/>
      <c r="K1847" s="13" t="s">
        <v>2400</v>
      </c>
      <c r="L1847" s="33">
        <v>4.3499999999999997E-3</v>
      </c>
      <c r="M1847" s="33">
        <v>4.1999999999999997E-3</v>
      </c>
      <c r="N1847" s="33">
        <v>4.3499999999999997E-3</v>
      </c>
      <c r="O1847" s="33">
        <v>4.3499999999999997E-3</v>
      </c>
      <c r="P1847" s="33">
        <v>4.3499999999999997E-3</v>
      </c>
      <c r="Q1847" s="33">
        <v>4.3499999999999997E-3</v>
      </c>
      <c r="R1847" s="34"/>
      <c r="S1847" s="32"/>
      <c r="T1847" s="32" t="s">
        <v>28</v>
      </c>
      <c r="U1847" s="8">
        <f t="shared" si="480"/>
        <v>270.40000000000003</v>
      </c>
      <c r="V1847" s="8">
        <f t="shared" si="481"/>
        <v>270.40000000000003</v>
      </c>
    </row>
    <row r="1848" spans="1:22" ht="12.75" customHeight="1" outlineLevel="2" x14ac:dyDescent="0.2">
      <c r="A1848" s="2"/>
      <c r="C1848" s="30" t="s">
        <v>2429</v>
      </c>
      <c r="D1848" s="30"/>
      <c r="E1848" s="30" t="s">
        <v>2419</v>
      </c>
      <c r="F1848" s="30"/>
      <c r="G1848" s="30" t="s">
        <v>2398</v>
      </c>
      <c r="H1848" s="31" t="s">
        <v>2399</v>
      </c>
      <c r="I1848" s="32"/>
      <c r="J1848" s="13"/>
      <c r="K1848" s="13" t="s">
        <v>2400</v>
      </c>
      <c r="L1848" s="33">
        <v>4.1000000000000003E-3</v>
      </c>
      <c r="M1848" s="33">
        <v>4.1999999999999997E-3</v>
      </c>
      <c r="N1848" s="33">
        <v>4.1000000000000003E-3</v>
      </c>
      <c r="O1848" s="33">
        <v>4.1000000000000003E-3</v>
      </c>
      <c r="P1848" s="33">
        <v>4.1000000000000003E-3</v>
      </c>
      <c r="Q1848" s="33">
        <v>4.1000000000000003E-3</v>
      </c>
      <c r="R1848" s="34"/>
      <c r="S1848" s="32"/>
      <c r="T1848" s="32" t="s">
        <v>28</v>
      </c>
      <c r="U1848" s="8">
        <f t="shared" si="480"/>
        <v>270.40000000000003</v>
      </c>
      <c r="V1848" s="8">
        <f t="shared" si="481"/>
        <v>270.40000000000003</v>
      </c>
    </row>
    <row r="1849" spans="1:22" ht="12.75" customHeight="1" outlineLevel="2" x14ac:dyDescent="0.2">
      <c r="A1849" s="2"/>
      <c r="C1849" s="30">
        <v>850341110</v>
      </c>
      <c r="D1849" s="30"/>
      <c r="E1849" s="30" t="s">
        <v>2416</v>
      </c>
      <c r="F1849" s="30"/>
      <c r="G1849" s="30" t="s">
        <v>2398</v>
      </c>
      <c r="H1849" s="31" t="s">
        <v>2399</v>
      </c>
      <c r="I1849" s="32"/>
      <c r="J1849" s="13"/>
      <c r="K1849" s="13" t="s">
        <v>2400</v>
      </c>
      <c r="L1849" s="33">
        <v>4.1000000000000003E-3</v>
      </c>
      <c r="M1849" s="33">
        <v>4.1999999999999997E-3</v>
      </c>
      <c r="N1849" s="33">
        <v>4.1000000000000003E-3</v>
      </c>
      <c r="O1849" s="33">
        <v>4.1000000000000003E-3</v>
      </c>
      <c r="P1849" s="33">
        <v>4.1000000000000003E-3</v>
      </c>
      <c r="Q1849" s="33">
        <v>4.1000000000000003E-3</v>
      </c>
      <c r="R1849" s="34"/>
      <c r="S1849" s="32"/>
      <c r="T1849" s="32" t="s">
        <v>28</v>
      </c>
      <c r="U1849" s="8">
        <f t="shared" si="480"/>
        <v>270.40000000000003</v>
      </c>
      <c r="V1849" s="8">
        <f t="shared" si="481"/>
        <v>270.40000000000003</v>
      </c>
    </row>
    <row r="1850" spans="1:22" ht="12.75" customHeight="1" outlineLevel="2" x14ac:dyDescent="0.2">
      <c r="A1850" s="2"/>
      <c r="C1850" s="30">
        <v>850341120</v>
      </c>
      <c r="D1850" s="30"/>
      <c r="E1850" s="30" t="s">
        <v>2416</v>
      </c>
      <c r="F1850" s="30"/>
      <c r="G1850" s="30" t="s">
        <v>2398</v>
      </c>
      <c r="H1850" s="31" t="s">
        <v>2399</v>
      </c>
      <c r="I1850" s="32"/>
      <c r="J1850" s="13"/>
      <c r="K1850" s="13" t="s">
        <v>2400</v>
      </c>
      <c r="L1850" s="33">
        <v>4.1000000000000003E-3</v>
      </c>
      <c r="M1850" s="33">
        <v>4.1999999999999997E-3</v>
      </c>
      <c r="N1850" s="33">
        <v>4.1000000000000003E-3</v>
      </c>
      <c r="O1850" s="33">
        <v>4.1000000000000003E-3</v>
      </c>
      <c r="P1850" s="33">
        <v>4.1000000000000003E-3</v>
      </c>
      <c r="Q1850" s="33">
        <v>4.1000000000000003E-3</v>
      </c>
      <c r="R1850" s="34"/>
      <c r="S1850" s="32"/>
      <c r="T1850" s="32" t="s">
        <v>28</v>
      </c>
      <c r="U1850" s="8">
        <f t="shared" si="480"/>
        <v>270.40000000000003</v>
      </c>
      <c r="V1850" s="8">
        <f t="shared" si="481"/>
        <v>270.40000000000003</v>
      </c>
    </row>
    <row r="1851" spans="1:22" ht="12.75" customHeight="1" outlineLevel="2" x14ac:dyDescent="0.2">
      <c r="A1851" s="2"/>
      <c r="C1851" s="30">
        <v>850341130</v>
      </c>
      <c r="D1851" s="30"/>
      <c r="E1851" s="30" t="s">
        <v>2416</v>
      </c>
      <c r="F1851" s="30"/>
      <c r="G1851" s="30" t="s">
        <v>2398</v>
      </c>
      <c r="H1851" s="31" t="s">
        <v>2399</v>
      </c>
      <c r="I1851" s="32"/>
      <c r="J1851" s="13"/>
      <c r="K1851" s="13" t="s">
        <v>2400</v>
      </c>
      <c r="L1851" s="33">
        <v>4.3499999999999997E-3</v>
      </c>
      <c r="M1851" s="33">
        <v>4.1999999999999997E-3</v>
      </c>
      <c r="N1851" s="33">
        <v>4.3499999999999997E-3</v>
      </c>
      <c r="O1851" s="33">
        <v>4.3499999999999997E-3</v>
      </c>
      <c r="P1851" s="33">
        <v>4.3499999999999997E-3</v>
      </c>
      <c r="Q1851" s="33">
        <v>4.3499999999999997E-3</v>
      </c>
      <c r="R1851" s="34"/>
      <c r="S1851" s="32"/>
      <c r="T1851" s="32" t="s">
        <v>28</v>
      </c>
      <c r="U1851" s="8">
        <f t="shared" si="480"/>
        <v>270.40000000000003</v>
      </c>
      <c r="V1851" s="8">
        <f t="shared" si="481"/>
        <v>270.40000000000003</v>
      </c>
    </row>
    <row r="1852" spans="1:22" ht="12.75" customHeight="1" outlineLevel="2" x14ac:dyDescent="0.2">
      <c r="A1852" s="2"/>
      <c r="C1852" s="30">
        <v>850341140</v>
      </c>
      <c r="D1852" s="30"/>
      <c r="E1852" s="30" t="s">
        <v>2416</v>
      </c>
      <c r="F1852" s="30"/>
      <c r="G1852" s="30" t="s">
        <v>2398</v>
      </c>
      <c r="H1852" s="31" t="s">
        <v>2399</v>
      </c>
      <c r="I1852" s="32"/>
      <c r="J1852" s="13"/>
      <c r="K1852" s="13" t="s">
        <v>2400</v>
      </c>
      <c r="L1852" s="33">
        <v>4.1000000000000003E-3</v>
      </c>
      <c r="M1852" s="33">
        <v>4.1999999999999997E-3</v>
      </c>
      <c r="N1852" s="33">
        <v>4.1000000000000003E-3</v>
      </c>
      <c r="O1852" s="33">
        <v>4.1000000000000003E-3</v>
      </c>
      <c r="P1852" s="33">
        <v>4.1000000000000003E-3</v>
      </c>
      <c r="Q1852" s="33">
        <v>4.1000000000000003E-3</v>
      </c>
      <c r="R1852" s="34"/>
      <c r="S1852" s="32"/>
      <c r="T1852" s="32" t="s">
        <v>28</v>
      </c>
      <c r="U1852" s="8">
        <f t="shared" si="480"/>
        <v>270.40000000000003</v>
      </c>
      <c r="V1852" s="8">
        <f t="shared" si="481"/>
        <v>270.40000000000003</v>
      </c>
    </row>
    <row r="1853" spans="1:22" ht="12.75" customHeight="1" outlineLevel="2" x14ac:dyDescent="0.2">
      <c r="A1853" s="2"/>
      <c r="C1853" s="30" t="s">
        <v>2430</v>
      </c>
      <c r="D1853" s="30"/>
      <c r="E1853" s="30" t="s">
        <v>2419</v>
      </c>
      <c r="F1853" s="30"/>
      <c r="G1853" s="30" t="s">
        <v>2398</v>
      </c>
      <c r="H1853" s="31" t="s">
        <v>2399</v>
      </c>
      <c r="I1853" s="32"/>
      <c r="J1853" s="13"/>
      <c r="K1853" s="13" t="s">
        <v>2400</v>
      </c>
      <c r="L1853" s="33">
        <v>4.3499999999999997E-3</v>
      </c>
      <c r="M1853" s="33">
        <v>4.1999999999999997E-3</v>
      </c>
      <c r="N1853" s="33">
        <v>4.3499999999999997E-3</v>
      </c>
      <c r="O1853" s="33">
        <v>4.3499999999999997E-3</v>
      </c>
      <c r="P1853" s="33">
        <v>4.3499999999999997E-3</v>
      </c>
      <c r="Q1853" s="33">
        <v>4.3499999999999997E-3</v>
      </c>
      <c r="R1853" s="34"/>
      <c r="S1853" s="32"/>
      <c r="T1853" s="32" t="s">
        <v>28</v>
      </c>
      <c r="U1853" s="8">
        <f t="shared" si="480"/>
        <v>270.40000000000003</v>
      </c>
      <c r="V1853" s="8">
        <f t="shared" si="481"/>
        <v>270.40000000000003</v>
      </c>
    </row>
    <row r="1854" spans="1:22" ht="12.75" customHeight="1" outlineLevel="2" x14ac:dyDescent="0.2">
      <c r="A1854" s="2"/>
      <c r="C1854" s="30">
        <v>850341160</v>
      </c>
      <c r="D1854" s="30"/>
      <c r="E1854" s="30" t="s">
        <v>2431</v>
      </c>
      <c r="F1854" s="30"/>
      <c r="G1854" s="30" t="s">
        <v>2398</v>
      </c>
      <c r="H1854" s="31" t="s">
        <v>2399</v>
      </c>
      <c r="I1854" s="32"/>
      <c r="J1854" s="13"/>
      <c r="K1854" s="13" t="s">
        <v>2400</v>
      </c>
      <c r="L1854" s="33">
        <v>4.1000000000000003E-3</v>
      </c>
      <c r="M1854" s="33">
        <v>4.1999999999999997E-3</v>
      </c>
      <c r="N1854" s="33">
        <v>4.1000000000000003E-3</v>
      </c>
      <c r="O1854" s="33">
        <v>4.1000000000000003E-3</v>
      </c>
      <c r="P1854" s="33">
        <v>4.1000000000000003E-3</v>
      </c>
      <c r="Q1854" s="33">
        <v>4.1000000000000003E-3</v>
      </c>
      <c r="R1854" s="34"/>
      <c r="S1854" s="32"/>
      <c r="T1854" s="32" t="s">
        <v>28</v>
      </c>
      <c r="U1854" s="8">
        <f t="shared" si="480"/>
        <v>270.40000000000003</v>
      </c>
      <c r="V1854" s="8">
        <f t="shared" si="481"/>
        <v>270.40000000000003</v>
      </c>
    </row>
    <row r="1855" spans="1:22" ht="12.75" customHeight="1" outlineLevel="2" x14ac:dyDescent="0.2">
      <c r="A1855" s="2"/>
      <c r="C1855" s="30">
        <v>850341170</v>
      </c>
      <c r="D1855" s="30"/>
      <c r="E1855" s="30" t="s">
        <v>2431</v>
      </c>
      <c r="F1855" s="30"/>
      <c r="G1855" s="30" t="s">
        <v>2398</v>
      </c>
      <c r="H1855" s="31" t="s">
        <v>2399</v>
      </c>
      <c r="I1855" s="32"/>
      <c r="J1855" s="13"/>
      <c r="K1855" s="13" t="s">
        <v>2400</v>
      </c>
      <c r="L1855" s="33">
        <v>4.1000000000000003E-3</v>
      </c>
      <c r="M1855" s="33">
        <v>4.1999999999999997E-3</v>
      </c>
      <c r="N1855" s="33">
        <v>4.1000000000000003E-3</v>
      </c>
      <c r="O1855" s="33">
        <v>4.1000000000000003E-3</v>
      </c>
      <c r="P1855" s="33">
        <v>4.1000000000000003E-3</v>
      </c>
      <c r="Q1855" s="33">
        <v>4.1000000000000003E-3</v>
      </c>
      <c r="R1855" s="34"/>
      <c r="S1855" s="32"/>
      <c r="T1855" s="32" t="s">
        <v>28</v>
      </c>
      <c r="U1855" s="8">
        <f t="shared" si="480"/>
        <v>270.40000000000003</v>
      </c>
      <c r="V1855" s="8">
        <f t="shared" si="481"/>
        <v>270.40000000000003</v>
      </c>
    </row>
    <row r="1856" spans="1:22" ht="12.75" customHeight="1" outlineLevel="2" x14ac:dyDescent="0.2">
      <c r="A1856" s="2"/>
      <c r="C1856" s="30">
        <v>850341180</v>
      </c>
      <c r="D1856" s="30"/>
      <c r="E1856" s="30" t="s">
        <v>2431</v>
      </c>
      <c r="F1856" s="30"/>
      <c r="G1856" s="30" t="s">
        <v>2398</v>
      </c>
      <c r="H1856" s="31" t="s">
        <v>2399</v>
      </c>
      <c r="I1856" s="32"/>
      <c r="J1856" s="13"/>
      <c r="K1856" s="13" t="s">
        <v>2400</v>
      </c>
      <c r="L1856" s="33">
        <v>4.3499999999999997E-3</v>
      </c>
      <c r="M1856" s="33">
        <v>4.1999999999999997E-3</v>
      </c>
      <c r="N1856" s="33">
        <v>4.3499999999999997E-3</v>
      </c>
      <c r="O1856" s="33">
        <v>4.3499999999999997E-3</v>
      </c>
      <c r="P1856" s="33">
        <v>4.3499999999999997E-3</v>
      </c>
      <c r="Q1856" s="33">
        <v>4.3499999999999997E-3</v>
      </c>
      <c r="R1856" s="34"/>
      <c r="S1856" s="32"/>
      <c r="T1856" s="32" t="s">
        <v>28</v>
      </c>
      <c r="U1856" s="8">
        <f t="shared" si="480"/>
        <v>270.40000000000003</v>
      </c>
      <c r="V1856" s="8">
        <f t="shared" si="481"/>
        <v>270.40000000000003</v>
      </c>
    </row>
    <row r="1857" spans="1:22" ht="12.75" customHeight="1" outlineLevel="2" x14ac:dyDescent="0.2">
      <c r="A1857" s="2"/>
      <c r="C1857" s="30" t="s">
        <v>2432</v>
      </c>
      <c r="D1857" s="30"/>
      <c r="E1857" s="30" t="s">
        <v>2433</v>
      </c>
      <c r="F1857" s="30"/>
      <c r="G1857" s="30" t="s">
        <v>2398</v>
      </c>
      <c r="H1857" s="31" t="s">
        <v>2399</v>
      </c>
      <c r="I1857" s="32"/>
      <c r="J1857" s="13"/>
      <c r="K1857" s="13" t="s">
        <v>2400</v>
      </c>
      <c r="L1857" s="33">
        <v>4.1000000000000003E-3</v>
      </c>
      <c r="M1857" s="33">
        <v>4.1999999999999997E-3</v>
      </c>
      <c r="N1857" s="33">
        <v>4.1000000000000003E-3</v>
      </c>
      <c r="O1857" s="33">
        <v>4.1000000000000003E-3</v>
      </c>
      <c r="P1857" s="33">
        <v>4.1000000000000003E-3</v>
      </c>
      <c r="Q1857" s="33">
        <v>4.1000000000000003E-3</v>
      </c>
      <c r="R1857" s="34"/>
      <c r="S1857" s="32"/>
      <c r="T1857" s="32" t="s">
        <v>28</v>
      </c>
      <c r="U1857" s="8">
        <f t="shared" si="480"/>
        <v>270.40000000000003</v>
      </c>
      <c r="V1857" s="8">
        <f t="shared" si="481"/>
        <v>270.40000000000003</v>
      </c>
    </row>
    <row r="1858" spans="1:22" ht="12.75" customHeight="1" outlineLevel="2" x14ac:dyDescent="0.2">
      <c r="A1858" s="2"/>
      <c r="C1858" s="30">
        <v>850341200</v>
      </c>
      <c r="D1858" s="30"/>
      <c r="E1858" s="30" t="s">
        <v>2431</v>
      </c>
      <c r="F1858" s="30"/>
      <c r="G1858" s="30" t="s">
        <v>2398</v>
      </c>
      <c r="H1858" s="31" t="s">
        <v>2399</v>
      </c>
      <c r="I1858" s="32"/>
      <c r="J1858" s="13"/>
      <c r="K1858" s="13" t="s">
        <v>2400</v>
      </c>
      <c r="L1858" s="33">
        <v>4.3499999999999997E-3</v>
      </c>
      <c r="M1858" s="33">
        <v>4.1999999999999997E-3</v>
      </c>
      <c r="N1858" s="33">
        <v>4.3499999999999997E-3</v>
      </c>
      <c r="O1858" s="33">
        <v>4.3499999999999997E-3</v>
      </c>
      <c r="P1858" s="33">
        <v>4.3499999999999997E-3</v>
      </c>
      <c r="Q1858" s="33">
        <v>4.3499999999999997E-3</v>
      </c>
      <c r="R1858" s="34"/>
      <c r="S1858" s="32"/>
      <c r="T1858" s="32" t="s">
        <v>28</v>
      </c>
      <c r="U1858" s="8">
        <f t="shared" si="480"/>
        <v>270.40000000000003</v>
      </c>
      <c r="V1858" s="8">
        <f t="shared" si="481"/>
        <v>270.40000000000003</v>
      </c>
    </row>
    <row r="1859" spans="1:22" ht="12.75" customHeight="1" outlineLevel="2" x14ac:dyDescent="0.2">
      <c r="A1859" s="2"/>
      <c r="C1859" s="30">
        <v>850341210</v>
      </c>
      <c r="D1859" s="30"/>
      <c r="E1859" s="30" t="s">
        <v>2431</v>
      </c>
      <c r="F1859" s="30"/>
      <c r="G1859" s="30" t="s">
        <v>2398</v>
      </c>
      <c r="H1859" s="31" t="s">
        <v>2399</v>
      </c>
      <c r="I1859" s="32"/>
      <c r="J1859" s="13"/>
      <c r="K1859" s="13" t="s">
        <v>2400</v>
      </c>
      <c r="L1859" s="33">
        <v>4.1000000000000003E-3</v>
      </c>
      <c r="M1859" s="33">
        <v>4.1999999999999997E-3</v>
      </c>
      <c r="N1859" s="33">
        <v>4.1000000000000003E-3</v>
      </c>
      <c r="O1859" s="33">
        <v>4.1000000000000003E-3</v>
      </c>
      <c r="P1859" s="33">
        <v>4.1000000000000003E-3</v>
      </c>
      <c r="Q1859" s="33">
        <v>4.1000000000000003E-3</v>
      </c>
      <c r="R1859" s="34"/>
      <c r="S1859" s="32"/>
      <c r="T1859" s="32" t="s">
        <v>28</v>
      </c>
      <c r="U1859" s="8">
        <f t="shared" si="480"/>
        <v>270.40000000000003</v>
      </c>
      <c r="V1859" s="8">
        <f t="shared" si="481"/>
        <v>270.40000000000003</v>
      </c>
    </row>
    <row r="1860" spans="1:22" ht="12.75" customHeight="1" outlineLevel="2" x14ac:dyDescent="0.2">
      <c r="A1860" s="2"/>
      <c r="C1860" s="30">
        <v>850341220</v>
      </c>
      <c r="D1860" s="30"/>
      <c r="E1860" s="30" t="s">
        <v>2431</v>
      </c>
      <c r="F1860" s="30"/>
      <c r="G1860" s="30" t="s">
        <v>2398</v>
      </c>
      <c r="H1860" s="31" t="s">
        <v>2399</v>
      </c>
      <c r="I1860" s="32"/>
      <c r="J1860" s="13"/>
      <c r="K1860" s="13" t="s">
        <v>2400</v>
      </c>
      <c r="L1860" s="33">
        <v>4.1000000000000003E-3</v>
      </c>
      <c r="M1860" s="33">
        <v>4.1999999999999997E-3</v>
      </c>
      <c r="N1860" s="33">
        <v>4.1000000000000003E-3</v>
      </c>
      <c r="O1860" s="33">
        <v>4.1000000000000003E-3</v>
      </c>
      <c r="P1860" s="33">
        <v>4.1000000000000003E-3</v>
      </c>
      <c r="Q1860" s="33">
        <v>4.1000000000000003E-3</v>
      </c>
      <c r="R1860" s="34"/>
      <c r="S1860" s="32"/>
      <c r="T1860" s="32" t="s">
        <v>28</v>
      </c>
      <c r="U1860" s="8">
        <f t="shared" si="480"/>
        <v>270.40000000000003</v>
      </c>
      <c r="V1860" s="8">
        <f t="shared" si="481"/>
        <v>270.40000000000003</v>
      </c>
    </row>
    <row r="1861" spans="1:22" ht="12.75" customHeight="1" outlineLevel="2" x14ac:dyDescent="0.2">
      <c r="A1861" s="2"/>
      <c r="C1861" s="30">
        <v>850341230</v>
      </c>
      <c r="D1861" s="30"/>
      <c r="E1861" s="30" t="s">
        <v>2431</v>
      </c>
      <c r="F1861" s="30"/>
      <c r="G1861" s="30" t="s">
        <v>2398</v>
      </c>
      <c r="H1861" s="31" t="s">
        <v>2399</v>
      </c>
      <c r="I1861" s="32"/>
      <c r="J1861" s="13"/>
      <c r="K1861" s="13" t="s">
        <v>2400</v>
      </c>
      <c r="L1861" s="33">
        <v>4.1000000000000003E-3</v>
      </c>
      <c r="M1861" s="33">
        <v>4.1999999999999997E-3</v>
      </c>
      <c r="N1861" s="33">
        <v>4.1000000000000003E-3</v>
      </c>
      <c r="O1861" s="33">
        <v>4.1000000000000003E-3</v>
      </c>
      <c r="P1861" s="33">
        <v>4.1000000000000003E-3</v>
      </c>
      <c r="Q1861" s="33">
        <v>4.1000000000000003E-3</v>
      </c>
      <c r="R1861" s="34"/>
      <c r="S1861" s="32"/>
      <c r="T1861" s="32" t="s">
        <v>28</v>
      </c>
      <c r="U1861" s="8">
        <f t="shared" si="480"/>
        <v>270.40000000000003</v>
      </c>
      <c r="V1861" s="8">
        <f t="shared" si="481"/>
        <v>270.40000000000003</v>
      </c>
    </row>
    <row r="1862" spans="1:22" ht="12.75" customHeight="1" outlineLevel="2" x14ac:dyDescent="0.2">
      <c r="A1862" s="2"/>
      <c r="C1862" s="30">
        <v>850341240</v>
      </c>
      <c r="D1862" s="30"/>
      <c r="E1862" s="30" t="s">
        <v>2431</v>
      </c>
      <c r="F1862" s="30"/>
      <c r="G1862" s="30" t="s">
        <v>2398</v>
      </c>
      <c r="H1862" s="31" t="s">
        <v>2399</v>
      </c>
      <c r="I1862" s="32"/>
      <c r="J1862" s="13"/>
      <c r="K1862" s="13" t="s">
        <v>2400</v>
      </c>
      <c r="L1862" s="33">
        <v>4.3499999999999997E-3</v>
      </c>
      <c r="M1862" s="33">
        <v>4.1999999999999997E-3</v>
      </c>
      <c r="N1862" s="33">
        <v>4.3499999999999997E-3</v>
      </c>
      <c r="O1862" s="33">
        <v>4.3499999999999997E-3</v>
      </c>
      <c r="P1862" s="33">
        <v>4.3499999999999997E-3</v>
      </c>
      <c r="Q1862" s="33">
        <v>4.3499999999999997E-3</v>
      </c>
      <c r="R1862" s="34"/>
      <c r="S1862" s="32"/>
      <c r="T1862" s="32" t="s">
        <v>28</v>
      </c>
      <c r="U1862" s="8">
        <f t="shared" si="480"/>
        <v>270.40000000000003</v>
      </c>
      <c r="V1862" s="8">
        <f t="shared" si="481"/>
        <v>270.40000000000003</v>
      </c>
    </row>
    <row r="1863" spans="1:22" ht="12.75" customHeight="1" outlineLevel="2" x14ac:dyDescent="0.2">
      <c r="A1863" s="2"/>
      <c r="C1863" s="30">
        <v>850341250</v>
      </c>
      <c r="D1863" s="30"/>
      <c r="E1863" s="30" t="s">
        <v>2431</v>
      </c>
      <c r="F1863" s="30"/>
      <c r="G1863" s="30" t="s">
        <v>2398</v>
      </c>
      <c r="H1863" s="31" t="s">
        <v>2399</v>
      </c>
      <c r="I1863" s="32"/>
      <c r="J1863" s="13"/>
      <c r="K1863" s="13" t="s">
        <v>2400</v>
      </c>
      <c r="L1863" s="33">
        <v>4.1000000000000003E-3</v>
      </c>
      <c r="M1863" s="33">
        <v>4.1999999999999997E-3</v>
      </c>
      <c r="N1863" s="33">
        <v>4.1000000000000003E-3</v>
      </c>
      <c r="O1863" s="33">
        <v>4.1000000000000003E-3</v>
      </c>
      <c r="P1863" s="33">
        <v>4.1000000000000003E-3</v>
      </c>
      <c r="Q1863" s="33">
        <v>4.1000000000000003E-3</v>
      </c>
      <c r="R1863" s="34"/>
      <c r="S1863" s="32"/>
      <c r="T1863" s="32" t="s">
        <v>28</v>
      </c>
      <c r="U1863" s="8">
        <f t="shared" si="480"/>
        <v>270.40000000000003</v>
      </c>
      <c r="V1863" s="8">
        <f t="shared" si="481"/>
        <v>270.40000000000003</v>
      </c>
    </row>
    <row r="1864" spans="1:22" ht="12.75" customHeight="1" outlineLevel="2" x14ac:dyDescent="0.2">
      <c r="A1864" s="2"/>
      <c r="C1864" s="30" t="s">
        <v>2434</v>
      </c>
      <c r="D1864" s="30"/>
      <c r="E1864" s="30" t="s">
        <v>2433</v>
      </c>
      <c r="F1864" s="30"/>
      <c r="G1864" s="30" t="s">
        <v>2398</v>
      </c>
      <c r="H1864" s="31" t="s">
        <v>2399</v>
      </c>
      <c r="I1864" s="32"/>
      <c r="J1864" s="13"/>
      <c r="K1864" s="13" t="s">
        <v>2400</v>
      </c>
      <c r="L1864" s="33">
        <v>4.3499999999999997E-3</v>
      </c>
      <c r="M1864" s="33">
        <v>4.1999999999999997E-3</v>
      </c>
      <c r="N1864" s="33">
        <v>4.3499999999999997E-3</v>
      </c>
      <c r="O1864" s="33">
        <v>4.3499999999999997E-3</v>
      </c>
      <c r="P1864" s="33">
        <v>4.3499999999999997E-3</v>
      </c>
      <c r="Q1864" s="33">
        <v>4.3499999999999997E-3</v>
      </c>
      <c r="R1864" s="34"/>
      <c r="S1864" s="32"/>
      <c r="T1864" s="32" t="s">
        <v>28</v>
      </c>
      <c r="U1864" s="8">
        <f t="shared" si="480"/>
        <v>270.40000000000003</v>
      </c>
      <c r="V1864" s="8">
        <f t="shared" si="481"/>
        <v>270.40000000000003</v>
      </c>
    </row>
    <row r="1865" spans="1:22" ht="12.75" customHeight="1" outlineLevel="2" x14ac:dyDescent="0.2">
      <c r="A1865" s="2"/>
      <c r="C1865" s="30">
        <v>850341270</v>
      </c>
      <c r="D1865" s="30"/>
      <c r="E1865" s="30" t="s">
        <v>2431</v>
      </c>
      <c r="F1865" s="30"/>
      <c r="G1865" s="30" t="s">
        <v>2398</v>
      </c>
      <c r="H1865" s="31" t="s">
        <v>2399</v>
      </c>
      <c r="I1865" s="32"/>
      <c r="J1865" s="13"/>
      <c r="K1865" s="13" t="s">
        <v>2400</v>
      </c>
      <c r="L1865" s="33">
        <v>4.1000000000000003E-3</v>
      </c>
      <c r="M1865" s="33">
        <v>4.1999999999999997E-3</v>
      </c>
      <c r="N1865" s="33">
        <v>4.1000000000000003E-3</v>
      </c>
      <c r="O1865" s="33">
        <v>4.1000000000000003E-3</v>
      </c>
      <c r="P1865" s="33">
        <v>4.1000000000000003E-3</v>
      </c>
      <c r="Q1865" s="33">
        <v>4.1000000000000003E-3</v>
      </c>
      <c r="R1865" s="34"/>
      <c r="S1865" s="32"/>
      <c r="T1865" s="32" t="s">
        <v>28</v>
      </c>
      <c r="U1865" s="8">
        <f t="shared" si="480"/>
        <v>270.40000000000003</v>
      </c>
      <c r="V1865" s="8">
        <f t="shared" si="481"/>
        <v>270.40000000000003</v>
      </c>
    </row>
    <row r="1866" spans="1:22" ht="12.75" customHeight="1" outlineLevel="2" x14ac:dyDescent="0.2">
      <c r="A1866" s="2"/>
      <c r="C1866" s="30">
        <v>850341280</v>
      </c>
      <c r="D1866" s="30"/>
      <c r="E1866" s="30" t="s">
        <v>2431</v>
      </c>
      <c r="F1866" s="30"/>
      <c r="G1866" s="30" t="s">
        <v>2398</v>
      </c>
      <c r="H1866" s="31" t="s">
        <v>2399</v>
      </c>
      <c r="I1866" s="32"/>
      <c r="J1866" s="13"/>
      <c r="K1866" s="13" t="s">
        <v>2400</v>
      </c>
      <c r="L1866" s="33">
        <v>4.1000000000000003E-3</v>
      </c>
      <c r="M1866" s="33">
        <v>4.1999999999999997E-3</v>
      </c>
      <c r="N1866" s="33">
        <v>4.1000000000000003E-3</v>
      </c>
      <c r="O1866" s="33">
        <v>4.1000000000000003E-3</v>
      </c>
      <c r="P1866" s="33">
        <v>4.1000000000000003E-3</v>
      </c>
      <c r="Q1866" s="33">
        <v>4.1000000000000003E-3</v>
      </c>
      <c r="R1866" s="34"/>
      <c r="S1866" s="32"/>
      <c r="T1866" s="32" t="s">
        <v>28</v>
      </c>
      <c r="U1866" s="8">
        <f t="shared" si="480"/>
        <v>270.40000000000003</v>
      </c>
      <c r="V1866" s="8">
        <f t="shared" si="481"/>
        <v>270.40000000000003</v>
      </c>
    </row>
    <row r="1867" spans="1:22" ht="12.75" customHeight="1" outlineLevel="2" x14ac:dyDescent="0.2">
      <c r="A1867" s="2"/>
      <c r="C1867" s="30">
        <v>850341290</v>
      </c>
      <c r="D1867" s="30"/>
      <c r="E1867" s="30" t="s">
        <v>2431</v>
      </c>
      <c r="F1867" s="30"/>
      <c r="G1867" s="30" t="s">
        <v>2398</v>
      </c>
      <c r="H1867" s="31" t="s">
        <v>2399</v>
      </c>
      <c r="I1867" s="32"/>
      <c r="J1867" s="13"/>
      <c r="K1867" s="13" t="s">
        <v>2400</v>
      </c>
      <c r="L1867" s="33">
        <v>4.3499999999999997E-3</v>
      </c>
      <c r="M1867" s="33">
        <v>4.1999999999999997E-3</v>
      </c>
      <c r="N1867" s="33">
        <v>4.3499999999999997E-3</v>
      </c>
      <c r="O1867" s="33">
        <v>4.3499999999999997E-3</v>
      </c>
      <c r="P1867" s="33">
        <v>4.3499999999999997E-3</v>
      </c>
      <c r="Q1867" s="33">
        <v>4.3499999999999997E-3</v>
      </c>
      <c r="R1867" s="34"/>
      <c r="S1867" s="32"/>
      <c r="T1867" s="32" t="s">
        <v>28</v>
      </c>
      <c r="U1867" s="8">
        <f t="shared" ref="U1867:U1930" si="482">IF(T1867="Yes",$U$2,0)</f>
        <v>270.40000000000003</v>
      </c>
      <c r="V1867" s="8">
        <f t="shared" ref="V1867:V1930" si="483">U1867</f>
        <v>270.40000000000003</v>
      </c>
    </row>
    <row r="1868" spans="1:22" ht="12.75" customHeight="1" outlineLevel="2" x14ac:dyDescent="0.2">
      <c r="A1868" s="2"/>
      <c r="C1868" s="30" t="s">
        <v>2435</v>
      </c>
      <c r="D1868" s="30"/>
      <c r="E1868" s="30" t="s">
        <v>2433</v>
      </c>
      <c r="F1868" s="30"/>
      <c r="G1868" s="30" t="s">
        <v>2398</v>
      </c>
      <c r="H1868" s="31" t="s">
        <v>2399</v>
      </c>
      <c r="I1868" s="32"/>
      <c r="J1868" s="13"/>
      <c r="K1868" s="13" t="s">
        <v>2400</v>
      </c>
      <c r="L1868" s="33">
        <v>4.3499999999999997E-3</v>
      </c>
      <c r="M1868" s="33">
        <v>4.1999999999999997E-3</v>
      </c>
      <c r="N1868" s="33">
        <v>4.3499999999999997E-3</v>
      </c>
      <c r="O1868" s="33">
        <v>4.3499999999999997E-3</v>
      </c>
      <c r="P1868" s="33">
        <v>4.3499999999999997E-3</v>
      </c>
      <c r="Q1868" s="33">
        <v>4.3499999999999997E-3</v>
      </c>
      <c r="R1868" s="34"/>
      <c r="S1868" s="32"/>
      <c r="T1868" s="32" t="s">
        <v>28</v>
      </c>
      <c r="U1868" s="8">
        <f t="shared" si="482"/>
        <v>270.40000000000003</v>
      </c>
      <c r="V1868" s="8">
        <f t="shared" si="483"/>
        <v>270.40000000000003</v>
      </c>
    </row>
    <row r="1869" spans="1:22" ht="12.75" customHeight="1" outlineLevel="2" x14ac:dyDescent="0.2">
      <c r="A1869" s="2"/>
      <c r="C1869" s="30">
        <v>850341310</v>
      </c>
      <c r="D1869" s="30"/>
      <c r="E1869" s="30" t="s">
        <v>2431</v>
      </c>
      <c r="F1869" s="30"/>
      <c r="G1869" s="30" t="s">
        <v>2398</v>
      </c>
      <c r="H1869" s="31" t="s">
        <v>2399</v>
      </c>
      <c r="I1869" s="32"/>
      <c r="J1869" s="13"/>
      <c r="K1869" s="13" t="s">
        <v>2400</v>
      </c>
      <c r="L1869" s="33">
        <v>4.1000000000000003E-3</v>
      </c>
      <c r="M1869" s="33">
        <v>4.1999999999999997E-3</v>
      </c>
      <c r="N1869" s="33">
        <v>4.1000000000000003E-3</v>
      </c>
      <c r="O1869" s="33">
        <v>4.1000000000000003E-3</v>
      </c>
      <c r="P1869" s="33">
        <v>4.1000000000000003E-3</v>
      </c>
      <c r="Q1869" s="33">
        <v>4.1000000000000003E-3</v>
      </c>
      <c r="R1869" s="34"/>
      <c r="S1869" s="32"/>
      <c r="T1869" s="32" t="s">
        <v>28</v>
      </c>
      <c r="U1869" s="8">
        <f t="shared" si="482"/>
        <v>270.40000000000003</v>
      </c>
      <c r="V1869" s="8">
        <f t="shared" si="483"/>
        <v>270.40000000000003</v>
      </c>
    </row>
    <row r="1870" spans="1:22" ht="12.75" customHeight="1" outlineLevel="2" x14ac:dyDescent="0.2">
      <c r="A1870" s="2"/>
      <c r="C1870" s="30">
        <v>850341320</v>
      </c>
      <c r="D1870" s="30"/>
      <c r="E1870" s="30" t="s">
        <v>2431</v>
      </c>
      <c r="F1870" s="30"/>
      <c r="G1870" s="30" t="s">
        <v>2398</v>
      </c>
      <c r="H1870" s="31" t="s">
        <v>2399</v>
      </c>
      <c r="I1870" s="32"/>
      <c r="J1870" s="13"/>
      <c r="K1870" s="13" t="s">
        <v>2400</v>
      </c>
      <c r="L1870" s="33">
        <v>4.1000000000000003E-3</v>
      </c>
      <c r="M1870" s="33">
        <v>4.1999999999999997E-3</v>
      </c>
      <c r="N1870" s="33">
        <v>4.1000000000000003E-3</v>
      </c>
      <c r="O1870" s="33">
        <v>4.1000000000000003E-3</v>
      </c>
      <c r="P1870" s="33">
        <v>4.1000000000000003E-3</v>
      </c>
      <c r="Q1870" s="33">
        <v>4.1000000000000003E-3</v>
      </c>
      <c r="R1870" s="34"/>
      <c r="S1870" s="32"/>
      <c r="T1870" s="32" t="s">
        <v>28</v>
      </c>
      <c r="U1870" s="8">
        <f t="shared" si="482"/>
        <v>270.40000000000003</v>
      </c>
      <c r="V1870" s="8">
        <f t="shared" si="483"/>
        <v>270.40000000000003</v>
      </c>
    </row>
    <row r="1871" spans="1:22" ht="12.75" customHeight="1" outlineLevel="2" x14ac:dyDescent="0.2">
      <c r="A1871" s="2"/>
      <c r="C1871" s="30">
        <v>850341330</v>
      </c>
      <c r="D1871" s="30"/>
      <c r="E1871" s="30" t="s">
        <v>2431</v>
      </c>
      <c r="F1871" s="30"/>
      <c r="G1871" s="30" t="s">
        <v>2398</v>
      </c>
      <c r="H1871" s="31" t="s">
        <v>2399</v>
      </c>
      <c r="I1871" s="32"/>
      <c r="J1871" s="13"/>
      <c r="K1871" s="13" t="s">
        <v>2400</v>
      </c>
      <c r="L1871" s="33">
        <v>4.1000000000000003E-3</v>
      </c>
      <c r="M1871" s="33">
        <v>4.1999999999999997E-3</v>
      </c>
      <c r="N1871" s="33">
        <v>4.1000000000000003E-3</v>
      </c>
      <c r="O1871" s="33">
        <v>4.1000000000000003E-3</v>
      </c>
      <c r="P1871" s="33">
        <v>4.1000000000000003E-3</v>
      </c>
      <c r="Q1871" s="33">
        <v>4.1000000000000003E-3</v>
      </c>
      <c r="R1871" s="34"/>
      <c r="S1871" s="32"/>
      <c r="T1871" s="32" t="s">
        <v>28</v>
      </c>
      <c r="U1871" s="8">
        <f t="shared" si="482"/>
        <v>270.40000000000003</v>
      </c>
      <c r="V1871" s="8">
        <f t="shared" si="483"/>
        <v>270.40000000000003</v>
      </c>
    </row>
    <row r="1872" spans="1:22" ht="12.75" customHeight="1" outlineLevel="2" x14ac:dyDescent="0.2">
      <c r="A1872" s="2"/>
      <c r="C1872" s="30" t="s">
        <v>2436</v>
      </c>
      <c r="D1872" s="30"/>
      <c r="E1872" s="30" t="s">
        <v>2433</v>
      </c>
      <c r="F1872" s="30"/>
      <c r="G1872" s="30" t="s">
        <v>2398</v>
      </c>
      <c r="H1872" s="31" t="s">
        <v>2399</v>
      </c>
      <c r="I1872" s="32"/>
      <c r="J1872" s="13"/>
      <c r="K1872" s="13" t="s">
        <v>2400</v>
      </c>
      <c r="L1872" s="33">
        <v>4.3499999999999997E-3</v>
      </c>
      <c r="M1872" s="33">
        <v>4.1999999999999997E-3</v>
      </c>
      <c r="N1872" s="33">
        <v>4.3499999999999997E-3</v>
      </c>
      <c r="O1872" s="33">
        <v>4.3499999999999997E-3</v>
      </c>
      <c r="P1872" s="33">
        <v>4.3499999999999997E-3</v>
      </c>
      <c r="Q1872" s="33">
        <v>4.3499999999999997E-3</v>
      </c>
      <c r="R1872" s="34"/>
      <c r="S1872" s="32"/>
      <c r="T1872" s="32" t="s">
        <v>28</v>
      </c>
      <c r="U1872" s="8">
        <f t="shared" si="482"/>
        <v>270.40000000000003</v>
      </c>
      <c r="V1872" s="8">
        <f t="shared" si="483"/>
        <v>270.40000000000003</v>
      </c>
    </row>
    <row r="1873" spans="1:22" ht="12.75" customHeight="1" outlineLevel="2" x14ac:dyDescent="0.2">
      <c r="A1873" s="2"/>
      <c r="C1873" s="30">
        <v>850341350</v>
      </c>
      <c r="D1873" s="30"/>
      <c r="E1873" s="30" t="s">
        <v>2431</v>
      </c>
      <c r="F1873" s="30"/>
      <c r="G1873" s="30" t="s">
        <v>2398</v>
      </c>
      <c r="H1873" s="31" t="s">
        <v>2399</v>
      </c>
      <c r="I1873" s="32"/>
      <c r="J1873" s="13"/>
      <c r="K1873" s="13" t="s">
        <v>2400</v>
      </c>
      <c r="L1873" s="33">
        <v>4.1000000000000003E-3</v>
      </c>
      <c r="M1873" s="33">
        <v>4.1999999999999997E-3</v>
      </c>
      <c r="N1873" s="33">
        <v>4.1000000000000003E-3</v>
      </c>
      <c r="O1873" s="33">
        <v>4.1000000000000003E-3</v>
      </c>
      <c r="P1873" s="33">
        <v>4.1000000000000003E-3</v>
      </c>
      <c r="Q1873" s="33">
        <v>4.1000000000000003E-3</v>
      </c>
      <c r="R1873" s="34"/>
      <c r="S1873" s="32"/>
      <c r="T1873" s="32" t="s">
        <v>28</v>
      </c>
      <c r="U1873" s="8">
        <f t="shared" si="482"/>
        <v>270.40000000000003</v>
      </c>
      <c r="V1873" s="8">
        <f t="shared" si="483"/>
        <v>270.40000000000003</v>
      </c>
    </row>
    <row r="1874" spans="1:22" ht="12.75" customHeight="1" outlineLevel="2" x14ac:dyDescent="0.2">
      <c r="A1874" s="2"/>
      <c r="C1874" s="30">
        <v>850341360</v>
      </c>
      <c r="D1874" s="30"/>
      <c r="E1874" s="30" t="s">
        <v>2431</v>
      </c>
      <c r="F1874" s="30"/>
      <c r="G1874" s="30" t="s">
        <v>2398</v>
      </c>
      <c r="H1874" s="31" t="s">
        <v>2399</v>
      </c>
      <c r="I1874" s="32"/>
      <c r="J1874" s="13"/>
      <c r="K1874" s="13" t="s">
        <v>2400</v>
      </c>
      <c r="L1874" s="33">
        <v>4.3499999999999997E-3</v>
      </c>
      <c r="M1874" s="33">
        <v>4.1999999999999997E-3</v>
      </c>
      <c r="N1874" s="33">
        <v>4.3499999999999997E-3</v>
      </c>
      <c r="O1874" s="33">
        <v>4.3499999999999997E-3</v>
      </c>
      <c r="P1874" s="33">
        <v>4.3499999999999997E-3</v>
      </c>
      <c r="Q1874" s="33">
        <v>4.3499999999999997E-3</v>
      </c>
      <c r="R1874" s="34"/>
      <c r="S1874" s="32"/>
      <c r="T1874" s="32" t="s">
        <v>28</v>
      </c>
      <c r="U1874" s="8">
        <f t="shared" si="482"/>
        <v>270.40000000000003</v>
      </c>
      <c r="V1874" s="8">
        <f t="shared" si="483"/>
        <v>270.40000000000003</v>
      </c>
    </row>
    <row r="1875" spans="1:22" ht="12.75" customHeight="1" outlineLevel="2" x14ac:dyDescent="0.2">
      <c r="A1875" s="2"/>
      <c r="C1875" s="30">
        <v>850341370</v>
      </c>
      <c r="D1875" s="30"/>
      <c r="E1875" s="30" t="s">
        <v>2431</v>
      </c>
      <c r="F1875" s="30"/>
      <c r="G1875" s="30" t="s">
        <v>2398</v>
      </c>
      <c r="H1875" s="31" t="s">
        <v>2399</v>
      </c>
      <c r="I1875" s="32"/>
      <c r="J1875" s="13"/>
      <c r="K1875" s="13" t="s">
        <v>2400</v>
      </c>
      <c r="L1875" s="33">
        <v>4.1000000000000003E-3</v>
      </c>
      <c r="M1875" s="33">
        <v>4.1999999999999997E-3</v>
      </c>
      <c r="N1875" s="33">
        <v>4.1000000000000003E-3</v>
      </c>
      <c r="O1875" s="33">
        <v>4.1000000000000003E-3</v>
      </c>
      <c r="P1875" s="33">
        <v>4.1000000000000003E-3</v>
      </c>
      <c r="Q1875" s="33">
        <v>4.1000000000000003E-3</v>
      </c>
      <c r="R1875" s="34"/>
      <c r="S1875" s="32"/>
      <c r="T1875" s="32" t="s">
        <v>28</v>
      </c>
      <c r="U1875" s="8">
        <f t="shared" si="482"/>
        <v>270.40000000000003</v>
      </c>
      <c r="V1875" s="8">
        <f t="shared" si="483"/>
        <v>270.40000000000003</v>
      </c>
    </row>
    <row r="1876" spans="1:22" ht="12.75" customHeight="1" outlineLevel="2" x14ac:dyDescent="0.2">
      <c r="A1876" s="2"/>
      <c r="C1876" s="30">
        <v>850341380</v>
      </c>
      <c r="D1876" s="30"/>
      <c r="E1876" s="30" t="s">
        <v>2431</v>
      </c>
      <c r="F1876" s="30"/>
      <c r="G1876" s="30" t="s">
        <v>2398</v>
      </c>
      <c r="H1876" s="31" t="s">
        <v>2399</v>
      </c>
      <c r="I1876" s="32"/>
      <c r="J1876" s="13"/>
      <c r="K1876" s="13" t="s">
        <v>2400</v>
      </c>
      <c r="L1876" s="33">
        <v>4.1000000000000003E-3</v>
      </c>
      <c r="M1876" s="33">
        <v>4.1999999999999997E-3</v>
      </c>
      <c r="N1876" s="33">
        <v>4.1000000000000003E-3</v>
      </c>
      <c r="O1876" s="33">
        <v>4.1000000000000003E-3</v>
      </c>
      <c r="P1876" s="33">
        <v>4.1000000000000003E-3</v>
      </c>
      <c r="Q1876" s="33">
        <v>4.1000000000000003E-3</v>
      </c>
      <c r="R1876" s="34"/>
      <c r="S1876" s="32"/>
      <c r="T1876" s="32" t="s">
        <v>28</v>
      </c>
      <c r="U1876" s="8">
        <f t="shared" si="482"/>
        <v>270.40000000000003</v>
      </c>
      <c r="V1876" s="8">
        <f t="shared" si="483"/>
        <v>270.40000000000003</v>
      </c>
    </row>
    <row r="1877" spans="1:22" ht="12.75" customHeight="1" outlineLevel="2" x14ac:dyDescent="0.2">
      <c r="A1877" s="2"/>
      <c r="C1877" s="30">
        <v>850341390</v>
      </c>
      <c r="D1877" s="30"/>
      <c r="E1877" s="30" t="s">
        <v>2431</v>
      </c>
      <c r="F1877" s="30"/>
      <c r="G1877" s="30" t="s">
        <v>2398</v>
      </c>
      <c r="H1877" s="31" t="s">
        <v>2399</v>
      </c>
      <c r="I1877" s="32"/>
      <c r="J1877" s="13"/>
      <c r="K1877" s="13" t="s">
        <v>2400</v>
      </c>
      <c r="L1877" s="33">
        <v>4.1000000000000003E-3</v>
      </c>
      <c r="M1877" s="33">
        <v>4.1999999999999997E-3</v>
      </c>
      <c r="N1877" s="33">
        <v>4.1000000000000003E-3</v>
      </c>
      <c r="O1877" s="33">
        <v>4.1000000000000003E-3</v>
      </c>
      <c r="P1877" s="33">
        <v>4.1000000000000003E-3</v>
      </c>
      <c r="Q1877" s="33">
        <v>4.1000000000000003E-3</v>
      </c>
      <c r="R1877" s="34"/>
      <c r="S1877" s="32"/>
      <c r="T1877" s="32" t="s">
        <v>28</v>
      </c>
      <c r="U1877" s="8">
        <f t="shared" si="482"/>
        <v>270.40000000000003</v>
      </c>
      <c r="V1877" s="8">
        <f t="shared" si="483"/>
        <v>270.40000000000003</v>
      </c>
    </row>
    <row r="1878" spans="1:22" ht="12.75" customHeight="1" outlineLevel="2" x14ac:dyDescent="0.2">
      <c r="A1878" s="2"/>
      <c r="C1878" s="30">
        <v>850341400</v>
      </c>
      <c r="D1878" s="30"/>
      <c r="E1878" s="30" t="s">
        <v>2431</v>
      </c>
      <c r="F1878" s="30"/>
      <c r="G1878" s="30" t="s">
        <v>2398</v>
      </c>
      <c r="H1878" s="31" t="s">
        <v>2399</v>
      </c>
      <c r="I1878" s="32"/>
      <c r="J1878" s="13"/>
      <c r="K1878" s="13" t="s">
        <v>2400</v>
      </c>
      <c r="L1878" s="33">
        <v>4.3499999999999997E-3</v>
      </c>
      <c r="M1878" s="33">
        <v>4.1999999999999997E-3</v>
      </c>
      <c r="N1878" s="33">
        <v>4.3499999999999997E-3</v>
      </c>
      <c r="O1878" s="33">
        <v>4.3499999999999997E-3</v>
      </c>
      <c r="P1878" s="33">
        <v>4.3499999999999997E-3</v>
      </c>
      <c r="Q1878" s="33">
        <v>4.3499999999999997E-3</v>
      </c>
      <c r="R1878" s="34"/>
      <c r="S1878" s="32"/>
      <c r="T1878" s="32" t="s">
        <v>28</v>
      </c>
      <c r="U1878" s="8">
        <f t="shared" si="482"/>
        <v>270.40000000000003</v>
      </c>
      <c r="V1878" s="8">
        <f t="shared" si="483"/>
        <v>270.40000000000003</v>
      </c>
    </row>
    <row r="1879" spans="1:22" ht="12.75" customHeight="1" outlineLevel="2" x14ac:dyDescent="0.2">
      <c r="A1879" s="2"/>
      <c r="C1879" s="30">
        <v>850341410</v>
      </c>
      <c r="D1879" s="30"/>
      <c r="E1879" s="30" t="s">
        <v>2431</v>
      </c>
      <c r="F1879" s="30"/>
      <c r="G1879" s="30" t="s">
        <v>2398</v>
      </c>
      <c r="H1879" s="31" t="s">
        <v>2399</v>
      </c>
      <c r="I1879" s="32"/>
      <c r="J1879" s="13"/>
      <c r="K1879" s="13" t="s">
        <v>2400</v>
      </c>
      <c r="L1879" s="33">
        <v>4.1000000000000003E-3</v>
      </c>
      <c r="M1879" s="33">
        <v>4.1999999999999997E-3</v>
      </c>
      <c r="N1879" s="33">
        <v>4.1000000000000003E-3</v>
      </c>
      <c r="O1879" s="33">
        <v>4.1000000000000003E-3</v>
      </c>
      <c r="P1879" s="33">
        <v>4.1000000000000003E-3</v>
      </c>
      <c r="Q1879" s="33">
        <v>4.1000000000000003E-3</v>
      </c>
      <c r="R1879" s="34"/>
      <c r="S1879" s="32"/>
      <c r="T1879" s="32" t="s">
        <v>28</v>
      </c>
      <c r="U1879" s="8">
        <f t="shared" si="482"/>
        <v>270.40000000000003</v>
      </c>
      <c r="V1879" s="8">
        <f t="shared" si="483"/>
        <v>270.40000000000003</v>
      </c>
    </row>
    <row r="1880" spans="1:22" ht="12.75" customHeight="1" outlineLevel="2" x14ac:dyDescent="0.2">
      <c r="A1880" s="2"/>
      <c r="C1880" s="30">
        <v>850341420</v>
      </c>
      <c r="D1880" s="30"/>
      <c r="E1880" s="30" t="s">
        <v>2431</v>
      </c>
      <c r="F1880" s="30"/>
      <c r="G1880" s="30" t="s">
        <v>2398</v>
      </c>
      <c r="H1880" s="31" t="s">
        <v>2399</v>
      </c>
      <c r="I1880" s="32"/>
      <c r="J1880" s="13"/>
      <c r="K1880" s="13" t="s">
        <v>2400</v>
      </c>
      <c r="L1880" s="33">
        <v>4.3499999999999997E-3</v>
      </c>
      <c r="M1880" s="33">
        <v>4.1999999999999997E-3</v>
      </c>
      <c r="N1880" s="33">
        <v>4.3499999999999997E-3</v>
      </c>
      <c r="O1880" s="33">
        <v>4.3499999999999997E-3</v>
      </c>
      <c r="P1880" s="33">
        <v>4.3499999999999997E-3</v>
      </c>
      <c r="Q1880" s="33">
        <v>4.3499999999999997E-3</v>
      </c>
      <c r="R1880" s="34"/>
      <c r="S1880" s="32"/>
      <c r="T1880" s="32" t="s">
        <v>28</v>
      </c>
      <c r="U1880" s="8">
        <f t="shared" si="482"/>
        <v>270.40000000000003</v>
      </c>
      <c r="V1880" s="8">
        <f t="shared" si="483"/>
        <v>270.40000000000003</v>
      </c>
    </row>
    <row r="1881" spans="1:22" ht="12.75" customHeight="1" outlineLevel="2" x14ac:dyDescent="0.2">
      <c r="A1881" s="2"/>
      <c r="C1881" s="30">
        <v>850341430</v>
      </c>
      <c r="D1881" s="30"/>
      <c r="E1881" s="30" t="s">
        <v>2431</v>
      </c>
      <c r="F1881" s="30"/>
      <c r="G1881" s="30" t="s">
        <v>2398</v>
      </c>
      <c r="H1881" s="31" t="s">
        <v>2399</v>
      </c>
      <c r="I1881" s="32"/>
      <c r="J1881" s="13"/>
      <c r="K1881" s="13" t="s">
        <v>2400</v>
      </c>
      <c r="L1881" s="33">
        <v>4.1000000000000003E-3</v>
      </c>
      <c r="M1881" s="33">
        <v>4.1999999999999997E-3</v>
      </c>
      <c r="N1881" s="33">
        <v>4.1000000000000003E-3</v>
      </c>
      <c r="O1881" s="33">
        <v>4.1000000000000003E-3</v>
      </c>
      <c r="P1881" s="33">
        <v>4.1000000000000003E-3</v>
      </c>
      <c r="Q1881" s="33">
        <v>4.1000000000000003E-3</v>
      </c>
      <c r="R1881" s="34"/>
      <c r="S1881" s="32"/>
      <c r="T1881" s="32" t="s">
        <v>28</v>
      </c>
      <c r="U1881" s="8">
        <f t="shared" si="482"/>
        <v>270.40000000000003</v>
      </c>
      <c r="V1881" s="8">
        <f t="shared" si="483"/>
        <v>270.40000000000003</v>
      </c>
    </row>
    <row r="1882" spans="1:22" ht="12.75" customHeight="1" outlineLevel="2" x14ac:dyDescent="0.2">
      <c r="A1882" s="2"/>
      <c r="C1882" s="30">
        <v>850341440</v>
      </c>
      <c r="D1882" s="30"/>
      <c r="E1882" s="30" t="s">
        <v>2431</v>
      </c>
      <c r="F1882" s="30"/>
      <c r="G1882" s="30" t="s">
        <v>2398</v>
      </c>
      <c r="H1882" s="31" t="s">
        <v>2399</v>
      </c>
      <c r="I1882" s="32"/>
      <c r="J1882" s="13"/>
      <c r="K1882" s="13" t="s">
        <v>2400</v>
      </c>
      <c r="L1882" s="33">
        <v>4.1000000000000003E-3</v>
      </c>
      <c r="M1882" s="33">
        <v>4.1999999999999997E-3</v>
      </c>
      <c r="N1882" s="33">
        <v>4.1000000000000003E-3</v>
      </c>
      <c r="O1882" s="33">
        <v>4.1000000000000003E-3</v>
      </c>
      <c r="P1882" s="33">
        <v>4.1000000000000003E-3</v>
      </c>
      <c r="Q1882" s="33">
        <v>4.1000000000000003E-3</v>
      </c>
      <c r="R1882" s="34"/>
      <c r="S1882" s="32"/>
      <c r="T1882" s="32" t="s">
        <v>28</v>
      </c>
      <c r="U1882" s="8">
        <f t="shared" si="482"/>
        <v>270.40000000000003</v>
      </c>
      <c r="V1882" s="8">
        <f t="shared" si="483"/>
        <v>270.40000000000003</v>
      </c>
    </row>
    <row r="1883" spans="1:22" ht="12.75" customHeight="1" outlineLevel="2" x14ac:dyDescent="0.2">
      <c r="A1883" s="2"/>
      <c r="C1883" s="30">
        <v>850341450</v>
      </c>
      <c r="D1883" s="30"/>
      <c r="E1883" s="30" t="s">
        <v>2431</v>
      </c>
      <c r="F1883" s="30"/>
      <c r="G1883" s="30" t="s">
        <v>2398</v>
      </c>
      <c r="H1883" s="31" t="s">
        <v>2399</v>
      </c>
      <c r="I1883" s="32"/>
      <c r="J1883" s="13"/>
      <c r="K1883" s="13" t="s">
        <v>2400</v>
      </c>
      <c r="L1883" s="33">
        <v>4.3499999999999997E-3</v>
      </c>
      <c r="M1883" s="33">
        <v>4.1999999999999997E-3</v>
      </c>
      <c r="N1883" s="33">
        <v>4.3499999999999997E-3</v>
      </c>
      <c r="O1883" s="33">
        <v>4.3499999999999997E-3</v>
      </c>
      <c r="P1883" s="33">
        <v>4.3499999999999997E-3</v>
      </c>
      <c r="Q1883" s="33">
        <v>4.3499999999999997E-3</v>
      </c>
      <c r="R1883" s="34"/>
      <c r="S1883" s="32"/>
      <c r="T1883" s="32" t="s">
        <v>28</v>
      </c>
      <c r="U1883" s="8">
        <f t="shared" si="482"/>
        <v>270.40000000000003</v>
      </c>
      <c r="V1883" s="8">
        <f t="shared" si="483"/>
        <v>270.40000000000003</v>
      </c>
    </row>
    <row r="1884" spans="1:22" ht="12.75" customHeight="1" outlineLevel="2" x14ac:dyDescent="0.2">
      <c r="A1884" s="2"/>
      <c r="C1884" s="30">
        <v>850341460</v>
      </c>
      <c r="D1884" s="30"/>
      <c r="E1884" s="30" t="s">
        <v>2431</v>
      </c>
      <c r="F1884" s="30"/>
      <c r="G1884" s="30" t="s">
        <v>2398</v>
      </c>
      <c r="H1884" s="31" t="s">
        <v>2399</v>
      </c>
      <c r="I1884" s="32"/>
      <c r="J1884" s="13"/>
      <c r="K1884" s="13" t="s">
        <v>2400</v>
      </c>
      <c r="L1884" s="33">
        <v>4.3499999999999997E-3</v>
      </c>
      <c r="M1884" s="33">
        <v>4.1999999999999997E-3</v>
      </c>
      <c r="N1884" s="33">
        <v>4.3499999999999997E-3</v>
      </c>
      <c r="O1884" s="33">
        <v>4.3499999999999997E-3</v>
      </c>
      <c r="P1884" s="33">
        <v>4.3499999999999997E-3</v>
      </c>
      <c r="Q1884" s="33">
        <v>4.3499999999999997E-3</v>
      </c>
      <c r="R1884" s="34"/>
      <c r="S1884" s="32"/>
      <c r="T1884" s="32" t="s">
        <v>28</v>
      </c>
      <c r="U1884" s="8">
        <f t="shared" si="482"/>
        <v>270.40000000000003</v>
      </c>
      <c r="V1884" s="8">
        <f t="shared" si="483"/>
        <v>270.40000000000003</v>
      </c>
    </row>
    <row r="1885" spans="1:22" ht="12.75" customHeight="1" outlineLevel="2" x14ac:dyDescent="0.2">
      <c r="A1885" s="2"/>
      <c r="C1885" s="30">
        <v>850341470</v>
      </c>
      <c r="D1885" s="30"/>
      <c r="E1885" s="30" t="s">
        <v>2431</v>
      </c>
      <c r="F1885" s="30"/>
      <c r="G1885" s="30" t="s">
        <v>2398</v>
      </c>
      <c r="H1885" s="31" t="s">
        <v>2399</v>
      </c>
      <c r="I1885" s="32"/>
      <c r="J1885" s="13"/>
      <c r="K1885" s="13" t="s">
        <v>2400</v>
      </c>
      <c r="L1885" s="33">
        <v>4.3499999999999997E-3</v>
      </c>
      <c r="M1885" s="33">
        <v>4.1999999999999997E-3</v>
      </c>
      <c r="N1885" s="33">
        <v>4.3499999999999997E-3</v>
      </c>
      <c r="O1885" s="33">
        <v>4.3499999999999997E-3</v>
      </c>
      <c r="P1885" s="33">
        <v>4.3499999999999997E-3</v>
      </c>
      <c r="Q1885" s="33">
        <v>4.3499999999999997E-3</v>
      </c>
      <c r="R1885" s="34"/>
      <c r="S1885" s="32"/>
      <c r="T1885" s="32" t="s">
        <v>28</v>
      </c>
      <c r="U1885" s="8">
        <f t="shared" si="482"/>
        <v>270.40000000000003</v>
      </c>
      <c r="V1885" s="8">
        <f t="shared" si="483"/>
        <v>270.40000000000003</v>
      </c>
    </row>
    <row r="1886" spans="1:22" ht="12.75" customHeight="1" outlineLevel="2" x14ac:dyDescent="0.2">
      <c r="A1886" s="2"/>
      <c r="C1886" s="30">
        <v>850341480</v>
      </c>
      <c r="D1886" s="30"/>
      <c r="E1886" s="30" t="s">
        <v>2431</v>
      </c>
      <c r="F1886" s="30"/>
      <c r="G1886" s="30" t="s">
        <v>2398</v>
      </c>
      <c r="H1886" s="31" t="s">
        <v>2399</v>
      </c>
      <c r="I1886" s="32"/>
      <c r="J1886" s="13"/>
      <c r="K1886" s="13" t="s">
        <v>2400</v>
      </c>
      <c r="L1886" s="33">
        <v>4.3499999999999997E-3</v>
      </c>
      <c r="M1886" s="33">
        <v>4.1999999999999997E-3</v>
      </c>
      <c r="N1886" s="33">
        <v>4.3499999999999997E-3</v>
      </c>
      <c r="O1886" s="33">
        <v>4.3499999999999997E-3</v>
      </c>
      <c r="P1886" s="33">
        <v>4.3499999999999997E-3</v>
      </c>
      <c r="Q1886" s="33">
        <v>4.3499999999999997E-3</v>
      </c>
      <c r="R1886" s="34"/>
      <c r="S1886" s="32"/>
      <c r="T1886" s="32" t="s">
        <v>28</v>
      </c>
      <c r="U1886" s="8">
        <f t="shared" si="482"/>
        <v>270.40000000000003</v>
      </c>
      <c r="V1886" s="8">
        <f t="shared" si="483"/>
        <v>270.40000000000003</v>
      </c>
    </row>
    <row r="1887" spans="1:22" ht="12.75" customHeight="1" outlineLevel="2" x14ac:dyDescent="0.2">
      <c r="A1887" s="2"/>
      <c r="C1887" s="30">
        <v>850341490</v>
      </c>
      <c r="D1887" s="30"/>
      <c r="E1887" s="30" t="s">
        <v>2431</v>
      </c>
      <c r="F1887" s="30"/>
      <c r="G1887" s="30" t="s">
        <v>2398</v>
      </c>
      <c r="H1887" s="31" t="s">
        <v>2399</v>
      </c>
      <c r="I1887" s="32"/>
      <c r="J1887" s="13"/>
      <c r="K1887" s="13" t="s">
        <v>2400</v>
      </c>
      <c r="L1887" s="33">
        <v>4.1000000000000003E-3</v>
      </c>
      <c r="M1887" s="33">
        <v>4.1999999999999997E-3</v>
      </c>
      <c r="N1887" s="33">
        <v>4.1000000000000003E-3</v>
      </c>
      <c r="O1887" s="33">
        <v>4.1000000000000003E-3</v>
      </c>
      <c r="P1887" s="33">
        <v>4.1000000000000003E-3</v>
      </c>
      <c r="Q1887" s="33">
        <v>4.1000000000000003E-3</v>
      </c>
      <c r="R1887" s="34"/>
      <c r="S1887" s="32"/>
      <c r="T1887" s="32" t="s">
        <v>28</v>
      </c>
      <c r="U1887" s="8">
        <f t="shared" si="482"/>
        <v>270.40000000000003</v>
      </c>
      <c r="V1887" s="8">
        <f t="shared" si="483"/>
        <v>270.40000000000003</v>
      </c>
    </row>
    <row r="1888" spans="1:22" ht="12.75" customHeight="1" outlineLevel="2" x14ac:dyDescent="0.2">
      <c r="A1888" s="2"/>
      <c r="C1888" s="30" t="s">
        <v>2437</v>
      </c>
      <c r="D1888" s="30"/>
      <c r="E1888" s="30" t="s">
        <v>2433</v>
      </c>
      <c r="F1888" s="30"/>
      <c r="G1888" s="30" t="s">
        <v>2398</v>
      </c>
      <c r="H1888" s="31" t="s">
        <v>2399</v>
      </c>
      <c r="I1888" s="32"/>
      <c r="J1888" s="13"/>
      <c r="K1888" s="13" t="s">
        <v>2400</v>
      </c>
      <c r="L1888" s="33">
        <v>4.1000000000000003E-3</v>
      </c>
      <c r="M1888" s="33">
        <v>4.1999999999999997E-3</v>
      </c>
      <c r="N1888" s="33">
        <v>4.1000000000000003E-3</v>
      </c>
      <c r="O1888" s="33">
        <v>4.1000000000000003E-3</v>
      </c>
      <c r="P1888" s="33">
        <v>4.1000000000000003E-3</v>
      </c>
      <c r="Q1888" s="33">
        <v>4.1000000000000003E-3</v>
      </c>
      <c r="R1888" s="34"/>
      <c r="S1888" s="32"/>
      <c r="T1888" s="32" t="s">
        <v>28</v>
      </c>
      <c r="U1888" s="8">
        <f t="shared" si="482"/>
        <v>270.40000000000003</v>
      </c>
      <c r="V1888" s="8">
        <f t="shared" si="483"/>
        <v>270.40000000000003</v>
      </c>
    </row>
    <row r="1889" spans="1:22" ht="12.75" customHeight="1" outlineLevel="2" x14ac:dyDescent="0.2">
      <c r="A1889" s="2"/>
      <c r="C1889" s="30">
        <v>850341510</v>
      </c>
      <c r="D1889" s="30"/>
      <c r="E1889" s="30" t="s">
        <v>2431</v>
      </c>
      <c r="F1889" s="30"/>
      <c r="G1889" s="30" t="s">
        <v>2398</v>
      </c>
      <c r="H1889" s="31" t="s">
        <v>2399</v>
      </c>
      <c r="I1889" s="32"/>
      <c r="J1889" s="13"/>
      <c r="K1889" s="13" t="s">
        <v>2400</v>
      </c>
      <c r="L1889" s="33">
        <v>4.3499999999999997E-3</v>
      </c>
      <c r="M1889" s="33">
        <v>4.1999999999999997E-3</v>
      </c>
      <c r="N1889" s="33">
        <v>4.3499999999999997E-3</v>
      </c>
      <c r="O1889" s="33">
        <v>4.3499999999999997E-3</v>
      </c>
      <c r="P1889" s="33">
        <v>4.3499999999999997E-3</v>
      </c>
      <c r="Q1889" s="33">
        <v>4.3499999999999997E-3</v>
      </c>
      <c r="R1889" s="34"/>
      <c r="S1889" s="32"/>
      <c r="T1889" s="32" t="s">
        <v>28</v>
      </c>
      <c r="U1889" s="8">
        <f t="shared" si="482"/>
        <v>270.40000000000003</v>
      </c>
      <c r="V1889" s="8">
        <f t="shared" si="483"/>
        <v>270.40000000000003</v>
      </c>
    </row>
    <row r="1890" spans="1:22" ht="12.75" customHeight="1" outlineLevel="2" x14ac:dyDescent="0.2">
      <c r="A1890" s="2"/>
      <c r="C1890" s="30">
        <v>850341520</v>
      </c>
      <c r="D1890" s="30"/>
      <c r="E1890" s="30" t="s">
        <v>2431</v>
      </c>
      <c r="F1890" s="30"/>
      <c r="G1890" s="30" t="s">
        <v>2398</v>
      </c>
      <c r="H1890" s="31" t="s">
        <v>2399</v>
      </c>
      <c r="I1890" s="32"/>
      <c r="J1890" s="13"/>
      <c r="K1890" s="13" t="s">
        <v>2400</v>
      </c>
      <c r="L1890" s="33">
        <v>4.1000000000000003E-3</v>
      </c>
      <c r="M1890" s="33">
        <v>4.1999999999999997E-3</v>
      </c>
      <c r="N1890" s="33">
        <v>4.1000000000000003E-3</v>
      </c>
      <c r="O1890" s="33">
        <v>4.1000000000000003E-3</v>
      </c>
      <c r="P1890" s="33">
        <v>4.1000000000000003E-3</v>
      </c>
      <c r="Q1890" s="33">
        <v>4.1000000000000003E-3</v>
      </c>
      <c r="R1890" s="34"/>
      <c r="S1890" s="32"/>
      <c r="T1890" s="32" t="s">
        <v>28</v>
      </c>
      <c r="U1890" s="8">
        <f t="shared" si="482"/>
        <v>270.40000000000003</v>
      </c>
      <c r="V1890" s="8">
        <f t="shared" si="483"/>
        <v>270.40000000000003</v>
      </c>
    </row>
    <row r="1891" spans="1:22" ht="12.75" customHeight="1" outlineLevel="2" x14ac:dyDescent="0.2">
      <c r="A1891" s="2"/>
      <c r="C1891" s="30" t="s">
        <v>2438</v>
      </c>
      <c r="D1891" s="30"/>
      <c r="E1891" s="30" t="s">
        <v>2433</v>
      </c>
      <c r="F1891" s="30"/>
      <c r="G1891" s="30" t="s">
        <v>2398</v>
      </c>
      <c r="H1891" s="31" t="s">
        <v>2399</v>
      </c>
      <c r="I1891" s="32"/>
      <c r="J1891" s="13"/>
      <c r="K1891" s="13" t="s">
        <v>2400</v>
      </c>
      <c r="L1891" s="33">
        <v>4.3499999999999997E-3</v>
      </c>
      <c r="M1891" s="33">
        <v>4.1999999999999997E-3</v>
      </c>
      <c r="N1891" s="33">
        <v>4.3499999999999997E-3</v>
      </c>
      <c r="O1891" s="33">
        <v>4.3499999999999997E-3</v>
      </c>
      <c r="P1891" s="33">
        <v>4.3499999999999997E-3</v>
      </c>
      <c r="Q1891" s="33">
        <v>4.3499999999999997E-3</v>
      </c>
      <c r="R1891" s="34"/>
      <c r="S1891" s="32"/>
      <c r="T1891" s="32" t="s">
        <v>28</v>
      </c>
      <c r="U1891" s="8">
        <f t="shared" si="482"/>
        <v>270.40000000000003</v>
      </c>
      <c r="V1891" s="8">
        <f t="shared" si="483"/>
        <v>270.40000000000003</v>
      </c>
    </row>
    <row r="1892" spans="1:22" ht="12.75" customHeight="1" outlineLevel="2" x14ac:dyDescent="0.2">
      <c r="A1892" s="2"/>
      <c r="C1892" s="30">
        <v>850341540</v>
      </c>
      <c r="D1892" s="30"/>
      <c r="E1892" s="30" t="s">
        <v>2431</v>
      </c>
      <c r="F1892" s="30"/>
      <c r="G1892" s="30" t="s">
        <v>2398</v>
      </c>
      <c r="H1892" s="31" t="s">
        <v>2399</v>
      </c>
      <c r="I1892" s="32"/>
      <c r="J1892" s="13"/>
      <c r="K1892" s="13" t="s">
        <v>2400</v>
      </c>
      <c r="L1892" s="33">
        <v>4.1000000000000003E-3</v>
      </c>
      <c r="M1892" s="33">
        <v>4.1999999999999997E-3</v>
      </c>
      <c r="N1892" s="33">
        <v>4.1000000000000003E-3</v>
      </c>
      <c r="O1892" s="33">
        <v>4.1000000000000003E-3</v>
      </c>
      <c r="P1892" s="33">
        <v>4.1000000000000003E-3</v>
      </c>
      <c r="Q1892" s="33">
        <v>4.1000000000000003E-3</v>
      </c>
      <c r="R1892" s="34"/>
      <c r="S1892" s="32"/>
      <c r="T1892" s="32" t="s">
        <v>28</v>
      </c>
      <c r="U1892" s="8">
        <f t="shared" si="482"/>
        <v>270.40000000000003</v>
      </c>
      <c r="V1892" s="8">
        <f t="shared" si="483"/>
        <v>270.40000000000003</v>
      </c>
    </row>
    <row r="1893" spans="1:22" ht="12.75" customHeight="1" outlineLevel="2" x14ac:dyDescent="0.2">
      <c r="A1893" s="2"/>
      <c r="C1893" s="30">
        <v>850341550</v>
      </c>
      <c r="D1893" s="30"/>
      <c r="E1893" s="30" t="s">
        <v>2431</v>
      </c>
      <c r="F1893" s="30"/>
      <c r="G1893" s="30" t="s">
        <v>2398</v>
      </c>
      <c r="H1893" s="31" t="s">
        <v>2399</v>
      </c>
      <c r="I1893" s="32"/>
      <c r="J1893" s="13"/>
      <c r="K1893" s="13" t="s">
        <v>2400</v>
      </c>
      <c r="L1893" s="33">
        <v>4.1000000000000003E-3</v>
      </c>
      <c r="M1893" s="33">
        <v>4.1999999999999997E-3</v>
      </c>
      <c r="N1893" s="33">
        <v>4.1000000000000003E-3</v>
      </c>
      <c r="O1893" s="33">
        <v>4.1000000000000003E-3</v>
      </c>
      <c r="P1893" s="33">
        <v>4.1000000000000003E-3</v>
      </c>
      <c r="Q1893" s="33">
        <v>4.1000000000000003E-3</v>
      </c>
      <c r="R1893" s="34"/>
      <c r="S1893" s="32"/>
      <c r="T1893" s="32" t="s">
        <v>28</v>
      </c>
      <c r="U1893" s="8">
        <f t="shared" si="482"/>
        <v>270.40000000000003</v>
      </c>
      <c r="V1893" s="8">
        <f t="shared" si="483"/>
        <v>270.40000000000003</v>
      </c>
    </row>
    <row r="1894" spans="1:22" ht="12.75" customHeight="1" outlineLevel="2" x14ac:dyDescent="0.2">
      <c r="A1894" s="2"/>
      <c r="C1894" s="30" t="s">
        <v>2439</v>
      </c>
      <c r="D1894" s="30"/>
      <c r="E1894" s="30" t="s">
        <v>2433</v>
      </c>
      <c r="F1894" s="30"/>
      <c r="G1894" s="30" t="s">
        <v>2398</v>
      </c>
      <c r="H1894" s="31" t="s">
        <v>2399</v>
      </c>
      <c r="I1894" s="32"/>
      <c r="J1894" s="13"/>
      <c r="K1894" s="13" t="s">
        <v>2400</v>
      </c>
      <c r="L1894" s="33">
        <v>5.0000000000000001E-3</v>
      </c>
      <c r="M1894" s="33">
        <v>5.3E-3</v>
      </c>
      <c r="N1894" s="33">
        <v>5.0000000000000001E-3</v>
      </c>
      <c r="O1894" s="33">
        <v>5.0000000000000001E-3</v>
      </c>
      <c r="P1894" s="33">
        <v>5.0000000000000001E-3</v>
      </c>
      <c r="Q1894" s="33">
        <v>5.0000000000000001E-3</v>
      </c>
      <c r="R1894" s="34"/>
      <c r="S1894" s="32"/>
      <c r="T1894" s="32" t="s">
        <v>28</v>
      </c>
      <c r="U1894" s="8">
        <f t="shared" si="482"/>
        <v>270.40000000000003</v>
      </c>
      <c r="V1894" s="8">
        <f t="shared" si="483"/>
        <v>270.40000000000003</v>
      </c>
    </row>
    <row r="1895" spans="1:22" ht="12.75" customHeight="1" outlineLevel="2" x14ac:dyDescent="0.2">
      <c r="A1895" s="2"/>
      <c r="C1895" s="30" t="s">
        <v>2440</v>
      </c>
      <c r="D1895" s="30"/>
      <c r="E1895" s="30" t="s">
        <v>2433</v>
      </c>
      <c r="F1895" s="30"/>
      <c r="G1895" s="30" t="s">
        <v>2398</v>
      </c>
      <c r="H1895" s="31" t="s">
        <v>2399</v>
      </c>
      <c r="I1895" s="32"/>
      <c r="J1895" s="13"/>
      <c r="K1895" s="13" t="s">
        <v>2400</v>
      </c>
      <c r="L1895" s="33">
        <v>4.3499999999999997E-3</v>
      </c>
      <c r="M1895" s="33">
        <v>4.1999999999999997E-3</v>
      </c>
      <c r="N1895" s="33">
        <v>4.3499999999999997E-3</v>
      </c>
      <c r="O1895" s="33">
        <v>4.3499999999999997E-3</v>
      </c>
      <c r="P1895" s="33">
        <v>4.3499999999999997E-3</v>
      </c>
      <c r="Q1895" s="33">
        <v>4.3499999999999997E-3</v>
      </c>
      <c r="R1895" s="34"/>
      <c r="S1895" s="32"/>
      <c r="T1895" s="32" t="s">
        <v>28</v>
      </c>
      <c r="U1895" s="8">
        <f t="shared" si="482"/>
        <v>270.40000000000003</v>
      </c>
      <c r="V1895" s="8">
        <f t="shared" si="483"/>
        <v>270.40000000000003</v>
      </c>
    </row>
    <row r="1896" spans="1:22" ht="12.75" customHeight="1" outlineLevel="2" x14ac:dyDescent="0.2">
      <c r="A1896" s="2"/>
      <c r="C1896" s="30" t="s">
        <v>2441</v>
      </c>
      <c r="D1896" s="30"/>
      <c r="E1896" s="30" t="s">
        <v>2433</v>
      </c>
      <c r="F1896" s="30"/>
      <c r="G1896" s="30" t="s">
        <v>2398</v>
      </c>
      <c r="H1896" s="31" t="s">
        <v>2399</v>
      </c>
      <c r="I1896" s="32"/>
      <c r="J1896" s="13"/>
      <c r="K1896" s="13" t="s">
        <v>2400</v>
      </c>
      <c r="L1896" s="33">
        <v>5.0000000000000001E-3</v>
      </c>
      <c r="M1896" s="33">
        <v>5.3E-3</v>
      </c>
      <c r="N1896" s="33">
        <v>5.0000000000000001E-3</v>
      </c>
      <c r="O1896" s="33">
        <v>5.0000000000000001E-3</v>
      </c>
      <c r="P1896" s="33">
        <v>5.0000000000000001E-3</v>
      </c>
      <c r="Q1896" s="33">
        <v>5.0000000000000001E-3</v>
      </c>
      <c r="R1896" s="34"/>
      <c r="S1896" s="32"/>
      <c r="T1896" s="32" t="s">
        <v>28</v>
      </c>
      <c r="U1896" s="8">
        <f t="shared" si="482"/>
        <v>270.40000000000003</v>
      </c>
      <c r="V1896" s="8">
        <f t="shared" si="483"/>
        <v>270.40000000000003</v>
      </c>
    </row>
    <row r="1897" spans="1:22" ht="12.75" customHeight="1" outlineLevel="2" x14ac:dyDescent="0.2">
      <c r="A1897" s="2"/>
      <c r="C1897" s="30">
        <v>850341590</v>
      </c>
      <c r="D1897" s="30"/>
      <c r="E1897" s="30" t="s">
        <v>2431</v>
      </c>
      <c r="F1897" s="30"/>
      <c r="G1897" s="30" t="s">
        <v>2398</v>
      </c>
      <c r="H1897" s="31" t="s">
        <v>2399</v>
      </c>
      <c r="I1897" s="32"/>
      <c r="J1897" s="13"/>
      <c r="K1897" s="13" t="s">
        <v>2400</v>
      </c>
      <c r="L1897" s="33">
        <v>4.3499999999999997E-3</v>
      </c>
      <c r="M1897" s="33">
        <v>4.1999999999999997E-3</v>
      </c>
      <c r="N1897" s="33">
        <v>4.3499999999999997E-3</v>
      </c>
      <c r="O1897" s="33">
        <v>4.3499999999999997E-3</v>
      </c>
      <c r="P1897" s="33">
        <v>4.3499999999999997E-3</v>
      </c>
      <c r="Q1897" s="33">
        <v>4.3499999999999997E-3</v>
      </c>
      <c r="R1897" s="34"/>
      <c r="S1897" s="32"/>
      <c r="T1897" s="32" t="s">
        <v>28</v>
      </c>
      <c r="U1897" s="8">
        <f t="shared" si="482"/>
        <v>270.40000000000003</v>
      </c>
      <c r="V1897" s="8">
        <f t="shared" si="483"/>
        <v>270.40000000000003</v>
      </c>
    </row>
    <row r="1898" spans="1:22" ht="12.75" customHeight="1" outlineLevel="2" x14ac:dyDescent="0.2">
      <c r="A1898" s="2"/>
      <c r="C1898" s="30" t="s">
        <v>2442</v>
      </c>
      <c r="D1898" s="30"/>
      <c r="E1898" s="30" t="s">
        <v>2433</v>
      </c>
      <c r="F1898" s="30"/>
      <c r="G1898" s="30" t="s">
        <v>2398</v>
      </c>
      <c r="H1898" s="31" t="s">
        <v>2399</v>
      </c>
      <c r="I1898" s="32"/>
      <c r="J1898" s="13"/>
      <c r="K1898" s="13" t="s">
        <v>2400</v>
      </c>
      <c r="L1898" s="33">
        <v>5.0000000000000001E-3</v>
      </c>
      <c r="M1898" s="33">
        <v>5.3E-3</v>
      </c>
      <c r="N1898" s="33">
        <v>5.0000000000000001E-3</v>
      </c>
      <c r="O1898" s="33">
        <v>5.0000000000000001E-3</v>
      </c>
      <c r="P1898" s="33">
        <v>5.0000000000000001E-3</v>
      </c>
      <c r="Q1898" s="33">
        <v>5.0000000000000001E-3</v>
      </c>
      <c r="R1898" s="34"/>
      <c r="S1898" s="32"/>
      <c r="T1898" s="32" t="s">
        <v>28</v>
      </c>
      <c r="U1898" s="8">
        <f t="shared" si="482"/>
        <v>270.40000000000003</v>
      </c>
      <c r="V1898" s="8">
        <f t="shared" si="483"/>
        <v>270.40000000000003</v>
      </c>
    </row>
    <row r="1899" spans="1:22" ht="12.75" customHeight="1" outlineLevel="2" x14ac:dyDescent="0.2">
      <c r="A1899" s="2"/>
      <c r="C1899" s="30">
        <v>850341610</v>
      </c>
      <c r="D1899" s="30"/>
      <c r="E1899" s="30" t="s">
        <v>2431</v>
      </c>
      <c r="F1899" s="30"/>
      <c r="G1899" s="30" t="s">
        <v>2398</v>
      </c>
      <c r="H1899" s="31" t="s">
        <v>2399</v>
      </c>
      <c r="I1899" s="32"/>
      <c r="J1899" s="13"/>
      <c r="K1899" s="13" t="s">
        <v>2400</v>
      </c>
      <c r="L1899" s="33">
        <v>4.1000000000000003E-3</v>
      </c>
      <c r="M1899" s="33">
        <v>4.1999999999999997E-3</v>
      </c>
      <c r="N1899" s="33">
        <v>4.1000000000000003E-3</v>
      </c>
      <c r="O1899" s="33">
        <v>4.1000000000000003E-3</v>
      </c>
      <c r="P1899" s="33">
        <v>4.1000000000000003E-3</v>
      </c>
      <c r="Q1899" s="33">
        <v>4.1000000000000003E-3</v>
      </c>
      <c r="R1899" s="34"/>
      <c r="S1899" s="32"/>
      <c r="T1899" s="32" t="s">
        <v>28</v>
      </c>
      <c r="U1899" s="8">
        <f t="shared" si="482"/>
        <v>270.40000000000003</v>
      </c>
      <c r="V1899" s="8">
        <f t="shared" si="483"/>
        <v>270.40000000000003</v>
      </c>
    </row>
    <row r="1900" spans="1:22" ht="12.75" customHeight="1" outlineLevel="2" x14ac:dyDescent="0.2">
      <c r="A1900" s="2"/>
      <c r="C1900" s="30">
        <v>850341620</v>
      </c>
      <c r="D1900" s="30"/>
      <c r="E1900" s="30" t="s">
        <v>2431</v>
      </c>
      <c r="F1900" s="30"/>
      <c r="G1900" s="30" t="s">
        <v>2398</v>
      </c>
      <c r="H1900" s="31" t="s">
        <v>2399</v>
      </c>
      <c r="I1900" s="32"/>
      <c r="J1900" s="13"/>
      <c r="K1900" s="13" t="s">
        <v>2400</v>
      </c>
      <c r="L1900" s="33">
        <v>4.1000000000000003E-3</v>
      </c>
      <c r="M1900" s="33">
        <v>4.1999999999999997E-3</v>
      </c>
      <c r="N1900" s="33">
        <v>4.1000000000000003E-3</v>
      </c>
      <c r="O1900" s="33">
        <v>4.1000000000000003E-3</v>
      </c>
      <c r="P1900" s="33">
        <v>4.1000000000000003E-3</v>
      </c>
      <c r="Q1900" s="33">
        <v>4.1000000000000003E-3</v>
      </c>
      <c r="R1900" s="34"/>
      <c r="S1900" s="32"/>
      <c r="T1900" s="32" t="s">
        <v>28</v>
      </c>
      <c r="U1900" s="8">
        <f t="shared" si="482"/>
        <v>270.40000000000003</v>
      </c>
      <c r="V1900" s="8">
        <f t="shared" si="483"/>
        <v>270.40000000000003</v>
      </c>
    </row>
    <row r="1901" spans="1:22" ht="12.75" customHeight="1" outlineLevel="2" x14ac:dyDescent="0.2">
      <c r="A1901" s="2"/>
      <c r="C1901" s="30" t="s">
        <v>2443</v>
      </c>
      <c r="D1901" s="30"/>
      <c r="E1901" s="30" t="s">
        <v>2433</v>
      </c>
      <c r="F1901" s="30"/>
      <c r="G1901" s="30" t="s">
        <v>2398</v>
      </c>
      <c r="H1901" s="31" t="s">
        <v>2399</v>
      </c>
      <c r="I1901" s="32"/>
      <c r="J1901" s="13"/>
      <c r="K1901" s="13" t="s">
        <v>2400</v>
      </c>
      <c r="L1901" s="33">
        <v>4.3499999999999997E-3</v>
      </c>
      <c r="M1901" s="33">
        <v>4.1999999999999997E-3</v>
      </c>
      <c r="N1901" s="33">
        <v>4.3499999999999997E-3</v>
      </c>
      <c r="O1901" s="33">
        <v>4.3499999999999997E-3</v>
      </c>
      <c r="P1901" s="33">
        <v>4.3499999999999997E-3</v>
      </c>
      <c r="Q1901" s="33">
        <v>4.3499999999999997E-3</v>
      </c>
      <c r="R1901" s="34"/>
      <c r="S1901" s="32"/>
      <c r="T1901" s="32" t="s">
        <v>28</v>
      </c>
      <c r="U1901" s="8">
        <f t="shared" si="482"/>
        <v>270.40000000000003</v>
      </c>
      <c r="V1901" s="8">
        <f t="shared" si="483"/>
        <v>270.40000000000003</v>
      </c>
    </row>
    <row r="1902" spans="1:22" ht="12.75" customHeight="1" outlineLevel="2" x14ac:dyDescent="0.2">
      <c r="A1902" s="2"/>
      <c r="C1902" s="30">
        <v>850341640</v>
      </c>
      <c r="D1902" s="30"/>
      <c r="E1902" s="30" t="s">
        <v>2431</v>
      </c>
      <c r="F1902" s="30"/>
      <c r="G1902" s="30" t="s">
        <v>2398</v>
      </c>
      <c r="H1902" s="31" t="s">
        <v>2399</v>
      </c>
      <c r="I1902" s="32"/>
      <c r="J1902" s="13"/>
      <c r="K1902" s="13" t="s">
        <v>2400</v>
      </c>
      <c r="L1902" s="33">
        <v>4.1000000000000003E-3</v>
      </c>
      <c r="M1902" s="33">
        <v>4.1999999999999997E-3</v>
      </c>
      <c r="N1902" s="33">
        <v>4.1000000000000003E-3</v>
      </c>
      <c r="O1902" s="33">
        <v>4.1000000000000003E-3</v>
      </c>
      <c r="P1902" s="33">
        <v>4.1000000000000003E-3</v>
      </c>
      <c r="Q1902" s="33">
        <v>4.1000000000000003E-3</v>
      </c>
      <c r="R1902" s="34"/>
      <c r="S1902" s="32"/>
      <c r="T1902" s="32" t="s">
        <v>28</v>
      </c>
      <c r="U1902" s="8">
        <f t="shared" si="482"/>
        <v>270.40000000000003</v>
      </c>
      <c r="V1902" s="8">
        <f t="shared" si="483"/>
        <v>270.40000000000003</v>
      </c>
    </row>
    <row r="1903" spans="1:22" ht="12.75" customHeight="1" outlineLevel="2" x14ac:dyDescent="0.2">
      <c r="A1903" s="2"/>
      <c r="C1903" s="30">
        <v>850341650</v>
      </c>
      <c r="D1903" s="30"/>
      <c r="E1903" s="30" t="s">
        <v>2431</v>
      </c>
      <c r="F1903" s="30"/>
      <c r="G1903" s="30" t="s">
        <v>2398</v>
      </c>
      <c r="H1903" s="31" t="s">
        <v>2399</v>
      </c>
      <c r="I1903" s="32"/>
      <c r="J1903" s="13"/>
      <c r="K1903" s="13" t="s">
        <v>2400</v>
      </c>
      <c r="L1903" s="33">
        <v>4.3499999999999997E-3</v>
      </c>
      <c r="M1903" s="33">
        <v>4.1999999999999997E-3</v>
      </c>
      <c r="N1903" s="33">
        <v>4.3499999999999997E-3</v>
      </c>
      <c r="O1903" s="33">
        <v>4.3499999999999997E-3</v>
      </c>
      <c r="P1903" s="33">
        <v>4.3499999999999997E-3</v>
      </c>
      <c r="Q1903" s="33">
        <v>4.3499999999999997E-3</v>
      </c>
      <c r="R1903" s="34"/>
      <c r="S1903" s="32"/>
      <c r="T1903" s="32" t="s">
        <v>28</v>
      </c>
      <c r="U1903" s="8">
        <f t="shared" si="482"/>
        <v>270.40000000000003</v>
      </c>
      <c r="V1903" s="8">
        <f t="shared" si="483"/>
        <v>270.40000000000003</v>
      </c>
    </row>
    <row r="1904" spans="1:22" ht="12.75" customHeight="1" outlineLevel="2" x14ac:dyDescent="0.2">
      <c r="A1904" s="2"/>
      <c r="C1904" s="30" t="s">
        <v>2444</v>
      </c>
      <c r="D1904" s="30"/>
      <c r="E1904" s="30" t="s">
        <v>2433</v>
      </c>
      <c r="F1904" s="30"/>
      <c r="G1904" s="30" t="s">
        <v>2398</v>
      </c>
      <c r="H1904" s="31" t="s">
        <v>2399</v>
      </c>
      <c r="I1904" s="32"/>
      <c r="J1904" s="13"/>
      <c r="K1904" s="13" t="s">
        <v>2400</v>
      </c>
      <c r="L1904" s="33">
        <v>4.1000000000000003E-3</v>
      </c>
      <c r="M1904" s="33">
        <v>4.1999999999999997E-3</v>
      </c>
      <c r="N1904" s="33">
        <v>4.1000000000000003E-3</v>
      </c>
      <c r="O1904" s="33">
        <v>4.1000000000000003E-3</v>
      </c>
      <c r="P1904" s="33">
        <v>4.1000000000000003E-3</v>
      </c>
      <c r="Q1904" s="33">
        <v>4.1000000000000003E-3</v>
      </c>
      <c r="R1904" s="34"/>
      <c r="S1904" s="32"/>
      <c r="T1904" s="32" t="s">
        <v>28</v>
      </c>
      <c r="U1904" s="8">
        <f t="shared" si="482"/>
        <v>270.40000000000003</v>
      </c>
      <c r="V1904" s="8">
        <f t="shared" si="483"/>
        <v>270.40000000000003</v>
      </c>
    </row>
    <row r="1905" spans="1:22" ht="12.75" customHeight="1" outlineLevel="2" x14ac:dyDescent="0.2">
      <c r="A1905" s="2"/>
      <c r="C1905" s="94">
        <v>850341670</v>
      </c>
      <c r="D1905" s="94"/>
      <c r="E1905" s="94" t="s">
        <v>2431</v>
      </c>
      <c r="F1905" s="94"/>
      <c r="G1905" s="94" t="s">
        <v>2398</v>
      </c>
      <c r="H1905" s="95" t="s">
        <v>2399</v>
      </c>
      <c r="I1905" s="96"/>
      <c r="J1905" s="97"/>
      <c r="K1905" s="97" t="s">
        <v>2400</v>
      </c>
      <c r="L1905" s="98">
        <v>5.3E-3</v>
      </c>
      <c r="M1905" s="33">
        <v>6.4999999999999997E-3</v>
      </c>
      <c r="N1905" s="98">
        <v>5.3E-3</v>
      </c>
      <c r="O1905" s="98">
        <v>5.3E-3</v>
      </c>
      <c r="P1905" s="98">
        <v>5.3E-3</v>
      </c>
      <c r="Q1905" s="98">
        <v>5.3E-3</v>
      </c>
      <c r="R1905" s="99"/>
      <c r="S1905" s="32"/>
      <c r="T1905" s="32" t="s">
        <v>28</v>
      </c>
      <c r="U1905" s="8">
        <f t="shared" si="482"/>
        <v>270.40000000000003</v>
      </c>
      <c r="V1905" s="8">
        <f t="shared" si="483"/>
        <v>270.40000000000003</v>
      </c>
    </row>
    <row r="1906" spans="1:22" ht="12.75" customHeight="1" outlineLevel="2" x14ac:dyDescent="0.2">
      <c r="A1906" s="2"/>
      <c r="C1906" s="30" t="s">
        <v>2445</v>
      </c>
      <c r="D1906" s="30"/>
      <c r="E1906" s="30" t="s">
        <v>2433</v>
      </c>
      <c r="F1906" s="30"/>
      <c r="G1906" s="30" t="s">
        <v>2398</v>
      </c>
      <c r="H1906" s="31" t="s">
        <v>2399</v>
      </c>
      <c r="I1906" s="32"/>
      <c r="J1906" s="13"/>
      <c r="K1906" s="13" t="s">
        <v>2400</v>
      </c>
      <c r="L1906" s="33">
        <v>4.1000000000000003E-3</v>
      </c>
      <c r="M1906" s="33">
        <v>4.1999999999999997E-3</v>
      </c>
      <c r="N1906" s="33">
        <v>4.1000000000000003E-3</v>
      </c>
      <c r="O1906" s="33">
        <v>4.1000000000000003E-3</v>
      </c>
      <c r="P1906" s="33">
        <v>4.1000000000000003E-3</v>
      </c>
      <c r="Q1906" s="33">
        <v>4.1000000000000003E-3</v>
      </c>
      <c r="R1906" s="34"/>
      <c r="S1906" s="32"/>
      <c r="T1906" s="32" t="s">
        <v>28</v>
      </c>
      <c r="U1906" s="8">
        <f t="shared" si="482"/>
        <v>270.40000000000003</v>
      </c>
      <c r="V1906" s="8">
        <f t="shared" si="483"/>
        <v>270.40000000000003</v>
      </c>
    </row>
    <row r="1907" spans="1:22" ht="12.75" customHeight="1" outlineLevel="2" x14ac:dyDescent="0.2">
      <c r="A1907" s="2"/>
      <c r="C1907" s="30" t="s">
        <v>2446</v>
      </c>
      <c r="D1907" s="30"/>
      <c r="E1907" s="30" t="s">
        <v>2416</v>
      </c>
      <c r="F1907" s="30"/>
      <c r="G1907" s="30" t="s">
        <v>2398</v>
      </c>
      <c r="H1907" s="31" t="s">
        <v>2399</v>
      </c>
      <c r="I1907" s="32"/>
      <c r="J1907" s="13"/>
      <c r="K1907" s="13" t="s">
        <v>2400</v>
      </c>
      <c r="L1907" s="33">
        <v>5.0000000000000001E-3</v>
      </c>
      <c r="M1907" s="33">
        <v>5.3E-3</v>
      </c>
      <c r="N1907" s="33">
        <v>5.0000000000000001E-3</v>
      </c>
      <c r="O1907" s="33">
        <v>5.0000000000000001E-3</v>
      </c>
      <c r="P1907" s="33">
        <v>5.0000000000000001E-3</v>
      </c>
      <c r="Q1907" s="33">
        <v>5.0000000000000001E-3</v>
      </c>
      <c r="R1907" s="34"/>
      <c r="S1907" s="32"/>
      <c r="T1907" s="32" t="s">
        <v>28</v>
      </c>
      <c r="U1907" s="8">
        <f t="shared" si="482"/>
        <v>270.40000000000003</v>
      </c>
      <c r="V1907" s="8">
        <f t="shared" si="483"/>
        <v>270.40000000000003</v>
      </c>
    </row>
    <row r="1908" spans="1:22" ht="12.75" customHeight="1" outlineLevel="2" x14ac:dyDescent="0.2">
      <c r="A1908" s="2"/>
      <c r="C1908" s="30">
        <v>850341700</v>
      </c>
      <c r="D1908" s="30"/>
      <c r="E1908" s="30" t="s">
        <v>2431</v>
      </c>
      <c r="F1908" s="30"/>
      <c r="G1908" s="30" t="s">
        <v>2398</v>
      </c>
      <c r="H1908" s="31" t="s">
        <v>2399</v>
      </c>
      <c r="I1908" s="32"/>
      <c r="J1908" s="13"/>
      <c r="K1908" s="13" t="s">
        <v>2400</v>
      </c>
      <c r="L1908" s="33">
        <v>4.3499999999999997E-3</v>
      </c>
      <c r="M1908" s="33">
        <v>4.1999999999999997E-3</v>
      </c>
      <c r="N1908" s="33">
        <v>4.3499999999999997E-3</v>
      </c>
      <c r="O1908" s="33">
        <v>4.3499999999999997E-3</v>
      </c>
      <c r="P1908" s="33">
        <v>4.3499999999999997E-3</v>
      </c>
      <c r="Q1908" s="33">
        <v>4.3499999999999997E-3</v>
      </c>
      <c r="R1908" s="34"/>
      <c r="S1908" s="32"/>
      <c r="T1908" s="32" t="s">
        <v>28</v>
      </c>
      <c r="U1908" s="8">
        <f t="shared" si="482"/>
        <v>270.40000000000003</v>
      </c>
      <c r="V1908" s="8">
        <f t="shared" si="483"/>
        <v>270.40000000000003</v>
      </c>
    </row>
    <row r="1909" spans="1:22" ht="12.75" customHeight="1" outlineLevel="2" x14ac:dyDescent="0.2">
      <c r="A1909" s="2"/>
      <c r="C1909" s="30" t="s">
        <v>2447</v>
      </c>
      <c r="D1909" s="30"/>
      <c r="E1909" s="30" t="s">
        <v>2433</v>
      </c>
      <c r="F1909" s="30"/>
      <c r="G1909" s="30" t="s">
        <v>2398</v>
      </c>
      <c r="H1909" s="31" t="s">
        <v>2399</v>
      </c>
      <c r="I1909" s="32"/>
      <c r="J1909" s="13"/>
      <c r="K1909" s="13" t="s">
        <v>2400</v>
      </c>
      <c r="L1909" s="33">
        <v>5.0000000000000001E-3</v>
      </c>
      <c r="M1909" s="33">
        <v>5.3E-3</v>
      </c>
      <c r="N1909" s="33">
        <v>5.0000000000000001E-3</v>
      </c>
      <c r="O1909" s="33">
        <v>5.0000000000000001E-3</v>
      </c>
      <c r="P1909" s="33">
        <v>5.0000000000000001E-3</v>
      </c>
      <c r="Q1909" s="33">
        <v>5.0000000000000001E-3</v>
      </c>
      <c r="R1909" s="34"/>
      <c r="S1909" s="32"/>
      <c r="T1909" s="32" t="s">
        <v>28</v>
      </c>
      <c r="U1909" s="8">
        <f t="shared" si="482"/>
        <v>270.40000000000003</v>
      </c>
      <c r="V1909" s="8">
        <f t="shared" si="483"/>
        <v>270.40000000000003</v>
      </c>
    </row>
    <row r="1910" spans="1:22" ht="12.75" customHeight="1" outlineLevel="2" x14ac:dyDescent="0.2">
      <c r="A1910" s="2"/>
      <c r="C1910" s="30">
        <v>850341720</v>
      </c>
      <c r="D1910" s="30"/>
      <c r="E1910" s="30" t="s">
        <v>2431</v>
      </c>
      <c r="F1910" s="30"/>
      <c r="G1910" s="30" t="s">
        <v>2398</v>
      </c>
      <c r="H1910" s="31" t="s">
        <v>2399</v>
      </c>
      <c r="I1910" s="32"/>
      <c r="J1910" s="13"/>
      <c r="K1910" s="13" t="s">
        <v>2400</v>
      </c>
      <c r="L1910" s="33">
        <v>4.3499999999999997E-3</v>
      </c>
      <c r="M1910" s="33">
        <v>4.1999999999999997E-3</v>
      </c>
      <c r="N1910" s="33">
        <v>4.3499999999999997E-3</v>
      </c>
      <c r="O1910" s="33">
        <v>4.3499999999999997E-3</v>
      </c>
      <c r="P1910" s="33">
        <v>4.3499999999999997E-3</v>
      </c>
      <c r="Q1910" s="33">
        <v>4.3499999999999997E-3</v>
      </c>
      <c r="R1910" s="34"/>
      <c r="S1910" s="32"/>
      <c r="T1910" s="32" t="s">
        <v>28</v>
      </c>
      <c r="U1910" s="8">
        <f t="shared" si="482"/>
        <v>270.40000000000003</v>
      </c>
      <c r="V1910" s="8">
        <f t="shared" si="483"/>
        <v>270.40000000000003</v>
      </c>
    </row>
    <row r="1911" spans="1:22" ht="12.75" customHeight="1" outlineLevel="2" x14ac:dyDescent="0.2">
      <c r="A1911" s="2"/>
      <c r="C1911" s="30">
        <v>850341730</v>
      </c>
      <c r="D1911" s="30"/>
      <c r="E1911" s="30" t="s">
        <v>2448</v>
      </c>
      <c r="F1911" s="30"/>
      <c r="G1911" s="30" t="s">
        <v>2398</v>
      </c>
      <c r="H1911" s="31" t="s">
        <v>2399</v>
      </c>
      <c r="I1911" s="32"/>
      <c r="J1911" s="13"/>
      <c r="K1911" s="13" t="s">
        <v>2400</v>
      </c>
      <c r="L1911" s="33">
        <v>4.8999999999999998E-3</v>
      </c>
      <c r="M1911" s="33">
        <v>5.5999999999999999E-3</v>
      </c>
      <c r="N1911" s="33">
        <v>4.8999999999999998E-3</v>
      </c>
      <c r="O1911" s="33">
        <v>4.8999999999999998E-3</v>
      </c>
      <c r="P1911" s="33">
        <v>4.8999999999999998E-3</v>
      </c>
      <c r="Q1911" s="33">
        <v>4.8999999999999998E-3</v>
      </c>
      <c r="R1911" s="34"/>
      <c r="S1911" s="32"/>
      <c r="T1911" s="32" t="s">
        <v>28</v>
      </c>
      <c r="U1911" s="8">
        <f t="shared" si="482"/>
        <v>270.40000000000003</v>
      </c>
      <c r="V1911" s="8">
        <f t="shared" si="483"/>
        <v>270.40000000000003</v>
      </c>
    </row>
    <row r="1912" spans="1:22" ht="12.75" customHeight="1" outlineLevel="2" x14ac:dyDescent="0.2">
      <c r="A1912" s="2"/>
      <c r="C1912" s="30">
        <v>850341740</v>
      </c>
      <c r="D1912" s="30"/>
      <c r="E1912" s="30" t="s">
        <v>2448</v>
      </c>
      <c r="F1912" s="30"/>
      <c r="G1912" s="30" t="s">
        <v>2398</v>
      </c>
      <c r="H1912" s="31" t="s">
        <v>2399</v>
      </c>
      <c r="I1912" s="32"/>
      <c r="J1912" s="13"/>
      <c r="K1912" s="13" t="s">
        <v>2400</v>
      </c>
      <c r="L1912" s="33">
        <v>4.1000000000000003E-3</v>
      </c>
      <c r="M1912" s="33">
        <v>4.1999999999999997E-3</v>
      </c>
      <c r="N1912" s="33">
        <v>4.1000000000000003E-3</v>
      </c>
      <c r="O1912" s="33">
        <v>4.1000000000000003E-3</v>
      </c>
      <c r="P1912" s="33">
        <v>4.1000000000000003E-3</v>
      </c>
      <c r="Q1912" s="33">
        <v>4.1000000000000003E-3</v>
      </c>
      <c r="R1912" s="34"/>
      <c r="S1912" s="32"/>
      <c r="T1912" s="32" t="s">
        <v>28</v>
      </c>
      <c r="U1912" s="8">
        <f t="shared" si="482"/>
        <v>270.40000000000003</v>
      </c>
      <c r="V1912" s="8">
        <f t="shared" si="483"/>
        <v>270.40000000000003</v>
      </c>
    </row>
    <row r="1913" spans="1:22" ht="12.75" customHeight="1" outlineLevel="2" x14ac:dyDescent="0.2">
      <c r="A1913" s="2"/>
      <c r="C1913" s="30">
        <v>850341750</v>
      </c>
      <c r="D1913" s="30"/>
      <c r="E1913" s="30" t="s">
        <v>2448</v>
      </c>
      <c r="F1913" s="30"/>
      <c r="G1913" s="30" t="s">
        <v>2398</v>
      </c>
      <c r="H1913" s="31" t="s">
        <v>2399</v>
      </c>
      <c r="I1913" s="32"/>
      <c r="J1913" s="13"/>
      <c r="K1913" s="13" t="s">
        <v>2400</v>
      </c>
      <c r="L1913" s="33">
        <v>4.3499999999999997E-3</v>
      </c>
      <c r="M1913" s="33">
        <v>4.1999999999999997E-3</v>
      </c>
      <c r="N1913" s="33">
        <v>4.3499999999999997E-3</v>
      </c>
      <c r="O1913" s="33">
        <v>4.3499999999999997E-3</v>
      </c>
      <c r="P1913" s="33">
        <v>4.3499999999999997E-3</v>
      </c>
      <c r="Q1913" s="33">
        <v>4.3499999999999997E-3</v>
      </c>
      <c r="R1913" s="34"/>
      <c r="S1913" s="32"/>
      <c r="T1913" s="32" t="s">
        <v>28</v>
      </c>
      <c r="U1913" s="8">
        <f t="shared" si="482"/>
        <v>270.40000000000003</v>
      </c>
      <c r="V1913" s="8">
        <f t="shared" si="483"/>
        <v>270.40000000000003</v>
      </c>
    </row>
    <row r="1914" spans="1:22" ht="12.75" customHeight="1" outlineLevel="2" x14ac:dyDescent="0.2">
      <c r="A1914" s="2"/>
      <c r="C1914" s="30" t="s">
        <v>2449</v>
      </c>
      <c r="D1914" s="30"/>
      <c r="E1914" s="30" t="s">
        <v>2450</v>
      </c>
      <c r="F1914" s="30"/>
      <c r="G1914" s="30" t="s">
        <v>2398</v>
      </c>
      <c r="H1914" s="31" t="s">
        <v>2399</v>
      </c>
      <c r="I1914" s="32"/>
      <c r="J1914" s="13"/>
      <c r="K1914" s="13" t="s">
        <v>2400</v>
      </c>
      <c r="L1914" s="33">
        <v>4.3499999999999997E-3</v>
      </c>
      <c r="M1914" s="33">
        <v>4.1999999999999997E-3</v>
      </c>
      <c r="N1914" s="33">
        <v>4.3499999999999997E-3</v>
      </c>
      <c r="O1914" s="33">
        <v>4.3499999999999997E-3</v>
      </c>
      <c r="P1914" s="33">
        <v>4.3499999999999997E-3</v>
      </c>
      <c r="Q1914" s="33">
        <v>4.3499999999999997E-3</v>
      </c>
      <c r="R1914" s="34"/>
      <c r="S1914" s="32"/>
      <c r="T1914" s="32" t="s">
        <v>28</v>
      </c>
      <c r="U1914" s="8">
        <f t="shared" si="482"/>
        <v>270.40000000000003</v>
      </c>
      <c r="V1914" s="8">
        <f t="shared" si="483"/>
        <v>270.40000000000003</v>
      </c>
    </row>
    <row r="1915" spans="1:22" ht="12.75" customHeight="1" outlineLevel="2" x14ac:dyDescent="0.2">
      <c r="A1915" s="2"/>
      <c r="C1915" s="30">
        <v>850341770</v>
      </c>
      <c r="D1915" s="30"/>
      <c r="E1915" s="30" t="s">
        <v>2448</v>
      </c>
      <c r="F1915" s="30"/>
      <c r="G1915" s="30" t="s">
        <v>2398</v>
      </c>
      <c r="H1915" s="31" t="s">
        <v>2399</v>
      </c>
      <c r="I1915" s="32"/>
      <c r="J1915" s="13"/>
      <c r="K1915" s="13" t="s">
        <v>2400</v>
      </c>
      <c r="L1915" s="33">
        <v>4.3499999999999997E-3</v>
      </c>
      <c r="M1915" s="33">
        <v>4.1999999999999997E-3</v>
      </c>
      <c r="N1915" s="33">
        <v>4.3499999999999997E-3</v>
      </c>
      <c r="O1915" s="33">
        <v>4.3499999999999997E-3</v>
      </c>
      <c r="P1915" s="33">
        <v>4.3499999999999997E-3</v>
      </c>
      <c r="Q1915" s="33">
        <v>4.3499999999999997E-3</v>
      </c>
      <c r="R1915" s="34"/>
      <c r="S1915" s="32"/>
      <c r="T1915" s="32" t="s">
        <v>28</v>
      </c>
      <c r="U1915" s="8">
        <f t="shared" si="482"/>
        <v>270.40000000000003</v>
      </c>
      <c r="V1915" s="8">
        <f t="shared" si="483"/>
        <v>270.40000000000003</v>
      </c>
    </row>
    <row r="1916" spans="1:22" ht="12.75" customHeight="1" outlineLevel="2" x14ac:dyDescent="0.2">
      <c r="A1916" s="2"/>
      <c r="C1916" s="30" t="s">
        <v>2451</v>
      </c>
      <c r="D1916" s="30"/>
      <c r="E1916" s="30" t="s">
        <v>2450</v>
      </c>
      <c r="F1916" s="30"/>
      <c r="G1916" s="30" t="s">
        <v>2398</v>
      </c>
      <c r="H1916" s="31" t="s">
        <v>2399</v>
      </c>
      <c r="I1916" s="32"/>
      <c r="J1916" s="13"/>
      <c r="K1916" s="13" t="s">
        <v>2400</v>
      </c>
      <c r="L1916" s="33">
        <v>4.3499999999999997E-3</v>
      </c>
      <c r="M1916" s="33">
        <v>4.1999999999999997E-3</v>
      </c>
      <c r="N1916" s="33">
        <v>4.3499999999999997E-3</v>
      </c>
      <c r="O1916" s="33">
        <v>4.3499999999999997E-3</v>
      </c>
      <c r="P1916" s="33">
        <v>4.3499999999999997E-3</v>
      </c>
      <c r="Q1916" s="33">
        <v>4.3499999999999997E-3</v>
      </c>
      <c r="R1916" s="34"/>
      <c r="S1916" s="32"/>
      <c r="T1916" s="32" t="s">
        <v>28</v>
      </c>
      <c r="U1916" s="8">
        <f t="shared" si="482"/>
        <v>270.40000000000003</v>
      </c>
      <c r="V1916" s="8">
        <f t="shared" si="483"/>
        <v>270.40000000000003</v>
      </c>
    </row>
    <row r="1917" spans="1:22" ht="12.75" customHeight="1" outlineLevel="2" x14ac:dyDescent="0.2">
      <c r="A1917" s="2"/>
      <c r="C1917" s="30">
        <v>850341790</v>
      </c>
      <c r="D1917" s="30"/>
      <c r="E1917" s="30" t="s">
        <v>2448</v>
      </c>
      <c r="F1917" s="30"/>
      <c r="G1917" s="30" t="s">
        <v>2398</v>
      </c>
      <c r="H1917" s="31" t="s">
        <v>2399</v>
      </c>
      <c r="I1917" s="32"/>
      <c r="J1917" s="13"/>
      <c r="K1917" s="13" t="s">
        <v>2400</v>
      </c>
      <c r="L1917" s="33">
        <v>4.1000000000000003E-3</v>
      </c>
      <c r="M1917" s="33">
        <v>4.1999999999999997E-3</v>
      </c>
      <c r="N1917" s="33">
        <v>4.1000000000000003E-3</v>
      </c>
      <c r="O1917" s="33">
        <v>4.1000000000000003E-3</v>
      </c>
      <c r="P1917" s="33">
        <v>4.1000000000000003E-3</v>
      </c>
      <c r="Q1917" s="33">
        <v>4.1000000000000003E-3</v>
      </c>
      <c r="R1917" s="34"/>
      <c r="S1917" s="32"/>
      <c r="T1917" s="32" t="s">
        <v>28</v>
      </c>
      <c r="U1917" s="8">
        <f t="shared" si="482"/>
        <v>270.40000000000003</v>
      </c>
      <c r="V1917" s="8">
        <f t="shared" si="483"/>
        <v>270.40000000000003</v>
      </c>
    </row>
    <row r="1918" spans="1:22" ht="12.75" customHeight="1" outlineLevel="2" x14ac:dyDescent="0.2">
      <c r="A1918" s="2"/>
      <c r="C1918" s="30">
        <v>850341800</v>
      </c>
      <c r="D1918" s="30"/>
      <c r="E1918" s="30" t="s">
        <v>2448</v>
      </c>
      <c r="F1918" s="30"/>
      <c r="G1918" s="30" t="s">
        <v>2398</v>
      </c>
      <c r="H1918" s="31" t="s">
        <v>2399</v>
      </c>
      <c r="I1918" s="32"/>
      <c r="J1918" s="13"/>
      <c r="K1918" s="13" t="s">
        <v>2400</v>
      </c>
      <c r="L1918" s="33">
        <v>4.1000000000000003E-3</v>
      </c>
      <c r="M1918" s="33">
        <v>4.1999999999999997E-3</v>
      </c>
      <c r="N1918" s="33">
        <v>4.1000000000000003E-3</v>
      </c>
      <c r="O1918" s="33">
        <v>4.1000000000000003E-3</v>
      </c>
      <c r="P1918" s="33">
        <v>4.1000000000000003E-3</v>
      </c>
      <c r="Q1918" s="33">
        <v>4.1000000000000003E-3</v>
      </c>
      <c r="R1918" s="34"/>
      <c r="S1918" s="32"/>
      <c r="T1918" s="32" t="s">
        <v>28</v>
      </c>
      <c r="U1918" s="8">
        <f t="shared" si="482"/>
        <v>270.40000000000003</v>
      </c>
      <c r="V1918" s="8">
        <f t="shared" si="483"/>
        <v>270.40000000000003</v>
      </c>
    </row>
    <row r="1919" spans="1:22" ht="12.75" customHeight="1" outlineLevel="2" x14ac:dyDescent="0.2">
      <c r="A1919" s="2"/>
      <c r="C1919" s="30">
        <v>850341810</v>
      </c>
      <c r="D1919" s="30"/>
      <c r="E1919" s="30" t="s">
        <v>2448</v>
      </c>
      <c r="F1919" s="30"/>
      <c r="G1919" s="30" t="s">
        <v>2398</v>
      </c>
      <c r="H1919" s="31" t="s">
        <v>2399</v>
      </c>
      <c r="I1919" s="32"/>
      <c r="J1919" s="13"/>
      <c r="K1919" s="13" t="s">
        <v>2400</v>
      </c>
      <c r="L1919" s="33">
        <v>4.3499999999999997E-3</v>
      </c>
      <c r="M1919" s="33">
        <v>4.1999999999999997E-3</v>
      </c>
      <c r="N1919" s="33">
        <v>4.3499999999999997E-3</v>
      </c>
      <c r="O1919" s="33">
        <v>4.3499999999999997E-3</v>
      </c>
      <c r="P1919" s="33">
        <v>4.3499999999999997E-3</v>
      </c>
      <c r="Q1919" s="33">
        <v>4.3499999999999997E-3</v>
      </c>
      <c r="R1919" s="34"/>
      <c r="S1919" s="32"/>
      <c r="T1919" s="32" t="s">
        <v>28</v>
      </c>
      <c r="U1919" s="8">
        <f t="shared" si="482"/>
        <v>270.40000000000003</v>
      </c>
      <c r="V1919" s="8">
        <f t="shared" si="483"/>
        <v>270.40000000000003</v>
      </c>
    </row>
    <row r="1920" spans="1:22" ht="12.75" customHeight="1" outlineLevel="2" x14ac:dyDescent="0.2">
      <c r="A1920" s="2"/>
      <c r="C1920" s="30" t="s">
        <v>2452</v>
      </c>
      <c r="D1920" s="30"/>
      <c r="E1920" s="30" t="s">
        <v>2450</v>
      </c>
      <c r="F1920" s="30"/>
      <c r="G1920" s="30" t="s">
        <v>2398</v>
      </c>
      <c r="H1920" s="31" t="s">
        <v>2399</v>
      </c>
      <c r="I1920" s="32"/>
      <c r="J1920" s="13"/>
      <c r="K1920" s="13" t="s">
        <v>2400</v>
      </c>
      <c r="L1920" s="33">
        <v>4.3499999999999997E-3</v>
      </c>
      <c r="M1920" s="33">
        <v>4.1999999999999997E-3</v>
      </c>
      <c r="N1920" s="33">
        <v>4.3499999999999997E-3</v>
      </c>
      <c r="O1920" s="33">
        <v>4.3499999999999997E-3</v>
      </c>
      <c r="P1920" s="33">
        <v>4.3499999999999997E-3</v>
      </c>
      <c r="Q1920" s="33">
        <v>4.3499999999999997E-3</v>
      </c>
      <c r="R1920" s="34"/>
      <c r="S1920" s="32"/>
      <c r="T1920" s="32" t="s">
        <v>28</v>
      </c>
      <c r="U1920" s="8">
        <f t="shared" si="482"/>
        <v>270.40000000000003</v>
      </c>
      <c r="V1920" s="8">
        <f t="shared" si="483"/>
        <v>270.40000000000003</v>
      </c>
    </row>
    <row r="1921" spans="1:22" ht="12.75" customHeight="1" outlineLevel="2" x14ac:dyDescent="0.2">
      <c r="A1921" s="2"/>
      <c r="C1921" s="30">
        <v>850341830</v>
      </c>
      <c r="D1921" s="30"/>
      <c r="E1921" s="30" t="s">
        <v>2448</v>
      </c>
      <c r="F1921" s="30"/>
      <c r="G1921" s="30" t="s">
        <v>2398</v>
      </c>
      <c r="H1921" s="31" t="s">
        <v>2399</v>
      </c>
      <c r="I1921" s="32"/>
      <c r="J1921" s="13"/>
      <c r="K1921" s="13" t="s">
        <v>2400</v>
      </c>
      <c r="L1921" s="33">
        <v>4.3499999999999997E-3</v>
      </c>
      <c r="M1921" s="33">
        <v>4.1999999999999997E-3</v>
      </c>
      <c r="N1921" s="33">
        <v>4.3499999999999997E-3</v>
      </c>
      <c r="O1921" s="33">
        <v>4.3499999999999997E-3</v>
      </c>
      <c r="P1921" s="33">
        <v>4.3499999999999997E-3</v>
      </c>
      <c r="Q1921" s="33">
        <v>4.3499999999999997E-3</v>
      </c>
      <c r="R1921" s="34"/>
      <c r="S1921" s="32"/>
      <c r="T1921" s="32" t="s">
        <v>28</v>
      </c>
      <c r="U1921" s="8">
        <f t="shared" si="482"/>
        <v>270.40000000000003</v>
      </c>
      <c r="V1921" s="8">
        <f t="shared" si="483"/>
        <v>270.40000000000003</v>
      </c>
    </row>
    <row r="1922" spans="1:22" ht="12.75" customHeight="1" outlineLevel="2" x14ac:dyDescent="0.2">
      <c r="A1922" s="2"/>
      <c r="C1922" s="30">
        <v>850341840</v>
      </c>
      <c r="D1922" s="30"/>
      <c r="E1922" s="30" t="s">
        <v>2448</v>
      </c>
      <c r="F1922" s="30"/>
      <c r="G1922" s="30" t="s">
        <v>2398</v>
      </c>
      <c r="H1922" s="31" t="s">
        <v>2399</v>
      </c>
      <c r="I1922" s="32"/>
      <c r="J1922" s="13"/>
      <c r="K1922" s="13" t="s">
        <v>2400</v>
      </c>
      <c r="L1922" s="33">
        <v>4.3499999999999997E-3</v>
      </c>
      <c r="M1922" s="33">
        <v>4.1999999999999997E-3</v>
      </c>
      <c r="N1922" s="33">
        <v>4.3499999999999997E-3</v>
      </c>
      <c r="O1922" s="33">
        <v>4.3499999999999997E-3</v>
      </c>
      <c r="P1922" s="33">
        <v>4.3499999999999997E-3</v>
      </c>
      <c r="Q1922" s="33">
        <v>4.3499999999999997E-3</v>
      </c>
      <c r="R1922" s="34"/>
      <c r="S1922" s="32"/>
      <c r="T1922" s="32" t="s">
        <v>28</v>
      </c>
      <c r="U1922" s="8">
        <f t="shared" si="482"/>
        <v>270.40000000000003</v>
      </c>
      <c r="V1922" s="8">
        <f t="shared" si="483"/>
        <v>270.40000000000003</v>
      </c>
    </row>
    <row r="1923" spans="1:22" ht="12.75" customHeight="1" outlineLevel="2" x14ac:dyDescent="0.2">
      <c r="A1923" s="2"/>
      <c r="C1923" s="30" t="s">
        <v>2453</v>
      </c>
      <c r="D1923" s="30"/>
      <c r="E1923" s="30" t="s">
        <v>2433</v>
      </c>
      <c r="F1923" s="30"/>
      <c r="G1923" s="30" t="s">
        <v>2398</v>
      </c>
      <c r="H1923" s="31" t="s">
        <v>2399</v>
      </c>
      <c r="I1923" s="32"/>
      <c r="J1923" s="13"/>
      <c r="K1923" s="13" t="s">
        <v>2400</v>
      </c>
      <c r="L1923" s="33">
        <v>4.1000000000000003E-3</v>
      </c>
      <c r="M1923" s="33">
        <v>4.1999999999999997E-3</v>
      </c>
      <c r="N1923" s="33">
        <v>4.1000000000000003E-3</v>
      </c>
      <c r="O1923" s="33">
        <v>4.1000000000000003E-3</v>
      </c>
      <c r="P1923" s="33">
        <v>4.1000000000000003E-3</v>
      </c>
      <c r="Q1923" s="33">
        <v>4.1000000000000003E-3</v>
      </c>
      <c r="R1923" s="34"/>
      <c r="S1923" s="32"/>
      <c r="T1923" s="32" t="s">
        <v>28</v>
      </c>
      <c r="U1923" s="8">
        <f t="shared" si="482"/>
        <v>270.40000000000003</v>
      </c>
      <c r="V1923" s="8">
        <f t="shared" si="483"/>
        <v>270.40000000000003</v>
      </c>
    </row>
    <row r="1924" spans="1:22" ht="12.75" customHeight="1" outlineLevel="2" x14ac:dyDescent="0.2">
      <c r="A1924" s="2"/>
      <c r="C1924" s="30" t="s">
        <v>2454</v>
      </c>
      <c r="D1924" s="30"/>
      <c r="E1924" s="30" t="s">
        <v>2450</v>
      </c>
      <c r="F1924" s="30"/>
      <c r="G1924" s="30" t="s">
        <v>2398</v>
      </c>
      <c r="H1924" s="31" t="s">
        <v>2399</v>
      </c>
      <c r="I1924" s="32"/>
      <c r="J1924" s="13"/>
      <c r="K1924" s="13" t="s">
        <v>2400</v>
      </c>
      <c r="L1924" s="33">
        <v>4.3499999999999997E-3</v>
      </c>
      <c r="M1924" s="33">
        <v>4.1999999999999997E-3</v>
      </c>
      <c r="N1924" s="33">
        <v>4.3499999999999997E-3</v>
      </c>
      <c r="O1924" s="33">
        <v>4.3499999999999997E-3</v>
      </c>
      <c r="P1924" s="33">
        <v>4.3499999999999997E-3</v>
      </c>
      <c r="Q1924" s="33">
        <v>4.3499999999999997E-3</v>
      </c>
      <c r="R1924" s="34"/>
      <c r="S1924" s="32"/>
      <c r="T1924" s="32" t="s">
        <v>28</v>
      </c>
      <c r="U1924" s="8">
        <f t="shared" si="482"/>
        <v>270.40000000000003</v>
      </c>
      <c r="V1924" s="8">
        <f t="shared" si="483"/>
        <v>270.40000000000003</v>
      </c>
    </row>
    <row r="1925" spans="1:22" ht="12.75" customHeight="1" outlineLevel="2" x14ac:dyDescent="0.2">
      <c r="A1925" s="2"/>
      <c r="C1925" s="30">
        <v>850341870</v>
      </c>
      <c r="D1925" s="30"/>
      <c r="E1925" s="30" t="s">
        <v>2448</v>
      </c>
      <c r="F1925" s="30"/>
      <c r="G1925" s="30" t="s">
        <v>2398</v>
      </c>
      <c r="H1925" s="31" t="s">
        <v>2399</v>
      </c>
      <c r="I1925" s="32"/>
      <c r="J1925" s="13"/>
      <c r="K1925" s="13" t="s">
        <v>2400</v>
      </c>
      <c r="L1925" s="33">
        <v>4.4999999999999997E-3</v>
      </c>
      <c r="M1925" s="33">
        <v>4.1999999999999997E-3</v>
      </c>
      <c r="N1925" s="33">
        <v>4.4999999999999997E-3</v>
      </c>
      <c r="O1925" s="33">
        <v>4.4999999999999997E-3</v>
      </c>
      <c r="P1925" s="33">
        <v>4.4999999999999997E-3</v>
      </c>
      <c r="Q1925" s="33">
        <v>4.4999999999999997E-3</v>
      </c>
      <c r="R1925" s="34"/>
      <c r="S1925" s="32"/>
      <c r="T1925" s="32" t="s">
        <v>28</v>
      </c>
      <c r="U1925" s="8">
        <f t="shared" si="482"/>
        <v>270.40000000000003</v>
      </c>
      <c r="V1925" s="8">
        <f t="shared" si="483"/>
        <v>270.40000000000003</v>
      </c>
    </row>
    <row r="1926" spans="1:22" ht="12.75" customHeight="1" outlineLevel="2" x14ac:dyDescent="0.2">
      <c r="A1926" s="2"/>
      <c r="C1926" s="30">
        <v>850341880</v>
      </c>
      <c r="D1926" s="30"/>
      <c r="E1926" s="30" t="s">
        <v>2448</v>
      </c>
      <c r="F1926" s="30"/>
      <c r="G1926" s="30" t="s">
        <v>2398</v>
      </c>
      <c r="H1926" s="31" t="s">
        <v>2399</v>
      </c>
      <c r="I1926" s="32"/>
      <c r="J1926" s="13"/>
      <c r="K1926" s="13" t="s">
        <v>2400</v>
      </c>
      <c r="L1926" s="33">
        <v>4.3499999999999997E-3</v>
      </c>
      <c r="M1926" s="33">
        <v>4.1999999999999997E-3</v>
      </c>
      <c r="N1926" s="33">
        <v>4.3499999999999997E-3</v>
      </c>
      <c r="O1926" s="33">
        <v>4.3499999999999997E-3</v>
      </c>
      <c r="P1926" s="33">
        <v>4.3499999999999997E-3</v>
      </c>
      <c r="Q1926" s="33">
        <v>4.3499999999999997E-3</v>
      </c>
      <c r="R1926" s="34"/>
      <c r="S1926" s="32"/>
      <c r="T1926" s="32" t="s">
        <v>28</v>
      </c>
      <c r="U1926" s="8">
        <f t="shared" si="482"/>
        <v>270.40000000000003</v>
      </c>
      <c r="V1926" s="8">
        <f t="shared" si="483"/>
        <v>270.40000000000003</v>
      </c>
    </row>
    <row r="1927" spans="1:22" ht="12.75" customHeight="1" outlineLevel="2" x14ac:dyDescent="0.2">
      <c r="A1927" s="2"/>
      <c r="C1927" s="30">
        <v>850341890</v>
      </c>
      <c r="D1927" s="30"/>
      <c r="E1927" s="30" t="s">
        <v>2448</v>
      </c>
      <c r="F1927" s="30"/>
      <c r="G1927" s="30" t="s">
        <v>2398</v>
      </c>
      <c r="H1927" s="31" t="s">
        <v>2399</v>
      </c>
      <c r="I1927" s="32"/>
      <c r="J1927" s="13"/>
      <c r="K1927" s="13" t="s">
        <v>2400</v>
      </c>
      <c r="L1927" s="33">
        <v>4.4999999999999997E-3</v>
      </c>
      <c r="M1927" s="33">
        <v>4.1999999999999997E-3</v>
      </c>
      <c r="N1927" s="33">
        <v>4.4999999999999997E-3</v>
      </c>
      <c r="O1927" s="33">
        <v>4.4999999999999997E-3</v>
      </c>
      <c r="P1927" s="33">
        <v>4.4999999999999997E-3</v>
      </c>
      <c r="Q1927" s="33">
        <v>4.4999999999999997E-3</v>
      </c>
      <c r="R1927" s="34"/>
      <c r="S1927" s="32"/>
      <c r="T1927" s="32" t="s">
        <v>28</v>
      </c>
      <c r="U1927" s="8">
        <f t="shared" si="482"/>
        <v>270.40000000000003</v>
      </c>
      <c r="V1927" s="8">
        <f t="shared" si="483"/>
        <v>270.40000000000003</v>
      </c>
    </row>
    <row r="1928" spans="1:22" ht="12.75" customHeight="1" outlineLevel="2" x14ac:dyDescent="0.2">
      <c r="A1928" s="2"/>
      <c r="C1928" s="30">
        <v>850341900</v>
      </c>
      <c r="D1928" s="30"/>
      <c r="E1928" s="30" t="s">
        <v>2448</v>
      </c>
      <c r="F1928" s="30"/>
      <c r="G1928" s="30" t="s">
        <v>2398</v>
      </c>
      <c r="H1928" s="31" t="s">
        <v>2399</v>
      </c>
      <c r="I1928" s="32"/>
      <c r="J1928" s="13"/>
      <c r="K1928" s="13" t="s">
        <v>2400</v>
      </c>
      <c r="L1928" s="33">
        <v>4.1000000000000003E-3</v>
      </c>
      <c r="M1928" s="33">
        <v>4.1999999999999997E-3</v>
      </c>
      <c r="N1928" s="33">
        <v>4.1000000000000003E-3</v>
      </c>
      <c r="O1928" s="33">
        <v>4.1000000000000003E-3</v>
      </c>
      <c r="P1928" s="33">
        <v>4.1000000000000003E-3</v>
      </c>
      <c r="Q1928" s="33">
        <v>4.1000000000000003E-3</v>
      </c>
      <c r="R1928" s="34"/>
      <c r="S1928" s="32"/>
      <c r="T1928" s="32" t="s">
        <v>28</v>
      </c>
      <c r="U1928" s="8">
        <f t="shared" si="482"/>
        <v>270.40000000000003</v>
      </c>
      <c r="V1928" s="8">
        <f t="shared" si="483"/>
        <v>270.40000000000003</v>
      </c>
    </row>
    <row r="1929" spans="1:22" ht="12.75" customHeight="1" outlineLevel="2" x14ac:dyDescent="0.2">
      <c r="A1929" s="2"/>
      <c r="C1929" s="30">
        <v>850341910</v>
      </c>
      <c r="D1929" s="30"/>
      <c r="E1929" s="30" t="s">
        <v>2448</v>
      </c>
      <c r="F1929" s="30"/>
      <c r="G1929" s="30" t="s">
        <v>2398</v>
      </c>
      <c r="H1929" s="31" t="s">
        <v>2399</v>
      </c>
      <c r="I1929" s="32"/>
      <c r="J1929" s="13"/>
      <c r="K1929" s="13" t="s">
        <v>2400</v>
      </c>
      <c r="L1929" s="33">
        <v>4.1000000000000003E-3</v>
      </c>
      <c r="M1929" s="33">
        <v>4.1999999999999997E-3</v>
      </c>
      <c r="N1929" s="33">
        <v>4.1000000000000003E-3</v>
      </c>
      <c r="O1929" s="33">
        <v>4.1000000000000003E-3</v>
      </c>
      <c r="P1929" s="33">
        <v>4.1000000000000003E-3</v>
      </c>
      <c r="Q1929" s="33">
        <v>4.1000000000000003E-3</v>
      </c>
      <c r="R1929" s="34"/>
      <c r="S1929" s="32"/>
      <c r="T1929" s="32" t="s">
        <v>28</v>
      </c>
      <c r="U1929" s="8">
        <f t="shared" si="482"/>
        <v>270.40000000000003</v>
      </c>
      <c r="V1929" s="8">
        <f t="shared" si="483"/>
        <v>270.40000000000003</v>
      </c>
    </row>
    <row r="1930" spans="1:22" ht="12.75" customHeight="1" outlineLevel="2" x14ac:dyDescent="0.2">
      <c r="A1930" s="2"/>
      <c r="C1930" s="30">
        <v>850341920</v>
      </c>
      <c r="D1930" s="30"/>
      <c r="E1930" s="30" t="s">
        <v>2448</v>
      </c>
      <c r="F1930" s="30"/>
      <c r="G1930" s="30" t="s">
        <v>2398</v>
      </c>
      <c r="H1930" s="31" t="s">
        <v>2399</v>
      </c>
      <c r="I1930" s="32"/>
      <c r="J1930" s="13"/>
      <c r="K1930" s="13" t="s">
        <v>2400</v>
      </c>
      <c r="L1930" s="33">
        <v>4.3499999999999997E-3</v>
      </c>
      <c r="M1930" s="33">
        <v>4.1999999999999997E-3</v>
      </c>
      <c r="N1930" s="33">
        <v>4.3499999999999997E-3</v>
      </c>
      <c r="O1930" s="33">
        <v>4.3499999999999997E-3</v>
      </c>
      <c r="P1930" s="33">
        <v>4.3499999999999997E-3</v>
      </c>
      <c r="Q1930" s="33">
        <v>4.3499999999999997E-3</v>
      </c>
      <c r="R1930" s="34"/>
      <c r="S1930" s="32"/>
      <c r="T1930" s="32" t="s">
        <v>28</v>
      </c>
      <c r="U1930" s="8">
        <f t="shared" si="482"/>
        <v>270.40000000000003</v>
      </c>
      <c r="V1930" s="8">
        <f t="shared" si="483"/>
        <v>270.40000000000003</v>
      </c>
    </row>
    <row r="1931" spans="1:22" ht="12.75" customHeight="1" outlineLevel="2" x14ac:dyDescent="0.2">
      <c r="A1931" s="2"/>
      <c r="C1931" s="30">
        <v>850341930</v>
      </c>
      <c r="D1931" s="30"/>
      <c r="E1931" s="30" t="s">
        <v>2448</v>
      </c>
      <c r="F1931" s="30"/>
      <c r="G1931" s="30" t="s">
        <v>2398</v>
      </c>
      <c r="H1931" s="31" t="s">
        <v>2399</v>
      </c>
      <c r="I1931" s="32"/>
      <c r="J1931" s="13"/>
      <c r="K1931" s="13" t="s">
        <v>2400</v>
      </c>
      <c r="L1931" s="33">
        <v>4.1000000000000003E-3</v>
      </c>
      <c r="M1931" s="33">
        <v>4.1999999999999997E-3</v>
      </c>
      <c r="N1931" s="33">
        <v>4.1000000000000003E-3</v>
      </c>
      <c r="O1931" s="33">
        <v>4.1000000000000003E-3</v>
      </c>
      <c r="P1931" s="33">
        <v>4.1000000000000003E-3</v>
      </c>
      <c r="Q1931" s="33">
        <v>4.1000000000000003E-3</v>
      </c>
      <c r="R1931" s="34"/>
      <c r="S1931" s="32"/>
      <c r="T1931" s="32" t="s">
        <v>28</v>
      </c>
      <c r="U1931" s="8">
        <f t="shared" ref="U1931:U1969" si="484">IF(T1931="Yes",$U$2,0)</f>
        <v>270.40000000000003</v>
      </c>
      <c r="V1931" s="8">
        <f t="shared" ref="V1931:V1969" si="485">U1931</f>
        <v>270.40000000000003</v>
      </c>
    </row>
    <row r="1932" spans="1:22" ht="12.75" customHeight="1" outlineLevel="2" x14ac:dyDescent="0.2">
      <c r="A1932" s="2"/>
      <c r="C1932" s="30">
        <v>850341940</v>
      </c>
      <c r="D1932" s="30"/>
      <c r="E1932" s="30" t="s">
        <v>2448</v>
      </c>
      <c r="F1932" s="30"/>
      <c r="G1932" s="30" t="s">
        <v>2398</v>
      </c>
      <c r="H1932" s="31" t="s">
        <v>2399</v>
      </c>
      <c r="I1932" s="32"/>
      <c r="J1932" s="13"/>
      <c r="K1932" s="13" t="s">
        <v>2400</v>
      </c>
      <c r="L1932" s="33">
        <v>4.3499999999999997E-3</v>
      </c>
      <c r="M1932" s="33">
        <v>4.1999999999999997E-3</v>
      </c>
      <c r="N1932" s="33">
        <v>4.3499999999999997E-3</v>
      </c>
      <c r="O1932" s="33">
        <v>4.3499999999999997E-3</v>
      </c>
      <c r="P1932" s="33">
        <v>4.3499999999999997E-3</v>
      </c>
      <c r="Q1932" s="33">
        <v>4.3499999999999997E-3</v>
      </c>
      <c r="R1932" s="34"/>
      <c r="S1932" s="32"/>
      <c r="T1932" s="32" t="s">
        <v>28</v>
      </c>
      <c r="U1932" s="8">
        <f t="shared" si="484"/>
        <v>270.40000000000003</v>
      </c>
      <c r="V1932" s="8">
        <f t="shared" si="485"/>
        <v>270.40000000000003</v>
      </c>
    </row>
    <row r="1933" spans="1:22" ht="12.75" customHeight="1" outlineLevel="2" x14ac:dyDescent="0.2">
      <c r="A1933" s="2"/>
      <c r="C1933" s="30">
        <v>850341950</v>
      </c>
      <c r="D1933" s="30"/>
      <c r="E1933" s="30" t="s">
        <v>2448</v>
      </c>
      <c r="F1933" s="30"/>
      <c r="G1933" s="30" t="s">
        <v>2398</v>
      </c>
      <c r="H1933" s="31" t="s">
        <v>2399</v>
      </c>
      <c r="I1933" s="32"/>
      <c r="J1933" s="13"/>
      <c r="K1933" s="13" t="s">
        <v>2400</v>
      </c>
      <c r="L1933" s="33">
        <v>4.1000000000000003E-3</v>
      </c>
      <c r="M1933" s="33">
        <v>4.1999999999999997E-3</v>
      </c>
      <c r="N1933" s="33">
        <v>4.1000000000000003E-3</v>
      </c>
      <c r="O1933" s="33">
        <v>4.1000000000000003E-3</v>
      </c>
      <c r="P1933" s="33">
        <v>4.1000000000000003E-3</v>
      </c>
      <c r="Q1933" s="33">
        <v>4.1000000000000003E-3</v>
      </c>
      <c r="R1933" s="34"/>
      <c r="S1933" s="32"/>
      <c r="T1933" s="32" t="s">
        <v>28</v>
      </c>
      <c r="U1933" s="8">
        <f t="shared" si="484"/>
        <v>270.40000000000003</v>
      </c>
      <c r="V1933" s="8">
        <f t="shared" si="485"/>
        <v>270.40000000000003</v>
      </c>
    </row>
    <row r="1934" spans="1:22" ht="12.75" customHeight="1" outlineLevel="2" x14ac:dyDescent="0.2">
      <c r="A1934" s="2"/>
      <c r="C1934" s="30">
        <v>850341960</v>
      </c>
      <c r="D1934" s="30"/>
      <c r="E1934" s="30" t="s">
        <v>2448</v>
      </c>
      <c r="F1934" s="30"/>
      <c r="G1934" s="30" t="s">
        <v>2398</v>
      </c>
      <c r="H1934" s="31" t="s">
        <v>2399</v>
      </c>
      <c r="I1934" s="32"/>
      <c r="J1934" s="13"/>
      <c r="K1934" s="13" t="s">
        <v>2400</v>
      </c>
      <c r="L1934" s="33">
        <v>5.3E-3</v>
      </c>
      <c r="M1934" s="33">
        <v>6.4999999999999997E-3</v>
      </c>
      <c r="N1934" s="33">
        <v>5.3E-3</v>
      </c>
      <c r="O1934" s="33">
        <v>5.3E-3</v>
      </c>
      <c r="P1934" s="33">
        <v>5.3E-3</v>
      </c>
      <c r="Q1934" s="33">
        <v>5.3E-3</v>
      </c>
      <c r="R1934" s="34"/>
      <c r="S1934" s="32"/>
      <c r="T1934" s="32" t="s">
        <v>28</v>
      </c>
      <c r="U1934" s="8">
        <f t="shared" si="484"/>
        <v>270.40000000000003</v>
      </c>
      <c r="V1934" s="8">
        <f t="shared" si="485"/>
        <v>270.40000000000003</v>
      </c>
    </row>
    <row r="1935" spans="1:22" ht="12.75" customHeight="1" outlineLevel="2" x14ac:dyDescent="0.2">
      <c r="A1935" s="2"/>
      <c r="C1935" s="30" t="s">
        <v>2455</v>
      </c>
      <c r="D1935" s="30"/>
      <c r="E1935" s="30" t="s">
        <v>2450</v>
      </c>
      <c r="F1935" s="30"/>
      <c r="G1935" s="30" t="s">
        <v>2398</v>
      </c>
      <c r="H1935" s="31" t="s">
        <v>2399</v>
      </c>
      <c r="I1935" s="32"/>
      <c r="J1935" s="13"/>
      <c r="K1935" s="13" t="s">
        <v>2400</v>
      </c>
      <c r="L1935" s="33">
        <v>4.1000000000000003E-3</v>
      </c>
      <c r="M1935" s="33">
        <v>4.1999999999999997E-3</v>
      </c>
      <c r="N1935" s="33">
        <v>4.1000000000000003E-3</v>
      </c>
      <c r="O1935" s="33">
        <v>4.1000000000000003E-3</v>
      </c>
      <c r="P1935" s="33">
        <v>4.1000000000000003E-3</v>
      </c>
      <c r="Q1935" s="33">
        <v>4.1000000000000003E-3</v>
      </c>
      <c r="R1935" s="34"/>
      <c r="S1935" s="32"/>
      <c r="T1935" s="32" t="s">
        <v>28</v>
      </c>
      <c r="U1935" s="8">
        <f t="shared" si="484"/>
        <v>270.40000000000003</v>
      </c>
      <c r="V1935" s="8">
        <f t="shared" si="485"/>
        <v>270.40000000000003</v>
      </c>
    </row>
    <row r="1936" spans="1:22" ht="12.75" customHeight="1" outlineLevel="2" x14ac:dyDescent="0.2">
      <c r="A1936" s="2"/>
      <c r="C1936" s="30" t="s">
        <v>2456</v>
      </c>
      <c r="D1936" s="30"/>
      <c r="E1936" s="30" t="s">
        <v>2450</v>
      </c>
      <c r="F1936" s="30"/>
      <c r="G1936" s="30" t="s">
        <v>2398</v>
      </c>
      <c r="H1936" s="31" t="s">
        <v>2399</v>
      </c>
      <c r="I1936" s="32"/>
      <c r="J1936" s="13"/>
      <c r="K1936" s="13" t="s">
        <v>2400</v>
      </c>
      <c r="L1936" s="33">
        <v>5.0000000000000001E-3</v>
      </c>
      <c r="M1936" s="33">
        <v>5.3E-3</v>
      </c>
      <c r="N1936" s="33">
        <v>5.0000000000000001E-3</v>
      </c>
      <c r="O1936" s="33">
        <v>5.0000000000000001E-3</v>
      </c>
      <c r="P1936" s="33">
        <v>5.0000000000000001E-3</v>
      </c>
      <c r="Q1936" s="33">
        <v>5.0000000000000001E-3</v>
      </c>
      <c r="R1936" s="34"/>
      <c r="S1936" s="32"/>
      <c r="T1936" s="32" t="s">
        <v>28</v>
      </c>
      <c r="U1936" s="8">
        <f t="shared" si="484"/>
        <v>270.40000000000003</v>
      </c>
      <c r="V1936" s="8">
        <f t="shared" si="485"/>
        <v>270.40000000000003</v>
      </c>
    </row>
    <row r="1937" spans="1:22" ht="12.75" customHeight="1" outlineLevel="2" x14ac:dyDescent="0.2">
      <c r="A1937" s="2"/>
      <c r="C1937" s="30" t="s">
        <v>2457</v>
      </c>
      <c r="D1937" s="30"/>
      <c r="E1937" s="30" t="s">
        <v>2458</v>
      </c>
      <c r="F1937" s="30"/>
      <c r="G1937" s="30" t="s">
        <v>2398</v>
      </c>
      <c r="H1937" s="31" t="s">
        <v>2399</v>
      </c>
      <c r="I1937" s="32"/>
      <c r="J1937" s="13"/>
      <c r="K1937" s="13" t="s">
        <v>2400</v>
      </c>
      <c r="L1937" s="33">
        <v>4.3499999999999997E-3</v>
      </c>
      <c r="M1937" s="33">
        <v>4.1999999999999997E-3</v>
      </c>
      <c r="N1937" s="33">
        <v>4.3499999999999997E-3</v>
      </c>
      <c r="O1937" s="33">
        <v>4.3499999999999997E-3</v>
      </c>
      <c r="P1937" s="33">
        <v>4.3499999999999997E-3</v>
      </c>
      <c r="Q1937" s="33">
        <v>4.3499999999999997E-3</v>
      </c>
      <c r="R1937" s="34"/>
      <c r="S1937" s="32"/>
      <c r="T1937" s="32" t="s">
        <v>28</v>
      </c>
      <c r="U1937" s="8">
        <f t="shared" si="484"/>
        <v>270.40000000000003</v>
      </c>
      <c r="V1937" s="8">
        <f t="shared" si="485"/>
        <v>270.40000000000003</v>
      </c>
    </row>
    <row r="1938" spans="1:22" ht="12.75" customHeight="1" outlineLevel="2" x14ac:dyDescent="0.2">
      <c r="A1938" s="2"/>
      <c r="C1938" s="30">
        <v>850342000</v>
      </c>
      <c r="D1938" s="30"/>
      <c r="E1938" s="30" t="s">
        <v>2448</v>
      </c>
      <c r="F1938" s="30"/>
      <c r="G1938" s="30" t="s">
        <v>2398</v>
      </c>
      <c r="H1938" s="31" t="s">
        <v>2399</v>
      </c>
      <c r="I1938" s="32"/>
      <c r="J1938" s="13"/>
      <c r="K1938" s="13" t="s">
        <v>2400</v>
      </c>
      <c r="L1938" s="33">
        <v>5.0000000000000001E-3</v>
      </c>
      <c r="M1938" s="33">
        <v>5.3E-3</v>
      </c>
      <c r="N1938" s="33">
        <v>5.0000000000000001E-3</v>
      </c>
      <c r="O1938" s="33">
        <v>5.0000000000000001E-3</v>
      </c>
      <c r="P1938" s="33">
        <v>5.0000000000000001E-3</v>
      </c>
      <c r="Q1938" s="33">
        <v>5.0000000000000001E-3</v>
      </c>
      <c r="R1938" s="34"/>
      <c r="S1938" s="32"/>
      <c r="T1938" s="32" t="s">
        <v>28</v>
      </c>
      <c r="U1938" s="8">
        <f t="shared" si="484"/>
        <v>270.40000000000003</v>
      </c>
      <c r="V1938" s="8">
        <f t="shared" si="485"/>
        <v>270.40000000000003</v>
      </c>
    </row>
    <row r="1939" spans="1:22" ht="12.75" customHeight="1" outlineLevel="2" x14ac:dyDescent="0.2">
      <c r="A1939" s="2"/>
      <c r="C1939" s="30" t="s">
        <v>2459</v>
      </c>
      <c r="D1939" s="30"/>
      <c r="E1939" s="30" t="s">
        <v>2450</v>
      </c>
      <c r="F1939" s="30"/>
      <c r="G1939" s="30" t="s">
        <v>2398</v>
      </c>
      <c r="H1939" s="31" t="s">
        <v>2399</v>
      </c>
      <c r="I1939" s="32"/>
      <c r="J1939" s="13"/>
      <c r="K1939" s="13" t="s">
        <v>2400</v>
      </c>
      <c r="L1939" s="33">
        <v>4.3499999999999997E-3</v>
      </c>
      <c r="M1939" s="33">
        <v>4.1999999999999997E-3</v>
      </c>
      <c r="N1939" s="33">
        <v>4.3499999999999997E-3</v>
      </c>
      <c r="O1939" s="33">
        <v>4.3499999999999997E-3</v>
      </c>
      <c r="P1939" s="33">
        <v>4.3499999999999997E-3</v>
      </c>
      <c r="Q1939" s="33">
        <v>4.3499999999999997E-3</v>
      </c>
      <c r="R1939" s="34"/>
      <c r="S1939" s="32"/>
      <c r="T1939" s="32" t="s">
        <v>28</v>
      </c>
      <c r="U1939" s="8">
        <f t="shared" si="484"/>
        <v>270.40000000000003</v>
      </c>
      <c r="V1939" s="8">
        <f t="shared" si="485"/>
        <v>270.40000000000003</v>
      </c>
    </row>
    <row r="1940" spans="1:22" ht="12.75" customHeight="1" outlineLevel="2" x14ac:dyDescent="0.2">
      <c r="A1940" s="2"/>
      <c r="C1940" s="30">
        <v>850342020</v>
      </c>
      <c r="D1940" s="30"/>
      <c r="E1940" s="30" t="s">
        <v>2448</v>
      </c>
      <c r="F1940" s="30"/>
      <c r="G1940" s="30" t="s">
        <v>2398</v>
      </c>
      <c r="H1940" s="31" t="s">
        <v>2399</v>
      </c>
      <c r="I1940" s="32"/>
      <c r="J1940" s="13"/>
      <c r="K1940" s="13" t="s">
        <v>2400</v>
      </c>
      <c r="L1940" s="33">
        <v>4.8999999999999998E-3</v>
      </c>
      <c r="M1940" s="33">
        <v>5.5999999999999999E-3</v>
      </c>
      <c r="N1940" s="33">
        <v>4.8999999999999998E-3</v>
      </c>
      <c r="O1940" s="33">
        <v>4.8999999999999998E-3</v>
      </c>
      <c r="P1940" s="33">
        <v>4.8999999999999998E-3</v>
      </c>
      <c r="Q1940" s="33">
        <v>4.8999999999999998E-3</v>
      </c>
      <c r="R1940" s="34"/>
      <c r="S1940" s="32"/>
      <c r="T1940" s="32" t="s">
        <v>28</v>
      </c>
      <c r="U1940" s="8">
        <f t="shared" si="484"/>
        <v>270.40000000000003</v>
      </c>
      <c r="V1940" s="8">
        <f t="shared" si="485"/>
        <v>270.40000000000003</v>
      </c>
    </row>
    <row r="1941" spans="1:22" ht="12.75" customHeight="1" outlineLevel="2" x14ac:dyDescent="0.2">
      <c r="A1941" s="2"/>
      <c r="C1941" s="30">
        <v>850342030</v>
      </c>
      <c r="D1941" s="30"/>
      <c r="E1941" s="30" t="s">
        <v>2448</v>
      </c>
      <c r="F1941" s="30"/>
      <c r="G1941" s="30" t="s">
        <v>2398</v>
      </c>
      <c r="H1941" s="31" t="s">
        <v>2399</v>
      </c>
      <c r="I1941" s="32"/>
      <c r="J1941" s="13"/>
      <c r="K1941" s="13" t="s">
        <v>2400</v>
      </c>
      <c r="L1941" s="33">
        <v>4.1000000000000003E-3</v>
      </c>
      <c r="M1941" s="33">
        <v>4.1999999999999997E-3</v>
      </c>
      <c r="N1941" s="33">
        <v>4.1000000000000003E-3</v>
      </c>
      <c r="O1941" s="33">
        <v>4.1000000000000003E-3</v>
      </c>
      <c r="P1941" s="33">
        <v>4.1000000000000003E-3</v>
      </c>
      <c r="Q1941" s="33">
        <v>4.1000000000000003E-3</v>
      </c>
      <c r="R1941" s="34"/>
      <c r="S1941" s="32"/>
      <c r="T1941" s="32" t="s">
        <v>28</v>
      </c>
      <c r="U1941" s="8">
        <f t="shared" si="484"/>
        <v>270.40000000000003</v>
      </c>
      <c r="V1941" s="8">
        <f t="shared" si="485"/>
        <v>270.40000000000003</v>
      </c>
    </row>
    <row r="1942" spans="1:22" ht="12.75" customHeight="1" outlineLevel="2" x14ac:dyDescent="0.2">
      <c r="A1942" s="2"/>
      <c r="C1942" s="30" t="s">
        <v>2460</v>
      </c>
      <c r="D1942" s="30"/>
      <c r="E1942" s="30" t="s">
        <v>2433</v>
      </c>
      <c r="F1942" s="30"/>
      <c r="G1942" s="30" t="s">
        <v>2398</v>
      </c>
      <c r="H1942" s="31" t="s">
        <v>2399</v>
      </c>
      <c r="I1942" s="32"/>
      <c r="J1942" s="13"/>
      <c r="K1942" s="13" t="s">
        <v>2400</v>
      </c>
      <c r="L1942" s="33">
        <v>4.3499999999999997E-3</v>
      </c>
      <c r="M1942" s="33">
        <v>4.1999999999999997E-3</v>
      </c>
      <c r="N1942" s="33">
        <v>4.3499999999999997E-3</v>
      </c>
      <c r="O1942" s="33">
        <v>4.3499999999999997E-3</v>
      </c>
      <c r="P1942" s="33">
        <v>4.3499999999999997E-3</v>
      </c>
      <c r="Q1942" s="33">
        <v>4.3499999999999997E-3</v>
      </c>
      <c r="R1942" s="34"/>
      <c r="S1942" s="32"/>
      <c r="T1942" s="32" t="s">
        <v>28</v>
      </c>
      <c r="U1942" s="8">
        <f t="shared" si="484"/>
        <v>270.40000000000003</v>
      </c>
      <c r="V1942" s="8">
        <f t="shared" si="485"/>
        <v>270.40000000000003</v>
      </c>
    </row>
    <row r="1943" spans="1:22" ht="12.75" customHeight="1" outlineLevel="2" x14ac:dyDescent="0.2">
      <c r="A1943" s="2"/>
      <c r="C1943" s="30">
        <v>850342050</v>
      </c>
      <c r="D1943" s="30"/>
      <c r="E1943" s="30" t="s">
        <v>2448</v>
      </c>
      <c r="F1943" s="30"/>
      <c r="G1943" s="30" t="s">
        <v>2398</v>
      </c>
      <c r="H1943" s="31" t="s">
        <v>2399</v>
      </c>
      <c r="I1943" s="32"/>
      <c r="J1943" s="13"/>
      <c r="K1943" s="13" t="s">
        <v>2400</v>
      </c>
      <c r="L1943" s="33">
        <v>4.3499999999999997E-3</v>
      </c>
      <c r="M1943" s="33">
        <v>4.1999999999999997E-3</v>
      </c>
      <c r="N1943" s="33">
        <v>4.3499999999999997E-3</v>
      </c>
      <c r="O1943" s="33">
        <v>4.3499999999999997E-3</v>
      </c>
      <c r="P1943" s="33">
        <v>4.3499999999999997E-3</v>
      </c>
      <c r="Q1943" s="33">
        <v>4.3499999999999997E-3</v>
      </c>
      <c r="R1943" s="34"/>
      <c r="S1943" s="32"/>
      <c r="T1943" s="32" t="s">
        <v>28</v>
      </c>
      <c r="U1943" s="8">
        <f t="shared" si="484"/>
        <v>270.40000000000003</v>
      </c>
      <c r="V1943" s="8">
        <f t="shared" si="485"/>
        <v>270.40000000000003</v>
      </c>
    </row>
    <row r="1944" spans="1:22" ht="12.75" customHeight="1" outlineLevel="2" x14ac:dyDescent="0.2">
      <c r="A1944" s="2"/>
      <c r="C1944" s="30">
        <v>850342060</v>
      </c>
      <c r="D1944" s="30"/>
      <c r="E1944" s="30" t="s">
        <v>2448</v>
      </c>
      <c r="F1944" s="30"/>
      <c r="G1944" s="30" t="s">
        <v>2398</v>
      </c>
      <c r="H1944" s="31" t="s">
        <v>2399</v>
      </c>
      <c r="I1944" s="32"/>
      <c r="J1944" s="13"/>
      <c r="K1944" s="13" t="s">
        <v>2400</v>
      </c>
      <c r="L1944" s="33">
        <v>4.3499999999999997E-3</v>
      </c>
      <c r="M1944" s="33">
        <v>4.1999999999999997E-3</v>
      </c>
      <c r="N1944" s="33">
        <v>4.3499999999999997E-3</v>
      </c>
      <c r="O1944" s="33">
        <v>4.3499999999999997E-3</v>
      </c>
      <c r="P1944" s="33">
        <v>4.3499999999999997E-3</v>
      </c>
      <c r="Q1944" s="33">
        <v>4.3499999999999997E-3</v>
      </c>
      <c r="R1944" s="34"/>
      <c r="S1944" s="32"/>
      <c r="T1944" s="32" t="s">
        <v>28</v>
      </c>
      <c r="U1944" s="8">
        <f t="shared" si="484"/>
        <v>270.40000000000003</v>
      </c>
      <c r="V1944" s="8">
        <f t="shared" si="485"/>
        <v>270.40000000000003</v>
      </c>
    </row>
    <row r="1945" spans="1:22" ht="12.75" customHeight="1" outlineLevel="2" x14ac:dyDescent="0.2">
      <c r="A1945" s="2"/>
      <c r="C1945" s="30" t="s">
        <v>2461</v>
      </c>
      <c r="D1945" s="30"/>
      <c r="E1945" s="30" t="s">
        <v>2450</v>
      </c>
      <c r="F1945" s="30"/>
      <c r="G1945" s="30" t="s">
        <v>2398</v>
      </c>
      <c r="H1945" s="31" t="s">
        <v>2399</v>
      </c>
      <c r="I1945" s="32"/>
      <c r="J1945" s="13"/>
      <c r="K1945" s="13" t="s">
        <v>2400</v>
      </c>
      <c r="L1945" s="33">
        <v>4.3499999999999997E-3</v>
      </c>
      <c r="M1945" s="33">
        <v>4.1999999999999997E-3</v>
      </c>
      <c r="N1945" s="33">
        <v>4.3499999999999997E-3</v>
      </c>
      <c r="O1945" s="33">
        <v>4.3499999999999997E-3</v>
      </c>
      <c r="P1945" s="33">
        <v>4.3499999999999997E-3</v>
      </c>
      <c r="Q1945" s="33">
        <v>4.3499999999999997E-3</v>
      </c>
      <c r="R1945" s="34"/>
      <c r="S1945" s="32"/>
      <c r="T1945" s="32" t="s">
        <v>28</v>
      </c>
      <c r="U1945" s="8">
        <f t="shared" si="484"/>
        <v>270.40000000000003</v>
      </c>
      <c r="V1945" s="8">
        <f t="shared" si="485"/>
        <v>270.40000000000003</v>
      </c>
    </row>
    <row r="1946" spans="1:22" ht="12.75" customHeight="1" outlineLevel="2" x14ac:dyDescent="0.2">
      <c r="A1946" s="2"/>
      <c r="C1946" s="30">
        <v>850342080</v>
      </c>
      <c r="D1946" s="30"/>
      <c r="E1946" s="30" t="s">
        <v>2448</v>
      </c>
      <c r="F1946" s="30"/>
      <c r="G1946" s="30" t="s">
        <v>2398</v>
      </c>
      <c r="H1946" s="31" t="s">
        <v>2399</v>
      </c>
      <c r="I1946" s="32"/>
      <c r="J1946" s="13"/>
      <c r="K1946" s="13" t="s">
        <v>2400</v>
      </c>
      <c r="L1946" s="33">
        <v>4.1000000000000003E-3</v>
      </c>
      <c r="M1946" s="33">
        <v>4.1999999999999997E-3</v>
      </c>
      <c r="N1946" s="33">
        <v>4.1000000000000003E-3</v>
      </c>
      <c r="O1946" s="33">
        <v>4.1000000000000003E-3</v>
      </c>
      <c r="P1946" s="33">
        <v>4.1000000000000003E-3</v>
      </c>
      <c r="Q1946" s="33">
        <v>4.1000000000000003E-3</v>
      </c>
      <c r="R1946" s="34"/>
      <c r="S1946" s="32"/>
      <c r="T1946" s="32" t="s">
        <v>28</v>
      </c>
      <c r="U1946" s="8">
        <f t="shared" si="484"/>
        <v>270.40000000000003</v>
      </c>
      <c r="V1946" s="8">
        <f t="shared" si="485"/>
        <v>270.40000000000003</v>
      </c>
    </row>
    <row r="1947" spans="1:22" ht="12.75" customHeight="1" outlineLevel="2" x14ac:dyDescent="0.2">
      <c r="A1947" s="2"/>
      <c r="C1947" s="30">
        <v>850342090</v>
      </c>
      <c r="D1947" s="30"/>
      <c r="E1947" s="30" t="s">
        <v>2448</v>
      </c>
      <c r="F1947" s="30"/>
      <c r="G1947" s="30" t="s">
        <v>2398</v>
      </c>
      <c r="H1947" s="31" t="s">
        <v>2399</v>
      </c>
      <c r="I1947" s="32"/>
      <c r="J1947" s="13"/>
      <c r="K1947" s="13" t="s">
        <v>2400</v>
      </c>
      <c r="L1947" s="33">
        <v>4.1000000000000003E-3</v>
      </c>
      <c r="M1947" s="33">
        <v>4.1999999999999997E-3</v>
      </c>
      <c r="N1947" s="33">
        <v>4.1000000000000003E-3</v>
      </c>
      <c r="O1947" s="33">
        <v>4.1000000000000003E-3</v>
      </c>
      <c r="P1947" s="33">
        <v>4.1000000000000003E-3</v>
      </c>
      <c r="Q1947" s="33">
        <v>4.1000000000000003E-3</v>
      </c>
      <c r="R1947" s="34"/>
      <c r="S1947" s="32"/>
      <c r="T1947" s="32" t="s">
        <v>28</v>
      </c>
      <c r="U1947" s="8">
        <f t="shared" si="484"/>
        <v>270.40000000000003</v>
      </c>
      <c r="V1947" s="8">
        <f t="shared" si="485"/>
        <v>270.40000000000003</v>
      </c>
    </row>
    <row r="1948" spans="1:22" ht="12.75" customHeight="1" outlineLevel="2" x14ac:dyDescent="0.2">
      <c r="A1948" s="2"/>
      <c r="C1948" s="30">
        <v>850342100</v>
      </c>
      <c r="D1948" s="30"/>
      <c r="E1948" s="30" t="s">
        <v>2448</v>
      </c>
      <c r="F1948" s="30"/>
      <c r="G1948" s="30" t="s">
        <v>2398</v>
      </c>
      <c r="H1948" s="31" t="s">
        <v>2399</v>
      </c>
      <c r="I1948" s="32"/>
      <c r="J1948" s="13"/>
      <c r="K1948" s="13" t="s">
        <v>2400</v>
      </c>
      <c r="L1948" s="33">
        <v>4.3499999999999997E-3</v>
      </c>
      <c r="M1948" s="33">
        <v>4.1999999999999997E-3</v>
      </c>
      <c r="N1948" s="33">
        <v>4.3499999999999997E-3</v>
      </c>
      <c r="O1948" s="33">
        <v>4.3499999999999997E-3</v>
      </c>
      <c r="P1948" s="33">
        <v>4.3499999999999997E-3</v>
      </c>
      <c r="Q1948" s="33">
        <v>4.3499999999999997E-3</v>
      </c>
      <c r="R1948" s="34"/>
      <c r="S1948" s="32"/>
      <c r="T1948" s="32" t="s">
        <v>28</v>
      </c>
      <c r="U1948" s="8">
        <f t="shared" si="484"/>
        <v>270.40000000000003</v>
      </c>
      <c r="V1948" s="8">
        <f t="shared" si="485"/>
        <v>270.40000000000003</v>
      </c>
    </row>
    <row r="1949" spans="1:22" ht="12.75" customHeight="1" outlineLevel="2" x14ac:dyDescent="0.2">
      <c r="A1949" s="2"/>
      <c r="C1949" s="30" t="s">
        <v>2462</v>
      </c>
      <c r="D1949" s="30"/>
      <c r="E1949" s="30" t="s">
        <v>2450</v>
      </c>
      <c r="F1949" s="30"/>
      <c r="G1949" s="30" t="s">
        <v>2398</v>
      </c>
      <c r="H1949" s="31" t="s">
        <v>2399</v>
      </c>
      <c r="I1949" s="32"/>
      <c r="J1949" s="13"/>
      <c r="K1949" s="13" t="s">
        <v>2400</v>
      </c>
      <c r="L1949" s="33">
        <v>4.3499999999999997E-3</v>
      </c>
      <c r="M1949" s="33">
        <v>4.1999999999999997E-3</v>
      </c>
      <c r="N1949" s="33">
        <v>4.3499999999999997E-3</v>
      </c>
      <c r="O1949" s="33">
        <v>4.3499999999999997E-3</v>
      </c>
      <c r="P1949" s="33">
        <v>4.3499999999999997E-3</v>
      </c>
      <c r="Q1949" s="33">
        <v>4.3499999999999997E-3</v>
      </c>
      <c r="R1949" s="34"/>
      <c r="S1949" s="32"/>
      <c r="T1949" s="32" t="s">
        <v>28</v>
      </c>
      <c r="U1949" s="8">
        <f t="shared" si="484"/>
        <v>270.40000000000003</v>
      </c>
      <c r="V1949" s="8">
        <f t="shared" si="485"/>
        <v>270.40000000000003</v>
      </c>
    </row>
    <row r="1950" spans="1:22" ht="12.75" customHeight="1" outlineLevel="2" x14ac:dyDescent="0.2">
      <c r="A1950" s="2"/>
      <c r="C1950" s="30">
        <v>850342120</v>
      </c>
      <c r="D1950" s="30"/>
      <c r="E1950" s="30" t="s">
        <v>2448</v>
      </c>
      <c r="F1950" s="30"/>
      <c r="G1950" s="30" t="s">
        <v>2398</v>
      </c>
      <c r="H1950" s="31" t="s">
        <v>2399</v>
      </c>
      <c r="I1950" s="32"/>
      <c r="J1950" s="13"/>
      <c r="K1950" s="13" t="s">
        <v>2400</v>
      </c>
      <c r="L1950" s="33">
        <v>4.3499999999999997E-3</v>
      </c>
      <c r="M1950" s="33">
        <v>4.1999999999999997E-3</v>
      </c>
      <c r="N1950" s="33">
        <v>4.3499999999999997E-3</v>
      </c>
      <c r="O1950" s="33">
        <v>4.3499999999999997E-3</v>
      </c>
      <c r="P1950" s="33">
        <v>4.3499999999999997E-3</v>
      </c>
      <c r="Q1950" s="33">
        <v>4.3499999999999997E-3</v>
      </c>
      <c r="R1950" s="34"/>
      <c r="S1950" s="32"/>
      <c r="T1950" s="32" t="s">
        <v>28</v>
      </c>
      <c r="U1950" s="8">
        <f t="shared" si="484"/>
        <v>270.40000000000003</v>
      </c>
      <c r="V1950" s="8">
        <f t="shared" si="485"/>
        <v>270.40000000000003</v>
      </c>
    </row>
    <row r="1951" spans="1:22" ht="12.75" customHeight="1" outlineLevel="2" x14ac:dyDescent="0.2">
      <c r="A1951" s="2"/>
      <c r="C1951" s="30" t="s">
        <v>2463</v>
      </c>
      <c r="D1951" s="30"/>
      <c r="E1951" s="30" t="s">
        <v>2450</v>
      </c>
      <c r="F1951" s="30"/>
      <c r="G1951" s="30" t="s">
        <v>2398</v>
      </c>
      <c r="H1951" s="31" t="s">
        <v>2399</v>
      </c>
      <c r="I1951" s="32"/>
      <c r="J1951" s="13"/>
      <c r="K1951" s="13" t="s">
        <v>2400</v>
      </c>
      <c r="L1951" s="33">
        <v>4.3499999999999997E-3</v>
      </c>
      <c r="M1951" s="33">
        <v>4.1999999999999997E-3</v>
      </c>
      <c r="N1951" s="33">
        <v>4.3499999999999997E-3</v>
      </c>
      <c r="O1951" s="33">
        <v>4.3499999999999997E-3</v>
      </c>
      <c r="P1951" s="33">
        <v>4.3499999999999997E-3</v>
      </c>
      <c r="Q1951" s="33">
        <v>4.3499999999999997E-3</v>
      </c>
      <c r="R1951" s="34"/>
      <c r="S1951" s="32"/>
      <c r="T1951" s="32" t="s">
        <v>28</v>
      </c>
      <c r="U1951" s="8">
        <f t="shared" si="484"/>
        <v>270.40000000000003</v>
      </c>
      <c r="V1951" s="8">
        <f t="shared" si="485"/>
        <v>270.40000000000003</v>
      </c>
    </row>
    <row r="1952" spans="1:22" ht="12.75" customHeight="1" outlineLevel="2" x14ac:dyDescent="0.2">
      <c r="A1952" s="2"/>
      <c r="C1952" s="30">
        <v>850342140</v>
      </c>
      <c r="D1952" s="30"/>
      <c r="E1952" s="30" t="s">
        <v>2448</v>
      </c>
      <c r="F1952" s="30"/>
      <c r="G1952" s="30" t="s">
        <v>2398</v>
      </c>
      <c r="H1952" s="31" t="s">
        <v>2399</v>
      </c>
      <c r="I1952" s="32"/>
      <c r="J1952" s="13"/>
      <c r="K1952" s="13" t="s">
        <v>2400</v>
      </c>
      <c r="L1952" s="33">
        <v>4.1000000000000003E-3</v>
      </c>
      <c r="M1952" s="33">
        <v>4.1999999999999997E-3</v>
      </c>
      <c r="N1952" s="33">
        <v>4.1000000000000003E-3</v>
      </c>
      <c r="O1952" s="33">
        <v>4.1000000000000003E-3</v>
      </c>
      <c r="P1952" s="33">
        <v>4.1000000000000003E-3</v>
      </c>
      <c r="Q1952" s="33">
        <v>4.1000000000000003E-3</v>
      </c>
      <c r="R1952" s="34"/>
      <c r="S1952" s="32"/>
      <c r="T1952" s="32" t="s">
        <v>28</v>
      </c>
      <c r="U1952" s="8">
        <f t="shared" si="484"/>
        <v>270.40000000000003</v>
      </c>
      <c r="V1952" s="8">
        <f t="shared" si="485"/>
        <v>270.40000000000003</v>
      </c>
    </row>
    <row r="1953" spans="1:22" ht="12.75" customHeight="1" outlineLevel="2" x14ac:dyDescent="0.2">
      <c r="A1953" s="2"/>
      <c r="C1953" s="30">
        <v>850342150</v>
      </c>
      <c r="D1953" s="30"/>
      <c r="E1953" s="30" t="s">
        <v>2448</v>
      </c>
      <c r="F1953" s="30"/>
      <c r="G1953" s="30" t="s">
        <v>2398</v>
      </c>
      <c r="H1953" s="31" t="s">
        <v>2399</v>
      </c>
      <c r="I1953" s="32"/>
      <c r="J1953" s="13"/>
      <c r="K1953" s="13" t="s">
        <v>2400</v>
      </c>
      <c r="L1953" s="33">
        <v>5.0000000000000001E-3</v>
      </c>
      <c r="M1953" s="33">
        <v>5.3E-3</v>
      </c>
      <c r="N1953" s="33">
        <v>5.0000000000000001E-3</v>
      </c>
      <c r="O1953" s="33">
        <v>5.0000000000000001E-3</v>
      </c>
      <c r="P1953" s="33">
        <v>5.0000000000000001E-3</v>
      </c>
      <c r="Q1953" s="33">
        <v>5.0000000000000001E-3</v>
      </c>
      <c r="R1953" s="34"/>
      <c r="S1953" s="32"/>
      <c r="T1953" s="32" t="s">
        <v>28</v>
      </c>
      <c r="U1953" s="8">
        <f t="shared" si="484"/>
        <v>270.40000000000003</v>
      </c>
      <c r="V1953" s="8">
        <f t="shared" si="485"/>
        <v>270.40000000000003</v>
      </c>
    </row>
    <row r="1954" spans="1:22" ht="12.75" customHeight="1" outlineLevel="2" x14ac:dyDescent="0.2">
      <c r="A1954" s="2"/>
      <c r="C1954" s="30" t="s">
        <v>2464</v>
      </c>
      <c r="D1954" s="30"/>
      <c r="E1954" s="30" t="s">
        <v>2450</v>
      </c>
      <c r="F1954" s="30"/>
      <c r="G1954" s="30" t="s">
        <v>2398</v>
      </c>
      <c r="H1954" s="31" t="s">
        <v>2399</v>
      </c>
      <c r="I1954" s="32"/>
      <c r="J1954" s="13"/>
      <c r="K1954" s="13" t="s">
        <v>2400</v>
      </c>
      <c r="L1954" s="33">
        <v>4.3499999999999997E-3</v>
      </c>
      <c r="M1954" s="33">
        <v>4.1999999999999997E-3</v>
      </c>
      <c r="N1954" s="33">
        <v>4.3499999999999997E-3</v>
      </c>
      <c r="O1954" s="33">
        <v>4.3499999999999997E-3</v>
      </c>
      <c r="P1954" s="33">
        <v>4.3499999999999997E-3</v>
      </c>
      <c r="Q1954" s="33">
        <v>4.3499999999999997E-3</v>
      </c>
      <c r="R1954" s="34"/>
      <c r="S1954" s="32"/>
      <c r="T1954" s="32" t="s">
        <v>28</v>
      </c>
      <c r="U1954" s="8">
        <f t="shared" si="484"/>
        <v>270.40000000000003</v>
      </c>
      <c r="V1954" s="8">
        <f t="shared" si="485"/>
        <v>270.40000000000003</v>
      </c>
    </row>
    <row r="1955" spans="1:22" ht="12.75" customHeight="1" outlineLevel="2" x14ac:dyDescent="0.2">
      <c r="A1955" s="2"/>
      <c r="C1955" s="30">
        <v>850342170</v>
      </c>
      <c r="D1955" s="30"/>
      <c r="E1955" s="30" t="s">
        <v>2448</v>
      </c>
      <c r="F1955" s="30"/>
      <c r="G1955" s="30" t="s">
        <v>2398</v>
      </c>
      <c r="H1955" s="31" t="s">
        <v>2399</v>
      </c>
      <c r="I1955" s="32"/>
      <c r="J1955" s="13"/>
      <c r="K1955" s="13" t="s">
        <v>2400</v>
      </c>
      <c r="L1955" s="33">
        <v>5.0000000000000001E-3</v>
      </c>
      <c r="M1955" s="33">
        <v>5.3E-3</v>
      </c>
      <c r="N1955" s="33">
        <v>5.0000000000000001E-3</v>
      </c>
      <c r="O1955" s="33">
        <v>5.0000000000000001E-3</v>
      </c>
      <c r="P1955" s="33">
        <v>5.0000000000000001E-3</v>
      </c>
      <c r="Q1955" s="33">
        <v>5.0000000000000001E-3</v>
      </c>
      <c r="R1955" s="34"/>
      <c r="S1955" s="32"/>
      <c r="T1955" s="32" t="s">
        <v>28</v>
      </c>
      <c r="U1955" s="8">
        <f t="shared" si="484"/>
        <v>270.40000000000003</v>
      </c>
      <c r="V1955" s="8">
        <f t="shared" si="485"/>
        <v>270.40000000000003</v>
      </c>
    </row>
    <row r="1956" spans="1:22" ht="12.75" customHeight="1" outlineLevel="2" x14ac:dyDescent="0.2">
      <c r="A1956" s="2"/>
      <c r="C1956" s="30" t="s">
        <v>2465</v>
      </c>
      <c r="D1956" s="30"/>
      <c r="E1956" s="30" t="s">
        <v>2448</v>
      </c>
      <c r="F1956" s="30"/>
      <c r="G1956" s="30" t="s">
        <v>2398</v>
      </c>
      <c r="H1956" s="31" t="s">
        <v>2399</v>
      </c>
      <c r="I1956" s="32"/>
      <c r="J1956" s="13"/>
      <c r="K1956" s="13" t="s">
        <v>2400</v>
      </c>
      <c r="L1956" s="33">
        <v>4.3499999999999997E-3</v>
      </c>
      <c r="M1956" s="33">
        <v>4.1999999999999997E-3</v>
      </c>
      <c r="N1956" s="33">
        <v>4.3499999999999997E-3</v>
      </c>
      <c r="O1956" s="33">
        <v>4.3499999999999997E-3</v>
      </c>
      <c r="P1956" s="33">
        <v>4.3499999999999997E-3</v>
      </c>
      <c r="Q1956" s="33">
        <v>4.3499999999999997E-3</v>
      </c>
      <c r="R1956" s="34"/>
      <c r="S1956" s="32"/>
      <c r="T1956" s="32" t="s">
        <v>28</v>
      </c>
      <c r="U1956" s="8">
        <f t="shared" si="484"/>
        <v>270.40000000000003</v>
      </c>
      <c r="V1956" s="8">
        <f t="shared" si="485"/>
        <v>270.40000000000003</v>
      </c>
    </row>
    <row r="1957" spans="1:22" ht="12.75" customHeight="1" outlineLevel="2" x14ac:dyDescent="0.2">
      <c r="A1957" s="2"/>
      <c r="C1957" s="30" t="s">
        <v>2466</v>
      </c>
      <c r="D1957" s="30"/>
      <c r="E1957" s="30" t="s">
        <v>2450</v>
      </c>
      <c r="F1957" s="30"/>
      <c r="G1957" s="30" t="s">
        <v>2398</v>
      </c>
      <c r="H1957" s="31" t="s">
        <v>2399</v>
      </c>
      <c r="I1957" s="32"/>
      <c r="J1957" s="13"/>
      <c r="K1957" s="13" t="s">
        <v>2400</v>
      </c>
      <c r="L1957" s="33">
        <v>5.0000000000000001E-3</v>
      </c>
      <c r="M1957" s="33">
        <v>5.3E-3</v>
      </c>
      <c r="N1957" s="33">
        <v>5.0000000000000001E-3</v>
      </c>
      <c r="O1957" s="33">
        <v>5.0000000000000001E-3</v>
      </c>
      <c r="P1957" s="33">
        <v>5.0000000000000001E-3</v>
      </c>
      <c r="Q1957" s="33">
        <v>5.0000000000000001E-3</v>
      </c>
      <c r="R1957" s="34"/>
      <c r="S1957" s="32"/>
      <c r="T1957" s="32" t="s">
        <v>28</v>
      </c>
      <c r="U1957" s="8">
        <f t="shared" si="484"/>
        <v>270.40000000000003</v>
      </c>
      <c r="V1957" s="8">
        <f t="shared" si="485"/>
        <v>270.40000000000003</v>
      </c>
    </row>
    <row r="1958" spans="1:22" ht="12.75" customHeight="1" outlineLevel="2" x14ac:dyDescent="0.2">
      <c r="A1958" s="2"/>
      <c r="C1958" s="30">
        <v>850342200</v>
      </c>
      <c r="D1958" s="30"/>
      <c r="E1958" s="30" t="s">
        <v>2448</v>
      </c>
      <c r="F1958" s="30"/>
      <c r="G1958" s="30" t="s">
        <v>2398</v>
      </c>
      <c r="H1958" s="31" t="s">
        <v>2399</v>
      </c>
      <c r="I1958" s="32"/>
      <c r="J1958" s="13"/>
      <c r="K1958" s="13" t="s">
        <v>2400</v>
      </c>
      <c r="L1958" s="33">
        <v>4.1000000000000003E-3</v>
      </c>
      <c r="M1958" s="33">
        <v>4.1999999999999997E-3</v>
      </c>
      <c r="N1958" s="33">
        <v>4.1000000000000003E-3</v>
      </c>
      <c r="O1958" s="33">
        <v>4.1000000000000003E-3</v>
      </c>
      <c r="P1958" s="33">
        <v>4.1000000000000003E-3</v>
      </c>
      <c r="Q1958" s="33">
        <v>4.1000000000000003E-3</v>
      </c>
      <c r="R1958" s="34"/>
      <c r="S1958" s="32"/>
      <c r="T1958" s="32" t="s">
        <v>28</v>
      </c>
      <c r="U1958" s="8">
        <f t="shared" si="484"/>
        <v>270.40000000000003</v>
      </c>
      <c r="V1958" s="8">
        <f t="shared" si="485"/>
        <v>270.40000000000003</v>
      </c>
    </row>
    <row r="1959" spans="1:22" ht="12.75" customHeight="1" outlineLevel="2" x14ac:dyDescent="0.2">
      <c r="A1959" s="2"/>
      <c r="C1959" s="30" t="s">
        <v>2467</v>
      </c>
      <c r="D1959" s="30"/>
      <c r="E1959" s="30" t="s">
        <v>2450</v>
      </c>
      <c r="F1959" s="30"/>
      <c r="G1959" s="30" t="s">
        <v>2398</v>
      </c>
      <c r="H1959" s="31" t="s">
        <v>2399</v>
      </c>
      <c r="I1959" s="32"/>
      <c r="J1959" s="13"/>
      <c r="K1959" s="13" t="s">
        <v>2400</v>
      </c>
      <c r="L1959" s="33">
        <v>4.1000000000000003E-3</v>
      </c>
      <c r="M1959" s="33">
        <v>4.1999999999999997E-3</v>
      </c>
      <c r="N1959" s="33">
        <v>4.1000000000000003E-3</v>
      </c>
      <c r="O1959" s="33">
        <v>4.1000000000000003E-3</v>
      </c>
      <c r="P1959" s="33">
        <v>4.1000000000000003E-3</v>
      </c>
      <c r="Q1959" s="33">
        <v>4.1000000000000003E-3</v>
      </c>
      <c r="R1959" s="34"/>
      <c r="S1959" s="32"/>
      <c r="T1959" s="32" t="s">
        <v>28</v>
      </c>
      <c r="U1959" s="8">
        <f t="shared" si="484"/>
        <v>270.40000000000003</v>
      </c>
      <c r="V1959" s="8">
        <f t="shared" si="485"/>
        <v>270.40000000000003</v>
      </c>
    </row>
    <row r="1960" spans="1:22" ht="12.75" customHeight="1" outlineLevel="2" x14ac:dyDescent="0.2">
      <c r="A1960" s="2"/>
      <c r="C1960" s="30">
        <v>850342220</v>
      </c>
      <c r="D1960" s="30"/>
      <c r="E1960" s="30" t="s">
        <v>2448</v>
      </c>
      <c r="F1960" s="30"/>
      <c r="G1960" s="30" t="s">
        <v>2398</v>
      </c>
      <c r="H1960" s="31" t="s">
        <v>2399</v>
      </c>
      <c r="I1960" s="32"/>
      <c r="J1960" s="13"/>
      <c r="K1960" s="13" t="s">
        <v>2400</v>
      </c>
      <c r="L1960" s="33">
        <v>4.1000000000000003E-3</v>
      </c>
      <c r="M1960" s="33">
        <v>4.1999999999999997E-3</v>
      </c>
      <c r="N1960" s="33">
        <v>4.1000000000000003E-3</v>
      </c>
      <c r="O1960" s="33">
        <v>4.1000000000000003E-3</v>
      </c>
      <c r="P1960" s="33">
        <v>4.1000000000000003E-3</v>
      </c>
      <c r="Q1960" s="33">
        <v>4.1000000000000003E-3</v>
      </c>
      <c r="R1960" s="34"/>
      <c r="S1960" s="32"/>
      <c r="T1960" s="32" t="s">
        <v>28</v>
      </c>
      <c r="U1960" s="8">
        <f t="shared" si="484"/>
        <v>270.40000000000003</v>
      </c>
      <c r="V1960" s="8">
        <f t="shared" si="485"/>
        <v>270.40000000000003</v>
      </c>
    </row>
    <row r="1961" spans="1:22" ht="12.75" customHeight="1" outlineLevel="2" x14ac:dyDescent="0.2">
      <c r="A1961" s="2"/>
      <c r="C1961" s="30">
        <v>850342230</v>
      </c>
      <c r="D1961" s="30"/>
      <c r="E1961" s="30" t="s">
        <v>2448</v>
      </c>
      <c r="F1961" s="30"/>
      <c r="G1961" s="30" t="s">
        <v>2398</v>
      </c>
      <c r="H1961" s="31" t="s">
        <v>2399</v>
      </c>
      <c r="I1961" s="32"/>
      <c r="J1961" s="13"/>
      <c r="K1961" s="13" t="s">
        <v>2400</v>
      </c>
      <c r="L1961" s="33">
        <v>4.3499999999999997E-3</v>
      </c>
      <c r="M1961" s="33">
        <v>4.1999999999999997E-3</v>
      </c>
      <c r="N1961" s="33">
        <v>4.3499999999999997E-3</v>
      </c>
      <c r="O1961" s="33">
        <v>4.3499999999999997E-3</v>
      </c>
      <c r="P1961" s="33">
        <v>4.3499999999999997E-3</v>
      </c>
      <c r="Q1961" s="33">
        <v>4.3499999999999997E-3</v>
      </c>
      <c r="R1961" s="34"/>
      <c r="S1961" s="32"/>
      <c r="T1961" s="32" t="s">
        <v>28</v>
      </c>
      <c r="U1961" s="8">
        <f t="shared" si="484"/>
        <v>270.40000000000003</v>
      </c>
      <c r="V1961" s="8">
        <f t="shared" si="485"/>
        <v>270.40000000000003</v>
      </c>
    </row>
    <row r="1962" spans="1:22" ht="12.75" customHeight="1" outlineLevel="2" x14ac:dyDescent="0.2">
      <c r="A1962" s="2"/>
      <c r="C1962" s="30" t="s">
        <v>2468</v>
      </c>
      <c r="D1962" s="30"/>
      <c r="E1962" s="30" t="s">
        <v>2450</v>
      </c>
      <c r="F1962" s="30"/>
      <c r="G1962" s="30" t="s">
        <v>2398</v>
      </c>
      <c r="H1962" s="31" t="s">
        <v>2399</v>
      </c>
      <c r="I1962" s="32"/>
      <c r="J1962" s="13"/>
      <c r="K1962" s="13" t="s">
        <v>2400</v>
      </c>
      <c r="L1962" s="33">
        <v>4.1000000000000003E-3</v>
      </c>
      <c r="M1962" s="33">
        <v>4.1999999999999997E-3</v>
      </c>
      <c r="N1962" s="33">
        <v>4.1000000000000003E-3</v>
      </c>
      <c r="O1962" s="33">
        <v>4.1000000000000003E-3</v>
      </c>
      <c r="P1962" s="33">
        <v>4.1000000000000003E-3</v>
      </c>
      <c r="Q1962" s="33">
        <v>4.1000000000000003E-3</v>
      </c>
      <c r="R1962" s="34"/>
      <c r="S1962" s="32"/>
      <c r="T1962" s="32" t="s">
        <v>28</v>
      </c>
      <c r="U1962" s="8">
        <f t="shared" si="484"/>
        <v>270.40000000000003</v>
      </c>
      <c r="V1962" s="8">
        <f t="shared" si="485"/>
        <v>270.40000000000003</v>
      </c>
    </row>
    <row r="1963" spans="1:22" ht="12.75" customHeight="1" outlineLevel="2" x14ac:dyDescent="0.2">
      <c r="A1963" s="2"/>
      <c r="C1963" s="30" t="s">
        <v>2469</v>
      </c>
      <c r="D1963" s="30"/>
      <c r="E1963" s="30" t="s">
        <v>2450</v>
      </c>
      <c r="F1963" s="30"/>
      <c r="G1963" s="30" t="s">
        <v>2398</v>
      </c>
      <c r="H1963" s="31" t="s">
        <v>2399</v>
      </c>
      <c r="I1963" s="32"/>
      <c r="J1963" s="13"/>
      <c r="K1963" s="13" t="s">
        <v>2400</v>
      </c>
      <c r="L1963" s="33">
        <v>4.3499999999999997E-3</v>
      </c>
      <c r="M1963" s="33">
        <v>4.1999999999999997E-3</v>
      </c>
      <c r="N1963" s="33">
        <v>4.3499999999999997E-3</v>
      </c>
      <c r="O1963" s="33">
        <v>4.3499999999999997E-3</v>
      </c>
      <c r="P1963" s="33">
        <v>4.3499999999999997E-3</v>
      </c>
      <c r="Q1963" s="33">
        <v>4.3499999999999997E-3</v>
      </c>
      <c r="R1963" s="34"/>
      <c r="S1963" s="32"/>
      <c r="T1963" s="32" t="s">
        <v>28</v>
      </c>
      <c r="U1963" s="8">
        <f t="shared" si="484"/>
        <v>270.40000000000003</v>
      </c>
      <c r="V1963" s="8">
        <f t="shared" si="485"/>
        <v>270.40000000000003</v>
      </c>
    </row>
    <row r="1964" spans="1:22" ht="12.75" customHeight="1" outlineLevel="2" x14ac:dyDescent="0.2">
      <c r="A1964" s="2"/>
      <c r="C1964" s="30" t="s">
        <v>2470</v>
      </c>
      <c r="D1964" s="30"/>
      <c r="E1964" s="30" t="s">
        <v>2450</v>
      </c>
      <c r="F1964" s="30"/>
      <c r="G1964" s="30" t="s">
        <v>2398</v>
      </c>
      <c r="H1964" s="31" t="s">
        <v>2399</v>
      </c>
      <c r="I1964" s="32"/>
      <c r="J1964" s="13"/>
      <c r="K1964" s="13" t="s">
        <v>2400</v>
      </c>
      <c r="L1964" s="33">
        <v>4.1000000000000003E-3</v>
      </c>
      <c r="M1964" s="33">
        <v>4.1999999999999997E-3</v>
      </c>
      <c r="N1964" s="33">
        <v>4.1000000000000003E-3</v>
      </c>
      <c r="O1964" s="33">
        <v>4.1000000000000003E-3</v>
      </c>
      <c r="P1964" s="33">
        <v>4.1000000000000003E-3</v>
      </c>
      <c r="Q1964" s="33">
        <v>4.1000000000000003E-3</v>
      </c>
      <c r="R1964" s="34"/>
      <c r="S1964" s="32"/>
      <c r="T1964" s="32" t="s">
        <v>28</v>
      </c>
      <c r="U1964" s="8">
        <f t="shared" si="484"/>
        <v>270.40000000000003</v>
      </c>
      <c r="V1964" s="8">
        <f t="shared" si="485"/>
        <v>270.40000000000003</v>
      </c>
    </row>
    <row r="1965" spans="1:22" ht="12.75" customHeight="1" outlineLevel="2" x14ac:dyDescent="0.2">
      <c r="A1965" s="2"/>
      <c r="C1965" s="30" t="s">
        <v>2471</v>
      </c>
      <c r="D1965" s="30"/>
      <c r="E1965" s="30" t="s">
        <v>2450</v>
      </c>
      <c r="F1965" s="30"/>
      <c r="G1965" s="30" t="s">
        <v>2398</v>
      </c>
      <c r="H1965" s="31" t="s">
        <v>2399</v>
      </c>
      <c r="I1965" s="32"/>
      <c r="J1965" s="13"/>
      <c r="K1965" s="13" t="s">
        <v>2400</v>
      </c>
      <c r="L1965" s="33">
        <v>4.1000000000000003E-3</v>
      </c>
      <c r="M1965" s="33">
        <v>4.1999999999999997E-3</v>
      </c>
      <c r="N1965" s="33">
        <v>4.1000000000000003E-3</v>
      </c>
      <c r="O1965" s="33">
        <v>4.1000000000000003E-3</v>
      </c>
      <c r="P1965" s="33">
        <v>4.1000000000000003E-3</v>
      </c>
      <c r="Q1965" s="33">
        <v>4.1000000000000003E-3</v>
      </c>
      <c r="R1965" s="34"/>
      <c r="S1965" s="32"/>
      <c r="T1965" s="32" t="s">
        <v>28</v>
      </c>
      <c r="U1965" s="8">
        <f t="shared" si="484"/>
        <v>270.40000000000003</v>
      </c>
      <c r="V1965" s="8">
        <f t="shared" si="485"/>
        <v>270.40000000000003</v>
      </c>
    </row>
    <row r="1966" spans="1:22" ht="12.75" customHeight="1" outlineLevel="2" x14ac:dyDescent="0.2">
      <c r="A1966" s="2"/>
      <c r="C1966" s="30">
        <v>850342280</v>
      </c>
      <c r="D1966" s="30"/>
      <c r="E1966" s="30" t="s">
        <v>2448</v>
      </c>
      <c r="F1966" s="30"/>
      <c r="G1966" s="30" t="s">
        <v>2398</v>
      </c>
      <c r="H1966" s="31" t="s">
        <v>2399</v>
      </c>
      <c r="I1966" s="32"/>
      <c r="J1966" s="13"/>
      <c r="K1966" s="13" t="s">
        <v>2400</v>
      </c>
      <c r="L1966" s="33">
        <v>4.1000000000000003E-3</v>
      </c>
      <c r="M1966" s="33">
        <v>4.1999999999999997E-3</v>
      </c>
      <c r="N1966" s="33">
        <v>4.1000000000000003E-3</v>
      </c>
      <c r="O1966" s="33">
        <v>4.1000000000000003E-3</v>
      </c>
      <c r="P1966" s="33">
        <v>4.1000000000000003E-3</v>
      </c>
      <c r="Q1966" s="33">
        <v>4.1000000000000003E-3</v>
      </c>
      <c r="R1966" s="34"/>
      <c r="S1966" s="32"/>
      <c r="T1966" s="32" t="s">
        <v>28</v>
      </c>
      <c r="U1966" s="8">
        <f t="shared" si="484"/>
        <v>270.40000000000003</v>
      </c>
      <c r="V1966" s="8">
        <f t="shared" si="485"/>
        <v>270.40000000000003</v>
      </c>
    </row>
    <row r="1967" spans="1:22" ht="12.75" customHeight="1" outlineLevel="2" x14ac:dyDescent="0.2">
      <c r="A1967" s="2"/>
      <c r="C1967" s="30" t="s">
        <v>2472</v>
      </c>
      <c r="D1967" s="30"/>
      <c r="E1967" s="30" t="s">
        <v>2450</v>
      </c>
      <c r="F1967" s="30"/>
      <c r="G1967" s="30" t="s">
        <v>2398</v>
      </c>
      <c r="H1967" s="31" t="s">
        <v>2399</v>
      </c>
      <c r="I1967" s="32"/>
      <c r="J1967" s="13"/>
      <c r="K1967" s="13" t="s">
        <v>2400</v>
      </c>
      <c r="L1967" s="33">
        <v>4.3499999999999997E-3</v>
      </c>
      <c r="M1967" s="33">
        <v>4.1999999999999997E-3</v>
      </c>
      <c r="N1967" s="33">
        <v>4.3499999999999997E-3</v>
      </c>
      <c r="O1967" s="33">
        <v>4.3499999999999997E-3</v>
      </c>
      <c r="P1967" s="33">
        <v>4.3499999999999997E-3</v>
      </c>
      <c r="Q1967" s="33">
        <v>4.3499999999999997E-3</v>
      </c>
      <c r="R1967" s="34"/>
      <c r="S1967" s="32"/>
      <c r="T1967" s="32" t="s">
        <v>28</v>
      </c>
      <c r="U1967" s="8">
        <f t="shared" si="484"/>
        <v>270.40000000000003</v>
      </c>
      <c r="V1967" s="8">
        <f t="shared" si="485"/>
        <v>270.40000000000003</v>
      </c>
    </row>
    <row r="1968" spans="1:22" ht="12.75" customHeight="1" outlineLevel="2" x14ac:dyDescent="0.2">
      <c r="A1968" s="2"/>
      <c r="C1968" s="30" t="s">
        <v>2473</v>
      </c>
      <c r="D1968" s="30"/>
      <c r="E1968" s="30" t="s">
        <v>2450</v>
      </c>
      <c r="F1968" s="30"/>
      <c r="G1968" s="30" t="s">
        <v>2398</v>
      </c>
      <c r="H1968" s="31" t="s">
        <v>2399</v>
      </c>
      <c r="I1968" s="32"/>
      <c r="J1968" s="13"/>
      <c r="K1968" s="13" t="s">
        <v>2400</v>
      </c>
      <c r="L1968" s="33">
        <v>4.1000000000000003E-3</v>
      </c>
      <c r="M1968" s="33">
        <v>4.1999999999999997E-3</v>
      </c>
      <c r="N1968" s="33">
        <v>4.1000000000000003E-3</v>
      </c>
      <c r="O1968" s="33">
        <v>4.1000000000000003E-3</v>
      </c>
      <c r="P1968" s="33">
        <v>4.1000000000000003E-3</v>
      </c>
      <c r="Q1968" s="33">
        <v>4.1000000000000003E-3</v>
      </c>
      <c r="R1968" s="34"/>
      <c r="S1968" s="32"/>
      <c r="T1968" s="32" t="s">
        <v>28</v>
      </c>
      <c r="U1968" s="8">
        <f t="shared" si="484"/>
        <v>270.40000000000003</v>
      </c>
      <c r="V1968" s="8">
        <f t="shared" si="485"/>
        <v>270.40000000000003</v>
      </c>
    </row>
    <row r="1969" spans="1:25" ht="12.75" customHeight="1" outlineLevel="2" x14ac:dyDescent="0.2">
      <c r="A1969" s="2"/>
      <c r="C1969" s="30">
        <v>850342310</v>
      </c>
      <c r="D1969" s="30"/>
      <c r="E1969" s="30" t="s">
        <v>2448</v>
      </c>
      <c r="F1969" s="30"/>
      <c r="G1969" s="30" t="s">
        <v>2398</v>
      </c>
      <c r="H1969" s="31" t="s">
        <v>2399</v>
      </c>
      <c r="I1969" s="32"/>
      <c r="J1969" s="13"/>
      <c r="K1969" s="13" t="s">
        <v>2400</v>
      </c>
      <c r="L1969" s="33">
        <v>4.3499999999999997E-3</v>
      </c>
      <c r="M1969" s="33">
        <v>4.1999999999999997E-3</v>
      </c>
      <c r="N1969" s="33">
        <v>4.3499999999999997E-3</v>
      </c>
      <c r="O1969" s="33">
        <v>4.3499999999999997E-3</v>
      </c>
      <c r="P1969" s="33">
        <v>4.3499999999999997E-3</v>
      </c>
      <c r="Q1969" s="33">
        <v>4.3499999999999997E-3</v>
      </c>
      <c r="R1969" s="34"/>
      <c r="S1969" s="32"/>
      <c r="T1969" s="32" t="s">
        <v>28</v>
      </c>
      <c r="U1969" s="8">
        <f t="shared" si="484"/>
        <v>270.40000000000003</v>
      </c>
      <c r="V1969" s="8">
        <f t="shared" si="485"/>
        <v>270.40000000000003</v>
      </c>
      <c r="W1969" s="66"/>
      <c r="X1969" s="66"/>
      <c r="Y1969" s="66"/>
    </row>
    <row r="1970" spans="1:25" ht="12.75" customHeight="1" outlineLevel="1" x14ac:dyDescent="0.2">
      <c r="A1970" s="2"/>
      <c r="C1970" s="30"/>
      <c r="D1970" s="30"/>
      <c r="E1970" s="30"/>
      <c r="F1970" s="30"/>
      <c r="G1970" s="30"/>
      <c r="H1970" s="113" t="s">
        <v>4179</v>
      </c>
      <c r="I1970" s="32"/>
      <c r="J1970" s="13">
        <f t="shared" ref="J1970:O1970" si="486">SUBTOTAL(9,J1739:J1969)</f>
        <v>0</v>
      </c>
      <c r="K1970" s="13">
        <f t="shared" si="486"/>
        <v>0</v>
      </c>
      <c r="L1970" s="33">
        <f t="shared" si="486"/>
        <v>0.99709999999999799</v>
      </c>
      <c r="M1970" s="33">
        <f t="shared" si="486"/>
        <v>0.99929999999999719</v>
      </c>
      <c r="N1970" s="33">
        <f t="shared" si="486"/>
        <v>0.99709999999999799</v>
      </c>
      <c r="O1970" s="33">
        <f t="shared" si="486"/>
        <v>0.99709999999999799</v>
      </c>
      <c r="P1970" s="33"/>
      <c r="Q1970" s="33"/>
      <c r="R1970" s="34"/>
      <c r="S1970" s="32">
        <f>SUBTOTAL(9,S1739:S1969)</f>
        <v>0</v>
      </c>
      <c r="T1970" s="32">
        <f>SUBTOTAL(9,T1739:T1969)</f>
        <v>0</v>
      </c>
      <c r="U1970" s="8"/>
      <c r="W1970" s="66"/>
      <c r="X1970" s="66"/>
      <c r="Y1970" s="66"/>
    </row>
    <row r="1971" spans="1:25" ht="12.75" customHeight="1" outlineLevel="2" x14ac:dyDescent="0.2">
      <c r="A1971" s="2"/>
      <c r="C1971" s="30">
        <v>810930210</v>
      </c>
      <c r="D1971" s="30"/>
      <c r="E1971" s="30" t="s">
        <v>930</v>
      </c>
      <c r="F1971" s="30"/>
      <c r="G1971" s="30" t="s">
        <v>931</v>
      </c>
      <c r="H1971" s="31" t="s">
        <v>932</v>
      </c>
      <c r="I1971" s="32"/>
      <c r="J1971" s="13"/>
      <c r="K1971" s="13" t="s">
        <v>907</v>
      </c>
      <c r="L1971" s="33">
        <v>0.13500000000000001</v>
      </c>
      <c r="M1971" s="33" t="s">
        <v>27</v>
      </c>
      <c r="N1971" s="33">
        <v>0.13500000000000001</v>
      </c>
      <c r="O1971" s="33">
        <v>0.13500000000000001</v>
      </c>
      <c r="P1971" s="33">
        <v>0.13500000000000001</v>
      </c>
      <c r="Q1971" s="33">
        <v>0.13500000000000001</v>
      </c>
      <c r="R1971" s="34"/>
      <c r="S1971" s="32"/>
      <c r="T1971" s="32" t="s">
        <v>70</v>
      </c>
      <c r="U1971" s="8">
        <f t="shared" ref="U1971:U1976" si="487">IF(T1971="Yes",$U$2,0)</f>
        <v>0</v>
      </c>
      <c r="V1971" s="8">
        <f t="shared" ref="V1971:V1976" si="488">U1971</f>
        <v>0</v>
      </c>
    </row>
    <row r="1972" spans="1:25" ht="12.75" customHeight="1" outlineLevel="2" x14ac:dyDescent="0.2">
      <c r="A1972" s="2"/>
      <c r="C1972" s="30" t="s">
        <v>933</v>
      </c>
      <c r="D1972" s="30"/>
      <c r="E1972" s="30" t="s">
        <v>930</v>
      </c>
      <c r="F1972" s="30"/>
      <c r="G1972" s="30" t="s">
        <v>931</v>
      </c>
      <c r="H1972" s="31" t="s">
        <v>932</v>
      </c>
      <c r="I1972" s="32"/>
      <c r="J1972" s="13"/>
      <c r="K1972" s="13" t="s">
        <v>907</v>
      </c>
      <c r="L1972" s="33">
        <v>0.13500000000000001</v>
      </c>
      <c r="M1972" s="33" t="s">
        <v>27</v>
      </c>
      <c r="N1972" s="33">
        <v>0.13500000000000001</v>
      </c>
      <c r="O1972" s="33">
        <v>0.13500000000000001</v>
      </c>
      <c r="P1972" s="33">
        <v>0.13500000000000001</v>
      </c>
      <c r="Q1972" s="33">
        <v>0.13500000000000001</v>
      </c>
      <c r="R1972" s="34"/>
      <c r="S1972" s="32"/>
      <c r="T1972" s="32" t="s">
        <v>70</v>
      </c>
      <c r="U1972" s="8">
        <f t="shared" si="487"/>
        <v>0</v>
      </c>
      <c r="V1972" s="8">
        <f t="shared" si="488"/>
        <v>0</v>
      </c>
    </row>
    <row r="1973" spans="1:25" ht="12.75" customHeight="1" outlineLevel="2" x14ac:dyDescent="0.2">
      <c r="A1973" s="2"/>
      <c r="C1973" s="30" t="s">
        <v>934</v>
      </c>
      <c r="D1973" s="30"/>
      <c r="E1973" s="30" t="s">
        <v>930</v>
      </c>
      <c r="F1973" s="30"/>
      <c r="G1973" s="30" t="s">
        <v>931</v>
      </c>
      <c r="H1973" s="31" t="s">
        <v>932</v>
      </c>
      <c r="I1973" s="32"/>
      <c r="J1973" s="13"/>
      <c r="K1973" s="13" t="s">
        <v>907</v>
      </c>
      <c r="L1973" s="33">
        <v>0.21199999999999999</v>
      </c>
      <c r="M1973" s="33" t="s">
        <v>27</v>
      </c>
      <c r="N1973" s="33">
        <v>0.21199999999999999</v>
      </c>
      <c r="O1973" s="33">
        <v>0.21199999999999999</v>
      </c>
      <c r="P1973" s="33">
        <v>0.21199999999999999</v>
      </c>
      <c r="Q1973" s="33">
        <v>0.21199999999999999</v>
      </c>
      <c r="R1973" s="34"/>
      <c r="S1973" s="32"/>
      <c r="T1973" s="32" t="s">
        <v>70</v>
      </c>
      <c r="U1973" s="8">
        <f t="shared" si="487"/>
        <v>0</v>
      </c>
      <c r="V1973" s="8">
        <f t="shared" si="488"/>
        <v>0</v>
      </c>
    </row>
    <row r="1974" spans="1:25" ht="12.75" customHeight="1" outlineLevel="2" x14ac:dyDescent="0.2">
      <c r="A1974" s="2"/>
      <c r="C1974" s="30" t="s">
        <v>935</v>
      </c>
      <c r="D1974" s="30"/>
      <c r="E1974" s="30" t="s">
        <v>930</v>
      </c>
      <c r="F1974" s="30"/>
      <c r="G1974" s="30" t="s">
        <v>931</v>
      </c>
      <c r="H1974" s="31" t="s">
        <v>932</v>
      </c>
      <c r="I1974" s="32"/>
      <c r="J1974" s="13"/>
      <c r="K1974" s="13" t="s">
        <v>907</v>
      </c>
      <c r="L1974" s="33">
        <v>0.21199999999999999</v>
      </c>
      <c r="M1974" s="33" t="s">
        <v>27</v>
      </c>
      <c r="N1974" s="33">
        <v>0.21199999999999999</v>
      </c>
      <c r="O1974" s="33">
        <v>0.21199999999999999</v>
      </c>
      <c r="P1974" s="33">
        <v>0.21199999999999999</v>
      </c>
      <c r="Q1974" s="33">
        <v>0.21199999999999999</v>
      </c>
      <c r="R1974" s="34"/>
      <c r="S1974" s="32"/>
      <c r="T1974" s="32" t="s">
        <v>70</v>
      </c>
      <c r="U1974" s="8">
        <f t="shared" si="487"/>
        <v>0</v>
      </c>
      <c r="V1974" s="8">
        <f t="shared" si="488"/>
        <v>0</v>
      </c>
    </row>
    <row r="1975" spans="1:25" ht="12.75" customHeight="1" outlineLevel="2" x14ac:dyDescent="0.2">
      <c r="A1975" s="2"/>
      <c r="C1975" s="30" t="s">
        <v>936</v>
      </c>
      <c r="D1975" s="30"/>
      <c r="E1975" s="30" t="s">
        <v>930</v>
      </c>
      <c r="F1975" s="30"/>
      <c r="G1975" s="30" t="s">
        <v>931</v>
      </c>
      <c r="H1975" s="31" t="s">
        <v>932</v>
      </c>
      <c r="I1975" s="32"/>
      <c r="J1975" s="13"/>
      <c r="K1975" s="13" t="s">
        <v>907</v>
      </c>
      <c r="L1975" s="33">
        <v>0.13500000000000001</v>
      </c>
      <c r="M1975" s="33" t="s">
        <v>27</v>
      </c>
      <c r="N1975" s="33">
        <v>0.13500000000000001</v>
      </c>
      <c r="O1975" s="33">
        <v>0.13500000000000001</v>
      </c>
      <c r="P1975" s="33">
        <v>0.13500000000000001</v>
      </c>
      <c r="Q1975" s="33">
        <v>0.13500000000000001</v>
      </c>
      <c r="R1975" s="34"/>
      <c r="S1975" s="32"/>
      <c r="T1975" s="32" t="s">
        <v>70</v>
      </c>
      <c r="U1975" s="8">
        <f t="shared" si="487"/>
        <v>0</v>
      </c>
      <c r="V1975" s="8">
        <f t="shared" si="488"/>
        <v>0</v>
      </c>
      <c r="W1975" s="66"/>
      <c r="X1975" s="66"/>
      <c r="Y1975" s="66"/>
    </row>
    <row r="1976" spans="1:25" ht="12.75" customHeight="1" outlineLevel="2" x14ac:dyDescent="0.2">
      <c r="A1976" s="2"/>
      <c r="C1976" s="30" t="s">
        <v>937</v>
      </c>
      <c r="D1976" s="30"/>
      <c r="E1976" s="30" t="s">
        <v>930</v>
      </c>
      <c r="F1976" s="30"/>
      <c r="G1976" s="30" t="s">
        <v>931</v>
      </c>
      <c r="H1976" s="31" t="s">
        <v>932</v>
      </c>
      <c r="I1976" s="32"/>
      <c r="J1976" s="13"/>
      <c r="K1976" s="13" t="s">
        <v>907</v>
      </c>
      <c r="L1976" s="33">
        <v>0.17100000000000001</v>
      </c>
      <c r="M1976" s="33" t="s">
        <v>27</v>
      </c>
      <c r="N1976" s="33">
        <v>0.17100000000000001</v>
      </c>
      <c r="O1976" s="33">
        <v>0.17100000000000001</v>
      </c>
      <c r="P1976" s="33">
        <v>0.17100000000000001</v>
      </c>
      <c r="Q1976" s="33">
        <v>0.17100000000000001</v>
      </c>
      <c r="R1976" s="34"/>
      <c r="S1976" s="32"/>
      <c r="T1976" s="32" t="s">
        <v>70</v>
      </c>
      <c r="U1976" s="8">
        <f t="shared" si="487"/>
        <v>0</v>
      </c>
      <c r="V1976" s="8">
        <f t="shared" si="488"/>
        <v>0</v>
      </c>
    </row>
    <row r="1977" spans="1:25" ht="12.75" customHeight="1" outlineLevel="1" x14ac:dyDescent="0.2">
      <c r="A1977" s="2"/>
      <c r="C1977" s="30"/>
      <c r="D1977" s="30"/>
      <c r="E1977" s="30"/>
      <c r="F1977" s="30"/>
      <c r="G1977" s="30"/>
      <c r="H1977" s="113" t="s">
        <v>3973</v>
      </c>
      <c r="I1977" s="32"/>
      <c r="J1977" s="13">
        <f t="shared" ref="J1977:O1977" si="489">SUBTOTAL(9,J1971:J1976)</f>
        <v>0</v>
      </c>
      <c r="K1977" s="13">
        <f t="shared" si="489"/>
        <v>0</v>
      </c>
      <c r="L1977" s="33">
        <f t="shared" si="489"/>
        <v>1</v>
      </c>
      <c r="M1977" s="33">
        <f t="shared" si="489"/>
        <v>0</v>
      </c>
      <c r="N1977" s="33">
        <f t="shared" si="489"/>
        <v>1</v>
      </c>
      <c r="O1977" s="33">
        <f t="shared" si="489"/>
        <v>1</v>
      </c>
      <c r="P1977" s="33"/>
      <c r="Q1977" s="33"/>
      <c r="R1977" s="34"/>
      <c r="S1977" s="32">
        <f>SUBTOTAL(9,S1971:S1976)</f>
        <v>0</v>
      </c>
      <c r="T1977" s="32">
        <f>SUBTOTAL(9,T1971:T1976)</f>
        <v>0</v>
      </c>
      <c r="U1977" s="8"/>
    </row>
    <row r="1978" spans="1:25" ht="12.75" customHeight="1" outlineLevel="2" x14ac:dyDescent="0.2">
      <c r="A1978" s="2"/>
      <c r="C1978" s="30">
        <v>810930470</v>
      </c>
      <c r="D1978" s="30"/>
      <c r="E1978" s="30" t="s">
        <v>930</v>
      </c>
      <c r="F1978" s="30"/>
      <c r="G1978" s="30" t="s">
        <v>938</v>
      </c>
      <c r="H1978" s="31" t="s">
        <v>939</v>
      </c>
      <c r="I1978" s="32"/>
      <c r="J1978" s="13"/>
      <c r="K1978" s="13" t="s">
        <v>907</v>
      </c>
      <c r="L1978" s="33">
        <v>0.13500000000000001</v>
      </c>
      <c r="M1978" s="33" t="s">
        <v>27</v>
      </c>
      <c r="N1978" s="33">
        <v>0.13500000000000001</v>
      </c>
      <c r="O1978" s="33">
        <v>0.13500000000000001</v>
      </c>
      <c r="P1978" s="33">
        <v>0.13500000000000001</v>
      </c>
      <c r="Q1978" s="33">
        <v>0.13500000000000001</v>
      </c>
      <c r="R1978" s="34"/>
      <c r="S1978" s="32"/>
      <c r="T1978" s="32" t="s">
        <v>70</v>
      </c>
      <c r="U1978" s="8">
        <f t="shared" ref="U1978:U1983" si="490">IF(T1978="Yes",$U$2,0)</f>
        <v>0</v>
      </c>
      <c r="V1978" s="8">
        <f t="shared" ref="V1978:V1983" si="491">U1978</f>
        <v>0</v>
      </c>
    </row>
    <row r="1979" spans="1:25" ht="12.75" customHeight="1" outlineLevel="2" x14ac:dyDescent="0.2">
      <c r="A1979" s="2"/>
      <c r="C1979" s="30">
        <v>810930480</v>
      </c>
      <c r="D1979" s="30"/>
      <c r="E1979" s="30" t="s">
        <v>930</v>
      </c>
      <c r="F1979" s="30"/>
      <c r="G1979" s="30" t="s">
        <v>938</v>
      </c>
      <c r="H1979" s="31" t="s">
        <v>939</v>
      </c>
      <c r="I1979" s="32"/>
      <c r="J1979" s="13"/>
      <c r="K1979" s="13" t="s">
        <v>907</v>
      </c>
      <c r="L1979" s="33">
        <v>0.13500000000000001</v>
      </c>
      <c r="M1979" s="33" t="s">
        <v>27</v>
      </c>
      <c r="N1979" s="33">
        <v>0.13500000000000001</v>
      </c>
      <c r="O1979" s="33">
        <v>0.13500000000000001</v>
      </c>
      <c r="P1979" s="33">
        <v>0.13500000000000001</v>
      </c>
      <c r="Q1979" s="33">
        <v>0.13500000000000001</v>
      </c>
      <c r="R1979" s="34"/>
      <c r="S1979" s="32"/>
      <c r="T1979" s="32" t="s">
        <v>70</v>
      </c>
      <c r="U1979" s="8">
        <f t="shared" si="490"/>
        <v>0</v>
      </c>
      <c r="V1979" s="8">
        <f t="shared" si="491"/>
        <v>0</v>
      </c>
    </row>
    <row r="1980" spans="1:25" ht="12.75" customHeight="1" outlineLevel="2" x14ac:dyDescent="0.2">
      <c r="A1980" s="2"/>
      <c r="C1980" s="30">
        <v>810930490</v>
      </c>
      <c r="D1980" s="30"/>
      <c r="E1980" s="30" t="s">
        <v>930</v>
      </c>
      <c r="F1980" s="30"/>
      <c r="G1980" s="30" t="s">
        <v>938</v>
      </c>
      <c r="H1980" s="31" t="s">
        <v>939</v>
      </c>
      <c r="I1980" s="32"/>
      <c r="J1980" s="13"/>
      <c r="K1980" s="13" t="s">
        <v>907</v>
      </c>
      <c r="L1980" s="33">
        <v>0.21199999999999999</v>
      </c>
      <c r="M1980" s="33" t="s">
        <v>27</v>
      </c>
      <c r="N1980" s="33">
        <v>0.21199999999999999</v>
      </c>
      <c r="O1980" s="33">
        <v>0.21199999999999999</v>
      </c>
      <c r="P1980" s="33">
        <v>0.21199999999999999</v>
      </c>
      <c r="Q1980" s="33">
        <v>0.21199999999999999</v>
      </c>
      <c r="R1980" s="34"/>
      <c r="S1980" s="32"/>
      <c r="T1980" s="32" t="s">
        <v>70</v>
      </c>
      <c r="U1980" s="8">
        <f t="shared" si="490"/>
        <v>0</v>
      </c>
      <c r="V1980" s="8">
        <f t="shared" si="491"/>
        <v>0</v>
      </c>
    </row>
    <row r="1981" spans="1:25" ht="12.75" customHeight="1" outlineLevel="2" x14ac:dyDescent="0.2">
      <c r="A1981" s="2"/>
      <c r="C1981" s="30" t="s">
        <v>940</v>
      </c>
      <c r="D1981" s="30"/>
      <c r="E1981" s="30" t="s">
        <v>930</v>
      </c>
      <c r="F1981" s="30"/>
      <c r="G1981" s="30" t="s">
        <v>938</v>
      </c>
      <c r="H1981" s="31" t="s">
        <v>939</v>
      </c>
      <c r="I1981" s="32"/>
      <c r="J1981" s="13"/>
      <c r="K1981" s="13" t="s">
        <v>907</v>
      </c>
      <c r="L1981" s="33">
        <v>0.21199999999999999</v>
      </c>
      <c r="M1981" s="33" t="s">
        <v>27</v>
      </c>
      <c r="N1981" s="33">
        <v>0.21199999999999999</v>
      </c>
      <c r="O1981" s="33">
        <v>0.21199999999999999</v>
      </c>
      <c r="P1981" s="33">
        <v>0.21199999999999999</v>
      </c>
      <c r="Q1981" s="33">
        <v>0.21199999999999999</v>
      </c>
      <c r="R1981" s="34"/>
      <c r="S1981" s="32"/>
      <c r="T1981" s="32" t="s">
        <v>70</v>
      </c>
      <c r="U1981" s="8">
        <f t="shared" si="490"/>
        <v>0</v>
      </c>
      <c r="V1981" s="8">
        <f t="shared" si="491"/>
        <v>0</v>
      </c>
      <c r="W1981" s="66"/>
      <c r="X1981" s="66"/>
      <c r="Y1981" s="66"/>
    </row>
    <row r="1982" spans="1:25" ht="12.75" customHeight="1" outlineLevel="2" x14ac:dyDescent="0.2">
      <c r="A1982" s="2"/>
      <c r="C1982" s="30">
        <v>810930510</v>
      </c>
      <c r="D1982" s="30"/>
      <c r="E1982" s="30" t="s">
        <v>930</v>
      </c>
      <c r="F1982" s="30"/>
      <c r="G1982" s="30" t="s">
        <v>938</v>
      </c>
      <c r="H1982" s="31" t="s">
        <v>939</v>
      </c>
      <c r="I1982" s="32"/>
      <c r="J1982" s="13"/>
      <c r="K1982" s="13" t="s">
        <v>907</v>
      </c>
      <c r="L1982" s="33">
        <v>0.13500000000000001</v>
      </c>
      <c r="M1982" s="33" t="s">
        <v>27</v>
      </c>
      <c r="N1982" s="33">
        <v>0.13500000000000001</v>
      </c>
      <c r="O1982" s="33">
        <v>0.13500000000000001</v>
      </c>
      <c r="P1982" s="33">
        <v>0.13500000000000001</v>
      </c>
      <c r="Q1982" s="33">
        <v>0.13500000000000001</v>
      </c>
      <c r="R1982" s="34"/>
      <c r="S1982" s="32"/>
      <c r="T1982" s="32" t="s">
        <v>70</v>
      </c>
      <c r="U1982" s="8">
        <f t="shared" si="490"/>
        <v>0</v>
      </c>
      <c r="V1982" s="8">
        <f t="shared" si="491"/>
        <v>0</v>
      </c>
      <c r="W1982" s="66"/>
      <c r="X1982" s="66"/>
      <c r="Y1982" s="66"/>
    </row>
    <row r="1983" spans="1:25" ht="12.75" customHeight="1" outlineLevel="2" x14ac:dyDescent="0.2">
      <c r="A1983" s="2"/>
      <c r="C1983" s="30">
        <v>810930520</v>
      </c>
      <c r="D1983" s="30"/>
      <c r="E1983" s="30" t="s">
        <v>930</v>
      </c>
      <c r="F1983" s="30"/>
      <c r="G1983" s="30" t="s">
        <v>938</v>
      </c>
      <c r="H1983" s="31" t="s">
        <v>939</v>
      </c>
      <c r="I1983" s="32"/>
      <c r="J1983" s="13"/>
      <c r="K1983" s="13" t="s">
        <v>907</v>
      </c>
      <c r="L1983" s="33">
        <v>0.17100000000000001</v>
      </c>
      <c r="M1983" s="33" t="s">
        <v>27</v>
      </c>
      <c r="N1983" s="33">
        <v>0.17100000000000001</v>
      </c>
      <c r="O1983" s="33">
        <v>0.17100000000000001</v>
      </c>
      <c r="P1983" s="33">
        <v>0.17100000000000001</v>
      </c>
      <c r="Q1983" s="33">
        <v>0.17100000000000001</v>
      </c>
      <c r="R1983" s="34"/>
      <c r="S1983" s="32"/>
      <c r="T1983" s="32" t="s">
        <v>70</v>
      </c>
      <c r="U1983" s="8">
        <f t="shared" si="490"/>
        <v>0</v>
      </c>
      <c r="V1983" s="8">
        <f t="shared" si="491"/>
        <v>0</v>
      </c>
      <c r="W1983" s="66"/>
      <c r="X1983" s="66"/>
      <c r="Y1983" s="66"/>
    </row>
    <row r="1984" spans="1:25" ht="12.75" customHeight="1" outlineLevel="1" x14ac:dyDescent="0.2">
      <c r="A1984" s="2"/>
      <c r="C1984" s="30"/>
      <c r="D1984" s="30"/>
      <c r="E1984" s="30"/>
      <c r="F1984" s="30"/>
      <c r="G1984" s="30"/>
      <c r="H1984" s="113" t="s">
        <v>3974</v>
      </c>
      <c r="I1984" s="32"/>
      <c r="J1984" s="13">
        <f t="shared" ref="J1984:O1984" si="492">SUBTOTAL(9,J1978:J1983)</f>
        <v>0</v>
      </c>
      <c r="K1984" s="13">
        <f t="shared" si="492"/>
        <v>0</v>
      </c>
      <c r="L1984" s="33">
        <f t="shared" si="492"/>
        <v>1</v>
      </c>
      <c r="M1984" s="33">
        <f t="shared" si="492"/>
        <v>0</v>
      </c>
      <c r="N1984" s="33">
        <f t="shared" si="492"/>
        <v>1</v>
      </c>
      <c r="O1984" s="33">
        <f t="shared" si="492"/>
        <v>1</v>
      </c>
      <c r="P1984" s="33"/>
      <c r="Q1984" s="33"/>
      <c r="R1984" s="34"/>
      <c r="S1984" s="32">
        <f>SUBTOTAL(9,S1978:S1983)</f>
        <v>0</v>
      </c>
      <c r="T1984" s="32">
        <f>SUBTOTAL(9,T1978:T1983)</f>
        <v>0</v>
      </c>
      <c r="U1984" s="8"/>
      <c r="W1984" s="66"/>
      <c r="X1984" s="66"/>
      <c r="Y1984" s="66"/>
    </row>
    <row r="1985" spans="1:25" ht="12.75" customHeight="1" outlineLevel="2" x14ac:dyDescent="0.2">
      <c r="A1985" s="2"/>
      <c r="C1985" s="30">
        <v>931090110</v>
      </c>
      <c r="D1985" s="30"/>
      <c r="E1985" s="30" t="s">
        <v>2758</v>
      </c>
      <c r="F1985" s="30"/>
      <c r="G1985" s="30" t="s">
        <v>2763</v>
      </c>
      <c r="H1985" s="31" t="s">
        <v>2764</v>
      </c>
      <c r="I1985" s="32"/>
      <c r="J1985" s="13"/>
      <c r="K1985" s="13" t="s">
        <v>2761</v>
      </c>
      <c r="L1985" s="33">
        <v>0.25</v>
      </c>
      <c r="M1985" s="33" t="s">
        <v>27</v>
      </c>
      <c r="N1985" s="33">
        <v>0.25</v>
      </c>
      <c r="O1985" s="33">
        <v>0.25</v>
      </c>
      <c r="P1985" s="33">
        <v>0.25</v>
      </c>
      <c r="Q1985" s="33">
        <v>0.25</v>
      </c>
      <c r="R1985" s="34"/>
      <c r="S1985" s="32"/>
      <c r="T1985" s="32" t="s">
        <v>28</v>
      </c>
      <c r="U1985" s="8">
        <f>IF(T1985="Yes",$U$2,0)</f>
        <v>270.40000000000003</v>
      </c>
      <c r="V1985" s="8">
        <f>U1985</f>
        <v>270.40000000000003</v>
      </c>
    </row>
    <row r="1986" spans="1:25" ht="12.75" customHeight="1" outlineLevel="2" x14ac:dyDescent="0.2">
      <c r="A1986" s="2"/>
      <c r="C1986" s="30" t="s">
        <v>2765</v>
      </c>
      <c r="D1986" s="30"/>
      <c r="E1986" s="30" t="s">
        <v>2758</v>
      </c>
      <c r="F1986" s="30"/>
      <c r="G1986" s="30" t="s">
        <v>2763</v>
      </c>
      <c r="H1986" s="31" t="s">
        <v>2764</v>
      </c>
      <c r="I1986" s="32"/>
      <c r="J1986" s="13"/>
      <c r="K1986" s="13" t="s">
        <v>2761</v>
      </c>
      <c r="L1986" s="33">
        <v>0.25</v>
      </c>
      <c r="M1986" s="33" t="s">
        <v>27</v>
      </c>
      <c r="N1986" s="33">
        <v>0.25</v>
      </c>
      <c r="O1986" s="33">
        <v>0.25</v>
      </c>
      <c r="P1986" s="33">
        <v>0.25</v>
      </c>
      <c r="Q1986" s="33">
        <v>0.25</v>
      </c>
      <c r="R1986" s="34"/>
      <c r="S1986" s="32"/>
      <c r="T1986" s="32" t="s">
        <v>28</v>
      </c>
      <c r="U1986" s="8">
        <f>IF(T1986="Yes",$U$2,0)</f>
        <v>270.40000000000003</v>
      </c>
      <c r="V1986" s="8">
        <f>U1986</f>
        <v>270.40000000000003</v>
      </c>
    </row>
    <row r="1987" spans="1:25" s="46" customFormat="1" ht="12.75" customHeight="1" outlineLevel="2" x14ac:dyDescent="0.2">
      <c r="A1987" s="2"/>
      <c r="B1987" s="2"/>
      <c r="C1987" s="30" t="s">
        <v>2766</v>
      </c>
      <c r="D1987" s="30"/>
      <c r="E1987" s="30" t="s">
        <v>2758</v>
      </c>
      <c r="F1987" s="30"/>
      <c r="G1987" s="30" t="s">
        <v>2763</v>
      </c>
      <c r="H1987" s="31" t="s">
        <v>2764</v>
      </c>
      <c r="I1987" s="32"/>
      <c r="J1987" s="13"/>
      <c r="K1987" s="13" t="s">
        <v>2761</v>
      </c>
      <c r="L1987" s="33">
        <v>0.25</v>
      </c>
      <c r="M1987" s="33" t="s">
        <v>27</v>
      </c>
      <c r="N1987" s="33">
        <v>0.25</v>
      </c>
      <c r="O1987" s="33">
        <v>0.25</v>
      </c>
      <c r="P1987" s="33">
        <v>0.25</v>
      </c>
      <c r="Q1987" s="33">
        <v>0.25</v>
      </c>
      <c r="R1987" s="34"/>
      <c r="S1987" s="32"/>
      <c r="T1987" s="32" t="s">
        <v>28</v>
      </c>
      <c r="U1987" s="8">
        <f>IF(T1987="Yes",$U$2,0)</f>
        <v>270.40000000000003</v>
      </c>
      <c r="V1987" s="8">
        <f>U1987</f>
        <v>270.40000000000003</v>
      </c>
      <c r="W1987" s="6"/>
      <c r="X1987" s="6"/>
      <c r="Y1987" s="6"/>
    </row>
    <row r="1988" spans="1:25" s="46" customFormat="1" ht="12.75" customHeight="1" outlineLevel="2" x14ac:dyDescent="0.2">
      <c r="A1988" s="2"/>
      <c r="B1988" s="2"/>
      <c r="C1988" s="30" t="s">
        <v>2767</v>
      </c>
      <c r="D1988" s="30"/>
      <c r="E1988" s="30" t="s">
        <v>2758</v>
      </c>
      <c r="F1988" s="30"/>
      <c r="G1988" s="30" t="s">
        <v>2763</v>
      </c>
      <c r="H1988" s="31" t="s">
        <v>2764</v>
      </c>
      <c r="I1988" s="32"/>
      <c r="J1988" s="13"/>
      <c r="K1988" s="13" t="s">
        <v>2761</v>
      </c>
      <c r="L1988" s="33">
        <v>0.25</v>
      </c>
      <c r="M1988" s="33" t="s">
        <v>27</v>
      </c>
      <c r="N1988" s="33">
        <v>0.25</v>
      </c>
      <c r="O1988" s="33">
        <v>0.25</v>
      </c>
      <c r="P1988" s="33">
        <v>0.25</v>
      </c>
      <c r="Q1988" s="33">
        <v>0.25</v>
      </c>
      <c r="R1988" s="34"/>
      <c r="S1988" s="32"/>
      <c r="T1988" s="32" t="s">
        <v>28</v>
      </c>
      <c r="U1988" s="8">
        <f>IF(T1988="Yes",$U$2,0)</f>
        <v>270.40000000000003</v>
      </c>
      <c r="V1988" s="8">
        <f>U1988</f>
        <v>270.40000000000003</v>
      </c>
      <c r="W1988" s="6"/>
      <c r="X1988" s="6"/>
      <c r="Y1988" s="6"/>
    </row>
    <row r="1989" spans="1:25" s="46" customFormat="1" ht="12.75" customHeight="1" outlineLevel="1" x14ac:dyDescent="0.2">
      <c r="A1989" s="2"/>
      <c r="B1989" s="2"/>
      <c r="C1989" s="30"/>
      <c r="D1989" s="30"/>
      <c r="E1989" s="30"/>
      <c r="F1989" s="30"/>
      <c r="G1989" s="30"/>
      <c r="H1989" s="113" t="s">
        <v>4256</v>
      </c>
      <c r="I1989" s="32"/>
      <c r="J1989" s="13">
        <f t="shared" ref="J1989:O1989" si="493">SUBTOTAL(9,J1985:J1988)</f>
        <v>0</v>
      </c>
      <c r="K1989" s="13">
        <f t="shared" si="493"/>
        <v>0</v>
      </c>
      <c r="L1989" s="33">
        <f t="shared" si="493"/>
        <v>1</v>
      </c>
      <c r="M1989" s="33">
        <f t="shared" si="493"/>
        <v>0</v>
      </c>
      <c r="N1989" s="33">
        <f t="shared" si="493"/>
        <v>1</v>
      </c>
      <c r="O1989" s="33">
        <f t="shared" si="493"/>
        <v>1</v>
      </c>
      <c r="P1989" s="33"/>
      <c r="Q1989" s="33"/>
      <c r="R1989" s="34"/>
      <c r="S1989" s="32">
        <f>SUBTOTAL(9,S1985:S1988)</f>
        <v>0</v>
      </c>
      <c r="T1989" s="32">
        <f>SUBTOTAL(9,T1985:T1988)</f>
        <v>0</v>
      </c>
      <c r="U1989" s="8"/>
      <c r="V1989" s="8"/>
      <c r="W1989" s="6"/>
      <c r="X1989" s="6"/>
      <c r="Y1989" s="6"/>
    </row>
    <row r="1990" spans="1:25" ht="12.75" customHeight="1" outlineLevel="2" x14ac:dyDescent="0.2">
      <c r="A1990" s="2"/>
      <c r="C1990" s="30">
        <v>931090030</v>
      </c>
      <c r="D1990" s="30"/>
      <c r="E1990" s="30" t="s">
        <v>2758</v>
      </c>
      <c r="F1990" s="30"/>
      <c r="G1990" s="30" t="s">
        <v>2759</v>
      </c>
      <c r="H1990" s="31" t="s">
        <v>2760</v>
      </c>
      <c r="I1990" s="32"/>
      <c r="J1990" s="13"/>
      <c r="K1990" s="13" t="s">
        <v>2761</v>
      </c>
      <c r="L1990" s="33">
        <v>0.25</v>
      </c>
      <c r="M1990" s="33" t="s">
        <v>27</v>
      </c>
      <c r="N1990" s="33">
        <v>0.25</v>
      </c>
      <c r="O1990" s="33">
        <v>0.25</v>
      </c>
      <c r="P1990" s="33">
        <v>0.25</v>
      </c>
      <c r="Q1990" s="33">
        <v>0.25</v>
      </c>
      <c r="R1990" s="34"/>
      <c r="S1990" s="32"/>
      <c r="T1990" s="32" t="s">
        <v>28</v>
      </c>
      <c r="U1990" s="8">
        <f>IF(T1990="Yes",$U$2,0)</f>
        <v>270.40000000000003</v>
      </c>
      <c r="V1990" s="8">
        <f>U1990</f>
        <v>270.40000000000003</v>
      </c>
      <c r="W1990" s="66"/>
      <c r="X1990" s="66"/>
      <c r="Y1990" s="66"/>
    </row>
    <row r="1991" spans="1:25" ht="12.75" customHeight="1" outlineLevel="2" x14ac:dyDescent="0.2">
      <c r="A1991" s="2"/>
      <c r="C1991" s="30" t="s">
        <v>2762</v>
      </c>
      <c r="D1991" s="30"/>
      <c r="E1991" s="30" t="s">
        <v>2758</v>
      </c>
      <c r="F1991" s="30"/>
      <c r="G1991" s="30" t="s">
        <v>2759</v>
      </c>
      <c r="H1991" s="31" t="s">
        <v>2760</v>
      </c>
      <c r="I1991" s="32"/>
      <c r="J1991" s="13"/>
      <c r="K1991" s="13" t="s">
        <v>2761</v>
      </c>
      <c r="L1991" s="33">
        <v>0.25</v>
      </c>
      <c r="M1991" s="33" t="s">
        <v>27</v>
      </c>
      <c r="N1991" s="33">
        <v>0.25</v>
      </c>
      <c r="O1991" s="33">
        <v>0.25</v>
      </c>
      <c r="P1991" s="33">
        <v>0.25</v>
      </c>
      <c r="Q1991" s="33">
        <v>0.25</v>
      </c>
      <c r="R1991" s="34"/>
      <c r="S1991" s="32"/>
      <c r="T1991" s="32" t="s">
        <v>28</v>
      </c>
      <c r="U1991" s="8">
        <f>IF(T1991="Yes",$U$2,0)</f>
        <v>270.40000000000003</v>
      </c>
      <c r="V1991" s="8">
        <f>U1991</f>
        <v>270.40000000000003</v>
      </c>
    </row>
    <row r="1992" spans="1:25" ht="12.75" customHeight="1" outlineLevel="2" x14ac:dyDescent="0.2">
      <c r="A1992" s="2"/>
      <c r="C1992" s="30">
        <v>931090070</v>
      </c>
      <c r="D1992" s="30"/>
      <c r="E1992" s="30" t="s">
        <v>2758</v>
      </c>
      <c r="F1992" s="30"/>
      <c r="G1992" s="30" t="s">
        <v>2759</v>
      </c>
      <c r="H1992" s="31" t="s">
        <v>2760</v>
      </c>
      <c r="I1992" s="32"/>
      <c r="J1992" s="13"/>
      <c r="K1992" s="13" t="s">
        <v>2761</v>
      </c>
      <c r="L1992" s="33">
        <v>0.25</v>
      </c>
      <c r="M1992" s="33" t="s">
        <v>27</v>
      </c>
      <c r="N1992" s="33">
        <v>0.25</v>
      </c>
      <c r="O1992" s="33">
        <v>0.25</v>
      </c>
      <c r="P1992" s="33">
        <v>0.25</v>
      </c>
      <c r="Q1992" s="33">
        <v>0.25</v>
      </c>
      <c r="R1992" s="34"/>
      <c r="S1992" s="32"/>
      <c r="T1992" s="32" t="s">
        <v>28</v>
      </c>
      <c r="U1992" s="8">
        <f>IF(T1992="Yes",$U$2,0)</f>
        <v>270.40000000000003</v>
      </c>
      <c r="V1992" s="8">
        <f>U1992</f>
        <v>270.40000000000003</v>
      </c>
    </row>
    <row r="1993" spans="1:25" ht="12.75" customHeight="1" outlineLevel="2" x14ac:dyDescent="0.2">
      <c r="A1993" s="2"/>
      <c r="C1993" s="30">
        <v>931090090</v>
      </c>
      <c r="D1993" s="30"/>
      <c r="E1993" s="30" t="s">
        <v>2758</v>
      </c>
      <c r="F1993" s="30"/>
      <c r="G1993" s="30" t="s">
        <v>2759</v>
      </c>
      <c r="H1993" s="31" t="s">
        <v>2760</v>
      </c>
      <c r="I1993" s="32"/>
      <c r="J1993" s="13"/>
      <c r="K1993" s="13" t="s">
        <v>2761</v>
      </c>
      <c r="L1993" s="33">
        <v>0.25</v>
      </c>
      <c r="M1993" s="33" t="s">
        <v>27</v>
      </c>
      <c r="N1993" s="33">
        <v>0.25</v>
      </c>
      <c r="O1993" s="33">
        <v>0.25</v>
      </c>
      <c r="P1993" s="33">
        <v>0.25</v>
      </c>
      <c r="Q1993" s="33">
        <v>0.25</v>
      </c>
      <c r="R1993" s="34"/>
      <c r="S1993" s="32"/>
      <c r="T1993" s="32" t="s">
        <v>28</v>
      </c>
      <c r="U1993" s="8">
        <f>IF(T1993="Yes",$U$2,0)</f>
        <v>270.40000000000003</v>
      </c>
      <c r="V1993" s="8">
        <f>U1993</f>
        <v>270.40000000000003</v>
      </c>
    </row>
    <row r="1994" spans="1:25" ht="12.75" customHeight="1" outlineLevel="1" x14ac:dyDescent="0.2">
      <c r="A1994" s="2"/>
      <c r="C1994" s="30"/>
      <c r="D1994" s="30"/>
      <c r="E1994" s="30"/>
      <c r="F1994" s="30"/>
      <c r="G1994" s="30"/>
      <c r="H1994" s="113" t="s">
        <v>4255</v>
      </c>
      <c r="I1994" s="32"/>
      <c r="J1994" s="13">
        <f t="shared" ref="J1994:O1994" si="494">SUBTOTAL(9,J1990:J1993)</f>
        <v>0</v>
      </c>
      <c r="K1994" s="13">
        <f t="shared" si="494"/>
        <v>0</v>
      </c>
      <c r="L1994" s="33">
        <f t="shared" si="494"/>
        <v>1</v>
      </c>
      <c r="M1994" s="33">
        <f t="shared" si="494"/>
        <v>0</v>
      </c>
      <c r="N1994" s="33">
        <f t="shared" si="494"/>
        <v>1</v>
      </c>
      <c r="O1994" s="33">
        <f t="shared" si="494"/>
        <v>1</v>
      </c>
      <c r="P1994" s="33"/>
      <c r="Q1994" s="33"/>
      <c r="R1994" s="34"/>
      <c r="S1994" s="32">
        <f>SUBTOTAL(9,S1990:S1993)</f>
        <v>0</v>
      </c>
      <c r="T1994" s="32">
        <f>SUBTOTAL(9,T1990:T1993)</f>
        <v>0</v>
      </c>
      <c r="U1994" s="8"/>
    </row>
    <row r="1995" spans="1:25" ht="12.75" customHeight="1" outlineLevel="2" x14ac:dyDescent="0.2">
      <c r="A1995" s="2"/>
      <c r="C1995" s="30">
        <v>833710010</v>
      </c>
      <c r="D1995" s="30"/>
      <c r="E1995" s="30" t="s">
        <v>310</v>
      </c>
      <c r="F1995" s="30"/>
      <c r="G1995" s="30" t="s">
        <v>311</v>
      </c>
      <c r="H1995" s="31" t="s">
        <v>312</v>
      </c>
      <c r="I1995" s="32"/>
      <c r="J1995" s="13"/>
      <c r="K1995" s="13" t="s">
        <v>186</v>
      </c>
      <c r="L1995" s="33">
        <v>0.5</v>
      </c>
      <c r="M1995" s="33" t="s">
        <v>27</v>
      </c>
      <c r="N1995" s="33">
        <v>0.5</v>
      </c>
      <c r="O1995" s="33">
        <v>0.5</v>
      </c>
      <c r="P1995" s="33">
        <v>0.5</v>
      </c>
      <c r="Q1995" s="33">
        <v>0.5</v>
      </c>
      <c r="R1995" s="34"/>
      <c r="S1995" s="32"/>
      <c r="T1995" s="32" t="s">
        <v>70</v>
      </c>
      <c r="U1995" s="8">
        <f>IF(T1995="Yes",$U$2,0)</f>
        <v>0</v>
      </c>
      <c r="V1995" s="8">
        <f>U1995</f>
        <v>0</v>
      </c>
    </row>
    <row r="1996" spans="1:25" ht="12.75" customHeight="1" outlineLevel="2" x14ac:dyDescent="0.2">
      <c r="A1996" s="2"/>
      <c r="C1996" s="30" t="s">
        <v>313</v>
      </c>
      <c r="D1996" s="30"/>
      <c r="E1996" s="30" t="s">
        <v>310</v>
      </c>
      <c r="F1996" s="30"/>
      <c r="G1996" s="30" t="s">
        <v>311</v>
      </c>
      <c r="H1996" s="31" t="s">
        <v>312</v>
      </c>
      <c r="I1996" s="32"/>
      <c r="J1996" s="13"/>
      <c r="K1996" s="13" t="s">
        <v>186</v>
      </c>
      <c r="L1996" s="33">
        <v>0.5</v>
      </c>
      <c r="M1996" s="33" t="s">
        <v>27</v>
      </c>
      <c r="N1996" s="33">
        <v>0.5</v>
      </c>
      <c r="O1996" s="33">
        <v>0.5</v>
      </c>
      <c r="P1996" s="33">
        <v>0.5</v>
      </c>
      <c r="Q1996" s="33">
        <v>0.5</v>
      </c>
      <c r="R1996" s="34"/>
      <c r="S1996" s="32"/>
      <c r="T1996" s="32" t="s">
        <v>70</v>
      </c>
      <c r="U1996" s="8">
        <f>IF(T1996="Yes",$U$2,0)</f>
        <v>0</v>
      </c>
      <c r="V1996" s="8">
        <f>U1996</f>
        <v>0</v>
      </c>
    </row>
    <row r="1997" spans="1:25" ht="12.75" customHeight="1" outlineLevel="1" x14ac:dyDescent="0.2">
      <c r="A1997" s="2"/>
      <c r="C1997" s="30"/>
      <c r="D1997" s="30"/>
      <c r="E1997" s="30"/>
      <c r="F1997" s="30"/>
      <c r="G1997" s="30"/>
      <c r="H1997" s="113" t="s">
        <v>3816</v>
      </c>
      <c r="I1997" s="32"/>
      <c r="J1997" s="13">
        <f t="shared" ref="J1997:O1997" si="495">SUBTOTAL(9,J1995:J1996)</f>
        <v>0</v>
      </c>
      <c r="K1997" s="13">
        <f t="shared" si="495"/>
        <v>0</v>
      </c>
      <c r="L1997" s="33">
        <f t="shared" si="495"/>
        <v>1</v>
      </c>
      <c r="M1997" s="33">
        <f t="shared" si="495"/>
        <v>0</v>
      </c>
      <c r="N1997" s="33">
        <f t="shared" si="495"/>
        <v>1</v>
      </c>
      <c r="O1997" s="33">
        <f t="shared" si="495"/>
        <v>1</v>
      </c>
      <c r="P1997" s="33"/>
      <c r="Q1997" s="33"/>
      <c r="R1997" s="34"/>
      <c r="S1997" s="32">
        <f>SUBTOTAL(9,S1995:S1996)</f>
        <v>0</v>
      </c>
      <c r="T1997" s="32">
        <f>SUBTOTAL(9,T1995:T1996)</f>
        <v>0</v>
      </c>
      <c r="U1997" s="8"/>
    </row>
    <row r="1998" spans="1:25" ht="12.75" customHeight="1" outlineLevel="2" x14ac:dyDescent="0.2">
      <c r="A1998" s="2"/>
      <c r="C1998" s="30">
        <v>833710200</v>
      </c>
      <c r="D1998" s="30"/>
      <c r="E1998" s="30" t="s">
        <v>310</v>
      </c>
      <c r="F1998" s="30"/>
      <c r="G1998" s="30" t="s">
        <v>317</v>
      </c>
      <c r="H1998" s="31" t="s">
        <v>318</v>
      </c>
      <c r="I1998" s="32"/>
      <c r="J1998" s="13"/>
      <c r="K1998" s="13" t="s">
        <v>186</v>
      </c>
      <c r="L1998" s="33">
        <v>0.5</v>
      </c>
      <c r="M1998" s="33" t="s">
        <v>27</v>
      </c>
      <c r="N1998" s="33">
        <v>0.5</v>
      </c>
      <c r="O1998" s="33">
        <v>0.5</v>
      </c>
      <c r="P1998" s="33">
        <v>0.5</v>
      </c>
      <c r="Q1998" s="33">
        <v>0.5</v>
      </c>
      <c r="R1998" s="34"/>
      <c r="S1998" s="32"/>
      <c r="T1998" s="32" t="s">
        <v>70</v>
      </c>
      <c r="U1998" s="8">
        <f>IF(T1998="Yes",$U$2,0)</f>
        <v>0</v>
      </c>
      <c r="V1998" s="8">
        <f>U1998</f>
        <v>0</v>
      </c>
    </row>
    <row r="1999" spans="1:25" ht="12.75" customHeight="1" outlineLevel="2" x14ac:dyDescent="0.2">
      <c r="A1999" s="2"/>
      <c r="C1999" s="30">
        <v>833710210</v>
      </c>
      <c r="D1999" s="30"/>
      <c r="E1999" s="30" t="s">
        <v>310</v>
      </c>
      <c r="F1999" s="30"/>
      <c r="G1999" s="30" t="s">
        <v>317</v>
      </c>
      <c r="H1999" s="31" t="s">
        <v>318</v>
      </c>
      <c r="I1999" s="32"/>
      <c r="J1999" s="13"/>
      <c r="K1999" s="13" t="s">
        <v>186</v>
      </c>
      <c r="L1999" s="33">
        <v>0.5</v>
      </c>
      <c r="M1999" s="33" t="s">
        <v>27</v>
      </c>
      <c r="N1999" s="33">
        <v>0.5</v>
      </c>
      <c r="O1999" s="33">
        <v>0.5</v>
      </c>
      <c r="P1999" s="33">
        <v>0.5</v>
      </c>
      <c r="Q1999" s="33">
        <v>0.5</v>
      </c>
      <c r="R1999" s="34"/>
      <c r="S1999" s="32"/>
      <c r="T1999" s="32" t="s">
        <v>70</v>
      </c>
      <c r="U1999" s="8">
        <f>IF(T1999="Yes",$U$2,0)</f>
        <v>0</v>
      </c>
      <c r="V1999" s="8">
        <f>U1999</f>
        <v>0</v>
      </c>
    </row>
    <row r="2000" spans="1:25" ht="12.75" customHeight="1" outlineLevel="1" x14ac:dyDescent="0.2">
      <c r="A2000" s="2"/>
      <c r="C2000" s="30"/>
      <c r="D2000" s="30"/>
      <c r="E2000" s="30"/>
      <c r="F2000" s="30"/>
      <c r="G2000" s="30"/>
      <c r="H2000" s="113" t="s">
        <v>3818</v>
      </c>
      <c r="I2000" s="32"/>
      <c r="J2000" s="13">
        <f t="shared" ref="J2000:O2000" si="496">SUBTOTAL(9,J1998:J1999)</f>
        <v>0</v>
      </c>
      <c r="K2000" s="13">
        <f t="shared" si="496"/>
        <v>0</v>
      </c>
      <c r="L2000" s="33">
        <f t="shared" si="496"/>
        <v>1</v>
      </c>
      <c r="M2000" s="33">
        <f t="shared" si="496"/>
        <v>0</v>
      </c>
      <c r="N2000" s="33">
        <f t="shared" si="496"/>
        <v>1</v>
      </c>
      <c r="O2000" s="33">
        <f t="shared" si="496"/>
        <v>1</v>
      </c>
      <c r="P2000" s="33"/>
      <c r="Q2000" s="33"/>
      <c r="R2000" s="34"/>
      <c r="S2000" s="32">
        <f>SUBTOTAL(9,S1998:S1999)</f>
        <v>0</v>
      </c>
      <c r="T2000" s="32">
        <f>SUBTOTAL(9,T1998:T1999)</f>
        <v>0</v>
      </c>
      <c r="U2000" s="8"/>
    </row>
    <row r="2001" spans="1:22" ht="12.75" customHeight="1" outlineLevel="2" x14ac:dyDescent="0.2">
      <c r="A2001" s="2"/>
      <c r="C2001" s="30" t="s">
        <v>314</v>
      </c>
      <c r="D2001" s="30"/>
      <c r="E2001" s="30" t="s">
        <v>310</v>
      </c>
      <c r="F2001" s="30"/>
      <c r="G2001" s="30" t="s">
        <v>315</v>
      </c>
      <c r="H2001" s="31" t="s">
        <v>316</v>
      </c>
      <c r="I2001" s="32"/>
      <c r="J2001" s="13"/>
      <c r="K2001" s="13" t="s">
        <v>186</v>
      </c>
      <c r="L2001" s="33">
        <v>0.5</v>
      </c>
      <c r="M2001" s="33" t="s">
        <v>27</v>
      </c>
      <c r="N2001" s="33">
        <v>0.5</v>
      </c>
      <c r="O2001" s="33">
        <v>0.5</v>
      </c>
      <c r="P2001" s="33">
        <v>0.5</v>
      </c>
      <c r="Q2001" s="33">
        <v>0.5</v>
      </c>
      <c r="R2001" s="34"/>
      <c r="S2001" s="32"/>
      <c r="T2001" s="32" t="s">
        <v>70</v>
      </c>
      <c r="U2001" s="8">
        <f>IF(T2001="Yes",$U$2,0)</f>
        <v>0</v>
      </c>
      <c r="V2001" s="8">
        <f>U2001</f>
        <v>0</v>
      </c>
    </row>
    <row r="2002" spans="1:22" ht="12.75" customHeight="1" outlineLevel="2" x14ac:dyDescent="0.2">
      <c r="A2002" s="2"/>
      <c r="C2002" s="30">
        <v>833710040</v>
      </c>
      <c r="D2002" s="30"/>
      <c r="E2002" s="30" t="s">
        <v>310</v>
      </c>
      <c r="F2002" s="30"/>
      <c r="G2002" s="30" t="s">
        <v>315</v>
      </c>
      <c r="H2002" s="31" t="s">
        <v>316</v>
      </c>
      <c r="I2002" s="32"/>
      <c r="J2002" s="13"/>
      <c r="K2002" s="13" t="s">
        <v>186</v>
      </c>
      <c r="L2002" s="33">
        <v>0.5</v>
      </c>
      <c r="M2002" s="33" t="s">
        <v>27</v>
      </c>
      <c r="N2002" s="33">
        <v>0.5</v>
      </c>
      <c r="O2002" s="33">
        <v>0.5</v>
      </c>
      <c r="P2002" s="33">
        <v>0.5</v>
      </c>
      <c r="Q2002" s="33">
        <v>0.5</v>
      </c>
      <c r="R2002" s="34"/>
      <c r="S2002" s="32"/>
      <c r="T2002" s="32" t="s">
        <v>70</v>
      </c>
      <c r="U2002" s="8">
        <f>IF(T2002="Yes",$U$2,0)</f>
        <v>0</v>
      </c>
      <c r="V2002" s="8">
        <f>U2002</f>
        <v>0</v>
      </c>
    </row>
    <row r="2003" spans="1:22" ht="12.75" customHeight="1" outlineLevel="1" x14ac:dyDescent="0.2">
      <c r="A2003" s="2"/>
      <c r="C2003" s="30"/>
      <c r="D2003" s="30"/>
      <c r="E2003" s="30"/>
      <c r="F2003" s="30"/>
      <c r="G2003" s="30"/>
      <c r="H2003" s="113" t="s">
        <v>3817</v>
      </c>
      <c r="I2003" s="32"/>
      <c r="J2003" s="13">
        <f t="shared" ref="J2003:O2003" si="497">SUBTOTAL(9,J2001:J2002)</f>
        <v>0</v>
      </c>
      <c r="K2003" s="13">
        <f t="shared" si="497"/>
        <v>0</v>
      </c>
      <c r="L2003" s="33">
        <f t="shared" si="497"/>
        <v>1</v>
      </c>
      <c r="M2003" s="33">
        <f t="shared" si="497"/>
        <v>0</v>
      </c>
      <c r="N2003" s="33">
        <f t="shared" si="497"/>
        <v>1</v>
      </c>
      <c r="O2003" s="33">
        <f t="shared" si="497"/>
        <v>1</v>
      </c>
      <c r="P2003" s="33"/>
      <c r="Q2003" s="33"/>
      <c r="R2003" s="34"/>
      <c r="S2003" s="32">
        <f>SUBTOTAL(9,S2001:S2002)</f>
        <v>0</v>
      </c>
      <c r="T2003" s="32">
        <f>SUBTOTAL(9,T2001:T2002)</f>
        <v>0</v>
      </c>
      <c r="U2003" s="8"/>
    </row>
    <row r="2004" spans="1:22" ht="12.75" customHeight="1" outlineLevel="2" x14ac:dyDescent="0.2">
      <c r="A2004" s="2"/>
      <c r="C2004" s="30">
        <v>840130161</v>
      </c>
      <c r="D2004" s="30"/>
      <c r="E2004" s="30" t="s">
        <v>1793</v>
      </c>
      <c r="F2004" s="30"/>
      <c r="G2004" s="30" t="s">
        <v>1794</v>
      </c>
      <c r="H2004" s="31" t="s">
        <v>1795</v>
      </c>
      <c r="I2004" s="32"/>
      <c r="J2004" s="13"/>
      <c r="K2004" s="13" t="s">
        <v>1713</v>
      </c>
      <c r="L2004" s="33">
        <v>7.7600000000000002E-2</v>
      </c>
      <c r="M2004" s="33" t="s">
        <v>27</v>
      </c>
      <c r="N2004" s="33">
        <v>7.7600000000000002E-2</v>
      </c>
      <c r="O2004" s="33">
        <v>7.7600000000000002E-2</v>
      </c>
      <c r="P2004" s="33">
        <v>7.7600000000000002E-2</v>
      </c>
      <c r="Q2004" s="33">
        <v>7.7600000000000002E-2</v>
      </c>
      <c r="R2004" s="34"/>
      <c r="S2004" s="32"/>
      <c r="T2004" s="32" t="s">
        <v>28</v>
      </c>
      <c r="U2004" s="8">
        <f t="shared" ref="U2004:U2015" si="498">IF(T2004="Yes",$U$2,0)</f>
        <v>270.40000000000003</v>
      </c>
      <c r="V2004" s="8">
        <f t="shared" ref="V2004:V2015" si="499">U2004</f>
        <v>270.40000000000003</v>
      </c>
    </row>
    <row r="2005" spans="1:22" ht="12.75" customHeight="1" outlineLevel="2" x14ac:dyDescent="0.2">
      <c r="A2005" s="2"/>
      <c r="C2005" s="30">
        <v>840130162</v>
      </c>
      <c r="D2005" s="30"/>
      <c r="E2005" s="30" t="s">
        <v>1793</v>
      </c>
      <c r="F2005" s="30"/>
      <c r="G2005" s="30" t="s">
        <v>1794</v>
      </c>
      <c r="H2005" s="31" t="s">
        <v>1795</v>
      </c>
      <c r="I2005" s="32"/>
      <c r="J2005" s="13"/>
      <c r="K2005" s="13" t="s">
        <v>1713</v>
      </c>
      <c r="L2005" s="33">
        <v>7.7600000000000002E-2</v>
      </c>
      <c r="M2005" s="33" t="s">
        <v>27</v>
      </c>
      <c r="N2005" s="33">
        <v>7.7600000000000002E-2</v>
      </c>
      <c r="O2005" s="33">
        <v>7.7600000000000002E-2</v>
      </c>
      <c r="P2005" s="33">
        <v>7.7600000000000002E-2</v>
      </c>
      <c r="Q2005" s="33">
        <v>7.7600000000000002E-2</v>
      </c>
      <c r="R2005" s="34"/>
      <c r="S2005" s="32"/>
      <c r="T2005" s="32" t="s">
        <v>28</v>
      </c>
      <c r="U2005" s="8">
        <f t="shared" si="498"/>
        <v>270.40000000000003</v>
      </c>
      <c r="V2005" s="8">
        <f t="shared" si="499"/>
        <v>270.40000000000003</v>
      </c>
    </row>
    <row r="2006" spans="1:22" ht="12.75" customHeight="1" outlineLevel="2" x14ac:dyDescent="0.2">
      <c r="A2006" s="2"/>
      <c r="C2006" s="30" t="s">
        <v>1796</v>
      </c>
      <c r="D2006" s="30"/>
      <c r="E2006" s="30" t="s">
        <v>1797</v>
      </c>
      <c r="F2006" s="30"/>
      <c r="G2006" s="30" t="s">
        <v>1794</v>
      </c>
      <c r="H2006" s="31" t="s">
        <v>1795</v>
      </c>
      <c r="I2006" s="32"/>
      <c r="J2006" s="13"/>
      <c r="K2006" s="13" t="s">
        <v>1713</v>
      </c>
      <c r="L2006" s="33">
        <v>7.7600000000000002E-2</v>
      </c>
      <c r="M2006" s="33" t="s">
        <v>27</v>
      </c>
      <c r="N2006" s="33">
        <v>7.7600000000000002E-2</v>
      </c>
      <c r="O2006" s="33">
        <v>7.7600000000000002E-2</v>
      </c>
      <c r="P2006" s="33">
        <v>7.7600000000000002E-2</v>
      </c>
      <c r="Q2006" s="33">
        <v>7.7600000000000002E-2</v>
      </c>
      <c r="R2006" s="34"/>
      <c r="S2006" s="32"/>
      <c r="T2006" s="32" t="s">
        <v>28</v>
      </c>
      <c r="U2006" s="8">
        <f t="shared" si="498"/>
        <v>270.40000000000003</v>
      </c>
      <c r="V2006" s="8">
        <f t="shared" si="499"/>
        <v>270.40000000000003</v>
      </c>
    </row>
    <row r="2007" spans="1:22" ht="12.75" customHeight="1" outlineLevel="2" x14ac:dyDescent="0.2">
      <c r="A2007" s="2"/>
      <c r="C2007" s="30">
        <v>840130164</v>
      </c>
      <c r="D2007" s="30"/>
      <c r="E2007" s="30" t="s">
        <v>1793</v>
      </c>
      <c r="F2007" s="30"/>
      <c r="G2007" s="30" t="s">
        <v>1794</v>
      </c>
      <c r="H2007" s="31" t="s">
        <v>1795</v>
      </c>
      <c r="I2007" s="32"/>
      <c r="J2007" s="13"/>
      <c r="K2007" s="13" t="s">
        <v>1713</v>
      </c>
      <c r="L2007" s="33">
        <v>9.4799999999999995E-2</v>
      </c>
      <c r="M2007" s="33" t="s">
        <v>27</v>
      </c>
      <c r="N2007" s="33">
        <v>9.4799999999999995E-2</v>
      </c>
      <c r="O2007" s="33">
        <v>9.4799999999999995E-2</v>
      </c>
      <c r="P2007" s="33">
        <v>9.4799999999999995E-2</v>
      </c>
      <c r="Q2007" s="33">
        <v>9.4799999999999995E-2</v>
      </c>
      <c r="R2007" s="34"/>
      <c r="S2007" s="32"/>
      <c r="T2007" s="32" t="s">
        <v>28</v>
      </c>
      <c r="U2007" s="8">
        <f t="shared" si="498"/>
        <v>270.40000000000003</v>
      </c>
      <c r="V2007" s="8">
        <f t="shared" si="499"/>
        <v>270.40000000000003</v>
      </c>
    </row>
    <row r="2008" spans="1:22" ht="12.75" customHeight="1" outlineLevel="2" x14ac:dyDescent="0.2">
      <c r="A2008" s="2"/>
      <c r="C2008" s="30" t="s">
        <v>1798</v>
      </c>
      <c r="D2008" s="30"/>
      <c r="E2008" s="30" t="s">
        <v>1797</v>
      </c>
      <c r="F2008" s="30"/>
      <c r="G2008" s="30" t="s">
        <v>1794</v>
      </c>
      <c r="H2008" s="31" t="s">
        <v>1795</v>
      </c>
      <c r="I2008" s="32"/>
      <c r="J2008" s="13"/>
      <c r="K2008" s="13" t="s">
        <v>1713</v>
      </c>
      <c r="L2008" s="33">
        <v>7.7600000000000002E-2</v>
      </c>
      <c r="M2008" s="33" t="s">
        <v>27</v>
      </c>
      <c r="N2008" s="33">
        <v>7.7600000000000002E-2</v>
      </c>
      <c r="O2008" s="33">
        <v>7.7600000000000002E-2</v>
      </c>
      <c r="P2008" s="33">
        <v>7.7600000000000002E-2</v>
      </c>
      <c r="Q2008" s="33">
        <v>7.7600000000000002E-2</v>
      </c>
      <c r="R2008" s="34"/>
      <c r="S2008" s="32"/>
      <c r="T2008" s="32" t="s">
        <v>28</v>
      </c>
      <c r="U2008" s="8">
        <f t="shared" si="498"/>
        <v>270.40000000000003</v>
      </c>
      <c r="V2008" s="8">
        <f t="shared" si="499"/>
        <v>270.40000000000003</v>
      </c>
    </row>
    <row r="2009" spans="1:22" ht="12.75" customHeight="1" outlineLevel="2" x14ac:dyDescent="0.2">
      <c r="A2009" s="2"/>
      <c r="C2009" s="30">
        <v>840130166</v>
      </c>
      <c r="D2009" s="30"/>
      <c r="E2009" s="30" t="s">
        <v>1793</v>
      </c>
      <c r="F2009" s="30"/>
      <c r="G2009" s="30" t="s">
        <v>1794</v>
      </c>
      <c r="H2009" s="31" t="s">
        <v>1795</v>
      </c>
      <c r="I2009" s="32"/>
      <c r="J2009" s="13"/>
      <c r="K2009" s="13" t="s">
        <v>1713</v>
      </c>
      <c r="L2009" s="33">
        <v>9.4799999999999995E-2</v>
      </c>
      <c r="M2009" s="33" t="s">
        <v>27</v>
      </c>
      <c r="N2009" s="33">
        <v>9.4799999999999995E-2</v>
      </c>
      <c r="O2009" s="33">
        <v>9.4799999999999995E-2</v>
      </c>
      <c r="P2009" s="33">
        <v>9.4799999999999995E-2</v>
      </c>
      <c r="Q2009" s="33">
        <v>9.4799999999999995E-2</v>
      </c>
      <c r="R2009" s="34"/>
      <c r="S2009" s="32"/>
      <c r="T2009" s="32" t="s">
        <v>28</v>
      </c>
      <c r="U2009" s="8">
        <f t="shared" si="498"/>
        <v>270.40000000000003</v>
      </c>
      <c r="V2009" s="8">
        <f t="shared" si="499"/>
        <v>270.40000000000003</v>
      </c>
    </row>
    <row r="2010" spans="1:22" ht="12.75" customHeight="1" outlineLevel="2" x14ac:dyDescent="0.2">
      <c r="A2010" s="2"/>
      <c r="C2010" s="30">
        <v>840140651</v>
      </c>
      <c r="D2010" s="30"/>
      <c r="E2010" s="30" t="s">
        <v>1799</v>
      </c>
      <c r="F2010" s="30"/>
      <c r="G2010" s="30" t="s">
        <v>1794</v>
      </c>
      <c r="H2010" s="31" t="s">
        <v>1795</v>
      </c>
      <c r="I2010" s="32"/>
      <c r="J2010" s="13"/>
      <c r="K2010" s="13" t="s">
        <v>1713</v>
      </c>
      <c r="L2010" s="33">
        <v>7.7600000000000002E-2</v>
      </c>
      <c r="M2010" s="33" t="s">
        <v>27</v>
      </c>
      <c r="N2010" s="33">
        <v>7.7600000000000002E-2</v>
      </c>
      <c r="O2010" s="33">
        <v>7.7600000000000002E-2</v>
      </c>
      <c r="P2010" s="33">
        <v>7.7600000000000002E-2</v>
      </c>
      <c r="Q2010" s="33">
        <v>7.7600000000000002E-2</v>
      </c>
      <c r="R2010" s="34"/>
      <c r="S2010" s="32"/>
      <c r="T2010" s="32" t="s">
        <v>28</v>
      </c>
      <c r="U2010" s="8">
        <f t="shared" si="498"/>
        <v>270.40000000000003</v>
      </c>
      <c r="V2010" s="8">
        <f t="shared" si="499"/>
        <v>270.40000000000003</v>
      </c>
    </row>
    <row r="2011" spans="1:22" ht="12.75" customHeight="1" outlineLevel="2" x14ac:dyDescent="0.2">
      <c r="A2011" s="2"/>
      <c r="C2011" s="30">
        <v>840140652</v>
      </c>
      <c r="D2011" s="30"/>
      <c r="E2011" s="30" t="s">
        <v>1799</v>
      </c>
      <c r="F2011" s="30"/>
      <c r="G2011" s="30" t="s">
        <v>1794</v>
      </c>
      <c r="H2011" s="31" t="s">
        <v>1795</v>
      </c>
      <c r="I2011" s="32"/>
      <c r="J2011" s="13"/>
      <c r="K2011" s="13" t="s">
        <v>1713</v>
      </c>
      <c r="L2011" s="33">
        <v>7.7600000000000002E-2</v>
      </c>
      <c r="M2011" s="33" t="s">
        <v>27</v>
      </c>
      <c r="N2011" s="33">
        <v>7.7600000000000002E-2</v>
      </c>
      <c r="O2011" s="33">
        <v>7.7600000000000002E-2</v>
      </c>
      <c r="P2011" s="33">
        <v>7.7600000000000002E-2</v>
      </c>
      <c r="Q2011" s="33">
        <v>7.7600000000000002E-2</v>
      </c>
      <c r="R2011" s="34"/>
      <c r="S2011" s="32"/>
      <c r="T2011" s="32" t="s">
        <v>28</v>
      </c>
      <c r="U2011" s="8">
        <f t="shared" si="498"/>
        <v>270.40000000000003</v>
      </c>
      <c r="V2011" s="8">
        <f t="shared" si="499"/>
        <v>270.40000000000003</v>
      </c>
    </row>
    <row r="2012" spans="1:22" ht="12.75" customHeight="1" outlineLevel="2" x14ac:dyDescent="0.2">
      <c r="A2012" s="2"/>
      <c r="C2012" s="30">
        <v>840140653</v>
      </c>
      <c r="D2012" s="30"/>
      <c r="E2012" s="30" t="s">
        <v>1799</v>
      </c>
      <c r="F2012" s="30"/>
      <c r="G2012" s="30" t="s">
        <v>1794</v>
      </c>
      <c r="H2012" s="31" t="s">
        <v>1795</v>
      </c>
      <c r="I2012" s="32"/>
      <c r="J2012" s="13"/>
      <c r="K2012" s="13" t="s">
        <v>1713</v>
      </c>
      <c r="L2012" s="33">
        <v>9.4799999999999995E-2</v>
      </c>
      <c r="M2012" s="33" t="s">
        <v>27</v>
      </c>
      <c r="N2012" s="33">
        <v>9.4799999999999995E-2</v>
      </c>
      <c r="O2012" s="33">
        <v>9.4799999999999995E-2</v>
      </c>
      <c r="P2012" s="33">
        <v>9.4799999999999995E-2</v>
      </c>
      <c r="Q2012" s="33">
        <v>9.4799999999999995E-2</v>
      </c>
      <c r="R2012" s="34"/>
      <c r="S2012" s="32"/>
      <c r="T2012" s="32" t="s">
        <v>28</v>
      </c>
      <c r="U2012" s="8">
        <f t="shared" si="498"/>
        <v>270.40000000000003</v>
      </c>
      <c r="V2012" s="8">
        <f t="shared" si="499"/>
        <v>270.40000000000003</v>
      </c>
    </row>
    <row r="2013" spans="1:22" s="36" customFormat="1" ht="12.75" customHeight="1" outlineLevel="2" x14ac:dyDescent="0.2">
      <c r="A2013" s="2"/>
      <c r="B2013" s="2"/>
      <c r="C2013" s="13">
        <v>840140650</v>
      </c>
      <c r="D2013" s="30"/>
      <c r="E2013" s="30" t="s">
        <v>1800</v>
      </c>
      <c r="F2013" s="30"/>
      <c r="G2013" s="30" t="s">
        <v>1794</v>
      </c>
      <c r="H2013" s="31" t="s">
        <v>1795</v>
      </c>
      <c r="I2013" s="32"/>
      <c r="J2013" s="13"/>
      <c r="K2013" s="13" t="s">
        <v>1713</v>
      </c>
      <c r="L2013" s="33">
        <v>7.7600000000000002E-2</v>
      </c>
      <c r="M2013" s="33" t="s">
        <v>27</v>
      </c>
      <c r="N2013" s="33">
        <v>7.7600000000000002E-2</v>
      </c>
      <c r="O2013" s="33">
        <v>7.7600000000000002E-2</v>
      </c>
      <c r="P2013" s="33">
        <v>7.7600000000000002E-2</v>
      </c>
      <c r="Q2013" s="33">
        <v>7.7600000000000002E-2</v>
      </c>
      <c r="R2013" s="34"/>
      <c r="S2013" s="32"/>
      <c r="T2013" s="32" t="s">
        <v>28</v>
      </c>
      <c r="U2013" s="8">
        <f t="shared" si="498"/>
        <v>270.40000000000003</v>
      </c>
      <c r="V2013" s="8">
        <f t="shared" si="499"/>
        <v>270.40000000000003</v>
      </c>
    </row>
    <row r="2014" spans="1:22" ht="12.75" customHeight="1" outlineLevel="2" x14ac:dyDescent="0.2">
      <c r="A2014" s="2"/>
      <c r="C2014" s="30" t="s">
        <v>1801</v>
      </c>
      <c r="D2014" s="30"/>
      <c r="E2014" s="30" t="s">
        <v>1800</v>
      </c>
      <c r="F2014" s="30"/>
      <c r="G2014" s="30" t="s">
        <v>1794</v>
      </c>
      <c r="H2014" s="31" t="s">
        <v>1795</v>
      </c>
      <c r="I2014" s="32"/>
      <c r="J2014" s="13"/>
      <c r="K2014" s="13" t="s">
        <v>1713</v>
      </c>
      <c r="L2014" s="33">
        <v>9.4799999999999995E-2</v>
      </c>
      <c r="M2014" s="33" t="s">
        <v>27</v>
      </c>
      <c r="N2014" s="33">
        <v>9.4799999999999995E-2</v>
      </c>
      <c r="O2014" s="33">
        <v>9.4799999999999995E-2</v>
      </c>
      <c r="P2014" s="33">
        <v>9.4799999999999995E-2</v>
      </c>
      <c r="Q2014" s="33">
        <v>9.4799999999999995E-2</v>
      </c>
      <c r="R2014" s="34"/>
      <c r="S2014" s="32"/>
      <c r="T2014" s="32" t="s">
        <v>28</v>
      </c>
      <c r="U2014" s="8">
        <f t="shared" si="498"/>
        <v>270.40000000000003</v>
      </c>
      <c r="V2014" s="8">
        <f t="shared" si="499"/>
        <v>270.40000000000003</v>
      </c>
    </row>
    <row r="2015" spans="1:22" ht="12.75" customHeight="1" outlineLevel="2" x14ac:dyDescent="0.2">
      <c r="A2015" s="2"/>
      <c r="C2015" s="30">
        <v>840140656</v>
      </c>
      <c r="D2015" s="30"/>
      <c r="E2015" s="30" t="s">
        <v>1799</v>
      </c>
      <c r="F2015" s="30"/>
      <c r="G2015" s="30" t="s">
        <v>1794</v>
      </c>
      <c r="H2015" s="31" t="s">
        <v>1795</v>
      </c>
      <c r="I2015" s="32"/>
      <c r="J2015" s="13"/>
      <c r="K2015" s="13" t="s">
        <v>1713</v>
      </c>
      <c r="L2015" s="33">
        <v>7.7600000000000002E-2</v>
      </c>
      <c r="M2015" s="33" t="s">
        <v>27</v>
      </c>
      <c r="N2015" s="33">
        <v>7.7600000000000002E-2</v>
      </c>
      <c r="O2015" s="33">
        <v>7.7600000000000002E-2</v>
      </c>
      <c r="P2015" s="33">
        <v>7.7600000000000002E-2</v>
      </c>
      <c r="Q2015" s="33">
        <v>7.7600000000000002E-2</v>
      </c>
      <c r="R2015" s="34"/>
      <c r="S2015" s="32"/>
      <c r="T2015" s="32" t="s">
        <v>28</v>
      </c>
      <c r="U2015" s="8">
        <f t="shared" si="498"/>
        <v>270.40000000000003</v>
      </c>
      <c r="V2015" s="8">
        <f t="shared" si="499"/>
        <v>270.40000000000003</v>
      </c>
    </row>
    <row r="2016" spans="1:22" ht="12.75" customHeight="1" outlineLevel="1" x14ac:dyDescent="0.2">
      <c r="A2016" s="2"/>
      <c r="C2016" s="30"/>
      <c r="D2016" s="30"/>
      <c r="E2016" s="30"/>
      <c r="F2016" s="30"/>
      <c r="G2016" s="30"/>
      <c r="H2016" s="113" t="s">
        <v>4093</v>
      </c>
      <c r="I2016" s="32"/>
      <c r="J2016" s="13">
        <f t="shared" ref="J2016:O2016" si="500">SUBTOTAL(9,J2004:J2015)</f>
        <v>0</v>
      </c>
      <c r="K2016" s="13">
        <f t="shared" si="500"/>
        <v>0</v>
      </c>
      <c r="L2016" s="33">
        <f t="shared" si="500"/>
        <v>1</v>
      </c>
      <c r="M2016" s="33">
        <f t="shared" si="500"/>
        <v>0</v>
      </c>
      <c r="N2016" s="33">
        <f t="shared" si="500"/>
        <v>1</v>
      </c>
      <c r="O2016" s="33">
        <f t="shared" si="500"/>
        <v>1</v>
      </c>
      <c r="P2016" s="33"/>
      <c r="Q2016" s="33"/>
      <c r="R2016" s="34"/>
      <c r="S2016" s="32">
        <f>SUBTOTAL(9,S2004:S2015)</f>
        <v>0</v>
      </c>
      <c r="T2016" s="32">
        <f>SUBTOTAL(9,T2004:T2015)</f>
        <v>0</v>
      </c>
      <c r="U2016" s="8"/>
    </row>
    <row r="2017" spans="1:22" ht="12.75" customHeight="1" outlineLevel="2" x14ac:dyDescent="0.2">
      <c r="A2017" s="2"/>
      <c r="C2017" s="30">
        <v>840130271</v>
      </c>
      <c r="D2017" s="30"/>
      <c r="E2017" s="30" t="s">
        <v>1802</v>
      </c>
      <c r="F2017" s="30"/>
      <c r="G2017" s="30" t="s">
        <v>1803</v>
      </c>
      <c r="H2017" s="31" t="s">
        <v>1804</v>
      </c>
      <c r="I2017" s="32"/>
      <c r="J2017" s="13"/>
      <c r="K2017" s="13" t="s">
        <v>1713</v>
      </c>
      <c r="L2017" s="33">
        <v>0.16666</v>
      </c>
      <c r="M2017" s="33" t="s">
        <v>27</v>
      </c>
      <c r="N2017" s="33">
        <v>0.16666</v>
      </c>
      <c r="O2017" s="33">
        <v>0.15140000000000001</v>
      </c>
      <c r="P2017" s="33">
        <v>0.16666</v>
      </c>
      <c r="Q2017" s="33">
        <v>0.16666</v>
      </c>
      <c r="R2017" s="34"/>
      <c r="S2017" s="32"/>
      <c r="T2017" s="32" t="s">
        <v>28</v>
      </c>
      <c r="U2017" s="8">
        <f t="shared" ref="U2017:U2022" si="501">IF(T2017="Yes",$U$2,0)</f>
        <v>270.40000000000003</v>
      </c>
      <c r="V2017" s="8">
        <f t="shared" ref="V2017:V2022" si="502">U2017</f>
        <v>270.40000000000003</v>
      </c>
    </row>
    <row r="2018" spans="1:22" ht="12.75" customHeight="1" outlineLevel="2" x14ac:dyDescent="0.2">
      <c r="A2018" s="2"/>
      <c r="C2018" s="30">
        <v>840130272</v>
      </c>
      <c r="D2018" s="30"/>
      <c r="E2018" s="30" t="s">
        <v>1802</v>
      </c>
      <c r="F2018" s="30"/>
      <c r="G2018" s="30" t="s">
        <v>1803</v>
      </c>
      <c r="H2018" s="31" t="s">
        <v>1804</v>
      </c>
      <c r="I2018" s="32"/>
      <c r="J2018" s="13"/>
      <c r="K2018" s="13" t="s">
        <v>1713</v>
      </c>
      <c r="L2018" s="33">
        <v>0.16666</v>
      </c>
      <c r="M2018" s="33" t="s">
        <v>27</v>
      </c>
      <c r="N2018" s="33">
        <v>0.16666</v>
      </c>
      <c r="O2018" s="33">
        <v>0.13139999999999999</v>
      </c>
      <c r="P2018" s="33">
        <v>0.16666</v>
      </c>
      <c r="Q2018" s="33">
        <v>0.16666</v>
      </c>
      <c r="R2018" s="34"/>
      <c r="S2018" s="32"/>
      <c r="T2018" s="32" t="s">
        <v>28</v>
      </c>
      <c r="U2018" s="8">
        <f t="shared" si="501"/>
        <v>270.40000000000003</v>
      </c>
      <c r="V2018" s="8">
        <f t="shared" si="502"/>
        <v>270.40000000000003</v>
      </c>
    </row>
    <row r="2019" spans="1:22" ht="12.75" customHeight="1" outlineLevel="2" x14ac:dyDescent="0.2">
      <c r="A2019" s="2"/>
      <c r="C2019" s="30">
        <v>840130273</v>
      </c>
      <c r="D2019" s="30"/>
      <c r="E2019" s="30" t="s">
        <v>1802</v>
      </c>
      <c r="F2019" s="30"/>
      <c r="G2019" s="30" t="s">
        <v>1803</v>
      </c>
      <c r="H2019" s="31" t="s">
        <v>1804</v>
      </c>
      <c r="I2019" s="32"/>
      <c r="J2019" s="13"/>
      <c r="K2019" s="13" t="s">
        <v>1713</v>
      </c>
      <c r="L2019" s="33">
        <v>0.16666</v>
      </c>
      <c r="M2019" s="33" t="s">
        <v>27</v>
      </c>
      <c r="N2019" s="33">
        <v>0.16666</v>
      </c>
      <c r="O2019" s="33">
        <v>0.15140000000000001</v>
      </c>
      <c r="P2019" s="33">
        <v>0.16666</v>
      </c>
      <c r="Q2019" s="33">
        <v>0.16666</v>
      </c>
      <c r="R2019" s="34"/>
      <c r="S2019" s="32"/>
      <c r="T2019" s="32" t="s">
        <v>28</v>
      </c>
      <c r="U2019" s="8">
        <f t="shared" si="501"/>
        <v>270.40000000000003</v>
      </c>
      <c r="V2019" s="8">
        <f t="shared" si="502"/>
        <v>270.40000000000003</v>
      </c>
    </row>
    <row r="2020" spans="1:22" ht="12.75" customHeight="1" outlineLevel="2" x14ac:dyDescent="0.2">
      <c r="A2020" s="2"/>
      <c r="C2020" s="30" t="s">
        <v>1805</v>
      </c>
      <c r="D2020" s="30"/>
      <c r="E2020" s="30" t="s">
        <v>1743</v>
      </c>
      <c r="F2020" s="30"/>
      <c r="G2020" s="30" t="s">
        <v>1803</v>
      </c>
      <c r="H2020" s="31" t="s">
        <v>1804</v>
      </c>
      <c r="I2020" s="32"/>
      <c r="J2020" s="13"/>
      <c r="K2020" s="13" t="s">
        <v>1713</v>
      </c>
      <c r="L2020" s="33">
        <v>0.16666</v>
      </c>
      <c r="M2020" s="33" t="s">
        <v>27</v>
      </c>
      <c r="N2020" s="33">
        <v>0.16666</v>
      </c>
      <c r="O2020" s="33">
        <v>0.15140000000000001</v>
      </c>
      <c r="P2020" s="33">
        <v>0.16666</v>
      </c>
      <c r="Q2020" s="33">
        <v>0.16666</v>
      </c>
      <c r="R2020" s="34"/>
      <c r="S2020" s="32"/>
      <c r="T2020" s="32" t="s">
        <v>28</v>
      </c>
      <c r="U2020" s="8">
        <f t="shared" si="501"/>
        <v>270.40000000000003</v>
      </c>
      <c r="V2020" s="8">
        <f t="shared" si="502"/>
        <v>270.40000000000003</v>
      </c>
    </row>
    <row r="2021" spans="1:22" ht="12.75" customHeight="1" outlineLevel="2" x14ac:dyDescent="0.2">
      <c r="A2021" s="2"/>
      <c r="C2021" s="2" t="s">
        <v>1806</v>
      </c>
      <c r="D2021" s="30"/>
      <c r="E2021" s="30" t="s">
        <v>1807</v>
      </c>
      <c r="F2021" s="30"/>
      <c r="G2021" s="30" t="s">
        <v>1803</v>
      </c>
      <c r="H2021" s="31" t="s">
        <v>1804</v>
      </c>
      <c r="I2021" s="32"/>
      <c r="J2021" s="13"/>
      <c r="K2021" s="13" t="s">
        <v>1713</v>
      </c>
      <c r="L2021" s="33">
        <v>0.16666</v>
      </c>
      <c r="M2021" s="33" t="s">
        <v>27</v>
      </c>
      <c r="N2021" s="33">
        <v>0.16666</v>
      </c>
      <c r="O2021" s="33">
        <v>0.13139999999999999</v>
      </c>
      <c r="P2021" s="33">
        <v>0.16666</v>
      </c>
      <c r="Q2021" s="33">
        <v>0.16666</v>
      </c>
      <c r="R2021" s="34"/>
      <c r="S2021" s="32"/>
      <c r="T2021" s="32" t="s">
        <v>28</v>
      </c>
      <c r="U2021" s="8">
        <f t="shared" si="501"/>
        <v>270.40000000000003</v>
      </c>
      <c r="V2021" s="8">
        <f t="shared" si="502"/>
        <v>270.40000000000003</v>
      </c>
    </row>
    <row r="2022" spans="1:22" ht="12.75" customHeight="1" outlineLevel="2" x14ac:dyDescent="0.2">
      <c r="A2022" s="2"/>
      <c r="C2022" s="30">
        <v>840130276</v>
      </c>
      <c r="D2022" s="30"/>
      <c r="E2022" s="30" t="s">
        <v>1802</v>
      </c>
      <c r="F2022" s="30"/>
      <c r="G2022" s="30" t="s">
        <v>1803</v>
      </c>
      <c r="H2022" s="31" t="s">
        <v>1804</v>
      </c>
      <c r="I2022" s="32"/>
      <c r="J2022" s="13"/>
      <c r="K2022" s="13" t="s">
        <v>1713</v>
      </c>
      <c r="L2022" s="33">
        <v>0.16666</v>
      </c>
      <c r="M2022" s="33" t="s">
        <v>27</v>
      </c>
      <c r="N2022" s="33">
        <v>0.16666</v>
      </c>
      <c r="O2022" s="33">
        <v>0.15140000000000001</v>
      </c>
      <c r="P2022" s="33">
        <v>0.16666</v>
      </c>
      <c r="Q2022" s="33">
        <v>0.16666</v>
      </c>
      <c r="R2022" s="34"/>
      <c r="S2022" s="32"/>
      <c r="T2022" s="32" t="s">
        <v>28</v>
      </c>
      <c r="U2022" s="8">
        <f t="shared" si="501"/>
        <v>270.40000000000003</v>
      </c>
      <c r="V2022" s="8">
        <f t="shared" si="502"/>
        <v>270.40000000000003</v>
      </c>
    </row>
    <row r="2023" spans="1:22" ht="12.75" customHeight="1" outlineLevel="1" x14ac:dyDescent="0.2">
      <c r="A2023" s="2"/>
      <c r="C2023" s="30"/>
      <c r="D2023" s="30"/>
      <c r="E2023" s="30"/>
      <c r="F2023" s="30"/>
      <c r="G2023" s="30"/>
      <c r="H2023" s="113" t="s">
        <v>4094</v>
      </c>
      <c r="I2023" s="32"/>
      <c r="J2023" s="13">
        <f t="shared" ref="J2023:O2023" si="503">SUBTOTAL(9,J2017:J2022)</f>
        <v>0</v>
      </c>
      <c r="K2023" s="13">
        <f t="shared" si="503"/>
        <v>0</v>
      </c>
      <c r="L2023" s="33">
        <f t="shared" si="503"/>
        <v>0.99996000000000007</v>
      </c>
      <c r="M2023" s="33">
        <f t="shared" si="503"/>
        <v>0</v>
      </c>
      <c r="N2023" s="33">
        <f t="shared" si="503"/>
        <v>0.99996000000000007</v>
      </c>
      <c r="O2023" s="33">
        <f t="shared" si="503"/>
        <v>0.86839999999999995</v>
      </c>
      <c r="P2023" s="33"/>
      <c r="Q2023" s="33"/>
      <c r="R2023" s="34"/>
      <c r="S2023" s="32">
        <f>SUBTOTAL(9,S2017:S2022)</f>
        <v>0</v>
      </c>
      <c r="T2023" s="32">
        <f>SUBTOTAL(9,T2017:T2022)</f>
        <v>0</v>
      </c>
      <c r="U2023" s="8"/>
    </row>
    <row r="2024" spans="1:22" ht="12.75" customHeight="1" outlineLevel="2" x14ac:dyDescent="0.2">
      <c r="A2024" s="2"/>
      <c r="C2024" s="30">
        <v>840130281</v>
      </c>
      <c r="D2024" s="30"/>
      <c r="E2024" s="30" t="s">
        <v>1808</v>
      </c>
      <c r="F2024" s="30"/>
      <c r="G2024" s="30" t="s">
        <v>1809</v>
      </c>
      <c r="H2024" s="31" t="s">
        <v>1810</v>
      </c>
      <c r="I2024" s="32"/>
      <c r="J2024" s="13"/>
      <c r="K2024" s="13" t="s">
        <v>1713</v>
      </c>
      <c r="L2024" s="33">
        <v>0.16666</v>
      </c>
      <c r="M2024" s="33" t="s">
        <v>27</v>
      </c>
      <c r="N2024" s="33">
        <v>0.16666</v>
      </c>
      <c r="O2024" s="33">
        <v>0.15140000000000001</v>
      </c>
      <c r="P2024" s="33">
        <v>0.16666</v>
      </c>
      <c r="Q2024" s="33">
        <v>0.16666</v>
      </c>
      <c r="R2024" s="34"/>
      <c r="S2024" s="32"/>
      <c r="T2024" s="32" t="s">
        <v>28</v>
      </c>
      <c r="U2024" s="8">
        <f t="shared" ref="U2024:U2029" si="504">IF(T2024="Yes",$U$2,0)</f>
        <v>270.40000000000003</v>
      </c>
      <c r="V2024" s="8">
        <f t="shared" ref="V2024:V2029" si="505">U2024</f>
        <v>270.40000000000003</v>
      </c>
    </row>
    <row r="2025" spans="1:22" ht="12.75" customHeight="1" outlineLevel="2" x14ac:dyDescent="0.2">
      <c r="A2025" s="2"/>
      <c r="C2025" s="30" t="s">
        <v>1811</v>
      </c>
      <c r="D2025" s="30"/>
      <c r="E2025" s="30" t="s">
        <v>1812</v>
      </c>
      <c r="F2025" s="30"/>
      <c r="G2025" s="30" t="s">
        <v>1809</v>
      </c>
      <c r="H2025" s="31" t="s">
        <v>1810</v>
      </c>
      <c r="I2025" s="32"/>
      <c r="J2025" s="13"/>
      <c r="K2025" s="13" t="s">
        <v>1713</v>
      </c>
      <c r="L2025" s="33">
        <v>0.16666</v>
      </c>
      <c r="M2025" s="33" t="s">
        <v>27</v>
      </c>
      <c r="N2025" s="33">
        <v>0.16666</v>
      </c>
      <c r="O2025" s="33">
        <v>0.13139999999999999</v>
      </c>
      <c r="P2025" s="33">
        <v>0.16666</v>
      </c>
      <c r="Q2025" s="33">
        <v>0.16666</v>
      </c>
      <c r="R2025" s="34"/>
      <c r="S2025" s="32"/>
      <c r="T2025" s="32" t="s">
        <v>28</v>
      </c>
      <c r="U2025" s="8">
        <f t="shared" si="504"/>
        <v>270.40000000000003</v>
      </c>
      <c r="V2025" s="8">
        <f t="shared" si="505"/>
        <v>270.40000000000003</v>
      </c>
    </row>
    <row r="2026" spans="1:22" ht="12.75" customHeight="1" outlineLevel="2" x14ac:dyDescent="0.2">
      <c r="A2026" s="2"/>
      <c r="C2026" s="30">
        <v>840130283</v>
      </c>
      <c r="D2026" s="30"/>
      <c r="E2026" s="30" t="s">
        <v>1808</v>
      </c>
      <c r="F2026" s="30"/>
      <c r="G2026" s="30" t="s">
        <v>1809</v>
      </c>
      <c r="H2026" s="31" t="s">
        <v>1810</v>
      </c>
      <c r="I2026" s="32"/>
      <c r="J2026" s="13"/>
      <c r="K2026" s="13" t="s">
        <v>1713</v>
      </c>
      <c r="L2026" s="33">
        <v>0.16666</v>
      </c>
      <c r="M2026" s="33" t="s">
        <v>27</v>
      </c>
      <c r="N2026" s="33">
        <v>0.16666</v>
      </c>
      <c r="O2026" s="33">
        <v>0.15140000000000001</v>
      </c>
      <c r="P2026" s="33">
        <v>0.16666</v>
      </c>
      <c r="Q2026" s="33">
        <v>0.16666</v>
      </c>
      <c r="R2026" s="34"/>
      <c r="S2026" s="32"/>
      <c r="T2026" s="32" t="s">
        <v>28</v>
      </c>
      <c r="U2026" s="8">
        <f t="shared" si="504"/>
        <v>270.40000000000003</v>
      </c>
      <c r="V2026" s="8">
        <f t="shared" si="505"/>
        <v>270.40000000000003</v>
      </c>
    </row>
    <row r="2027" spans="1:22" ht="12.75" customHeight="1" outlineLevel="2" x14ac:dyDescent="0.2">
      <c r="A2027" s="2"/>
      <c r="C2027" s="30" t="s">
        <v>1813</v>
      </c>
      <c r="D2027" s="30"/>
      <c r="E2027" s="30" t="s">
        <v>1812</v>
      </c>
      <c r="F2027" s="30"/>
      <c r="G2027" s="30" t="s">
        <v>1809</v>
      </c>
      <c r="H2027" s="31" t="s">
        <v>1810</v>
      </c>
      <c r="I2027" s="32"/>
      <c r="J2027" s="13"/>
      <c r="K2027" s="13" t="s">
        <v>1713</v>
      </c>
      <c r="L2027" s="33">
        <v>0.16666</v>
      </c>
      <c r="M2027" s="33" t="s">
        <v>27</v>
      </c>
      <c r="N2027" s="33">
        <v>0.16666</v>
      </c>
      <c r="O2027" s="33">
        <v>0.15140000000000001</v>
      </c>
      <c r="P2027" s="33">
        <v>0.16666</v>
      </c>
      <c r="Q2027" s="33">
        <v>0.16666</v>
      </c>
      <c r="R2027" s="34"/>
      <c r="S2027" s="32"/>
      <c r="T2027" s="32" t="s">
        <v>28</v>
      </c>
      <c r="U2027" s="8">
        <f t="shared" si="504"/>
        <v>270.40000000000003</v>
      </c>
      <c r="V2027" s="8">
        <f t="shared" si="505"/>
        <v>270.40000000000003</v>
      </c>
    </row>
    <row r="2028" spans="1:22" ht="12.75" customHeight="1" outlineLevel="2" x14ac:dyDescent="0.2">
      <c r="A2028" s="2"/>
      <c r="C2028" s="30">
        <v>840130285</v>
      </c>
      <c r="D2028" s="30"/>
      <c r="E2028" s="30" t="s">
        <v>1808</v>
      </c>
      <c r="F2028" s="30"/>
      <c r="G2028" s="30" t="s">
        <v>1809</v>
      </c>
      <c r="H2028" s="31" t="s">
        <v>1810</v>
      </c>
      <c r="I2028" s="32"/>
      <c r="J2028" s="13"/>
      <c r="K2028" s="13" t="s">
        <v>1713</v>
      </c>
      <c r="L2028" s="33">
        <v>0.16666</v>
      </c>
      <c r="M2028" s="33" t="s">
        <v>27</v>
      </c>
      <c r="N2028" s="33">
        <v>0.16666</v>
      </c>
      <c r="O2028" s="33">
        <v>0.13139999999999999</v>
      </c>
      <c r="P2028" s="33">
        <v>0.16666</v>
      </c>
      <c r="Q2028" s="33">
        <v>0.16666</v>
      </c>
      <c r="R2028" s="34"/>
      <c r="S2028" s="32"/>
      <c r="T2028" s="32" t="s">
        <v>28</v>
      </c>
      <c r="U2028" s="8">
        <f t="shared" si="504"/>
        <v>270.40000000000003</v>
      </c>
      <c r="V2028" s="8">
        <f t="shared" si="505"/>
        <v>270.40000000000003</v>
      </c>
    </row>
    <row r="2029" spans="1:22" ht="12.75" customHeight="1" outlineLevel="2" x14ac:dyDescent="0.2">
      <c r="A2029" s="2"/>
      <c r="C2029" s="30" t="s">
        <v>1814</v>
      </c>
      <c r="D2029" s="30"/>
      <c r="E2029" s="30" t="s">
        <v>1812</v>
      </c>
      <c r="F2029" s="30"/>
      <c r="G2029" s="30" t="s">
        <v>1809</v>
      </c>
      <c r="H2029" s="31" t="s">
        <v>1810</v>
      </c>
      <c r="I2029" s="32"/>
      <c r="J2029" s="13"/>
      <c r="K2029" s="13" t="s">
        <v>1713</v>
      </c>
      <c r="L2029" s="33">
        <v>0.16666</v>
      </c>
      <c r="M2029" s="33" t="s">
        <v>27</v>
      </c>
      <c r="N2029" s="33">
        <v>0.16666</v>
      </c>
      <c r="O2029" s="33">
        <v>0.15140000000000001</v>
      </c>
      <c r="P2029" s="33">
        <v>0.16666</v>
      </c>
      <c r="Q2029" s="33">
        <v>0.16666</v>
      </c>
      <c r="R2029" s="34"/>
      <c r="S2029" s="32"/>
      <c r="T2029" s="32" t="s">
        <v>28</v>
      </c>
      <c r="U2029" s="8">
        <f t="shared" si="504"/>
        <v>270.40000000000003</v>
      </c>
      <c r="V2029" s="8">
        <f t="shared" si="505"/>
        <v>270.40000000000003</v>
      </c>
    </row>
    <row r="2030" spans="1:22" ht="12.75" customHeight="1" outlineLevel="1" x14ac:dyDescent="0.2">
      <c r="A2030" s="2"/>
      <c r="C2030" s="30"/>
      <c r="D2030" s="30"/>
      <c r="E2030" s="30"/>
      <c r="F2030" s="30"/>
      <c r="G2030" s="30"/>
      <c r="H2030" s="113" t="s">
        <v>4095</v>
      </c>
      <c r="I2030" s="32"/>
      <c r="J2030" s="13">
        <f t="shared" ref="J2030:O2030" si="506">SUBTOTAL(9,J2024:J2029)</f>
        <v>0</v>
      </c>
      <c r="K2030" s="13">
        <f t="shared" si="506"/>
        <v>0</v>
      </c>
      <c r="L2030" s="33">
        <f t="shared" si="506"/>
        <v>0.99996000000000007</v>
      </c>
      <c r="M2030" s="33">
        <f t="shared" si="506"/>
        <v>0</v>
      </c>
      <c r="N2030" s="33">
        <f t="shared" si="506"/>
        <v>0.99996000000000007</v>
      </c>
      <c r="O2030" s="33">
        <f t="shared" si="506"/>
        <v>0.86839999999999995</v>
      </c>
      <c r="P2030" s="33"/>
      <c r="Q2030" s="33"/>
      <c r="R2030" s="34"/>
      <c r="S2030" s="32">
        <f>SUBTOTAL(9,S2024:S2029)</f>
        <v>0</v>
      </c>
      <c r="T2030" s="32">
        <f>SUBTOTAL(9,T2024:T2029)</f>
        <v>0</v>
      </c>
      <c r="U2030" s="8"/>
    </row>
    <row r="2031" spans="1:22" ht="12.75" customHeight="1" outlineLevel="2" x14ac:dyDescent="0.2">
      <c r="A2031" s="2"/>
      <c r="C2031" s="30" t="s">
        <v>1815</v>
      </c>
      <c r="D2031" s="30"/>
      <c r="E2031" s="30" t="s">
        <v>1807</v>
      </c>
      <c r="F2031" s="30"/>
      <c r="G2031" s="30" t="s">
        <v>1816</v>
      </c>
      <c r="H2031" s="31" t="s">
        <v>1817</v>
      </c>
      <c r="I2031" s="32"/>
      <c r="J2031" s="13"/>
      <c r="K2031" s="13" t="s">
        <v>1713</v>
      </c>
      <c r="L2031" s="33">
        <v>0.16666</v>
      </c>
      <c r="M2031" s="33" t="s">
        <v>27</v>
      </c>
      <c r="N2031" s="33">
        <v>0.16666</v>
      </c>
      <c r="O2031" s="33">
        <v>0.15140000000000001</v>
      </c>
      <c r="P2031" s="33">
        <v>0.16666</v>
      </c>
      <c r="Q2031" s="33">
        <v>0.16666</v>
      </c>
      <c r="R2031" s="34"/>
      <c r="S2031" s="32"/>
      <c r="T2031" s="32" t="s">
        <v>28</v>
      </c>
      <c r="U2031" s="8">
        <f t="shared" ref="U2031:U2036" si="507">IF(T2031="Yes",$U$2,0)</f>
        <v>270.40000000000003</v>
      </c>
      <c r="V2031" s="8">
        <f t="shared" ref="V2031:V2036" si="508">U2031</f>
        <v>270.40000000000003</v>
      </c>
    </row>
    <row r="2032" spans="1:22" ht="12.75" customHeight="1" outlineLevel="2" x14ac:dyDescent="0.2">
      <c r="A2032" s="2"/>
      <c r="C2032" s="30">
        <v>840130852</v>
      </c>
      <c r="D2032" s="30"/>
      <c r="E2032" s="30" t="s">
        <v>1802</v>
      </c>
      <c r="F2032" s="30"/>
      <c r="G2032" s="30" t="s">
        <v>1816</v>
      </c>
      <c r="H2032" s="31" t="s">
        <v>1817</v>
      </c>
      <c r="I2032" s="32"/>
      <c r="J2032" s="13"/>
      <c r="K2032" s="13" t="s">
        <v>1713</v>
      </c>
      <c r="L2032" s="33">
        <v>0.16666</v>
      </c>
      <c r="M2032" s="33" t="s">
        <v>27</v>
      </c>
      <c r="N2032" s="33">
        <v>0.16666</v>
      </c>
      <c r="O2032" s="33">
        <v>0.13139999999999999</v>
      </c>
      <c r="P2032" s="33">
        <v>0.16666</v>
      </c>
      <c r="Q2032" s="33">
        <v>0.16666</v>
      </c>
      <c r="R2032" s="34"/>
      <c r="S2032" s="32"/>
      <c r="T2032" s="32" t="s">
        <v>28</v>
      </c>
      <c r="U2032" s="8">
        <f t="shared" si="507"/>
        <v>270.40000000000003</v>
      </c>
      <c r="V2032" s="8">
        <f t="shared" si="508"/>
        <v>270.40000000000003</v>
      </c>
    </row>
    <row r="2033" spans="1:25" ht="12.75" customHeight="1" outlineLevel="2" x14ac:dyDescent="0.2">
      <c r="A2033" s="2"/>
      <c r="C2033" s="30">
        <v>840130853</v>
      </c>
      <c r="D2033" s="30"/>
      <c r="E2033" s="30" t="s">
        <v>1802</v>
      </c>
      <c r="F2033" s="30"/>
      <c r="G2033" s="30" t="s">
        <v>1816</v>
      </c>
      <c r="H2033" s="31" t="s">
        <v>1817</v>
      </c>
      <c r="I2033" s="32"/>
      <c r="J2033" s="13"/>
      <c r="K2033" s="13" t="s">
        <v>1713</v>
      </c>
      <c r="L2033" s="33">
        <v>0.16666</v>
      </c>
      <c r="M2033" s="33" t="s">
        <v>27</v>
      </c>
      <c r="N2033" s="33">
        <v>0.16666</v>
      </c>
      <c r="O2033" s="33">
        <v>0.15140000000000001</v>
      </c>
      <c r="P2033" s="33">
        <v>0.16666</v>
      </c>
      <c r="Q2033" s="33">
        <v>0.16666</v>
      </c>
      <c r="R2033" s="34"/>
      <c r="S2033" s="32"/>
      <c r="T2033" s="32" t="s">
        <v>28</v>
      </c>
      <c r="U2033" s="8">
        <f t="shared" si="507"/>
        <v>270.40000000000003</v>
      </c>
      <c r="V2033" s="8">
        <f t="shared" si="508"/>
        <v>270.40000000000003</v>
      </c>
    </row>
    <row r="2034" spans="1:25" ht="12.75" customHeight="1" outlineLevel="2" x14ac:dyDescent="0.2">
      <c r="A2034" s="2"/>
      <c r="C2034" s="13">
        <v>840140854</v>
      </c>
      <c r="D2034" s="30"/>
      <c r="E2034" s="30" t="s">
        <v>1807</v>
      </c>
      <c r="F2034" s="30"/>
      <c r="G2034" s="30" t="s">
        <v>1816</v>
      </c>
      <c r="H2034" s="31" t="s">
        <v>1817</v>
      </c>
      <c r="I2034" s="32"/>
      <c r="J2034" s="13"/>
      <c r="K2034" s="13" t="s">
        <v>1713</v>
      </c>
      <c r="L2034" s="33">
        <v>0.16666</v>
      </c>
      <c r="M2034" s="33" t="s">
        <v>27</v>
      </c>
      <c r="N2034" s="33">
        <v>0.16666</v>
      </c>
      <c r="O2034" s="33">
        <v>0.15140000000000001</v>
      </c>
      <c r="P2034" s="33">
        <v>0.16666</v>
      </c>
      <c r="Q2034" s="33">
        <v>0.16666</v>
      </c>
      <c r="R2034" s="34"/>
      <c r="S2034" s="32"/>
      <c r="T2034" s="32" t="s">
        <v>28</v>
      </c>
      <c r="U2034" s="8">
        <f t="shared" si="507"/>
        <v>270.40000000000003</v>
      </c>
      <c r="V2034" s="8">
        <f t="shared" si="508"/>
        <v>270.40000000000003</v>
      </c>
    </row>
    <row r="2035" spans="1:25" ht="12.75" customHeight="1" outlineLevel="2" x14ac:dyDescent="0.2">
      <c r="A2035" s="2"/>
      <c r="C2035" s="30" t="s">
        <v>1818</v>
      </c>
      <c r="D2035" s="30"/>
      <c r="E2035" s="30" t="s">
        <v>1807</v>
      </c>
      <c r="F2035" s="30"/>
      <c r="G2035" s="30" t="s">
        <v>1816</v>
      </c>
      <c r="H2035" s="31" t="s">
        <v>1817</v>
      </c>
      <c r="I2035" s="32"/>
      <c r="J2035" s="13"/>
      <c r="K2035" s="13" t="s">
        <v>1713</v>
      </c>
      <c r="L2035" s="33">
        <v>0.16666</v>
      </c>
      <c r="M2035" s="33" t="s">
        <v>27</v>
      </c>
      <c r="N2035" s="33">
        <v>0.16666</v>
      </c>
      <c r="O2035" s="33">
        <v>0.13139999999999999</v>
      </c>
      <c r="P2035" s="33">
        <v>0.16666</v>
      </c>
      <c r="Q2035" s="33">
        <v>0.16666</v>
      </c>
      <c r="R2035" s="34"/>
      <c r="S2035" s="32"/>
      <c r="T2035" s="32" t="s">
        <v>28</v>
      </c>
      <c r="U2035" s="8">
        <f t="shared" si="507"/>
        <v>270.40000000000003</v>
      </c>
      <c r="V2035" s="8">
        <f t="shared" si="508"/>
        <v>270.40000000000003</v>
      </c>
    </row>
    <row r="2036" spans="1:25" ht="12.75" customHeight="1" outlineLevel="2" x14ac:dyDescent="0.2">
      <c r="A2036" s="2"/>
      <c r="C2036" s="30">
        <v>840130856</v>
      </c>
      <c r="D2036" s="30"/>
      <c r="E2036" s="30" t="s">
        <v>1802</v>
      </c>
      <c r="F2036" s="30"/>
      <c r="G2036" s="30" t="s">
        <v>1816</v>
      </c>
      <c r="H2036" s="31" t="s">
        <v>1817</v>
      </c>
      <c r="I2036" s="32"/>
      <c r="J2036" s="13"/>
      <c r="K2036" s="13" t="s">
        <v>1713</v>
      </c>
      <c r="L2036" s="33">
        <v>0.16666</v>
      </c>
      <c r="M2036" s="33" t="s">
        <v>27</v>
      </c>
      <c r="N2036" s="33">
        <v>0.16666</v>
      </c>
      <c r="O2036" s="33">
        <v>0.15140000000000001</v>
      </c>
      <c r="P2036" s="33">
        <v>0.16666</v>
      </c>
      <c r="Q2036" s="33">
        <v>0.16666</v>
      </c>
      <c r="R2036" s="34"/>
      <c r="S2036" s="32"/>
      <c r="T2036" s="32" t="s">
        <v>28</v>
      </c>
      <c r="U2036" s="8">
        <f t="shared" si="507"/>
        <v>270.40000000000003</v>
      </c>
      <c r="V2036" s="8">
        <f t="shared" si="508"/>
        <v>270.40000000000003</v>
      </c>
    </row>
    <row r="2037" spans="1:25" ht="12.75" customHeight="1" outlineLevel="1" x14ac:dyDescent="0.2">
      <c r="A2037" s="2"/>
      <c r="C2037" s="30"/>
      <c r="D2037" s="30"/>
      <c r="E2037" s="30"/>
      <c r="F2037" s="30"/>
      <c r="G2037" s="30"/>
      <c r="H2037" s="113" t="s">
        <v>4096</v>
      </c>
      <c r="I2037" s="32"/>
      <c r="J2037" s="13">
        <f t="shared" ref="J2037:O2037" si="509">SUBTOTAL(9,J2031:J2036)</f>
        <v>0</v>
      </c>
      <c r="K2037" s="13">
        <f t="shared" si="509"/>
        <v>0</v>
      </c>
      <c r="L2037" s="33">
        <f t="shared" si="509"/>
        <v>0.99996000000000007</v>
      </c>
      <c r="M2037" s="33">
        <f t="shared" si="509"/>
        <v>0</v>
      </c>
      <c r="N2037" s="33">
        <f t="shared" si="509"/>
        <v>0.99996000000000007</v>
      </c>
      <c r="O2037" s="33">
        <f t="shared" si="509"/>
        <v>0.86839999999999995</v>
      </c>
      <c r="P2037" s="33"/>
      <c r="Q2037" s="33"/>
      <c r="R2037" s="34"/>
      <c r="S2037" s="32">
        <f>SUBTOTAL(9,S2031:S2036)</f>
        <v>0</v>
      </c>
      <c r="T2037" s="32">
        <f>SUBTOTAL(9,T2031:T2036)</f>
        <v>0</v>
      </c>
      <c r="U2037" s="8"/>
    </row>
    <row r="2038" spans="1:25" ht="12.75" customHeight="1" outlineLevel="2" x14ac:dyDescent="0.2">
      <c r="A2038" s="2"/>
      <c r="C2038" s="30" t="s">
        <v>1819</v>
      </c>
      <c r="D2038" s="30"/>
      <c r="E2038" s="30" t="s">
        <v>1808</v>
      </c>
      <c r="F2038" s="30"/>
      <c r="G2038" s="30" t="s">
        <v>1820</v>
      </c>
      <c r="H2038" s="31" t="s">
        <v>1821</v>
      </c>
      <c r="I2038" s="32"/>
      <c r="J2038" s="13"/>
      <c r="K2038" s="13" t="s">
        <v>1713</v>
      </c>
      <c r="L2038" s="33">
        <v>0.16666</v>
      </c>
      <c r="M2038" s="33" t="s">
        <v>27</v>
      </c>
      <c r="N2038" s="33">
        <v>0.16666</v>
      </c>
      <c r="O2038" s="33">
        <v>0.15140000000000001</v>
      </c>
      <c r="P2038" s="33">
        <v>0.16666</v>
      </c>
      <c r="Q2038" s="33">
        <v>0.16666</v>
      </c>
      <c r="R2038" s="34"/>
      <c r="S2038" s="32"/>
      <c r="T2038" s="32" t="s">
        <v>28</v>
      </c>
      <c r="U2038" s="8">
        <f t="shared" ref="U2038:U2044" si="510">IF(T2038="Yes",$U$2,0)</f>
        <v>270.40000000000003</v>
      </c>
      <c r="V2038" s="8">
        <f t="shared" ref="V2038:V2044" si="511">U2038</f>
        <v>270.40000000000003</v>
      </c>
      <c r="W2038" s="46"/>
      <c r="X2038" s="46"/>
      <c r="Y2038" s="46"/>
    </row>
    <row r="2039" spans="1:25" ht="12.75" customHeight="1" outlineLevel="2" x14ac:dyDescent="0.2">
      <c r="A2039" s="2"/>
      <c r="C2039" s="30" t="s">
        <v>1822</v>
      </c>
      <c r="D2039" s="30"/>
      <c r="E2039" s="30" t="s">
        <v>1812</v>
      </c>
      <c r="F2039" s="30"/>
      <c r="G2039" s="30" t="s">
        <v>1820</v>
      </c>
      <c r="H2039" s="31" t="s">
        <v>1821</v>
      </c>
      <c r="I2039" s="32"/>
      <c r="J2039" s="13"/>
      <c r="K2039" s="13" t="s">
        <v>1713</v>
      </c>
      <c r="L2039" s="33">
        <v>0.16666</v>
      </c>
      <c r="M2039" s="33" t="s">
        <v>27</v>
      </c>
      <c r="N2039" s="33">
        <v>0.16666</v>
      </c>
      <c r="O2039" s="33">
        <v>0.13139999999999999</v>
      </c>
      <c r="P2039" s="33">
        <v>0.16666</v>
      </c>
      <c r="Q2039" s="33">
        <v>0.16666</v>
      </c>
      <c r="R2039" s="34"/>
      <c r="S2039" s="32"/>
      <c r="T2039" s="32" t="s">
        <v>28</v>
      </c>
      <c r="U2039" s="8">
        <f t="shared" si="510"/>
        <v>270.40000000000003</v>
      </c>
      <c r="V2039" s="8">
        <f t="shared" si="511"/>
        <v>270.40000000000003</v>
      </c>
      <c r="W2039" s="46"/>
      <c r="X2039" s="46"/>
      <c r="Y2039" s="46"/>
    </row>
    <row r="2040" spans="1:25" ht="12.75" customHeight="1" outlineLevel="2" x14ac:dyDescent="0.2">
      <c r="A2040" s="2"/>
      <c r="C2040" s="30" t="s">
        <v>1823</v>
      </c>
      <c r="D2040" s="30"/>
      <c r="E2040" s="30" t="s">
        <v>1812</v>
      </c>
      <c r="F2040" s="30"/>
      <c r="G2040" s="30" t="s">
        <v>1820</v>
      </c>
      <c r="H2040" s="31" t="s">
        <v>1821</v>
      </c>
      <c r="I2040" s="32"/>
      <c r="J2040" s="13"/>
      <c r="K2040" s="13" t="s">
        <v>1713</v>
      </c>
      <c r="L2040" s="33">
        <v>0.16666</v>
      </c>
      <c r="M2040" s="33" t="s">
        <v>27</v>
      </c>
      <c r="N2040" s="33">
        <v>0.16666</v>
      </c>
      <c r="O2040" s="33">
        <v>0.15140000000000001</v>
      </c>
      <c r="P2040" s="33">
        <v>0.16666</v>
      </c>
      <c r="Q2040" s="33">
        <v>0.16666</v>
      </c>
      <c r="R2040" s="34"/>
      <c r="S2040" s="32"/>
      <c r="T2040" s="32" t="s">
        <v>28</v>
      </c>
      <c r="U2040" s="8">
        <f t="shared" si="510"/>
        <v>270.40000000000003</v>
      </c>
      <c r="V2040" s="8">
        <f t="shared" si="511"/>
        <v>270.40000000000003</v>
      </c>
    </row>
    <row r="2041" spans="1:25" ht="12.75" customHeight="1" outlineLevel="2" x14ac:dyDescent="0.2">
      <c r="A2041" s="2"/>
      <c r="C2041" s="30">
        <v>840130864</v>
      </c>
      <c r="D2041" s="30"/>
      <c r="E2041" s="30" t="s">
        <v>1808</v>
      </c>
      <c r="F2041" s="30"/>
      <c r="G2041" s="30" t="s">
        <v>1820</v>
      </c>
      <c r="H2041" s="31" t="s">
        <v>1821</v>
      </c>
      <c r="I2041" s="32"/>
      <c r="J2041" s="13"/>
      <c r="K2041" s="13" t="s">
        <v>1713</v>
      </c>
      <c r="L2041" s="33">
        <v>0.16666</v>
      </c>
      <c r="M2041" s="33" t="s">
        <v>27</v>
      </c>
      <c r="N2041" s="33">
        <v>0.16666</v>
      </c>
      <c r="O2041" s="33">
        <v>0.15140000000000001</v>
      </c>
      <c r="P2041" s="33">
        <v>0.16666</v>
      </c>
      <c r="Q2041" s="33">
        <v>0.16666</v>
      </c>
      <c r="R2041" s="34"/>
      <c r="S2041" s="32"/>
      <c r="T2041" s="32" t="s">
        <v>28</v>
      </c>
      <c r="U2041" s="8">
        <f t="shared" si="510"/>
        <v>270.40000000000003</v>
      </c>
      <c r="V2041" s="8">
        <f t="shared" si="511"/>
        <v>270.40000000000003</v>
      </c>
    </row>
    <row r="2042" spans="1:25" ht="12.75" customHeight="1" outlineLevel="2" x14ac:dyDescent="0.2">
      <c r="A2042" s="2"/>
      <c r="C2042" s="30">
        <v>840130865</v>
      </c>
      <c r="D2042" s="30"/>
      <c r="E2042" s="30" t="s">
        <v>1808</v>
      </c>
      <c r="F2042" s="30"/>
      <c r="G2042" s="30" t="s">
        <v>1820</v>
      </c>
      <c r="H2042" s="31" t="s">
        <v>1821</v>
      </c>
      <c r="I2042" s="32"/>
      <c r="J2042" s="13"/>
      <c r="K2042" s="13" t="s">
        <v>1713</v>
      </c>
      <c r="L2042" s="33">
        <v>0.16666</v>
      </c>
      <c r="M2042" s="33" t="s">
        <v>27</v>
      </c>
      <c r="N2042" s="33">
        <v>0.16666</v>
      </c>
      <c r="O2042" s="33">
        <v>0.13139999999999999</v>
      </c>
      <c r="P2042" s="33">
        <v>0.16666</v>
      </c>
      <c r="Q2042" s="33">
        <v>0.16666</v>
      </c>
      <c r="R2042" s="34"/>
      <c r="S2042" s="32"/>
      <c r="T2042" s="32" t="s">
        <v>28</v>
      </c>
      <c r="U2042" s="8">
        <f t="shared" si="510"/>
        <v>270.40000000000003</v>
      </c>
      <c r="V2042" s="8">
        <f t="shared" si="511"/>
        <v>270.40000000000003</v>
      </c>
    </row>
    <row r="2043" spans="1:25" ht="12.75" customHeight="1" outlineLevel="2" x14ac:dyDescent="0.2">
      <c r="A2043" s="2"/>
      <c r="C2043" s="30" t="s">
        <v>1824</v>
      </c>
      <c r="D2043" s="30"/>
      <c r="E2043" s="30" t="s">
        <v>1812</v>
      </c>
      <c r="F2043" s="30"/>
      <c r="G2043" s="30" t="s">
        <v>1820</v>
      </c>
      <c r="H2043" s="31" t="s">
        <v>1821</v>
      </c>
      <c r="I2043" s="32"/>
      <c r="J2043" s="13"/>
      <c r="K2043" s="13" t="s">
        <v>1713</v>
      </c>
      <c r="L2043" s="33">
        <v>0.16666</v>
      </c>
      <c r="M2043" s="33" t="s">
        <v>27</v>
      </c>
      <c r="N2043" s="33">
        <v>0.16666</v>
      </c>
      <c r="O2043" s="33">
        <v>0.15140000000000001</v>
      </c>
      <c r="P2043" s="33">
        <v>0.16666</v>
      </c>
      <c r="Q2043" s="33">
        <v>0.16666</v>
      </c>
      <c r="R2043" s="34"/>
      <c r="S2043" s="32"/>
      <c r="T2043" s="32" t="s">
        <v>28</v>
      </c>
      <c r="U2043" s="8">
        <f t="shared" si="510"/>
        <v>270.40000000000003</v>
      </c>
      <c r="V2043" s="8">
        <f t="shared" si="511"/>
        <v>270.40000000000003</v>
      </c>
    </row>
    <row r="2044" spans="1:25" ht="12.75" customHeight="1" outlineLevel="2" x14ac:dyDescent="0.2">
      <c r="A2044" s="2"/>
      <c r="C2044" s="30">
        <v>840130890</v>
      </c>
      <c r="D2044" s="30"/>
      <c r="E2044" s="30" t="s">
        <v>1825</v>
      </c>
      <c r="F2044" s="30"/>
      <c r="G2044" s="30" t="s">
        <v>1820</v>
      </c>
      <c r="H2044" s="31" t="s">
        <v>1821</v>
      </c>
      <c r="I2044" s="32"/>
      <c r="J2044" s="13"/>
      <c r="K2044" s="13" t="s">
        <v>1713</v>
      </c>
      <c r="L2044" s="33"/>
      <c r="M2044" s="33"/>
      <c r="N2044" s="33"/>
      <c r="O2044" s="33"/>
      <c r="P2044" s="33"/>
      <c r="Q2044" s="33"/>
      <c r="R2044" s="34"/>
      <c r="S2044" s="32"/>
      <c r="T2044" s="32" t="s">
        <v>28</v>
      </c>
      <c r="U2044" s="8">
        <f t="shared" si="510"/>
        <v>270.40000000000003</v>
      </c>
      <c r="V2044" s="8">
        <f t="shared" si="511"/>
        <v>270.40000000000003</v>
      </c>
    </row>
    <row r="2045" spans="1:25" ht="12.75" customHeight="1" outlineLevel="1" x14ac:dyDescent="0.2">
      <c r="A2045" s="2"/>
      <c r="C2045" s="30"/>
      <c r="D2045" s="30"/>
      <c r="E2045" s="30"/>
      <c r="F2045" s="30"/>
      <c r="G2045" s="30"/>
      <c r="H2045" s="113" t="s">
        <v>4097</v>
      </c>
      <c r="I2045" s="32"/>
      <c r="J2045" s="13">
        <f t="shared" ref="J2045:O2045" si="512">SUBTOTAL(9,J2038:J2044)</f>
        <v>0</v>
      </c>
      <c r="K2045" s="13">
        <f t="shared" si="512"/>
        <v>0</v>
      </c>
      <c r="L2045" s="33">
        <f t="shared" si="512"/>
        <v>0.99996000000000007</v>
      </c>
      <c r="M2045" s="33">
        <f t="shared" si="512"/>
        <v>0</v>
      </c>
      <c r="N2045" s="33">
        <f t="shared" si="512"/>
        <v>0.99996000000000007</v>
      </c>
      <c r="O2045" s="33">
        <f t="shared" si="512"/>
        <v>0.86839999999999995</v>
      </c>
      <c r="P2045" s="33"/>
      <c r="Q2045" s="33"/>
      <c r="R2045" s="34"/>
      <c r="S2045" s="32">
        <f>SUBTOTAL(9,S2038:S2044)</f>
        <v>0</v>
      </c>
      <c r="T2045" s="32">
        <f>SUBTOTAL(9,T2038:T2044)</f>
        <v>0</v>
      </c>
      <c r="U2045" s="8"/>
    </row>
    <row r="2046" spans="1:25" ht="12.75" customHeight="1" outlineLevel="2" x14ac:dyDescent="0.2">
      <c r="A2046" s="2"/>
      <c r="C2046" s="30">
        <v>840130911</v>
      </c>
      <c r="D2046" s="30"/>
      <c r="E2046" s="30" t="s">
        <v>1826</v>
      </c>
      <c r="F2046" s="30"/>
      <c r="G2046" s="30" t="s">
        <v>1827</v>
      </c>
      <c r="H2046" s="31" t="s">
        <v>1828</v>
      </c>
      <c r="I2046" s="32"/>
      <c r="J2046" s="13"/>
      <c r="K2046" s="13" t="s">
        <v>1713</v>
      </c>
      <c r="L2046" s="33">
        <v>0.16666</v>
      </c>
      <c r="M2046" s="33" t="s">
        <v>27</v>
      </c>
      <c r="N2046" s="33">
        <v>0.16666</v>
      </c>
      <c r="O2046" s="33">
        <v>0.15140000000000001</v>
      </c>
      <c r="P2046" s="33">
        <v>0.16666</v>
      </c>
      <c r="Q2046" s="33">
        <v>0.16666</v>
      </c>
      <c r="R2046" s="34"/>
      <c r="S2046" s="32"/>
      <c r="T2046" s="32" t="s">
        <v>28</v>
      </c>
      <c r="U2046" s="8">
        <f t="shared" ref="U2046:U2051" si="513">IF(T2046="Yes",$U$2,0)</f>
        <v>270.40000000000003</v>
      </c>
      <c r="V2046" s="8">
        <f t="shared" ref="V2046:V2051" si="514">U2046</f>
        <v>270.40000000000003</v>
      </c>
    </row>
    <row r="2047" spans="1:25" ht="12.75" customHeight="1" outlineLevel="2" x14ac:dyDescent="0.2">
      <c r="A2047" s="2"/>
      <c r="C2047" s="30">
        <v>840130912</v>
      </c>
      <c r="D2047" s="30"/>
      <c r="E2047" s="30" t="s">
        <v>1826</v>
      </c>
      <c r="F2047" s="30"/>
      <c r="G2047" s="30" t="s">
        <v>1827</v>
      </c>
      <c r="H2047" s="31" t="s">
        <v>1828</v>
      </c>
      <c r="I2047" s="32"/>
      <c r="J2047" s="13"/>
      <c r="K2047" s="13" t="s">
        <v>1713</v>
      </c>
      <c r="L2047" s="33">
        <v>0.16666</v>
      </c>
      <c r="M2047" s="33" t="s">
        <v>27</v>
      </c>
      <c r="N2047" s="33">
        <v>0.16666</v>
      </c>
      <c r="O2047" s="33">
        <v>0.13139999999999999</v>
      </c>
      <c r="P2047" s="33">
        <v>0.16666</v>
      </c>
      <c r="Q2047" s="33">
        <v>0.16666</v>
      </c>
      <c r="R2047" s="34"/>
      <c r="S2047" s="32"/>
      <c r="T2047" s="32" t="s">
        <v>28</v>
      </c>
      <c r="U2047" s="8">
        <f t="shared" si="513"/>
        <v>270.40000000000003</v>
      </c>
      <c r="V2047" s="8">
        <f t="shared" si="514"/>
        <v>270.40000000000003</v>
      </c>
    </row>
    <row r="2048" spans="1:25" ht="12.75" customHeight="1" outlineLevel="2" x14ac:dyDescent="0.2">
      <c r="A2048" s="2"/>
      <c r="C2048" s="30">
        <v>840130915</v>
      </c>
      <c r="D2048" s="30"/>
      <c r="E2048" s="30" t="s">
        <v>1826</v>
      </c>
      <c r="F2048" s="30"/>
      <c r="G2048" s="30" t="s">
        <v>1827</v>
      </c>
      <c r="H2048" s="31" t="s">
        <v>1828</v>
      </c>
      <c r="I2048" s="32"/>
      <c r="J2048" s="13"/>
      <c r="K2048" s="13" t="s">
        <v>1713</v>
      </c>
      <c r="L2048" s="33">
        <v>0.16666</v>
      </c>
      <c r="M2048" s="33" t="s">
        <v>27</v>
      </c>
      <c r="N2048" s="33">
        <v>0.16666</v>
      </c>
      <c r="O2048" s="33">
        <v>0.13139999999999999</v>
      </c>
      <c r="P2048" s="33">
        <v>0.16666</v>
      </c>
      <c r="Q2048" s="33">
        <v>0.16666</v>
      </c>
      <c r="R2048" s="34"/>
      <c r="S2048" s="32"/>
      <c r="T2048" s="32" t="s">
        <v>28</v>
      </c>
      <c r="U2048" s="8">
        <f t="shared" si="513"/>
        <v>270.40000000000003</v>
      </c>
      <c r="V2048" s="8">
        <f t="shared" si="514"/>
        <v>270.40000000000003</v>
      </c>
    </row>
    <row r="2049" spans="1:22" ht="12.75" customHeight="1" outlineLevel="2" x14ac:dyDescent="0.2">
      <c r="A2049" s="2"/>
      <c r="C2049" s="30" t="s">
        <v>1829</v>
      </c>
      <c r="D2049" s="30"/>
      <c r="E2049" s="30" t="s">
        <v>1825</v>
      </c>
      <c r="F2049" s="30"/>
      <c r="G2049" s="30" t="s">
        <v>1827</v>
      </c>
      <c r="H2049" s="31" t="s">
        <v>1828</v>
      </c>
      <c r="I2049" s="32"/>
      <c r="J2049" s="13"/>
      <c r="K2049" s="13" t="s">
        <v>1713</v>
      </c>
      <c r="L2049" s="33">
        <v>0.16666</v>
      </c>
      <c r="M2049" s="33" t="s">
        <v>27</v>
      </c>
      <c r="N2049" s="33">
        <v>0.16666</v>
      </c>
      <c r="O2049" s="33">
        <v>0.15140000000000001</v>
      </c>
      <c r="P2049" s="33">
        <v>0.16666</v>
      </c>
      <c r="Q2049" s="33">
        <v>0.16666</v>
      </c>
      <c r="R2049" s="34"/>
      <c r="S2049" s="32"/>
      <c r="T2049" s="32" t="s">
        <v>28</v>
      </c>
      <c r="U2049" s="8">
        <f t="shared" si="513"/>
        <v>270.40000000000003</v>
      </c>
      <c r="V2049" s="8">
        <f t="shared" si="514"/>
        <v>270.40000000000003</v>
      </c>
    </row>
    <row r="2050" spans="1:22" ht="12.75" customHeight="1" outlineLevel="2" x14ac:dyDescent="0.2">
      <c r="A2050" s="2"/>
      <c r="C2050" s="30">
        <v>840130914</v>
      </c>
      <c r="D2050" s="30"/>
      <c r="E2050" s="30" t="s">
        <v>1826</v>
      </c>
      <c r="F2050" s="30"/>
      <c r="G2050" s="30" t="s">
        <v>1827</v>
      </c>
      <c r="H2050" s="31" t="s">
        <v>1828</v>
      </c>
      <c r="I2050" s="32"/>
      <c r="J2050" s="13"/>
      <c r="K2050" s="13" t="s">
        <v>1713</v>
      </c>
      <c r="L2050" s="33">
        <v>0.16666</v>
      </c>
      <c r="M2050" s="33" t="s">
        <v>27</v>
      </c>
      <c r="N2050" s="33">
        <v>0.16666</v>
      </c>
      <c r="O2050" s="33">
        <v>0.15140000000000001</v>
      </c>
      <c r="P2050" s="33">
        <v>0.16666</v>
      </c>
      <c r="Q2050" s="33">
        <v>0.16666</v>
      </c>
      <c r="R2050" s="34"/>
      <c r="S2050" s="32"/>
      <c r="T2050" s="32" t="s">
        <v>28</v>
      </c>
      <c r="U2050" s="8">
        <f t="shared" si="513"/>
        <v>270.40000000000003</v>
      </c>
      <c r="V2050" s="8">
        <f t="shared" si="514"/>
        <v>270.40000000000003</v>
      </c>
    </row>
    <row r="2051" spans="1:22" ht="12.75" customHeight="1" outlineLevel="2" x14ac:dyDescent="0.2">
      <c r="A2051" s="2"/>
      <c r="C2051" s="30" t="s">
        <v>1830</v>
      </c>
      <c r="D2051" s="30"/>
      <c r="E2051" s="30" t="s">
        <v>1825</v>
      </c>
      <c r="F2051" s="30"/>
      <c r="G2051" s="30" t="s">
        <v>1827</v>
      </c>
      <c r="H2051" s="31" t="s">
        <v>1828</v>
      </c>
      <c r="I2051" s="32"/>
      <c r="J2051" s="13"/>
      <c r="K2051" s="13" t="s">
        <v>1713</v>
      </c>
      <c r="L2051" s="33">
        <v>0.16666</v>
      </c>
      <c r="M2051" s="33" t="s">
        <v>27</v>
      </c>
      <c r="N2051" s="33">
        <v>0.16666</v>
      </c>
      <c r="O2051" s="33">
        <v>0.15140000000000001</v>
      </c>
      <c r="P2051" s="33">
        <v>0.16666</v>
      </c>
      <c r="Q2051" s="33">
        <v>0.16666</v>
      </c>
      <c r="R2051" s="34"/>
      <c r="S2051" s="32"/>
      <c r="T2051" s="32" t="s">
        <v>28</v>
      </c>
      <c r="U2051" s="8">
        <f t="shared" si="513"/>
        <v>270.40000000000003</v>
      </c>
      <c r="V2051" s="8">
        <f t="shared" si="514"/>
        <v>270.40000000000003</v>
      </c>
    </row>
    <row r="2052" spans="1:22" ht="12.75" customHeight="1" outlineLevel="1" x14ac:dyDescent="0.2">
      <c r="A2052" s="2"/>
      <c r="C2052" s="30"/>
      <c r="D2052" s="30"/>
      <c r="E2052" s="30"/>
      <c r="F2052" s="30"/>
      <c r="G2052" s="30"/>
      <c r="H2052" s="113" t="s">
        <v>4098</v>
      </c>
      <c r="I2052" s="32"/>
      <c r="J2052" s="13">
        <f t="shared" ref="J2052:O2052" si="515">SUBTOTAL(9,J2046:J2051)</f>
        <v>0</v>
      </c>
      <c r="K2052" s="13">
        <f t="shared" si="515"/>
        <v>0</v>
      </c>
      <c r="L2052" s="33">
        <f t="shared" si="515"/>
        <v>0.99996000000000007</v>
      </c>
      <c r="M2052" s="33">
        <f t="shared" si="515"/>
        <v>0</v>
      </c>
      <c r="N2052" s="33">
        <f t="shared" si="515"/>
        <v>0.99996000000000007</v>
      </c>
      <c r="O2052" s="33">
        <f t="shared" si="515"/>
        <v>0.86839999999999995</v>
      </c>
      <c r="P2052" s="33"/>
      <c r="Q2052" s="33"/>
      <c r="R2052" s="34"/>
      <c r="S2052" s="32">
        <f>SUBTOTAL(9,S2046:S2051)</f>
        <v>0</v>
      </c>
      <c r="T2052" s="32">
        <f>SUBTOTAL(9,T2046:T2051)</f>
        <v>0</v>
      </c>
      <c r="U2052" s="8"/>
    </row>
    <row r="2053" spans="1:22" ht="12.75" customHeight="1" outlineLevel="2" x14ac:dyDescent="0.2">
      <c r="A2053" s="2"/>
      <c r="C2053" s="30">
        <v>840130921</v>
      </c>
      <c r="D2053" s="30"/>
      <c r="E2053" s="30" t="s">
        <v>1831</v>
      </c>
      <c r="F2053" s="30"/>
      <c r="G2053" s="30" t="s">
        <v>1832</v>
      </c>
      <c r="H2053" s="31" t="s">
        <v>1833</v>
      </c>
      <c r="I2053" s="32"/>
      <c r="J2053" s="13"/>
      <c r="K2053" s="13" t="s">
        <v>1713</v>
      </c>
      <c r="L2053" s="33">
        <v>0.16666</v>
      </c>
      <c r="M2053" s="33" t="s">
        <v>27</v>
      </c>
      <c r="N2053" s="33">
        <v>0.16666</v>
      </c>
      <c r="O2053" s="33">
        <v>0.15140000000000001</v>
      </c>
      <c r="P2053" s="33">
        <v>0.16666</v>
      </c>
      <c r="Q2053" s="33">
        <v>0.16666</v>
      </c>
      <c r="R2053" s="34"/>
      <c r="S2053" s="32"/>
      <c r="T2053" s="32" t="s">
        <v>28</v>
      </c>
      <c r="U2053" s="8">
        <f t="shared" ref="U2053:U2058" si="516">IF(T2053="Yes",$U$2,0)</f>
        <v>270.40000000000003</v>
      </c>
      <c r="V2053" s="8">
        <f t="shared" ref="V2053:V2058" si="517">U2053</f>
        <v>270.40000000000003</v>
      </c>
    </row>
    <row r="2054" spans="1:22" ht="12.75" customHeight="1" outlineLevel="2" x14ac:dyDescent="0.2">
      <c r="A2054" s="2"/>
      <c r="C2054" s="30" t="s">
        <v>1834</v>
      </c>
      <c r="D2054" s="30"/>
      <c r="E2054" s="30" t="s">
        <v>1835</v>
      </c>
      <c r="F2054" s="30"/>
      <c r="G2054" s="30" t="s">
        <v>1832</v>
      </c>
      <c r="H2054" s="31" t="s">
        <v>1833</v>
      </c>
      <c r="I2054" s="32"/>
      <c r="J2054" s="13"/>
      <c r="K2054" s="13" t="s">
        <v>1713</v>
      </c>
      <c r="L2054" s="33">
        <v>0.16666</v>
      </c>
      <c r="M2054" s="33" t="s">
        <v>27</v>
      </c>
      <c r="N2054" s="33">
        <v>0.16666</v>
      </c>
      <c r="O2054" s="33">
        <v>0.13139999999999999</v>
      </c>
      <c r="P2054" s="33">
        <v>0.16666</v>
      </c>
      <c r="Q2054" s="33">
        <v>0.16666</v>
      </c>
      <c r="R2054" s="34"/>
      <c r="S2054" s="32"/>
      <c r="T2054" s="32" t="s">
        <v>28</v>
      </c>
      <c r="U2054" s="8">
        <f t="shared" si="516"/>
        <v>270.40000000000003</v>
      </c>
      <c r="V2054" s="8">
        <f t="shared" si="517"/>
        <v>270.40000000000003</v>
      </c>
    </row>
    <row r="2055" spans="1:22" ht="12.75" customHeight="1" outlineLevel="2" x14ac:dyDescent="0.2">
      <c r="A2055" s="2"/>
      <c r="C2055" s="30">
        <v>840130923</v>
      </c>
      <c r="D2055" s="30"/>
      <c r="E2055" s="30" t="s">
        <v>1831</v>
      </c>
      <c r="F2055" s="30"/>
      <c r="G2055" s="30" t="s">
        <v>1832</v>
      </c>
      <c r="H2055" s="31" t="s">
        <v>1833</v>
      </c>
      <c r="I2055" s="32"/>
      <c r="J2055" s="13"/>
      <c r="K2055" s="13" t="s">
        <v>1713</v>
      </c>
      <c r="L2055" s="33">
        <v>0.16666</v>
      </c>
      <c r="M2055" s="33" t="s">
        <v>27</v>
      </c>
      <c r="N2055" s="33">
        <v>0.16666</v>
      </c>
      <c r="O2055" s="33">
        <v>0.15140000000000001</v>
      </c>
      <c r="P2055" s="33">
        <v>0.16666</v>
      </c>
      <c r="Q2055" s="33">
        <v>0.16666</v>
      </c>
      <c r="R2055" s="34"/>
      <c r="S2055" s="32"/>
      <c r="T2055" s="32" t="s">
        <v>28</v>
      </c>
      <c r="U2055" s="8">
        <f t="shared" si="516"/>
        <v>270.40000000000003</v>
      </c>
      <c r="V2055" s="8">
        <f t="shared" si="517"/>
        <v>270.40000000000003</v>
      </c>
    </row>
    <row r="2056" spans="1:22" ht="12.75" customHeight="1" outlineLevel="2" x14ac:dyDescent="0.2">
      <c r="A2056" s="2"/>
      <c r="C2056" s="30" t="s">
        <v>1836</v>
      </c>
      <c r="D2056" s="30"/>
      <c r="E2056" s="30" t="s">
        <v>1835</v>
      </c>
      <c r="F2056" s="30"/>
      <c r="G2056" s="30" t="s">
        <v>1832</v>
      </c>
      <c r="H2056" s="31" t="s">
        <v>1833</v>
      </c>
      <c r="I2056" s="32"/>
      <c r="J2056" s="13"/>
      <c r="K2056" s="13" t="s">
        <v>1713</v>
      </c>
      <c r="L2056" s="33">
        <v>0.16666</v>
      </c>
      <c r="M2056" s="33" t="s">
        <v>27</v>
      </c>
      <c r="N2056" s="33">
        <v>0.16666</v>
      </c>
      <c r="O2056" s="33">
        <v>0.15140000000000001</v>
      </c>
      <c r="P2056" s="33">
        <v>0.16666</v>
      </c>
      <c r="Q2056" s="33">
        <v>0.16666</v>
      </c>
      <c r="R2056" s="34"/>
      <c r="S2056" s="32"/>
      <c r="T2056" s="32" t="s">
        <v>28</v>
      </c>
      <c r="U2056" s="8">
        <f t="shared" si="516"/>
        <v>270.40000000000003</v>
      </c>
      <c r="V2056" s="8">
        <f t="shared" si="517"/>
        <v>270.40000000000003</v>
      </c>
    </row>
    <row r="2057" spans="1:22" ht="12.75" customHeight="1" outlineLevel="2" x14ac:dyDescent="0.2">
      <c r="A2057" s="2"/>
      <c r="C2057" s="30" t="s">
        <v>1837</v>
      </c>
      <c r="D2057" s="30"/>
      <c r="E2057" s="30" t="s">
        <v>1835</v>
      </c>
      <c r="F2057" s="30"/>
      <c r="G2057" s="30" t="s">
        <v>1832</v>
      </c>
      <c r="H2057" s="31" t="s">
        <v>1833</v>
      </c>
      <c r="I2057" s="32"/>
      <c r="J2057" s="13"/>
      <c r="K2057" s="13" t="s">
        <v>1713</v>
      </c>
      <c r="L2057" s="33">
        <v>0.16666</v>
      </c>
      <c r="M2057" s="33" t="s">
        <v>27</v>
      </c>
      <c r="N2057" s="33">
        <v>0.16666</v>
      </c>
      <c r="O2057" s="33">
        <v>0.13139999999999999</v>
      </c>
      <c r="P2057" s="33">
        <v>0.16666</v>
      </c>
      <c r="Q2057" s="33">
        <v>0.16666</v>
      </c>
      <c r="R2057" s="34"/>
      <c r="S2057" s="32"/>
      <c r="T2057" s="32" t="s">
        <v>28</v>
      </c>
      <c r="U2057" s="8">
        <f t="shared" si="516"/>
        <v>270.40000000000003</v>
      </c>
      <c r="V2057" s="8">
        <f t="shared" si="517"/>
        <v>270.40000000000003</v>
      </c>
    </row>
    <row r="2058" spans="1:22" ht="12.75" customHeight="1" outlineLevel="2" x14ac:dyDescent="0.2">
      <c r="A2058" s="2"/>
      <c r="C2058" s="30">
        <v>840130926</v>
      </c>
      <c r="D2058" s="30"/>
      <c r="E2058" s="30" t="s">
        <v>1831</v>
      </c>
      <c r="F2058" s="30"/>
      <c r="G2058" s="30" t="s">
        <v>1832</v>
      </c>
      <c r="H2058" s="31" t="s">
        <v>1833</v>
      </c>
      <c r="I2058" s="32"/>
      <c r="J2058" s="13"/>
      <c r="K2058" s="13" t="s">
        <v>1713</v>
      </c>
      <c r="L2058" s="33">
        <v>0.16666</v>
      </c>
      <c r="M2058" s="33" t="s">
        <v>27</v>
      </c>
      <c r="N2058" s="33">
        <v>0.16666</v>
      </c>
      <c r="O2058" s="33">
        <v>0.15140000000000001</v>
      </c>
      <c r="P2058" s="33">
        <v>0.16666</v>
      </c>
      <c r="Q2058" s="33">
        <v>0.16666</v>
      </c>
      <c r="R2058" s="34"/>
      <c r="S2058" s="32"/>
      <c r="T2058" s="32" t="s">
        <v>28</v>
      </c>
      <c r="U2058" s="8">
        <f t="shared" si="516"/>
        <v>270.40000000000003</v>
      </c>
      <c r="V2058" s="8">
        <f t="shared" si="517"/>
        <v>270.40000000000003</v>
      </c>
    </row>
    <row r="2059" spans="1:22" ht="12.75" customHeight="1" outlineLevel="1" x14ac:dyDescent="0.2">
      <c r="A2059" s="2"/>
      <c r="C2059" s="30"/>
      <c r="D2059" s="30"/>
      <c r="E2059" s="30"/>
      <c r="F2059" s="30"/>
      <c r="G2059" s="30"/>
      <c r="H2059" s="113" t="s">
        <v>4099</v>
      </c>
      <c r="I2059" s="32"/>
      <c r="J2059" s="13">
        <f t="shared" ref="J2059:O2059" si="518">SUBTOTAL(9,J2053:J2058)</f>
        <v>0</v>
      </c>
      <c r="K2059" s="13">
        <f t="shared" si="518"/>
        <v>0</v>
      </c>
      <c r="L2059" s="33">
        <f t="shared" si="518"/>
        <v>0.99996000000000007</v>
      </c>
      <c r="M2059" s="33">
        <f t="shared" si="518"/>
        <v>0</v>
      </c>
      <c r="N2059" s="33">
        <f t="shared" si="518"/>
        <v>0.99996000000000007</v>
      </c>
      <c r="O2059" s="33">
        <f t="shared" si="518"/>
        <v>0.86839999999999995</v>
      </c>
      <c r="P2059" s="33"/>
      <c r="Q2059" s="33"/>
      <c r="R2059" s="34"/>
      <c r="S2059" s="32">
        <f>SUBTOTAL(9,S2053:S2058)</f>
        <v>0</v>
      </c>
      <c r="T2059" s="32">
        <f>SUBTOTAL(9,T2053:T2058)</f>
        <v>0</v>
      </c>
      <c r="U2059" s="8"/>
    </row>
    <row r="2060" spans="1:22" ht="12.75" customHeight="1" outlineLevel="2" x14ac:dyDescent="0.2">
      <c r="A2060" s="2"/>
      <c r="C2060" s="68">
        <v>900230010</v>
      </c>
      <c r="D2060" s="30"/>
      <c r="E2060" s="30" t="s">
        <v>3015</v>
      </c>
      <c r="F2060" s="30"/>
      <c r="G2060" s="68" t="s">
        <v>3016</v>
      </c>
      <c r="H2060" s="69" t="s">
        <v>3017</v>
      </c>
      <c r="I2060" s="70"/>
      <c r="J2060" s="56"/>
      <c r="K2060" s="56" t="s">
        <v>2829</v>
      </c>
      <c r="L2060" s="118">
        <v>0.25</v>
      </c>
      <c r="M2060" s="33" t="s">
        <v>27</v>
      </c>
      <c r="N2060" s="118">
        <v>0.25</v>
      </c>
      <c r="O2060" s="118">
        <v>0.25</v>
      </c>
      <c r="P2060" s="118">
        <v>0.25</v>
      </c>
      <c r="Q2060" s="118">
        <v>0.25</v>
      </c>
      <c r="R2060" s="72"/>
      <c r="S2060" s="32"/>
      <c r="T2060" s="32" t="s">
        <v>28</v>
      </c>
      <c r="U2060" s="8">
        <f>IF(T2060="Yes",$U$2,0)</f>
        <v>270.40000000000003</v>
      </c>
      <c r="V2060" s="8">
        <f>U2060</f>
        <v>270.40000000000003</v>
      </c>
    </row>
    <row r="2061" spans="1:22" ht="12.75" customHeight="1" outlineLevel="2" x14ac:dyDescent="0.2">
      <c r="A2061" s="2"/>
      <c r="C2061" s="68">
        <v>900230020</v>
      </c>
      <c r="D2061" s="30"/>
      <c r="E2061" s="30" t="s">
        <v>3015</v>
      </c>
      <c r="F2061" s="30"/>
      <c r="G2061" s="68" t="s">
        <v>3016</v>
      </c>
      <c r="H2061" s="69" t="s">
        <v>3017</v>
      </c>
      <c r="I2061" s="70"/>
      <c r="J2061" s="56"/>
      <c r="K2061" s="56" t="s">
        <v>2829</v>
      </c>
      <c r="L2061" s="118">
        <v>0.25</v>
      </c>
      <c r="M2061" s="33" t="s">
        <v>27</v>
      </c>
      <c r="N2061" s="118">
        <v>0.25</v>
      </c>
      <c r="O2061" s="118">
        <v>0.25</v>
      </c>
      <c r="P2061" s="118">
        <v>0.25</v>
      </c>
      <c r="Q2061" s="118">
        <v>0.25</v>
      </c>
      <c r="R2061" s="72"/>
      <c r="S2061" s="32"/>
      <c r="T2061" s="32" t="s">
        <v>28</v>
      </c>
      <c r="U2061" s="8">
        <f>IF(T2061="Yes",$U$2,0)</f>
        <v>270.40000000000003</v>
      </c>
      <c r="V2061" s="8">
        <f>U2061</f>
        <v>270.40000000000003</v>
      </c>
    </row>
    <row r="2062" spans="1:22" ht="12.75" customHeight="1" outlineLevel="2" x14ac:dyDescent="0.2">
      <c r="A2062" s="2"/>
      <c r="C2062" s="68">
        <v>900230030</v>
      </c>
      <c r="D2062" s="30"/>
      <c r="E2062" s="30" t="s">
        <v>3015</v>
      </c>
      <c r="F2062" s="30"/>
      <c r="G2062" s="68" t="s">
        <v>3016</v>
      </c>
      <c r="H2062" s="69" t="s">
        <v>3017</v>
      </c>
      <c r="I2062" s="70"/>
      <c r="J2062" s="56"/>
      <c r="K2062" s="56" t="s">
        <v>2829</v>
      </c>
      <c r="L2062" s="118">
        <v>0.25</v>
      </c>
      <c r="M2062" s="33" t="s">
        <v>27</v>
      </c>
      <c r="N2062" s="118">
        <v>0.25</v>
      </c>
      <c r="O2062" s="118">
        <v>0.25</v>
      </c>
      <c r="P2062" s="118">
        <v>0.25</v>
      </c>
      <c r="Q2062" s="118">
        <v>0.25</v>
      </c>
      <c r="R2062" s="72"/>
      <c r="S2062" s="32"/>
      <c r="T2062" s="32" t="s">
        <v>28</v>
      </c>
      <c r="U2062" s="8">
        <f>IF(T2062="Yes",$U$2,0)</f>
        <v>270.40000000000003</v>
      </c>
      <c r="V2062" s="8">
        <f>U2062</f>
        <v>270.40000000000003</v>
      </c>
    </row>
    <row r="2063" spans="1:22" ht="12.75" customHeight="1" outlineLevel="2" x14ac:dyDescent="0.2">
      <c r="A2063" s="2"/>
      <c r="C2063" s="68">
        <v>900230040</v>
      </c>
      <c r="D2063" s="30"/>
      <c r="E2063" s="30" t="s">
        <v>3015</v>
      </c>
      <c r="F2063" s="30"/>
      <c r="G2063" s="68" t="s">
        <v>3016</v>
      </c>
      <c r="H2063" s="69" t="s">
        <v>3017</v>
      </c>
      <c r="I2063" s="70"/>
      <c r="J2063" s="56"/>
      <c r="K2063" s="56" t="s">
        <v>2829</v>
      </c>
      <c r="L2063" s="71">
        <v>0.25</v>
      </c>
      <c r="M2063" s="33" t="s">
        <v>27</v>
      </c>
      <c r="N2063" s="71">
        <v>0.25</v>
      </c>
      <c r="O2063" s="71">
        <v>0.25</v>
      </c>
      <c r="P2063" s="71">
        <v>0.25</v>
      </c>
      <c r="Q2063" s="71">
        <v>0.25</v>
      </c>
      <c r="R2063" s="72"/>
      <c r="S2063" s="32"/>
      <c r="T2063" s="32" t="s">
        <v>28</v>
      </c>
      <c r="U2063" s="8">
        <f>IF(T2063="Yes",$U$2,0)</f>
        <v>270.40000000000003</v>
      </c>
      <c r="V2063" s="8">
        <f>U2063</f>
        <v>270.40000000000003</v>
      </c>
    </row>
    <row r="2064" spans="1:22" ht="12.75" customHeight="1" outlineLevel="1" x14ac:dyDescent="0.2">
      <c r="A2064" s="2"/>
      <c r="C2064" s="68"/>
      <c r="D2064" s="30"/>
      <c r="E2064" s="30"/>
      <c r="F2064" s="30"/>
      <c r="G2064" s="68"/>
      <c r="H2064" s="69" t="s">
        <v>4321</v>
      </c>
      <c r="I2064" s="70"/>
      <c r="J2064" s="56">
        <f t="shared" ref="J2064:O2064" si="519">SUBTOTAL(9,J2060:J2063)</f>
        <v>0</v>
      </c>
      <c r="K2064" s="56">
        <f t="shared" si="519"/>
        <v>0</v>
      </c>
      <c r="L2064" s="71">
        <f t="shared" si="519"/>
        <v>1</v>
      </c>
      <c r="M2064" s="33">
        <f t="shared" si="519"/>
        <v>0</v>
      </c>
      <c r="N2064" s="71">
        <f t="shared" si="519"/>
        <v>1</v>
      </c>
      <c r="O2064" s="71">
        <f t="shared" si="519"/>
        <v>1</v>
      </c>
      <c r="P2064" s="71"/>
      <c r="Q2064" s="71"/>
      <c r="R2064" s="72"/>
      <c r="S2064" s="32">
        <f>SUBTOTAL(9,S2060:S2063)</f>
        <v>0</v>
      </c>
      <c r="T2064" s="32">
        <f>SUBTOTAL(9,T2060:T2063)</f>
        <v>0</v>
      </c>
      <c r="U2064" s="8"/>
    </row>
    <row r="2065" spans="1:22" ht="12.75" customHeight="1" outlineLevel="2" x14ac:dyDescent="0.2">
      <c r="A2065" s="2"/>
      <c r="C2065" s="68">
        <v>900230050</v>
      </c>
      <c r="D2065" s="30"/>
      <c r="E2065" s="30" t="s">
        <v>3015</v>
      </c>
      <c r="F2065" s="30"/>
      <c r="G2065" s="68" t="s">
        <v>3018</v>
      </c>
      <c r="H2065" s="69" t="s">
        <v>3019</v>
      </c>
      <c r="I2065" s="70"/>
      <c r="J2065" s="56"/>
      <c r="K2065" s="56" t="s">
        <v>2829</v>
      </c>
      <c r="L2065" s="71">
        <v>0.25</v>
      </c>
      <c r="M2065" s="33" t="s">
        <v>27</v>
      </c>
      <c r="N2065" s="71">
        <v>0.25</v>
      </c>
      <c r="O2065" s="71">
        <v>0.25</v>
      </c>
      <c r="P2065" s="71">
        <v>0.25</v>
      </c>
      <c r="Q2065" s="71">
        <v>0.25</v>
      </c>
      <c r="R2065" s="72"/>
      <c r="S2065" s="32"/>
      <c r="T2065" s="32" t="s">
        <v>28</v>
      </c>
      <c r="U2065" s="8">
        <f>IF(T2065="Yes",$U$2,0)</f>
        <v>270.40000000000003</v>
      </c>
      <c r="V2065" s="8">
        <f>U2065</f>
        <v>270.40000000000003</v>
      </c>
    </row>
    <row r="2066" spans="1:22" ht="12.75" customHeight="1" outlineLevel="2" x14ac:dyDescent="0.2">
      <c r="A2066" s="2"/>
      <c r="C2066" s="68">
        <v>900230060</v>
      </c>
      <c r="D2066" s="30"/>
      <c r="E2066" s="30" t="s">
        <v>3015</v>
      </c>
      <c r="F2066" s="30"/>
      <c r="G2066" s="68" t="s">
        <v>3018</v>
      </c>
      <c r="H2066" s="69" t="s">
        <v>3019</v>
      </c>
      <c r="I2066" s="70"/>
      <c r="J2066" s="56"/>
      <c r="K2066" s="56" t="s">
        <v>2829</v>
      </c>
      <c r="L2066" s="71">
        <v>0.25</v>
      </c>
      <c r="M2066" s="33" t="s">
        <v>27</v>
      </c>
      <c r="N2066" s="71">
        <v>0.25</v>
      </c>
      <c r="O2066" s="71">
        <v>0.25</v>
      </c>
      <c r="P2066" s="71">
        <v>0.25</v>
      </c>
      <c r="Q2066" s="71">
        <v>0.25</v>
      </c>
      <c r="R2066" s="72"/>
      <c r="S2066" s="32"/>
      <c r="T2066" s="32" t="s">
        <v>28</v>
      </c>
      <c r="U2066" s="8">
        <f>IF(T2066="Yes",$U$2,0)</f>
        <v>270.40000000000003</v>
      </c>
      <c r="V2066" s="8">
        <f>U2066</f>
        <v>270.40000000000003</v>
      </c>
    </row>
    <row r="2067" spans="1:22" ht="12.75" customHeight="1" outlineLevel="2" x14ac:dyDescent="0.2">
      <c r="A2067" s="2"/>
      <c r="C2067" s="68">
        <v>900230070</v>
      </c>
      <c r="D2067" s="30"/>
      <c r="E2067" s="30" t="s">
        <v>3015</v>
      </c>
      <c r="F2067" s="30"/>
      <c r="G2067" s="68" t="s">
        <v>3018</v>
      </c>
      <c r="H2067" s="69" t="s">
        <v>3019</v>
      </c>
      <c r="I2067" s="70"/>
      <c r="J2067" s="56"/>
      <c r="K2067" s="56" t="s">
        <v>2829</v>
      </c>
      <c r="L2067" s="71">
        <v>0.25</v>
      </c>
      <c r="M2067" s="33" t="s">
        <v>27</v>
      </c>
      <c r="N2067" s="71">
        <v>0.25</v>
      </c>
      <c r="O2067" s="71">
        <v>0.25</v>
      </c>
      <c r="P2067" s="71">
        <v>0.25</v>
      </c>
      <c r="Q2067" s="71">
        <v>0.25</v>
      </c>
      <c r="R2067" s="72"/>
      <c r="S2067" s="32"/>
      <c r="T2067" s="32" t="s">
        <v>28</v>
      </c>
      <c r="U2067" s="8">
        <f>IF(T2067="Yes",$U$2,0)</f>
        <v>270.40000000000003</v>
      </c>
      <c r="V2067" s="8">
        <f>U2067</f>
        <v>270.40000000000003</v>
      </c>
    </row>
    <row r="2068" spans="1:22" ht="12.75" customHeight="1" outlineLevel="2" x14ac:dyDescent="0.2">
      <c r="A2068" s="2"/>
      <c r="C2068" s="68">
        <v>900230080</v>
      </c>
      <c r="D2068" s="30"/>
      <c r="E2068" s="30" t="s">
        <v>3015</v>
      </c>
      <c r="F2068" s="30"/>
      <c r="G2068" s="68" t="s">
        <v>3018</v>
      </c>
      <c r="H2068" s="69" t="s">
        <v>3019</v>
      </c>
      <c r="I2068" s="70"/>
      <c r="J2068" s="56"/>
      <c r="K2068" s="56" t="s">
        <v>2829</v>
      </c>
      <c r="L2068" s="71">
        <v>0.25</v>
      </c>
      <c r="M2068" s="33" t="s">
        <v>27</v>
      </c>
      <c r="N2068" s="71">
        <v>0.25</v>
      </c>
      <c r="O2068" s="71">
        <v>0.25</v>
      </c>
      <c r="P2068" s="71">
        <v>0.25</v>
      </c>
      <c r="Q2068" s="71">
        <v>0.25</v>
      </c>
      <c r="R2068" s="72"/>
      <c r="S2068" s="32"/>
      <c r="T2068" s="32" t="s">
        <v>28</v>
      </c>
      <c r="U2068" s="8">
        <f>IF(T2068="Yes",$U$2,0)</f>
        <v>270.40000000000003</v>
      </c>
      <c r="V2068" s="8">
        <f>U2068</f>
        <v>270.40000000000003</v>
      </c>
    </row>
    <row r="2069" spans="1:22" ht="12.75" customHeight="1" outlineLevel="1" x14ac:dyDescent="0.2">
      <c r="A2069" s="2"/>
      <c r="C2069" s="68"/>
      <c r="D2069" s="30"/>
      <c r="E2069" s="30"/>
      <c r="F2069" s="30"/>
      <c r="G2069" s="68"/>
      <c r="H2069" s="69" t="s">
        <v>4322</v>
      </c>
      <c r="I2069" s="70"/>
      <c r="J2069" s="56">
        <f t="shared" ref="J2069:O2069" si="520">SUBTOTAL(9,J2065:J2068)</f>
        <v>0</v>
      </c>
      <c r="K2069" s="56">
        <f t="shared" si="520"/>
        <v>0</v>
      </c>
      <c r="L2069" s="71">
        <f t="shared" si="520"/>
        <v>1</v>
      </c>
      <c r="M2069" s="33">
        <f t="shared" si="520"/>
        <v>0</v>
      </c>
      <c r="N2069" s="71">
        <f t="shared" si="520"/>
        <v>1</v>
      </c>
      <c r="O2069" s="71">
        <f t="shared" si="520"/>
        <v>1</v>
      </c>
      <c r="P2069" s="71"/>
      <c r="Q2069" s="71"/>
      <c r="R2069" s="72"/>
      <c r="S2069" s="32">
        <f>SUBTOTAL(9,S2065:S2068)</f>
        <v>0</v>
      </c>
      <c r="T2069" s="32">
        <f>SUBTOTAL(9,T2065:T2068)</f>
        <v>0</v>
      </c>
      <c r="U2069" s="8"/>
    </row>
    <row r="2070" spans="1:22" ht="12.75" customHeight="1" outlineLevel="2" x14ac:dyDescent="0.2">
      <c r="A2070" s="2"/>
      <c r="C2070" s="30">
        <v>903090090</v>
      </c>
      <c r="D2070" s="30"/>
      <c r="E2070" s="30" t="s">
        <v>2911</v>
      </c>
      <c r="F2070" s="30"/>
      <c r="G2070" s="30" t="s">
        <v>2912</v>
      </c>
      <c r="H2070" s="31" t="s">
        <v>2913</v>
      </c>
      <c r="I2070" s="32"/>
      <c r="J2070" s="13"/>
      <c r="K2070" s="13" t="s">
        <v>2829</v>
      </c>
      <c r="L2070" s="33">
        <v>0.125</v>
      </c>
      <c r="M2070" s="33" t="s">
        <v>27</v>
      </c>
      <c r="N2070" s="33">
        <v>0.125</v>
      </c>
      <c r="O2070" s="33">
        <v>0.125</v>
      </c>
      <c r="P2070" s="33">
        <v>0.125</v>
      </c>
      <c r="Q2070" s="33">
        <v>0.125</v>
      </c>
      <c r="R2070" s="34"/>
      <c r="S2070" s="32"/>
      <c r="T2070" s="32" t="s">
        <v>28</v>
      </c>
      <c r="U2070" s="8">
        <f t="shared" ref="U2070:U2077" si="521">IF(T2070="Yes",$U$2,0)</f>
        <v>270.40000000000003</v>
      </c>
      <c r="V2070" s="8">
        <f t="shared" ref="V2070:V2077" si="522">U2070</f>
        <v>270.40000000000003</v>
      </c>
    </row>
    <row r="2071" spans="1:22" ht="12.75" customHeight="1" outlineLevel="2" x14ac:dyDescent="0.2">
      <c r="A2071" s="2"/>
      <c r="C2071" s="30">
        <v>903090110</v>
      </c>
      <c r="D2071" s="30"/>
      <c r="E2071" s="30" t="s">
        <v>2911</v>
      </c>
      <c r="F2071" s="30"/>
      <c r="G2071" s="30" t="s">
        <v>2912</v>
      </c>
      <c r="H2071" s="31" t="s">
        <v>2913</v>
      </c>
      <c r="I2071" s="32"/>
      <c r="J2071" s="13"/>
      <c r="K2071" s="13" t="s">
        <v>2829</v>
      </c>
      <c r="L2071" s="33">
        <v>0.125</v>
      </c>
      <c r="M2071" s="33" t="s">
        <v>27</v>
      </c>
      <c r="N2071" s="33">
        <v>0.125</v>
      </c>
      <c r="O2071" s="33">
        <v>0.125</v>
      </c>
      <c r="P2071" s="33">
        <v>0.125</v>
      </c>
      <c r="Q2071" s="33">
        <v>0.125</v>
      </c>
      <c r="R2071" s="34"/>
      <c r="S2071" s="32"/>
      <c r="T2071" s="32" t="s">
        <v>28</v>
      </c>
      <c r="U2071" s="8">
        <f t="shared" si="521"/>
        <v>270.40000000000003</v>
      </c>
      <c r="V2071" s="8">
        <f t="shared" si="522"/>
        <v>270.40000000000003</v>
      </c>
    </row>
    <row r="2072" spans="1:22" ht="12.75" customHeight="1" outlineLevel="2" x14ac:dyDescent="0.2">
      <c r="A2072" s="2"/>
      <c r="C2072" s="30">
        <v>903090130</v>
      </c>
      <c r="D2072" s="30"/>
      <c r="E2072" s="30" t="s">
        <v>2911</v>
      </c>
      <c r="F2072" s="30"/>
      <c r="G2072" s="30" t="s">
        <v>2912</v>
      </c>
      <c r="H2072" s="31" t="s">
        <v>2913</v>
      </c>
      <c r="I2072" s="32"/>
      <c r="J2072" s="13"/>
      <c r="K2072" s="13" t="s">
        <v>2829</v>
      </c>
      <c r="L2072" s="33">
        <v>0.125</v>
      </c>
      <c r="M2072" s="33" t="s">
        <v>27</v>
      </c>
      <c r="N2072" s="33">
        <v>0.125</v>
      </c>
      <c r="O2072" s="33">
        <v>0.125</v>
      </c>
      <c r="P2072" s="33">
        <v>0.125</v>
      </c>
      <c r="Q2072" s="33">
        <v>0.125</v>
      </c>
      <c r="R2072" s="34"/>
      <c r="S2072" s="32"/>
      <c r="T2072" s="32" t="s">
        <v>28</v>
      </c>
      <c r="U2072" s="8">
        <f t="shared" si="521"/>
        <v>270.40000000000003</v>
      </c>
      <c r="V2072" s="8">
        <f t="shared" si="522"/>
        <v>270.40000000000003</v>
      </c>
    </row>
    <row r="2073" spans="1:22" ht="12.75" customHeight="1" outlineLevel="2" x14ac:dyDescent="0.2">
      <c r="A2073" s="2"/>
      <c r="C2073" s="30">
        <v>903090150</v>
      </c>
      <c r="D2073" s="30"/>
      <c r="E2073" s="30" t="s">
        <v>2911</v>
      </c>
      <c r="F2073" s="30"/>
      <c r="G2073" s="30" t="s">
        <v>2912</v>
      </c>
      <c r="H2073" s="31" t="s">
        <v>2913</v>
      </c>
      <c r="I2073" s="32"/>
      <c r="J2073" s="13"/>
      <c r="K2073" s="13" t="s">
        <v>2829</v>
      </c>
      <c r="L2073" s="33">
        <v>0.125</v>
      </c>
      <c r="M2073" s="33" t="s">
        <v>27</v>
      </c>
      <c r="N2073" s="33">
        <v>0.125</v>
      </c>
      <c r="O2073" s="33">
        <v>0.125</v>
      </c>
      <c r="P2073" s="33">
        <v>0.125</v>
      </c>
      <c r="Q2073" s="33">
        <v>0.125</v>
      </c>
      <c r="R2073" s="34"/>
      <c r="S2073" s="32"/>
      <c r="T2073" s="32" t="s">
        <v>28</v>
      </c>
      <c r="U2073" s="8">
        <f t="shared" si="521"/>
        <v>270.40000000000003</v>
      </c>
      <c r="V2073" s="8">
        <f t="shared" si="522"/>
        <v>270.40000000000003</v>
      </c>
    </row>
    <row r="2074" spans="1:22" ht="12.75" customHeight="1" outlineLevel="2" x14ac:dyDescent="0.2">
      <c r="A2074" s="2"/>
      <c r="C2074" s="30">
        <v>903110260</v>
      </c>
      <c r="D2074" s="30"/>
      <c r="E2074" s="30" t="s">
        <v>2914</v>
      </c>
      <c r="F2074" s="30"/>
      <c r="G2074" s="30" t="s">
        <v>2912</v>
      </c>
      <c r="H2074" s="31" t="s">
        <v>2913</v>
      </c>
      <c r="I2074" s="32"/>
      <c r="J2074" s="13"/>
      <c r="K2074" s="13" t="s">
        <v>2829</v>
      </c>
      <c r="L2074" s="33">
        <v>0.125</v>
      </c>
      <c r="M2074" s="33" t="s">
        <v>27</v>
      </c>
      <c r="N2074" s="33">
        <v>0.125</v>
      </c>
      <c r="O2074" s="33">
        <v>0.125</v>
      </c>
      <c r="P2074" s="33">
        <v>0.125</v>
      </c>
      <c r="Q2074" s="33">
        <v>0.125</v>
      </c>
      <c r="R2074" s="34"/>
      <c r="S2074" s="32"/>
      <c r="T2074" s="32" t="s">
        <v>28</v>
      </c>
      <c r="U2074" s="8">
        <f t="shared" si="521"/>
        <v>270.40000000000003</v>
      </c>
      <c r="V2074" s="8">
        <f t="shared" si="522"/>
        <v>270.40000000000003</v>
      </c>
    </row>
    <row r="2075" spans="1:22" ht="12.75" customHeight="1" outlineLevel="2" x14ac:dyDescent="0.2">
      <c r="A2075" s="2"/>
      <c r="C2075" s="30">
        <v>903110280</v>
      </c>
      <c r="D2075" s="30"/>
      <c r="E2075" s="30" t="s">
        <v>2914</v>
      </c>
      <c r="F2075" s="30"/>
      <c r="G2075" s="30" t="s">
        <v>2912</v>
      </c>
      <c r="H2075" s="31" t="s">
        <v>2913</v>
      </c>
      <c r="I2075" s="32"/>
      <c r="J2075" s="13"/>
      <c r="K2075" s="13" t="s">
        <v>2829</v>
      </c>
      <c r="L2075" s="33">
        <v>0.125</v>
      </c>
      <c r="M2075" s="33" t="s">
        <v>27</v>
      </c>
      <c r="N2075" s="33">
        <v>0.125</v>
      </c>
      <c r="O2075" s="33">
        <v>0.125</v>
      </c>
      <c r="P2075" s="33">
        <v>0.125</v>
      </c>
      <c r="Q2075" s="33">
        <v>0.125</v>
      </c>
      <c r="R2075" s="34"/>
      <c r="S2075" s="32"/>
      <c r="T2075" s="32" t="s">
        <v>28</v>
      </c>
      <c r="U2075" s="8">
        <f t="shared" si="521"/>
        <v>270.40000000000003</v>
      </c>
      <c r="V2075" s="8">
        <f t="shared" si="522"/>
        <v>270.40000000000003</v>
      </c>
    </row>
    <row r="2076" spans="1:22" ht="12.75" customHeight="1" outlineLevel="2" x14ac:dyDescent="0.2">
      <c r="A2076" s="2"/>
      <c r="C2076" s="30" t="s">
        <v>2915</v>
      </c>
      <c r="D2076" s="30"/>
      <c r="E2076" s="30" t="s">
        <v>2916</v>
      </c>
      <c r="F2076" s="30"/>
      <c r="G2076" s="30" t="s">
        <v>2912</v>
      </c>
      <c r="H2076" s="31" t="s">
        <v>2913</v>
      </c>
      <c r="I2076" s="32"/>
      <c r="J2076" s="13"/>
      <c r="K2076" s="13" t="s">
        <v>2829</v>
      </c>
      <c r="L2076" s="33">
        <v>0.125</v>
      </c>
      <c r="M2076" s="33" t="s">
        <v>27</v>
      </c>
      <c r="N2076" s="33">
        <v>0.125</v>
      </c>
      <c r="O2076" s="33">
        <v>0.125</v>
      </c>
      <c r="P2076" s="33">
        <v>0.125</v>
      </c>
      <c r="Q2076" s="33">
        <v>0.125</v>
      </c>
      <c r="R2076" s="34"/>
      <c r="S2076" s="32"/>
      <c r="T2076" s="32" t="s">
        <v>28</v>
      </c>
      <c r="U2076" s="8">
        <f t="shared" si="521"/>
        <v>270.40000000000003</v>
      </c>
      <c r="V2076" s="8">
        <f t="shared" si="522"/>
        <v>270.40000000000003</v>
      </c>
    </row>
    <row r="2077" spans="1:22" ht="12.75" customHeight="1" outlineLevel="2" x14ac:dyDescent="0.2">
      <c r="A2077" s="2"/>
      <c r="C2077" s="30">
        <v>903110320</v>
      </c>
      <c r="D2077" s="30"/>
      <c r="E2077" s="30" t="s">
        <v>2914</v>
      </c>
      <c r="F2077" s="30"/>
      <c r="G2077" s="30" t="s">
        <v>2912</v>
      </c>
      <c r="H2077" s="31" t="s">
        <v>2913</v>
      </c>
      <c r="I2077" s="32"/>
      <c r="J2077" s="13"/>
      <c r="K2077" s="13" t="s">
        <v>2829</v>
      </c>
      <c r="L2077" s="33">
        <v>0.125</v>
      </c>
      <c r="M2077" s="33" t="s">
        <v>27</v>
      </c>
      <c r="N2077" s="33">
        <v>0.125</v>
      </c>
      <c r="O2077" s="33">
        <v>0.125</v>
      </c>
      <c r="P2077" s="33">
        <v>0.125</v>
      </c>
      <c r="Q2077" s="33">
        <v>0.125</v>
      </c>
      <c r="R2077" s="34"/>
      <c r="S2077" s="32"/>
      <c r="T2077" s="32" t="s">
        <v>28</v>
      </c>
      <c r="U2077" s="8">
        <f t="shared" si="521"/>
        <v>270.40000000000003</v>
      </c>
      <c r="V2077" s="8">
        <f t="shared" si="522"/>
        <v>270.40000000000003</v>
      </c>
    </row>
    <row r="2078" spans="1:22" ht="12.75" customHeight="1" outlineLevel="1" x14ac:dyDescent="0.2">
      <c r="A2078" s="2"/>
      <c r="C2078" s="30"/>
      <c r="D2078" s="30"/>
      <c r="E2078" s="30"/>
      <c r="F2078" s="30"/>
      <c r="G2078" s="30"/>
      <c r="H2078" s="113" t="s">
        <v>4294</v>
      </c>
      <c r="I2078" s="32"/>
      <c r="J2078" s="13">
        <f t="shared" ref="J2078:O2078" si="523">SUBTOTAL(9,J2070:J2077)</f>
        <v>0</v>
      </c>
      <c r="K2078" s="13">
        <f t="shared" si="523"/>
        <v>0</v>
      </c>
      <c r="L2078" s="33">
        <f t="shared" si="523"/>
        <v>1</v>
      </c>
      <c r="M2078" s="33">
        <f t="shared" si="523"/>
        <v>0</v>
      </c>
      <c r="N2078" s="33">
        <f t="shared" si="523"/>
        <v>1</v>
      </c>
      <c r="O2078" s="33">
        <f t="shared" si="523"/>
        <v>1</v>
      </c>
      <c r="P2078" s="33"/>
      <c r="Q2078" s="33"/>
      <c r="R2078" s="34"/>
      <c r="S2078" s="32">
        <f>SUBTOTAL(9,S2070:S2077)</f>
        <v>0</v>
      </c>
      <c r="T2078" s="32">
        <f>SUBTOTAL(9,T2070:T2077)</f>
        <v>0</v>
      </c>
      <c r="U2078" s="8"/>
    </row>
    <row r="2079" spans="1:22" ht="12.75" customHeight="1" outlineLevel="2" x14ac:dyDescent="0.2">
      <c r="A2079" s="2"/>
      <c r="C2079" s="30">
        <v>843630090</v>
      </c>
      <c r="D2079" s="30"/>
      <c r="E2079" s="30" t="s">
        <v>378</v>
      </c>
      <c r="F2079" s="30"/>
      <c r="G2079" s="67" t="s">
        <v>379</v>
      </c>
      <c r="H2079" s="31" t="s">
        <v>380</v>
      </c>
      <c r="I2079" s="32"/>
      <c r="J2079" s="13"/>
      <c r="K2079" s="13" t="s">
        <v>381</v>
      </c>
      <c r="L2079" s="33">
        <v>3.3329999999999999E-2</v>
      </c>
      <c r="M2079" s="33" t="s">
        <v>27</v>
      </c>
      <c r="N2079" s="33"/>
      <c r="O2079" s="33"/>
      <c r="P2079" s="33"/>
      <c r="Q2079" s="33"/>
      <c r="R2079" s="34"/>
      <c r="S2079" s="32"/>
      <c r="T2079" s="32" t="s">
        <v>70</v>
      </c>
      <c r="U2079" s="8">
        <f t="shared" ref="U2079:U2108" si="524">IF(T2079="Yes",$U$2,0)</f>
        <v>0</v>
      </c>
      <c r="V2079" s="8">
        <f t="shared" ref="V2079:V2108" si="525">U2079</f>
        <v>0</v>
      </c>
    </row>
    <row r="2080" spans="1:22" ht="12.75" customHeight="1" outlineLevel="2" x14ac:dyDescent="0.2">
      <c r="A2080" s="2"/>
      <c r="C2080" s="30">
        <v>843630100</v>
      </c>
      <c r="D2080" s="30"/>
      <c r="E2080" s="30" t="s">
        <v>378</v>
      </c>
      <c r="F2080" s="30"/>
      <c r="G2080" s="67" t="s">
        <v>379</v>
      </c>
      <c r="H2080" s="31" t="s">
        <v>380</v>
      </c>
      <c r="I2080" s="32"/>
      <c r="J2080" s="13"/>
      <c r="K2080" s="13" t="s">
        <v>381</v>
      </c>
      <c r="L2080" s="33">
        <v>3.3329999999999999E-2</v>
      </c>
      <c r="M2080" s="33" t="s">
        <v>27</v>
      </c>
      <c r="N2080" s="33"/>
      <c r="O2080" s="33"/>
      <c r="P2080" s="33"/>
      <c r="Q2080" s="33"/>
      <c r="R2080" s="34"/>
      <c r="S2080" s="32"/>
      <c r="T2080" s="32" t="s">
        <v>70</v>
      </c>
      <c r="U2080" s="8">
        <f t="shared" si="524"/>
        <v>0</v>
      </c>
      <c r="V2080" s="8">
        <f t="shared" si="525"/>
        <v>0</v>
      </c>
    </row>
    <row r="2081" spans="1:25" ht="12.75" customHeight="1" outlineLevel="2" x14ac:dyDescent="0.2">
      <c r="A2081" s="2"/>
      <c r="C2081" s="30">
        <v>843630110</v>
      </c>
      <c r="D2081" s="30"/>
      <c r="E2081" s="30" t="s">
        <v>378</v>
      </c>
      <c r="F2081" s="30"/>
      <c r="G2081" s="67" t="s">
        <v>379</v>
      </c>
      <c r="H2081" s="31" t="s">
        <v>380</v>
      </c>
      <c r="I2081" s="32"/>
      <c r="J2081" s="13"/>
      <c r="K2081" s="13" t="s">
        <v>381</v>
      </c>
      <c r="L2081" s="33">
        <v>3.3329999999999999E-2</v>
      </c>
      <c r="M2081" s="33" t="s">
        <v>27</v>
      </c>
      <c r="N2081" s="33"/>
      <c r="O2081" s="33"/>
      <c r="P2081" s="33"/>
      <c r="Q2081" s="33"/>
      <c r="R2081" s="34"/>
      <c r="S2081" s="32"/>
      <c r="T2081" s="32" t="s">
        <v>70</v>
      </c>
      <c r="U2081" s="8">
        <f t="shared" si="524"/>
        <v>0</v>
      </c>
      <c r="V2081" s="8">
        <f t="shared" si="525"/>
        <v>0</v>
      </c>
    </row>
    <row r="2082" spans="1:25" ht="12.75" customHeight="1" outlineLevel="2" x14ac:dyDescent="0.2">
      <c r="A2082" s="2"/>
      <c r="C2082" s="30">
        <v>843630120</v>
      </c>
      <c r="D2082" s="30"/>
      <c r="E2082" s="30" t="s">
        <v>378</v>
      </c>
      <c r="F2082" s="30"/>
      <c r="G2082" s="67" t="s">
        <v>379</v>
      </c>
      <c r="H2082" s="31" t="s">
        <v>380</v>
      </c>
      <c r="I2082" s="32"/>
      <c r="J2082" s="13"/>
      <c r="K2082" s="13" t="s">
        <v>381</v>
      </c>
      <c r="L2082" s="33">
        <v>3.3329999999999999E-2</v>
      </c>
      <c r="M2082" s="33" t="s">
        <v>27</v>
      </c>
      <c r="N2082" s="33"/>
      <c r="O2082" s="33"/>
      <c r="P2082" s="33"/>
      <c r="Q2082" s="33"/>
      <c r="R2082" s="34"/>
      <c r="S2082" s="32"/>
      <c r="T2082" s="32" t="s">
        <v>70</v>
      </c>
      <c r="U2082" s="8">
        <f t="shared" si="524"/>
        <v>0</v>
      </c>
      <c r="V2082" s="8">
        <f t="shared" si="525"/>
        <v>0</v>
      </c>
      <c r="W2082" s="66"/>
      <c r="X2082" s="66"/>
      <c r="Y2082" s="66"/>
    </row>
    <row r="2083" spans="1:25" ht="12.75" customHeight="1" outlineLevel="2" x14ac:dyDescent="0.2">
      <c r="A2083" s="2"/>
      <c r="C2083" s="30">
        <v>843630130</v>
      </c>
      <c r="D2083" s="30"/>
      <c r="E2083" s="30" t="s">
        <v>378</v>
      </c>
      <c r="F2083" s="30"/>
      <c r="G2083" s="67" t="s">
        <v>379</v>
      </c>
      <c r="H2083" s="31" t="s">
        <v>380</v>
      </c>
      <c r="I2083" s="32"/>
      <c r="J2083" s="13"/>
      <c r="K2083" s="13" t="s">
        <v>381</v>
      </c>
      <c r="L2083" s="33">
        <v>3.3329999999999999E-2</v>
      </c>
      <c r="M2083" s="33" t="s">
        <v>27</v>
      </c>
      <c r="N2083" s="33"/>
      <c r="O2083" s="33"/>
      <c r="P2083" s="33"/>
      <c r="Q2083" s="33"/>
      <c r="R2083" s="34"/>
      <c r="S2083" s="32"/>
      <c r="T2083" s="32" t="s">
        <v>70</v>
      </c>
      <c r="U2083" s="8">
        <f t="shared" si="524"/>
        <v>0</v>
      </c>
      <c r="V2083" s="8">
        <f t="shared" si="525"/>
        <v>0</v>
      </c>
      <c r="W2083" s="66"/>
      <c r="X2083" s="66"/>
      <c r="Y2083" s="66"/>
    </row>
    <row r="2084" spans="1:25" ht="12.75" customHeight="1" outlineLevel="2" x14ac:dyDescent="0.2">
      <c r="A2084" s="2"/>
      <c r="C2084" s="30">
        <v>843630140</v>
      </c>
      <c r="D2084" s="30"/>
      <c r="E2084" s="30" t="s">
        <v>378</v>
      </c>
      <c r="F2084" s="30"/>
      <c r="G2084" s="67" t="s">
        <v>379</v>
      </c>
      <c r="H2084" s="31" t="s">
        <v>380</v>
      </c>
      <c r="I2084" s="32"/>
      <c r="J2084" s="13"/>
      <c r="K2084" s="13" t="s">
        <v>381</v>
      </c>
      <c r="L2084" s="33">
        <v>3.3329999999999999E-2</v>
      </c>
      <c r="M2084" s="33" t="s">
        <v>27</v>
      </c>
      <c r="N2084" s="33"/>
      <c r="O2084" s="33"/>
      <c r="P2084" s="33"/>
      <c r="Q2084" s="33"/>
      <c r="R2084" s="34"/>
      <c r="S2084" s="32"/>
      <c r="T2084" s="32" t="s">
        <v>70</v>
      </c>
      <c r="U2084" s="8">
        <f t="shared" si="524"/>
        <v>0</v>
      </c>
      <c r="V2084" s="8">
        <f t="shared" si="525"/>
        <v>0</v>
      </c>
      <c r="W2084" s="66"/>
      <c r="X2084" s="66"/>
      <c r="Y2084" s="66"/>
    </row>
    <row r="2085" spans="1:25" ht="12.75" customHeight="1" outlineLevel="2" x14ac:dyDescent="0.2">
      <c r="A2085" s="2"/>
      <c r="C2085" s="30">
        <v>843630150</v>
      </c>
      <c r="D2085" s="30"/>
      <c r="E2085" s="30" t="s">
        <v>378</v>
      </c>
      <c r="F2085" s="30"/>
      <c r="G2085" s="67" t="s">
        <v>379</v>
      </c>
      <c r="H2085" s="31" t="s">
        <v>380</v>
      </c>
      <c r="I2085" s="32"/>
      <c r="J2085" s="13"/>
      <c r="K2085" s="13" t="s">
        <v>381</v>
      </c>
      <c r="L2085" s="33">
        <v>3.3329999999999999E-2</v>
      </c>
      <c r="M2085" s="33" t="s">
        <v>27</v>
      </c>
      <c r="N2085" s="33"/>
      <c r="O2085" s="33"/>
      <c r="P2085" s="33"/>
      <c r="Q2085" s="33"/>
      <c r="R2085" s="34"/>
      <c r="S2085" s="32"/>
      <c r="T2085" s="32" t="s">
        <v>70</v>
      </c>
      <c r="U2085" s="8">
        <f t="shared" si="524"/>
        <v>0</v>
      </c>
      <c r="V2085" s="8">
        <f t="shared" si="525"/>
        <v>0</v>
      </c>
      <c r="W2085" s="66"/>
      <c r="X2085" s="66"/>
      <c r="Y2085" s="66"/>
    </row>
    <row r="2086" spans="1:25" ht="12.75" customHeight="1" outlineLevel="2" x14ac:dyDescent="0.2">
      <c r="A2086" s="2"/>
      <c r="C2086" s="30">
        <v>843630160</v>
      </c>
      <c r="D2086" s="30"/>
      <c r="E2086" s="30" t="s">
        <v>378</v>
      </c>
      <c r="F2086" s="30"/>
      <c r="G2086" s="67" t="s">
        <v>379</v>
      </c>
      <c r="H2086" s="31" t="s">
        <v>380</v>
      </c>
      <c r="I2086" s="32"/>
      <c r="J2086" s="13"/>
      <c r="K2086" s="13" t="s">
        <v>381</v>
      </c>
      <c r="L2086" s="33">
        <v>3.3329999999999999E-2</v>
      </c>
      <c r="M2086" s="33" t="s">
        <v>27</v>
      </c>
      <c r="N2086" s="33"/>
      <c r="O2086" s="33"/>
      <c r="P2086" s="33"/>
      <c r="Q2086" s="33"/>
      <c r="R2086" s="34"/>
      <c r="S2086" s="32"/>
      <c r="T2086" s="32" t="s">
        <v>70</v>
      </c>
      <c r="U2086" s="8">
        <f t="shared" si="524"/>
        <v>0</v>
      </c>
      <c r="V2086" s="8">
        <f t="shared" si="525"/>
        <v>0</v>
      </c>
      <c r="W2086" s="66"/>
      <c r="X2086" s="66"/>
      <c r="Y2086" s="66"/>
    </row>
    <row r="2087" spans="1:25" ht="12.75" customHeight="1" outlineLevel="2" x14ac:dyDescent="0.2">
      <c r="A2087" s="2"/>
      <c r="C2087" s="30">
        <v>843630170</v>
      </c>
      <c r="D2087" s="30"/>
      <c r="E2087" s="30" t="s">
        <v>378</v>
      </c>
      <c r="F2087" s="30"/>
      <c r="G2087" s="67" t="s">
        <v>379</v>
      </c>
      <c r="H2087" s="31" t="s">
        <v>380</v>
      </c>
      <c r="I2087" s="32"/>
      <c r="J2087" s="13"/>
      <c r="K2087" s="13" t="s">
        <v>381</v>
      </c>
      <c r="L2087" s="33">
        <v>3.3329999999999999E-2</v>
      </c>
      <c r="M2087" s="33" t="s">
        <v>27</v>
      </c>
      <c r="N2087" s="33"/>
      <c r="O2087" s="33"/>
      <c r="P2087" s="33"/>
      <c r="Q2087" s="33"/>
      <c r="R2087" s="34"/>
      <c r="S2087" s="32"/>
      <c r="T2087" s="32" t="s">
        <v>70</v>
      </c>
      <c r="U2087" s="8">
        <f t="shared" si="524"/>
        <v>0</v>
      </c>
      <c r="V2087" s="8">
        <f t="shared" si="525"/>
        <v>0</v>
      </c>
      <c r="W2087" s="66"/>
      <c r="X2087" s="66"/>
      <c r="Y2087" s="66"/>
    </row>
    <row r="2088" spans="1:25" ht="12.75" customHeight="1" outlineLevel="2" x14ac:dyDescent="0.2">
      <c r="A2088" s="2"/>
      <c r="C2088" s="30">
        <v>843630180</v>
      </c>
      <c r="D2088" s="30"/>
      <c r="E2088" s="30" t="s">
        <v>378</v>
      </c>
      <c r="F2088" s="30"/>
      <c r="G2088" s="67" t="s">
        <v>379</v>
      </c>
      <c r="H2088" s="31" t="s">
        <v>380</v>
      </c>
      <c r="I2088" s="32"/>
      <c r="J2088" s="13"/>
      <c r="K2088" s="13" t="s">
        <v>381</v>
      </c>
      <c r="L2088" s="33">
        <v>3.3329999999999999E-2</v>
      </c>
      <c r="M2088" s="33" t="s">
        <v>27</v>
      </c>
      <c r="N2088" s="33"/>
      <c r="O2088" s="33"/>
      <c r="P2088" s="33"/>
      <c r="Q2088" s="33"/>
      <c r="R2088" s="34"/>
      <c r="S2088" s="32"/>
      <c r="T2088" s="32" t="s">
        <v>70</v>
      </c>
      <c r="U2088" s="8">
        <f t="shared" si="524"/>
        <v>0</v>
      </c>
      <c r="V2088" s="8">
        <f t="shared" si="525"/>
        <v>0</v>
      </c>
      <c r="W2088" s="66"/>
      <c r="X2088" s="66"/>
      <c r="Y2088" s="66"/>
    </row>
    <row r="2089" spans="1:25" ht="12.75" customHeight="1" outlineLevel="2" x14ac:dyDescent="0.2">
      <c r="A2089" s="2"/>
      <c r="C2089" s="30">
        <v>843630190</v>
      </c>
      <c r="D2089" s="30"/>
      <c r="E2089" s="30" t="s">
        <v>378</v>
      </c>
      <c r="F2089" s="30"/>
      <c r="G2089" s="67" t="s">
        <v>379</v>
      </c>
      <c r="H2089" s="31" t="s">
        <v>380</v>
      </c>
      <c r="I2089" s="32"/>
      <c r="J2089" s="13"/>
      <c r="K2089" s="13" t="s">
        <v>381</v>
      </c>
      <c r="L2089" s="33">
        <v>3.3329999999999999E-2</v>
      </c>
      <c r="M2089" s="33" t="s">
        <v>27</v>
      </c>
      <c r="N2089" s="33"/>
      <c r="O2089" s="33"/>
      <c r="P2089" s="33"/>
      <c r="Q2089" s="33"/>
      <c r="R2089" s="34"/>
      <c r="S2089" s="32"/>
      <c r="T2089" s="32" t="s">
        <v>70</v>
      </c>
      <c r="U2089" s="8">
        <f t="shared" si="524"/>
        <v>0</v>
      </c>
      <c r="V2089" s="8">
        <f t="shared" si="525"/>
        <v>0</v>
      </c>
    </row>
    <row r="2090" spans="1:25" ht="12.75" customHeight="1" outlineLevel="2" x14ac:dyDescent="0.2">
      <c r="A2090" s="2"/>
      <c r="C2090" s="30">
        <v>843630200</v>
      </c>
      <c r="D2090" s="30"/>
      <c r="E2090" s="30" t="s">
        <v>378</v>
      </c>
      <c r="F2090" s="30"/>
      <c r="G2090" s="67" t="s">
        <v>379</v>
      </c>
      <c r="H2090" s="31" t="s">
        <v>380</v>
      </c>
      <c r="I2090" s="32"/>
      <c r="J2090" s="13"/>
      <c r="K2090" s="13" t="s">
        <v>381</v>
      </c>
      <c r="L2090" s="33">
        <v>3.3329999999999999E-2</v>
      </c>
      <c r="M2090" s="33" t="s">
        <v>27</v>
      </c>
      <c r="N2090" s="33"/>
      <c r="O2090" s="33"/>
      <c r="P2090" s="33"/>
      <c r="Q2090" s="33"/>
      <c r="R2090" s="34"/>
      <c r="S2090" s="32"/>
      <c r="T2090" s="32" t="s">
        <v>70</v>
      </c>
      <c r="U2090" s="8">
        <f t="shared" si="524"/>
        <v>0</v>
      </c>
      <c r="V2090" s="8">
        <f t="shared" si="525"/>
        <v>0</v>
      </c>
    </row>
    <row r="2091" spans="1:25" ht="12.75" customHeight="1" outlineLevel="2" x14ac:dyDescent="0.2">
      <c r="A2091" s="2"/>
      <c r="C2091" s="30">
        <v>843630210</v>
      </c>
      <c r="D2091" s="30"/>
      <c r="E2091" s="30" t="s">
        <v>378</v>
      </c>
      <c r="F2091" s="30"/>
      <c r="G2091" s="67" t="s">
        <v>379</v>
      </c>
      <c r="H2091" s="31" t="s">
        <v>380</v>
      </c>
      <c r="I2091" s="32"/>
      <c r="J2091" s="13"/>
      <c r="K2091" s="13" t="s">
        <v>381</v>
      </c>
      <c r="L2091" s="33">
        <v>3.3329999999999999E-2</v>
      </c>
      <c r="M2091" s="33" t="s">
        <v>27</v>
      </c>
      <c r="N2091" s="33"/>
      <c r="O2091" s="33"/>
      <c r="P2091" s="33"/>
      <c r="Q2091" s="33"/>
      <c r="R2091" s="34"/>
      <c r="S2091" s="32"/>
      <c r="T2091" s="32" t="s">
        <v>70</v>
      </c>
      <c r="U2091" s="8">
        <f t="shared" si="524"/>
        <v>0</v>
      </c>
      <c r="V2091" s="8">
        <f t="shared" si="525"/>
        <v>0</v>
      </c>
    </row>
    <row r="2092" spans="1:25" ht="12.75" customHeight="1" outlineLevel="2" x14ac:dyDescent="0.2">
      <c r="A2092" s="2"/>
      <c r="C2092" s="2" t="s">
        <v>382</v>
      </c>
      <c r="D2092" s="30"/>
      <c r="E2092" s="30" t="s">
        <v>378</v>
      </c>
      <c r="F2092" s="30"/>
      <c r="G2092" s="67" t="s">
        <v>379</v>
      </c>
      <c r="H2092" s="31" t="s">
        <v>380</v>
      </c>
      <c r="I2092" s="32"/>
      <c r="J2092" s="13"/>
      <c r="K2092" s="13" t="s">
        <v>381</v>
      </c>
      <c r="L2092" s="33">
        <v>3.3329999999999999E-2</v>
      </c>
      <c r="M2092" s="33" t="s">
        <v>27</v>
      </c>
      <c r="N2092" s="33"/>
      <c r="O2092" s="33"/>
      <c r="P2092" s="33"/>
      <c r="Q2092" s="33"/>
      <c r="R2092" s="34"/>
      <c r="S2092" s="32"/>
      <c r="T2092" s="32" t="s">
        <v>70</v>
      </c>
      <c r="U2092" s="8">
        <f t="shared" si="524"/>
        <v>0</v>
      </c>
      <c r="V2092" s="8">
        <f t="shared" si="525"/>
        <v>0</v>
      </c>
    </row>
    <row r="2093" spans="1:25" ht="12.75" customHeight="1" outlineLevel="2" x14ac:dyDescent="0.2">
      <c r="A2093" s="2"/>
      <c r="C2093" s="30">
        <v>843630230</v>
      </c>
      <c r="D2093" s="30"/>
      <c r="E2093" s="30" t="s">
        <v>378</v>
      </c>
      <c r="F2093" s="30"/>
      <c r="G2093" s="67" t="s">
        <v>379</v>
      </c>
      <c r="H2093" s="31" t="s">
        <v>380</v>
      </c>
      <c r="I2093" s="32"/>
      <c r="J2093" s="13"/>
      <c r="K2093" s="13" t="s">
        <v>381</v>
      </c>
      <c r="L2093" s="33">
        <v>3.3329999999999999E-2</v>
      </c>
      <c r="M2093" s="33" t="s">
        <v>27</v>
      </c>
      <c r="N2093" s="33"/>
      <c r="O2093" s="33"/>
      <c r="P2093" s="33"/>
      <c r="Q2093" s="33"/>
      <c r="R2093" s="34"/>
      <c r="S2093" s="32"/>
      <c r="T2093" s="32" t="s">
        <v>70</v>
      </c>
      <c r="U2093" s="8">
        <f t="shared" si="524"/>
        <v>0</v>
      </c>
      <c r="V2093" s="8">
        <f t="shared" si="525"/>
        <v>0</v>
      </c>
    </row>
    <row r="2094" spans="1:25" ht="12.75" customHeight="1" outlineLevel="2" x14ac:dyDescent="0.2">
      <c r="A2094" s="2"/>
      <c r="C2094" s="30">
        <v>843630240</v>
      </c>
      <c r="D2094" s="30"/>
      <c r="E2094" s="30" t="s">
        <v>378</v>
      </c>
      <c r="F2094" s="30"/>
      <c r="G2094" s="67" t="s">
        <v>379</v>
      </c>
      <c r="H2094" s="31" t="s">
        <v>380</v>
      </c>
      <c r="I2094" s="32"/>
      <c r="J2094" s="13"/>
      <c r="K2094" s="13" t="s">
        <v>381</v>
      </c>
      <c r="L2094" s="33">
        <v>3.3329999999999999E-2</v>
      </c>
      <c r="M2094" s="33" t="s">
        <v>27</v>
      </c>
      <c r="N2094" s="33"/>
      <c r="O2094" s="33"/>
      <c r="P2094" s="33"/>
      <c r="Q2094" s="33"/>
      <c r="R2094" s="34"/>
      <c r="S2094" s="32"/>
      <c r="T2094" s="32" t="s">
        <v>70</v>
      </c>
      <c r="U2094" s="8">
        <f t="shared" si="524"/>
        <v>0</v>
      </c>
      <c r="V2094" s="8">
        <f t="shared" si="525"/>
        <v>0</v>
      </c>
    </row>
    <row r="2095" spans="1:25" ht="12.75" customHeight="1" outlineLevel="2" x14ac:dyDescent="0.2">
      <c r="A2095" s="2"/>
      <c r="C2095" s="30">
        <v>843630250</v>
      </c>
      <c r="D2095" s="30"/>
      <c r="E2095" s="30" t="s">
        <v>378</v>
      </c>
      <c r="F2095" s="30"/>
      <c r="G2095" s="67" t="s">
        <v>379</v>
      </c>
      <c r="H2095" s="31" t="s">
        <v>380</v>
      </c>
      <c r="I2095" s="32"/>
      <c r="J2095" s="13"/>
      <c r="K2095" s="13" t="s">
        <v>381</v>
      </c>
      <c r="L2095" s="33">
        <v>3.3329999999999999E-2</v>
      </c>
      <c r="M2095" s="33" t="s">
        <v>27</v>
      </c>
      <c r="N2095" s="33"/>
      <c r="O2095" s="33"/>
      <c r="P2095" s="33"/>
      <c r="Q2095" s="33"/>
      <c r="R2095" s="34"/>
      <c r="S2095" s="32"/>
      <c r="T2095" s="32" t="s">
        <v>70</v>
      </c>
      <c r="U2095" s="8">
        <f t="shared" si="524"/>
        <v>0</v>
      </c>
      <c r="V2095" s="8">
        <f t="shared" si="525"/>
        <v>0</v>
      </c>
    </row>
    <row r="2096" spans="1:25" ht="12.75" customHeight="1" outlineLevel="2" x14ac:dyDescent="0.2">
      <c r="A2096" s="2"/>
      <c r="C2096" s="30">
        <v>843630260</v>
      </c>
      <c r="D2096" s="30"/>
      <c r="E2096" s="30" t="s">
        <v>378</v>
      </c>
      <c r="F2096" s="30"/>
      <c r="G2096" s="67" t="s">
        <v>379</v>
      </c>
      <c r="H2096" s="31" t="s">
        <v>380</v>
      </c>
      <c r="I2096" s="32"/>
      <c r="J2096" s="13"/>
      <c r="K2096" s="13" t="s">
        <v>381</v>
      </c>
      <c r="L2096" s="33">
        <v>3.3329999999999999E-2</v>
      </c>
      <c r="M2096" s="33" t="s">
        <v>27</v>
      </c>
      <c r="N2096" s="33"/>
      <c r="O2096" s="33"/>
      <c r="P2096" s="33"/>
      <c r="Q2096" s="33"/>
      <c r="R2096" s="34"/>
      <c r="S2096" s="32"/>
      <c r="T2096" s="32" t="s">
        <v>70</v>
      </c>
      <c r="U2096" s="8">
        <f t="shared" si="524"/>
        <v>0</v>
      </c>
      <c r="V2096" s="8">
        <f t="shared" si="525"/>
        <v>0</v>
      </c>
    </row>
    <row r="2097" spans="1:22" ht="12.75" customHeight="1" outlineLevel="2" x14ac:dyDescent="0.2">
      <c r="A2097" s="2"/>
      <c r="C2097" s="30">
        <v>843630270</v>
      </c>
      <c r="D2097" s="30"/>
      <c r="E2097" s="30" t="s">
        <v>378</v>
      </c>
      <c r="F2097" s="30"/>
      <c r="G2097" s="67" t="s">
        <v>379</v>
      </c>
      <c r="H2097" s="31" t="s">
        <v>380</v>
      </c>
      <c r="I2097" s="32"/>
      <c r="J2097" s="13"/>
      <c r="K2097" s="13" t="s">
        <v>381</v>
      </c>
      <c r="L2097" s="33">
        <v>3.3329999999999999E-2</v>
      </c>
      <c r="M2097" s="33" t="s">
        <v>27</v>
      </c>
      <c r="N2097" s="33"/>
      <c r="O2097" s="33"/>
      <c r="P2097" s="33"/>
      <c r="Q2097" s="33"/>
      <c r="R2097" s="34"/>
      <c r="S2097" s="32"/>
      <c r="T2097" s="32" t="s">
        <v>70</v>
      </c>
      <c r="U2097" s="8">
        <f t="shared" si="524"/>
        <v>0</v>
      </c>
      <c r="V2097" s="8">
        <f t="shared" si="525"/>
        <v>0</v>
      </c>
    </row>
    <row r="2098" spans="1:22" ht="12.75" customHeight="1" outlineLevel="2" x14ac:dyDescent="0.2">
      <c r="A2098" s="2"/>
      <c r="C2098" s="30">
        <v>843630280</v>
      </c>
      <c r="D2098" s="30"/>
      <c r="E2098" s="30" t="s">
        <v>378</v>
      </c>
      <c r="F2098" s="30"/>
      <c r="G2098" s="67" t="s">
        <v>379</v>
      </c>
      <c r="H2098" s="31" t="s">
        <v>380</v>
      </c>
      <c r="I2098" s="32"/>
      <c r="J2098" s="13"/>
      <c r="K2098" s="13" t="s">
        <v>381</v>
      </c>
      <c r="L2098" s="33">
        <v>3.3329999999999999E-2</v>
      </c>
      <c r="M2098" s="33" t="s">
        <v>27</v>
      </c>
      <c r="N2098" s="33"/>
      <c r="O2098" s="33"/>
      <c r="P2098" s="33"/>
      <c r="Q2098" s="33"/>
      <c r="R2098" s="34"/>
      <c r="S2098" s="32"/>
      <c r="T2098" s="32" t="s">
        <v>70</v>
      </c>
      <c r="U2098" s="8">
        <f t="shared" si="524"/>
        <v>0</v>
      </c>
      <c r="V2098" s="8">
        <f t="shared" si="525"/>
        <v>0</v>
      </c>
    </row>
    <row r="2099" spans="1:22" ht="12.75" customHeight="1" outlineLevel="2" x14ac:dyDescent="0.2">
      <c r="A2099" s="2"/>
      <c r="C2099" s="30">
        <v>843630290</v>
      </c>
      <c r="D2099" s="30"/>
      <c r="E2099" s="30" t="s">
        <v>378</v>
      </c>
      <c r="F2099" s="30"/>
      <c r="G2099" s="67" t="s">
        <v>379</v>
      </c>
      <c r="H2099" s="31" t="s">
        <v>380</v>
      </c>
      <c r="I2099" s="32"/>
      <c r="J2099" s="13"/>
      <c r="K2099" s="13" t="s">
        <v>381</v>
      </c>
      <c r="L2099" s="33">
        <v>3.3329999999999999E-2</v>
      </c>
      <c r="M2099" s="33" t="s">
        <v>27</v>
      </c>
      <c r="N2099" s="33"/>
      <c r="O2099" s="33"/>
      <c r="P2099" s="33"/>
      <c r="Q2099" s="33"/>
      <c r="R2099" s="34"/>
      <c r="S2099" s="32"/>
      <c r="T2099" s="32" t="s">
        <v>70</v>
      </c>
      <c r="U2099" s="8">
        <f t="shared" si="524"/>
        <v>0</v>
      </c>
      <c r="V2099" s="8">
        <f t="shared" si="525"/>
        <v>0</v>
      </c>
    </row>
    <row r="2100" spans="1:22" ht="12.75" customHeight="1" outlineLevel="2" x14ac:dyDescent="0.2">
      <c r="A2100" s="2"/>
      <c r="C2100" s="30">
        <v>843630300</v>
      </c>
      <c r="D2100" s="30"/>
      <c r="E2100" s="30" t="s">
        <v>378</v>
      </c>
      <c r="F2100" s="30"/>
      <c r="G2100" s="67" t="s">
        <v>379</v>
      </c>
      <c r="H2100" s="31" t="s">
        <v>380</v>
      </c>
      <c r="I2100" s="32"/>
      <c r="J2100" s="13"/>
      <c r="K2100" s="13" t="s">
        <v>381</v>
      </c>
      <c r="L2100" s="33">
        <v>3.3329999999999999E-2</v>
      </c>
      <c r="M2100" s="33" t="s">
        <v>27</v>
      </c>
      <c r="N2100" s="33"/>
      <c r="O2100" s="33"/>
      <c r="P2100" s="33"/>
      <c r="Q2100" s="33"/>
      <c r="R2100" s="34"/>
      <c r="S2100" s="32"/>
      <c r="T2100" s="32" t="s">
        <v>70</v>
      </c>
      <c r="U2100" s="8">
        <f t="shared" si="524"/>
        <v>0</v>
      </c>
      <c r="V2100" s="8">
        <f t="shared" si="525"/>
        <v>0</v>
      </c>
    </row>
    <row r="2101" spans="1:22" ht="12.75" customHeight="1" outlineLevel="2" x14ac:dyDescent="0.2">
      <c r="A2101" s="2"/>
      <c r="C2101" s="30">
        <v>843630310</v>
      </c>
      <c r="D2101" s="30"/>
      <c r="E2101" s="30" t="s">
        <v>378</v>
      </c>
      <c r="F2101" s="30"/>
      <c r="G2101" s="67" t="s">
        <v>379</v>
      </c>
      <c r="H2101" s="31" t="s">
        <v>380</v>
      </c>
      <c r="I2101" s="32"/>
      <c r="J2101" s="13"/>
      <c r="K2101" s="13" t="s">
        <v>381</v>
      </c>
      <c r="L2101" s="33">
        <v>3.3329999999999999E-2</v>
      </c>
      <c r="M2101" s="33" t="s">
        <v>27</v>
      </c>
      <c r="N2101" s="33"/>
      <c r="O2101" s="33"/>
      <c r="P2101" s="33"/>
      <c r="Q2101" s="33"/>
      <c r="R2101" s="34"/>
      <c r="S2101" s="32"/>
      <c r="T2101" s="32" t="s">
        <v>70</v>
      </c>
      <c r="U2101" s="8">
        <f t="shared" si="524"/>
        <v>0</v>
      </c>
      <c r="V2101" s="8">
        <f t="shared" si="525"/>
        <v>0</v>
      </c>
    </row>
    <row r="2102" spans="1:22" ht="12.75" customHeight="1" outlineLevel="2" x14ac:dyDescent="0.2">
      <c r="A2102" s="2"/>
      <c r="C2102" s="30">
        <v>843630320</v>
      </c>
      <c r="D2102" s="30"/>
      <c r="E2102" s="30" t="s">
        <v>378</v>
      </c>
      <c r="F2102" s="30"/>
      <c r="G2102" s="67" t="s">
        <v>379</v>
      </c>
      <c r="H2102" s="31" t="s">
        <v>380</v>
      </c>
      <c r="I2102" s="32"/>
      <c r="J2102" s="13"/>
      <c r="K2102" s="13" t="s">
        <v>381</v>
      </c>
      <c r="L2102" s="33">
        <v>3.3329999999999999E-2</v>
      </c>
      <c r="M2102" s="33" t="s">
        <v>27</v>
      </c>
      <c r="N2102" s="33"/>
      <c r="O2102" s="33"/>
      <c r="P2102" s="33"/>
      <c r="Q2102" s="33"/>
      <c r="R2102" s="34"/>
      <c r="S2102" s="32"/>
      <c r="T2102" s="32" t="s">
        <v>70</v>
      </c>
      <c r="U2102" s="8">
        <f t="shared" si="524"/>
        <v>0</v>
      </c>
      <c r="V2102" s="8">
        <f t="shared" si="525"/>
        <v>0</v>
      </c>
    </row>
    <row r="2103" spans="1:22" ht="12.75" customHeight="1" outlineLevel="2" x14ac:dyDescent="0.2">
      <c r="A2103" s="2"/>
      <c r="C2103" s="30">
        <v>843630330</v>
      </c>
      <c r="D2103" s="30"/>
      <c r="E2103" s="30" t="s">
        <v>378</v>
      </c>
      <c r="F2103" s="30"/>
      <c r="G2103" s="67" t="s">
        <v>379</v>
      </c>
      <c r="H2103" s="31" t="s">
        <v>380</v>
      </c>
      <c r="I2103" s="32"/>
      <c r="J2103" s="13"/>
      <c r="K2103" s="13" t="s">
        <v>381</v>
      </c>
      <c r="L2103" s="33">
        <v>3.3329999999999999E-2</v>
      </c>
      <c r="M2103" s="33" t="s">
        <v>27</v>
      </c>
      <c r="N2103" s="33"/>
      <c r="O2103" s="33"/>
      <c r="P2103" s="33"/>
      <c r="Q2103" s="33"/>
      <c r="R2103" s="34"/>
      <c r="S2103" s="32"/>
      <c r="T2103" s="32" t="s">
        <v>70</v>
      </c>
      <c r="U2103" s="8">
        <f t="shared" si="524"/>
        <v>0</v>
      </c>
      <c r="V2103" s="8">
        <f t="shared" si="525"/>
        <v>0</v>
      </c>
    </row>
    <row r="2104" spans="1:22" ht="12.75" customHeight="1" outlineLevel="2" x14ac:dyDescent="0.2">
      <c r="A2104" s="2"/>
      <c r="C2104" s="30">
        <v>843630340</v>
      </c>
      <c r="D2104" s="30"/>
      <c r="E2104" s="30" t="s">
        <v>378</v>
      </c>
      <c r="F2104" s="30"/>
      <c r="G2104" s="67" t="s">
        <v>379</v>
      </c>
      <c r="H2104" s="31" t="s">
        <v>380</v>
      </c>
      <c r="I2104" s="32"/>
      <c r="J2104" s="13"/>
      <c r="K2104" s="13" t="s">
        <v>381</v>
      </c>
      <c r="L2104" s="33">
        <v>3.3329999999999999E-2</v>
      </c>
      <c r="M2104" s="33" t="s">
        <v>27</v>
      </c>
      <c r="N2104" s="33"/>
      <c r="O2104" s="33"/>
      <c r="P2104" s="33"/>
      <c r="Q2104" s="33"/>
      <c r="R2104" s="34"/>
      <c r="S2104" s="32"/>
      <c r="T2104" s="32" t="s">
        <v>70</v>
      </c>
      <c r="U2104" s="8">
        <f t="shared" si="524"/>
        <v>0</v>
      </c>
      <c r="V2104" s="8">
        <f t="shared" si="525"/>
        <v>0</v>
      </c>
    </row>
    <row r="2105" spans="1:22" ht="12.75" customHeight="1" outlineLevel="2" x14ac:dyDescent="0.2">
      <c r="A2105" s="2"/>
      <c r="C2105" s="30">
        <v>843630350</v>
      </c>
      <c r="D2105" s="30"/>
      <c r="E2105" s="30" t="s">
        <v>378</v>
      </c>
      <c r="F2105" s="30"/>
      <c r="G2105" s="67" t="s">
        <v>379</v>
      </c>
      <c r="H2105" s="31" t="s">
        <v>380</v>
      </c>
      <c r="I2105" s="32"/>
      <c r="J2105" s="13"/>
      <c r="K2105" s="13" t="s">
        <v>381</v>
      </c>
      <c r="L2105" s="33">
        <v>3.3329999999999999E-2</v>
      </c>
      <c r="M2105" s="33" t="s">
        <v>27</v>
      </c>
      <c r="N2105" s="33"/>
      <c r="O2105" s="33"/>
      <c r="P2105" s="33"/>
      <c r="Q2105" s="33"/>
      <c r="R2105" s="34"/>
      <c r="S2105" s="32"/>
      <c r="T2105" s="32" t="s">
        <v>70</v>
      </c>
      <c r="U2105" s="8">
        <f t="shared" si="524"/>
        <v>0</v>
      </c>
      <c r="V2105" s="8">
        <f t="shared" si="525"/>
        <v>0</v>
      </c>
    </row>
    <row r="2106" spans="1:22" ht="12.75" customHeight="1" outlineLevel="2" x14ac:dyDescent="0.2">
      <c r="A2106" s="2"/>
      <c r="C2106" s="30">
        <v>843630360</v>
      </c>
      <c r="D2106" s="30"/>
      <c r="E2106" s="30" t="s">
        <v>378</v>
      </c>
      <c r="F2106" s="30"/>
      <c r="G2106" s="67" t="s">
        <v>379</v>
      </c>
      <c r="H2106" s="31" t="s">
        <v>380</v>
      </c>
      <c r="I2106" s="32"/>
      <c r="J2106" s="13"/>
      <c r="K2106" s="13" t="s">
        <v>381</v>
      </c>
      <c r="L2106" s="33">
        <v>3.3329999999999999E-2</v>
      </c>
      <c r="M2106" s="33" t="s">
        <v>27</v>
      </c>
      <c r="N2106" s="33"/>
      <c r="O2106" s="33"/>
      <c r="P2106" s="33"/>
      <c r="Q2106" s="33"/>
      <c r="R2106" s="34"/>
      <c r="S2106" s="32"/>
      <c r="T2106" s="32" t="s">
        <v>70</v>
      </c>
      <c r="U2106" s="8">
        <f t="shared" si="524"/>
        <v>0</v>
      </c>
      <c r="V2106" s="8">
        <f t="shared" si="525"/>
        <v>0</v>
      </c>
    </row>
    <row r="2107" spans="1:22" ht="12.75" customHeight="1" outlineLevel="2" x14ac:dyDescent="0.2">
      <c r="A2107" s="2"/>
      <c r="C2107" s="30">
        <v>843630370</v>
      </c>
      <c r="D2107" s="30"/>
      <c r="E2107" s="30" t="s">
        <v>378</v>
      </c>
      <c r="F2107" s="30"/>
      <c r="G2107" s="67" t="s">
        <v>379</v>
      </c>
      <c r="H2107" s="31" t="s">
        <v>380</v>
      </c>
      <c r="I2107" s="32"/>
      <c r="J2107" s="13"/>
      <c r="K2107" s="13" t="s">
        <v>381</v>
      </c>
      <c r="L2107" s="33">
        <v>3.3329999999999999E-2</v>
      </c>
      <c r="M2107" s="33" t="s">
        <v>27</v>
      </c>
      <c r="N2107" s="33"/>
      <c r="O2107" s="33"/>
      <c r="P2107" s="33"/>
      <c r="Q2107" s="33"/>
      <c r="R2107" s="34"/>
      <c r="S2107" s="32"/>
      <c r="T2107" s="32" t="s">
        <v>70</v>
      </c>
      <c r="U2107" s="8">
        <f t="shared" si="524"/>
        <v>0</v>
      </c>
      <c r="V2107" s="8">
        <f t="shared" si="525"/>
        <v>0</v>
      </c>
    </row>
    <row r="2108" spans="1:22" ht="12.75" customHeight="1" outlineLevel="2" x14ac:dyDescent="0.2">
      <c r="A2108" s="2"/>
      <c r="C2108" s="30">
        <v>843630380</v>
      </c>
      <c r="D2108" s="30"/>
      <c r="E2108" s="30" t="s">
        <v>378</v>
      </c>
      <c r="F2108" s="30"/>
      <c r="G2108" s="67" t="s">
        <v>379</v>
      </c>
      <c r="H2108" s="31" t="s">
        <v>380</v>
      </c>
      <c r="I2108" s="32"/>
      <c r="J2108" s="13"/>
      <c r="K2108" s="13" t="s">
        <v>381</v>
      </c>
      <c r="L2108" s="33">
        <v>3.3329999999999999E-2</v>
      </c>
      <c r="M2108" s="33" t="s">
        <v>27</v>
      </c>
      <c r="N2108" s="33"/>
      <c r="O2108" s="33"/>
      <c r="P2108" s="33"/>
      <c r="Q2108" s="33"/>
      <c r="R2108" s="34"/>
      <c r="S2108" s="32"/>
      <c r="T2108" s="32" t="s">
        <v>70</v>
      </c>
      <c r="U2108" s="8">
        <f t="shared" si="524"/>
        <v>0</v>
      </c>
      <c r="V2108" s="8">
        <f t="shared" si="525"/>
        <v>0</v>
      </c>
    </row>
    <row r="2109" spans="1:22" ht="12.75" customHeight="1" outlineLevel="1" x14ac:dyDescent="0.2">
      <c r="A2109" s="2"/>
      <c r="C2109" s="30"/>
      <c r="D2109" s="30"/>
      <c r="E2109" s="30"/>
      <c r="F2109" s="30"/>
      <c r="G2109" s="67"/>
      <c r="H2109" s="113" t="s">
        <v>3837</v>
      </c>
      <c r="I2109" s="32"/>
      <c r="J2109" s="13">
        <f t="shared" ref="J2109:O2109" si="526">SUBTOTAL(9,J2079:J2108)</f>
        <v>0</v>
      </c>
      <c r="K2109" s="13">
        <f t="shared" si="526"/>
        <v>0</v>
      </c>
      <c r="L2109" s="33">
        <f t="shared" si="526"/>
        <v>0.99989999999999934</v>
      </c>
      <c r="M2109" s="33">
        <f t="shared" si="526"/>
        <v>0</v>
      </c>
      <c r="N2109" s="33">
        <f t="shared" si="526"/>
        <v>0</v>
      </c>
      <c r="O2109" s="33">
        <f t="shared" si="526"/>
        <v>0</v>
      </c>
      <c r="P2109" s="33"/>
      <c r="Q2109" s="33"/>
      <c r="R2109" s="34"/>
      <c r="S2109" s="32">
        <f>SUBTOTAL(9,S2079:S2108)</f>
        <v>0</v>
      </c>
      <c r="T2109" s="32">
        <f>SUBTOTAL(9,T2079:T2108)</f>
        <v>0</v>
      </c>
      <c r="U2109" s="8"/>
    </row>
    <row r="2110" spans="1:22" ht="12.75" customHeight="1" outlineLevel="2" x14ac:dyDescent="0.2">
      <c r="A2110" s="2"/>
      <c r="C2110" s="30">
        <v>821070180</v>
      </c>
      <c r="D2110" s="30"/>
      <c r="E2110" s="30" t="s">
        <v>108</v>
      </c>
      <c r="F2110" s="30"/>
      <c r="G2110" s="30" t="s">
        <v>109</v>
      </c>
      <c r="H2110" s="31" t="s">
        <v>110</v>
      </c>
      <c r="I2110" s="32"/>
      <c r="J2110" s="13"/>
      <c r="K2110" s="13" t="s">
        <v>100</v>
      </c>
      <c r="L2110" s="33">
        <v>0.25</v>
      </c>
      <c r="M2110" s="33" t="s">
        <v>27</v>
      </c>
      <c r="N2110" s="33">
        <v>0.25</v>
      </c>
      <c r="O2110" s="33">
        <v>0.25</v>
      </c>
      <c r="P2110" s="33">
        <v>0.25</v>
      </c>
      <c r="Q2110" s="33">
        <v>0.25</v>
      </c>
      <c r="R2110" s="34"/>
      <c r="S2110" s="32"/>
      <c r="T2110" s="32" t="s">
        <v>70</v>
      </c>
      <c r="U2110" s="8">
        <f>IF(T2110="Yes",$U$2,0)</f>
        <v>0</v>
      </c>
      <c r="V2110" s="8">
        <f>U2110</f>
        <v>0</v>
      </c>
    </row>
    <row r="2111" spans="1:22" ht="12.75" customHeight="1" outlineLevel="2" x14ac:dyDescent="0.2">
      <c r="A2111" s="2"/>
      <c r="C2111" s="30">
        <v>821070190</v>
      </c>
      <c r="D2111" s="30"/>
      <c r="E2111" s="30" t="s">
        <v>108</v>
      </c>
      <c r="F2111" s="30"/>
      <c r="G2111" s="30" t="s">
        <v>109</v>
      </c>
      <c r="H2111" s="31" t="s">
        <v>110</v>
      </c>
      <c r="I2111" s="32"/>
      <c r="J2111" s="13"/>
      <c r="K2111" s="13" t="s">
        <v>100</v>
      </c>
      <c r="L2111" s="33">
        <v>0.25</v>
      </c>
      <c r="M2111" s="33" t="s">
        <v>27</v>
      </c>
      <c r="N2111" s="33">
        <v>0.25</v>
      </c>
      <c r="O2111" s="33">
        <v>0.25</v>
      </c>
      <c r="P2111" s="33">
        <v>0.25</v>
      </c>
      <c r="Q2111" s="33">
        <v>0.25</v>
      </c>
      <c r="R2111" s="34"/>
      <c r="S2111" s="32"/>
      <c r="T2111" s="32" t="s">
        <v>70</v>
      </c>
      <c r="U2111" s="8">
        <f>IF(T2111="Yes",$U$2,0)</f>
        <v>0</v>
      </c>
      <c r="V2111" s="8">
        <f>U2111</f>
        <v>0</v>
      </c>
    </row>
    <row r="2112" spans="1:22" ht="12.75" customHeight="1" outlineLevel="2" x14ac:dyDescent="0.2">
      <c r="A2112" s="2"/>
      <c r="C2112" s="30" t="s">
        <v>111</v>
      </c>
      <c r="D2112" s="30"/>
      <c r="E2112" s="30" t="s">
        <v>108</v>
      </c>
      <c r="F2112" s="30"/>
      <c r="G2112" s="30" t="s">
        <v>109</v>
      </c>
      <c r="H2112" s="31" t="s">
        <v>110</v>
      </c>
      <c r="I2112" s="32"/>
      <c r="J2112" s="13"/>
      <c r="K2112" s="13" t="s">
        <v>100</v>
      </c>
      <c r="L2112" s="33">
        <v>0.25</v>
      </c>
      <c r="M2112" s="33" t="s">
        <v>27</v>
      </c>
      <c r="N2112" s="33">
        <v>0.25</v>
      </c>
      <c r="O2112" s="33">
        <v>0.25</v>
      </c>
      <c r="P2112" s="33">
        <v>0.25</v>
      </c>
      <c r="Q2112" s="33">
        <v>0.25</v>
      </c>
      <c r="R2112" s="34"/>
      <c r="S2112" s="32"/>
      <c r="T2112" s="32" t="s">
        <v>70</v>
      </c>
      <c r="U2112" s="8">
        <f>IF(T2112="Yes",$U$2,0)</f>
        <v>0</v>
      </c>
      <c r="V2112" s="8">
        <f>U2112</f>
        <v>0</v>
      </c>
    </row>
    <row r="2113" spans="1:22" ht="12.75" customHeight="1" outlineLevel="2" x14ac:dyDescent="0.2">
      <c r="A2113" s="2"/>
      <c r="C2113" s="30">
        <v>821070210</v>
      </c>
      <c r="D2113" s="30"/>
      <c r="E2113" s="30" t="s">
        <v>108</v>
      </c>
      <c r="F2113" s="30"/>
      <c r="G2113" s="30" t="s">
        <v>109</v>
      </c>
      <c r="H2113" s="31" t="s">
        <v>110</v>
      </c>
      <c r="I2113" s="32"/>
      <c r="J2113" s="13"/>
      <c r="K2113" s="13" t="s">
        <v>100</v>
      </c>
      <c r="L2113" s="33">
        <v>0.25</v>
      </c>
      <c r="M2113" s="33" t="s">
        <v>27</v>
      </c>
      <c r="N2113" s="33">
        <v>0.25</v>
      </c>
      <c r="O2113" s="33">
        <v>0.25</v>
      </c>
      <c r="P2113" s="33">
        <v>0.25</v>
      </c>
      <c r="Q2113" s="33">
        <v>0.25</v>
      </c>
      <c r="R2113" s="34"/>
      <c r="S2113" s="32"/>
      <c r="T2113" s="32" t="s">
        <v>70</v>
      </c>
      <c r="U2113" s="8">
        <f>IF(T2113="Yes",$U$2,0)</f>
        <v>0</v>
      </c>
      <c r="V2113" s="8">
        <f>U2113</f>
        <v>0</v>
      </c>
    </row>
    <row r="2114" spans="1:22" ht="12.75" customHeight="1" outlineLevel="1" x14ac:dyDescent="0.2">
      <c r="A2114" s="2"/>
      <c r="C2114" s="30"/>
      <c r="D2114" s="30"/>
      <c r="E2114" s="30"/>
      <c r="F2114" s="30"/>
      <c r="G2114" s="30"/>
      <c r="H2114" s="113" t="s">
        <v>3762</v>
      </c>
      <c r="I2114" s="32"/>
      <c r="J2114" s="13">
        <f t="shared" ref="J2114:O2114" si="527">SUBTOTAL(9,J2110:J2113)</f>
        <v>0</v>
      </c>
      <c r="K2114" s="13">
        <f t="shared" si="527"/>
        <v>0</v>
      </c>
      <c r="L2114" s="33">
        <f t="shared" si="527"/>
        <v>1</v>
      </c>
      <c r="M2114" s="33">
        <f t="shared" si="527"/>
        <v>0</v>
      </c>
      <c r="N2114" s="33">
        <f t="shared" si="527"/>
        <v>1</v>
      </c>
      <c r="O2114" s="33">
        <f t="shared" si="527"/>
        <v>1</v>
      </c>
      <c r="P2114" s="33"/>
      <c r="Q2114" s="33"/>
      <c r="R2114" s="34"/>
      <c r="S2114" s="32">
        <f>SUBTOTAL(9,S2110:S2113)</f>
        <v>0</v>
      </c>
      <c r="T2114" s="32">
        <f>SUBTOTAL(9,T2110:T2113)</f>
        <v>0</v>
      </c>
      <c r="U2114" s="8"/>
    </row>
    <row r="2115" spans="1:22" ht="12.75" customHeight="1" outlineLevel="2" x14ac:dyDescent="0.2">
      <c r="A2115" s="2"/>
      <c r="C2115" s="30" t="s">
        <v>112</v>
      </c>
      <c r="D2115" s="30"/>
      <c r="E2115" s="30" t="s">
        <v>108</v>
      </c>
      <c r="F2115" s="30"/>
      <c r="G2115" s="30" t="s">
        <v>113</v>
      </c>
      <c r="H2115" s="31" t="s">
        <v>114</v>
      </c>
      <c r="I2115" s="32"/>
      <c r="J2115" s="13"/>
      <c r="K2115" s="13" t="s">
        <v>100</v>
      </c>
      <c r="L2115" s="33">
        <v>0.2873</v>
      </c>
      <c r="M2115" s="33" t="s">
        <v>27</v>
      </c>
      <c r="N2115" s="33">
        <v>0.2873</v>
      </c>
      <c r="O2115" s="33">
        <v>0.2873</v>
      </c>
      <c r="P2115" s="33">
        <v>0.2873</v>
      </c>
      <c r="Q2115" s="33">
        <v>0.2873</v>
      </c>
      <c r="R2115" s="34"/>
      <c r="S2115" s="32"/>
      <c r="T2115" s="32" t="s">
        <v>70</v>
      </c>
      <c r="U2115" s="8">
        <f>IF(T2115="Yes",$U$2,0)</f>
        <v>0</v>
      </c>
      <c r="V2115" s="8">
        <f>U2115</f>
        <v>0</v>
      </c>
    </row>
    <row r="2116" spans="1:22" ht="12.75" customHeight="1" outlineLevel="2" x14ac:dyDescent="0.2">
      <c r="A2116" s="2"/>
      <c r="C2116" s="30">
        <v>821070380</v>
      </c>
      <c r="D2116" s="30"/>
      <c r="E2116" s="30" t="s">
        <v>108</v>
      </c>
      <c r="F2116" s="30"/>
      <c r="G2116" s="30" t="s">
        <v>113</v>
      </c>
      <c r="H2116" s="31" t="s">
        <v>114</v>
      </c>
      <c r="I2116" s="32"/>
      <c r="J2116" s="13"/>
      <c r="K2116" s="13" t="s">
        <v>100</v>
      </c>
      <c r="L2116" s="33">
        <v>0.2873</v>
      </c>
      <c r="M2116" s="33" t="s">
        <v>27</v>
      </c>
      <c r="N2116" s="33">
        <v>0.2873</v>
      </c>
      <c r="O2116" s="33">
        <v>0.2873</v>
      </c>
      <c r="P2116" s="33">
        <v>0.2873</v>
      </c>
      <c r="Q2116" s="33">
        <v>0.2873</v>
      </c>
      <c r="R2116" s="34"/>
      <c r="S2116" s="32"/>
      <c r="T2116" s="32" t="s">
        <v>70</v>
      </c>
      <c r="U2116" s="8">
        <f>IF(T2116="Yes",$U$2,0)</f>
        <v>0</v>
      </c>
      <c r="V2116" s="8">
        <f>U2116</f>
        <v>0</v>
      </c>
    </row>
    <row r="2117" spans="1:22" ht="12.75" customHeight="1" outlineLevel="2" x14ac:dyDescent="0.2">
      <c r="A2117" s="2"/>
      <c r="C2117" s="30">
        <v>821070370</v>
      </c>
      <c r="D2117" s="30"/>
      <c r="E2117" s="30" t="s">
        <v>108</v>
      </c>
      <c r="F2117" s="30"/>
      <c r="G2117" s="30" t="s">
        <v>113</v>
      </c>
      <c r="H2117" s="31" t="s">
        <v>114</v>
      </c>
      <c r="I2117" s="32"/>
      <c r="J2117" s="13"/>
      <c r="K2117" s="13" t="s">
        <v>100</v>
      </c>
      <c r="L2117" s="33">
        <v>0.2127</v>
      </c>
      <c r="M2117" s="33" t="s">
        <v>27</v>
      </c>
      <c r="N2117" s="33">
        <v>0.2127</v>
      </c>
      <c r="O2117" s="33">
        <v>0.2127</v>
      </c>
      <c r="P2117" s="33">
        <v>0.2127</v>
      </c>
      <c r="Q2117" s="33">
        <v>0.2127</v>
      </c>
      <c r="R2117" s="34"/>
      <c r="S2117" s="32"/>
      <c r="T2117" s="32" t="s">
        <v>70</v>
      </c>
      <c r="U2117" s="8">
        <f>IF(T2117="Yes",$U$2,0)</f>
        <v>0</v>
      </c>
      <c r="V2117" s="8">
        <f>U2117</f>
        <v>0</v>
      </c>
    </row>
    <row r="2118" spans="1:22" ht="12.75" customHeight="1" outlineLevel="2" x14ac:dyDescent="0.2">
      <c r="A2118" s="2"/>
      <c r="C2118" s="30">
        <v>821070390</v>
      </c>
      <c r="D2118" s="30"/>
      <c r="E2118" s="30" t="s">
        <v>108</v>
      </c>
      <c r="F2118" s="30"/>
      <c r="G2118" s="30" t="s">
        <v>113</v>
      </c>
      <c r="H2118" s="31" t="s">
        <v>114</v>
      </c>
      <c r="I2118" s="32"/>
      <c r="J2118" s="13"/>
      <c r="K2118" s="13" t="s">
        <v>100</v>
      </c>
      <c r="L2118" s="33">
        <v>0.2127</v>
      </c>
      <c r="M2118" s="33" t="s">
        <v>27</v>
      </c>
      <c r="N2118" s="33">
        <v>0.2127</v>
      </c>
      <c r="O2118" s="33">
        <v>0.2127</v>
      </c>
      <c r="P2118" s="33">
        <v>0.2127</v>
      </c>
      <c r="Q2118" s="33">
        <v>0.2127</v>
      </c>
      <c r="R2118" s="34"/>
      <c r="S2118" s="32"/>
      <c r="T2118" s="32" t="s">
        <v>70</v>
      </c>
      <c r="U2118" s="8">
        <f>IF(T2118="Yes",$U$2,0)</f>
        <v>0</v>
      </c>
      <c r="V2118" s="8">
        <f>U2118</f>
        <v>0</v>
      </c>
    </row>
    <row r="2119" spans="1:22" ht="12.75" customHeight="1" outlineLevel="1" x14ac:dyDescent="0.2">
      <c r="A2119" s="2"/>
      <c r="C2119" s="30"/>
      <c r="D2119" s="30"/>
      <c r="E2119" s="30"/>
      <c r="F2119" s="30"/>
      <c r="G2119" s="30"/>
      <c r="H2119" s="113" t="s">
        <v>3763</v>
      </c>
      <c r="I2119" s="32"/>
      <c r="J2119" s="13">
        <f t="shared" ref="J2119:O2119" si="528">SUBTOTAL(9,J2115:J2118)</f>
        <v>0</v>
      </c>
      <c r="K2119" s="13">
        <f t="shared" si="528"/>
        <v>0</v>
      </c>
      <c r="L2119" s="33">
        <f t="shared" si="528"/>
        <v>1</v>
      </c>
      <c r="M2119" s="33">
        <f t="shared" si="528"/>
        <v>0</v>
      </c>
      <c r="N2119" s="33">
        <f t="shared" si="528"/>
        <v>1</v>
      </c>
      <c r="O2119" s="33">
        <f t="shared" si="528"/>
        <v>1</v>
      </c>
      <c r="P2119" s="33"/>
      <c r="Q2119" s="33"/>
      <c r="R2119" s="34"/>
      <c r="S2119" s="32">
        <f>SUBTOTAL(9,S2115:S2118)</f>
        <v>0</v>
      </c>
      <c r="T2119" s="32">
        <f>SUBTOTAL(9,T2115:T2118)</f>
        <v>0</v>
      </c>
      <c r="U2119" s="8"/>
    </row>
    <row r="2120" spans="1:22" ht="12.75" customHeight="1" outlineLevel="2" x14ac:dyDescent="0.2">
      <c r="A2120" s="2"/>
      <c r="C2120" s="30" t="s">
        <v>782</v>
      </c>
      <c r="D2120" s="30"/>
      <c r="E2120" s="30" t="s">
        <v>783</v>
      </c>
      <c r="F2120" s="30"/>
      <c r="G2120" s="30" t="s">
        <v>784</v>
      </c>
      <c r="H2120" s="31" t="s">
        <v>785</v>
      </c>
      <c r="I2120" s="32"/>
      <c r="J2120" s="13"/>
      <c r="K2120" s="13" t="s">
        <v>724</v>
      </c>
      <c r="L2120" s="33">
        <v>0.13500000000000001</v>
      </c>
      <c r="M2120" s="33" t="s">
        <v>27</v>
      </c>
      <c r="N2120" s="33">
        <v>0.13500000000000001</v>
      </c>
      <c r="O2120" s="33">
        <v>0.13500000000000001</v>
      </c>
      <c r="P2120" s="33">
        <v>0.13500000000000001</v>
      </c>
      <c r="Q2120" s="33">
        <v>0.13500000000000001</v>
      </c>
      <c r="R2120" s="34"/>
      <c r="S2120" s="32"/>
      <c r="T2120" s="32" t="s">
        <v>70</v>
      </c>
      <c r="U2120" s="8">
        <f t="shared" ref="U2120:U2125" si="529">IF(T2120="Yes",$U$2,0)</f>
        <v>0</v>
      </c>
      <c r="V2120" s="8">
        <f t="shared" ref="V2120:V2125" si="530">U2120</f>
        <v>0</v>
      </c>
    </row>
    <row r="2121" spans="1:22" ht="12.75" customHeight="1" outlineLevel="2" x14ac:dyDescent="0.2">
      <c r="A2121" s="2"/>
      <c r="C2121" s="30" t="s">
        <v>786</v>
      </c>
      <c r="D2121" s="30"/>
      <c r="E2121" s="30" t="s">
        <v>783</v>
      </c>
      <c r="F2121" s="30"/>
      <c r="G2121" s="30" t="s">
        <v>784</v>
      </c>
      <c r="H2121" s="31" t="s">
        <v>785</v>
      </c>
      <c r="I2121" s="32"/>
      <c r="J2121" s="13"/>
      <c r="K2121" s="13" t="s">
        <v>724</v>
      </c>
      <c r="L2121" s="33">
        <v>0.13500000000000001</v>
      </c>
      <c r="M2121" s="33" t="s">
        <v>27</v>
      </c>
      <c r="N2121" s="33">
        <v>0.13500000000000001</v>
      </c>
      <c r="O2121" s="33">
        <v>0.13500000000000001</v>
      </c>
      <c r="P2121" s="33">
        <v>0.13500000000000001</v>
      </c>
      <c r="Q2121" s="33">
        <v>0.13500000000000001</v>
      </c>
      <c r="R2121" s="34"/>
      <c r="S2121" s="32"/>
      <c r="T2121" s="32" t="s">
        <v>70</v>
      </c>
      <c r="U2121" s="8">
        <f t="shared" si="529"/>
        <v>0</v>
      </c>
      <c r="V2121" s="8">
        <f t="shared" si="530"/>
        <v>0</v>
      </c>
    </row>
    <row r="2122" spans="1:22" ht="12.75" customHeight="1" outlineLevel="2" x14ac:dyDescent="0.2">
      <c r="A2122" s="2"/>
      <c r="C2122" s="30" t="s">
        <v>787</v>
      </c>
      <c r="D2122" s="30"/>
      <c r="E2122" s="30" t="s">
        <v>783</v>
      </c>
      <c r="F2122" s="30"/>
      <c r="G2122" s="30" t="s">
        <v>784</v>
      </c>
      <c r="H2122" s="31" t="s">
        <v>785</v>
      </c>
      <c r="I2122" s="32"/>
      <c r="J2122" s="13"/>
      <c r="K2122" s="13" t="s">
        <v>724</v>
      </c>
      <c r="L2122" s="33">
        <v>0.13500000000000001</v>
      </c>
      <c r="M2122" s="33" t="s">
        <v>27</v>
      </c>
      <c r="N2122" s="33">
        <v>0.13500000000000001</v>
      </c>
      <c r="O2122" s="33">
        <v>0.13500000000000001</v>
      </c>
      <c r="P2122" s="33">
        <v>0.13500000000000001</v>
      </c>
      <c r="Q2122" s="33">
        <v>0.13500000000000001</v>
      </c>
      <c r="R2122" s="34"/>
      <c r="S2122" s="32"/>
      <c r="T2122" s="32" t="s">
        <v>70</v>
      </c>
      <c r="U2122" s="8">
        <f t="shared" si="529"/>
        <v>0</v>
      </c>
      <c r="V2122" s="8">
        <f t="shared" si="530"/>
        <v>0</v>
      </c>
    </row>
    <row r="2123" spans="1:22" ht="12.75" customHeight="1" outlineLevel="2" x14ac:dyDescent="0.2">
      <c r="A2123" s="2"/>
      <c r="C2123" s="30" t="s">
        <v>788</v>
      </c>
      <c r="D2123" s="30"/>
      <c r="E2123" s="30" t="s">
        <v>783</v>
      </c>
      <c r="F2123" s="30"/>
      <c r="G2123" s="30" t="s">
        <v>784</v>
      </c>
      <c r="H2123" s="31" t="s">
        <v>785</v>
      </c>
      <c r="I2123" s="32"/>
      <c r="J2123" s="13"/>
      <c r="K2123" s="13" t="s">
        <v>724</v>
      </c>
      <c r="L2123" s="33">
        <v>0.21199999999999999</v>
      </c>
      <c r="M2123" s="33" t="s">
        <v>27</v>
      </c>
      <c r="N2123" s="33">
        <v>0.21199999999999999</v>
      </c>
      <c r="O2123" s="33">
        <v>0.21199999999999999</v>
      </c>
      <c r="P2123" s="33">
        <v>0.21199999999999999</v>
      </c>
      <c r="Q2123" s="33">
        <v>0.21199999999999999</v>
      </c>
      <c r="R2123" s="34"/>
      <c r="S2123" s="32"/>
      <c r="T2123" s="32" t="s">
        <v>70</v>
      </c>
      <c r="U2123" s="8">
        <f t="shared" si="529"/>
        <v>0</v>
      </c>
      <c r="V2123" s="8">
        <f t="shared" si="530"/>
        <v>0</v>
      </c>
    </row>
    <row r="2124" spans="1:22" ht="12.75" customHeight="1" outlineLevel="2" x14ac:dyDescent="0.2">
      <c r="A2124" s="2"/>
      <c r="C2124" s="30" t="s">
        <v>789</v>
      </c>
      <c r="D2124" s="30"/>
      <c r="E2124" s="30" t="s">
        <v>774</v>
      </c>
      <c r="F2124" s="30"/>
      <c r="G2124" s="30" t="s">
        <v>784</v>
      </c>
      <c r="H2124" s="31" t="s">
        <v>785</v>
      </c>
      <c r="I2124" s="32"/>
      <c r="J2124" s="13"/>
      <c r="K2124" s="13" t="s">
        <v>724</v>
      </c>
      <c r="L2124" s="33">
        <v>0.21199999999999999</v>
      </c>
      <c r="M2124" s="33" t="s">
        <v>27</v>
      </c>
      <c r="N2124" s="33">
        <v>0.21199999999999999</v>
      </c>
      <c r="O2124" s="33">
        <v>0.21199999999999999</v>
      </c>
      <c r="P2124" s="33">
        <v>0.21199999999999999</v>
      </c>
      <c r="Q2124" s="33">
        <v>0.21199999999999999</v>
      </c>
      <c r="R2124" s="34"/>
      <c r="S2124" s="32"/>
      <c r="T2124" s="32" t="s">
        <v>70</v>
      </c>
      <c r="U2124" s="8">
        <f t="shared" si="529"/>
        <v>0</v>
      </c>
      <c r="V2124" s="8">
        <f t="shared" si="530"/>
        <v>0</v>
      </c>
    </row>
    <row r="2125" spans="1:22" ht="12.75" customHeight="1" outlineLevel="2" x14ac:dyDescent="0.2">
      <c r="A2125" s="2"/>
      <c r="C2125" s="30">
        <v>810540260</v>
      </c>
      <c r="D2125" s="30"/>
      <c r="E2125" s="30" t="s">
        <v>783</v>
      </c>
      <c r="F2125" s="30"/>
      <c r="G2125" s="30" t="s">
        <v>784</v>
      </c>
      <c r="H2125" s="31" t="s">
        <v>785</v>
      </c>
      <c r="I2125" s="32"/>
      <c r="J2125" s="13"/>
      <c r="K2125" s="13" t="s">
        <v>724</v>
      </c>
      <c r="L2125" s="33">
        <v>0.17100000000000001</v>
      </c>
      <c r="M2125" s="33" t="s">
        <v>27</v>
      </c>
      <c r="N2125" s="33">
        <v>0.17100000000000001</v>
      </c>
      <c r="O2125" s="33">
        <v>0.17100000000000001</v>
      </c>
      <c r="P2125" s="33">
        <v>0.17100000000000001</v>
      </c>
      <c r="Q2125" s="33">
        <v>0.17100000000000001</v>
      </c>
      <c r="R2125" s="34"/>
      <c r="S2125" s="32"/>
      <c r="T2125" s="32" t="s">
        <v>70</v>
      </c>
      <c r="U2125" s="8">
        <f t="shared" si="529"/>
        <v>0</v>
      </c>
      <c r="V2125" s="8">
        <f t="shared" si="530"/>
        <v>0</v>
      </c>
    </row>
    <row r="2126" spans="1:22" ht="12.75" customHeight="1" outlineLevel="1" x14ac:dyDescent="0.2">
      <c r="A2126" s="2"/>
      <c r="C2126" s="30"/>
      <c r="D2126" s="30"/>
      <c r="E2126" s="30"/>
      <c r="F2126" s="30"/>
      <c r="G2126" s="30"/>
      <c r="H2126" s="113" t="s">
        <v>3939</v>
      </c>
      <c r="I2126" s="32"/>
      <c r="J2126" s="13">
        <f t="shared" ref="J2126:O2126" si="531">SUBTOTAL(9,J2120:J2125)</f>
        <v>0</v>
      </c>
      <c r="K2126" s="13">
        <f t="shared" si="531"/>
        <v>0</v>
      </c>
      <c r="L2126" s="33">
        <f t="shared" si="531"/>
        <v>1</v>
      </c>
      <c r="M2126" s="33">
        <f t="shared" si="531"/>
        <v>0</v>
      </c>
      <c r="N2126" s="33">
        <f t="shared" si="531"/>
        <v>1</v>
      </c>
      <c r="O2126" s="33">
        <f t="shared" si="531"/>
        <v>1</v>
      </c>
      <c r="P2126" s="33"/>
      <c r="Q2126" s="33"/>
      <c r="R2126" s="34"/>
      <c r="S2126" s="32">
        <f>SUBTOTAL(9,S2120:S2125)</f>
        <v>0</v>
      </c>
      <c r="T2126" s="32">
        <f>SUBTOTAL(9,T2120:T2125)</f>
        <v>0</v>
      </c>
      <c r="U2126" s="8"/>
    </row>
    <row r="2127" spans="1:22" ht="12.75" customHeight="1" outlineLevel="2" x14ac:dyDescent="0.2">
      <c r="A2127" s="2"/>
      <c r="C2127" s="30" t="s">
        <v>790</v>
      </c>
      <c r="D2127" s="30"/>
      <c r="E2127" s="30" t="s">
        <v>783</v>
      </c>
      <c r="F2127" s="30"/>
      <c r="G2127" s="30" t="s">
        <v>791</v>
      </c>
      <c r="H2127" s="31" t="s">
        <v>792</v>
      </c>
      <c r="I2127" s="32"/>
      <c r="J2127" s="13"/>
      <c r="K2127" s="13" t="s">
        <v>724</v>
      </c>
      <c r="L2127" s="33">
        <v>0.13500000000000001</v>
      </c>
      <c r="M2127" s="33" t="s">
        <v>27</v>
      </c>
      <c r="N2127" s="33">
        <v>0.13500000000000001</v>
      </c>
      <c r="O2127" s="33">
        <v>0.13500000000000001</v>
      </c>
      <c r="P2127" s="33">
        <v>0.13500000000000001</v>
      </c>
      <c r="Q2127" s="33">
        <v>0.13500000000000001</v>
      </c>
      <c r="R2127" s="34"/>
      <c r="S2127" s="32"/>
      <c r="T2127" s="32" t="s">
        <v>70</v>
      </c>
      <c r="U2127" s="8">
        <f t="shared" ref="U2127:U2132" si="532">IF(T2127="Yes",$U$2,0)</f>
        <v>0</v>
      </c>
      <c r="V2127" s="8">
        <f t="shared" ref="V2127:V2132" si="533">U2127</f>
        <v>0</v>
      </c>
    </row>
    <row r="2128" spans="1:22" ht="12.75" customHeight="1" outlineLevel="2" x14ac:dyDescent="0.2">
      <c r="A2128" s="2"/>
      <c r="C2128" s="30">
        <v>810540480</v>
      </c>
      <c r="D2128" s="30"/>
      <c r="E2128" s="30" t="s">
        <v>783</v>
      </c>
      <c r="F2128" s="30"/>
      <c r="G2128" s="30" t="s">
        <v>791</v>
      </c>
      <c r="H2128" s="31" t="s">
        <v>792</v>
      </c>
      <c r="I2128" s="32"/>
      <c r="J2128" s="13"/>
      <c r="K2128" s="13" t="s">
        <v>724</v>
      </c>
      <c r="L2128" s="33">
        <v>0.13500000000000001</v>
      </c>
      <c r="M2128" s="33" t="s">
        <v>27</v>
      </c>
      <c r="N2128" s="33">
        <v>0.13500000000000001</v>
      </c>
      <c r="O2128" s="33">
        <v>0.13500000000000001</v>
      </c>
      <c r="P2128" s="33">
        <v>0.13500000000000001</v>
      </c>
      <c r="Q2128" s="33">
        <v>0.13500000000000001</v>
      </c>
      <c r="R2128" s="34"/>
      <c r="S2128" s="32"/>
      <c r="T2128" s="32" t="s">
        <v>70</v>
      </c>
      <c r="U2128" s="8">
        <f t="shared" si="532"/>
        <v>0</v>
      </c>
      <c r="V2128" s="8">
        <f t="shared" si="533"/>
        <v>0</v>
      </c>
    </row>
    <row r="2129" spans="1:22" ht="12.75" customHeight="1" outlineLevel="2" x14ac:dyDescent="0.2">
      <c r="A2129" s="2"/>
      <c r="C2129" s="30" t="s">
        <v>793</v>
      </c>
      <c r="D2129" s="30"/>
      <c r="E2129" s="30" t="s">
        <v>794</v>
      </c>
      <c r="F2129" s="30"/>
      <c r="G2129" s="30" t="s">
        <v>791</v>
      </c>
      <c r="H2129" s="31" t="s">
        <v>792</v>
      </c>
      <c r="I2129" s="32"/>
      <c r="J2129" s="13"/>
      <c r="K2129" s="13" t="s">
        <v>724</v>
      </c>
      <c r="L2129" s="33">
        <v>0.13500000000000001</v>
      </c>
      <c r="M2129" s="33" t="s">
        <v>27</v>
      </c>
      <c r="N2129" s="33">
        <v>0.13500000000000001</v>
      </c>
      <c r="O2129" s="33">
        <v>0.13500000000000001</v>
      </c>
      <c r="P2129" s="33">
        <v>0.13500000000000001</v>
      </c>
      <c r="Q2129" s="33">
        <v>0.13500000000000001</v>
      </c>
      <c r="R2129" s="34"/>
      <c r="S2129" s="32"/>
      <c r="T2129" s="32" t="s">
        <v>70</v>
      </c>
      <c r="U2129" s="8">
        <f t="shared" si="532"/>
        <v>0</v>
      </c>
      <c r="V2129" s="8">
        <f t="shared" si="533"/>
        <v>0</v>
      </c>
    </row>
    <row r="2130" spans="1:22" ht="12.75" customHeight="1" outlineLevel="2" x14ac:dyDescent="0.2">
      <c r="A2130" s="2"/>
      <c r="C2130" s="30" t="s">
        <v>795</v>
      </c>
      <c r="D2130" s="30"/>
      <c r="E2130" s="30" t="s">
        <v>783</v>
      </c>
      <c r="F2130" s="30"/>
      <c r="G2130" s="30" t="s">
        <v>791</v>
      </c>
      <c r="H2130" s="31" t="s">
        <v>792</v>
      </c>
      <c r="I2130" s="32"/>
      <c r="J2130" s="13"/>
      <c r="K2130" s="13" t="s">
        <v>724</v>
      </c>
      <c r="L2130" s="33">
        <v>0.21199999999999999</v>
      </c>
      <c r="M2130" s="33" t="s">
        <v>27</v>
      </c>
      <c r="N2130" s="33">
        <v>0.21199999999999999</v>
      </c>
      <c r="O2130" s="33">
        <v>0.21199999999999999</v>
      </c>
      <c r="P2130" s="33">
        <v>0.21199999999999999</v>
      </c>
      <c r="Q2130" s="33">
        <v>0.21199999999999999</v>
      </c>
      <c r="R2130" s="34"/>
      <c r="S2130" s="32"/>
      <c r="T2130" s="32" t="s">
        <v>70</v>
      </c>
      <c r="U2130" s="8">
        <f t="shared" si="532"/>
        <v>0</v>
      </c>
      <c r="V2130" s="8">
        <f t="shared" si="533"/>
        <v>0</v>
      </c>
    </row>
    <row r="2131" spans="1:22" ht="12.75" customHeight="1" outlineLevel="2" x14ac:dyDescent="0.2">
      <c r="A2131" s="2"/>
      <c r="C2131" s="30">
        <v>810540500</v>
      </c>
      <c r="D2131" s="30"/>
      <c r="E2131" s="30" t="s">
        <v>783</v>
      </c>
      <c r="F2131" s="30"/>
      <c r="G2131" s="30" t="s">
        <v>791</v>
      </c>
      <c r="H2131" s="31" t="s">
        <v>792</v>
      </c>
      <c r="I2131" s="32"/>
      <c r="J2131" s="13"/>
      <c r="K2131" s="13" t="s">
        <v>724</v>
      </c>
      <c r="L2131" s="33">
        <v>0.21199999999999999</v>
      </c>
      <c r="M2131" s="33" t="s">
        <v>27</v>
      </c>
      <c r="N2131" s="33">
        <v>0.21199999999999999</v>
      </c>
      <c r="O2131" s="33">
        <v>0.21199999999999999</v>
      </c>
      <c r="P2131" s="33">
        <v>0.21199999999999999</v>
      </c>
      <c r="Q2131" s="33">
        <v>0.21199999999999999</v>
      </c>
      <c r="R2131" s="34"/>
      <c r="S2131" s="32"/>
      <c r="T2131" s="32" t="s">
        <v>70</v>
      </c>
      <c r="U2131" s="8">
        <f t="shared" si="532"/>
        <v>0</v>
      </c>
      <c r="V2131" s="8">
        <f t="shared" si="533"/>
        <v>0</v>
      </c>
    </row>
    <row r="2132" spans="1:22" ht="12.75" customHeight="1" outlineLevel="2" x14ac:dyDescent="0.2">
      <c r="A2132" s="2"/>
      <c r="C2132" s="30">
        <v>810540520</v>
      </c>
      <c r="D2132" s="30"/>
      <c r="E2132" s="30" t="s">
        <v>783</v>
      </c>
      <c r="F2132" s="30"/>
      <c r="G2132" s="30" t="s">
        <v>791</v>
      </c>
      <c r="H2132" s="31" t="s">
        <v>792</v>
      </c>
      <c r="I2132" s="32"/>
      <c r="J2132" s="13"/>
      <c r="K2132" s="13" t="s">
        <v>724</v>
      </c>
      <c r="L2132" s="33">
        <v>0.17100000000000001</v>
      </c>
      <c r="M2132" s="33" t="s">
        <v>27</v>
      </c>
      <c r="N2132" s="33">
        <v>0.17100000000000001</v>
      </c>
      <c r="O2132" s="33">
        <v>0.17100000000000001</v>
      </c>
      <c r="P2132" s="33">
        <v>0.17100000000000001</v>
      </c>
      <c r="Q2132" s="33">
        <v>0.17100000000000001</v>
      </c>
      <c r="R2132" s="34"/>
      <c r="S2132" s="32"/>
      <c r="T2132" s="32" t="s">
        <v>70</v>
      </c>
      <c r="U2132" s="8">
        <f t="shared" si="532"/>
        <v>0</v>
      </c>
      <c r="V2132" s="8">
        <f t="shared" si="533"/>
        <v>0</v>
      </c>
    </row>
    <row r="2133" spans="1:22" ht="12.75" customHeight="1" outlineLevel="1" x14ac:dyDescent="0.2">
      <c r="A2133" s="2"/>
      <c r="C2133" s="30"/>
      <c r="D2133" s="30"/>
      <c r="E2133" s="30"/>
      <c r="F2133" s="30"/>
      <c r="G2133" s="30"/>
      <c r="H2133" s="113" t="s">
        <v>3940</v>
      </c>
      <c r="I2133" s="32"/>
      <c r="J2133" s="13">
        <f t="shared" ref="J2133:O2133" si="534">SUBTOTAL(9,J2127:J2132)</f>
        <v>0</v>
      </c>
      <c r="K2133" s="13">
        <f t="shared" si="534"/>
        <v>0</v>
      </c>
      <c r="L2133" s="33">
        <f t="shared" si="534"/>
        <v>1</v>
      </c>
      <c r="M2133" s="33">
        <f t="shared" si="534"/>
        <v>0</v>
      </c>
      <c r="N2133" s="33">
        <f t="shared" si="534"/>
        <v>1</v>
      </c>
      <c r="O2133" s="33">
        <f t="shared" si="534"/>
        <v>1</v>
      </c>
      <c r="P2133" s="33"/>
      <c r="Q2133" s="33"/>
      <c r="R2133" s="34"/>
      <c r="S2133" s="32">
        <f>SUBTOTAL(9,S2127:S2132)</f>
        <v>0</v>
      </c>
      <c r="T2133" s="32">
        <f>SUBTOTAL(9,T2127:T2132)</f>
        <v>0</v>
      </c>
      <c r="U2133" s="8"/>
    </row>
    <row r="2134" spans="1:22" ht="12.75" customHeight="1" outlineLevel="2" x14ac:dyDescent="0.2">
      <c r="A2134" s="2"/>
      <c r="C2134" s="30" t="s">
        <v>122</v>
      </c>
      <c r="D2134" s="30"/>
      <c r="E2134" s="30"/>
      <c r="F2134" s="30" t="s">
        <v>69</v>
      </c>
      <c r="G2134" s="30" t="s">
        <v>873</v>
      </c>
      <c r="H2134" s="31" t="s">
        <v>875</v>
      </c>
      <c r="I2134" s="32"/>
      <c r="J2134" s="13"/>
      <c r="K2134" s="13" t="s">
        <v>724</v>
      </c>
      <c r="L2134" s="33" t="s">
        <v>29</v>
      </c>
      <c r="M2134" s="33" t="s">
        <v>27</v>
      </c>
      <c r="N2134" s="33" t="s">
        <v>29</v>
      </c>
      <c r="O2134" s="33" t="s">
        <v>29</v>
      </c>
      <c r="P2134" s="33" t="s">
        <v>29</v>
      </c>
      <c r="Q2134" s="33" t="s">
        <v>29</v>
      </c>
      <c r="R2134" s="34"/>
      <c r="S2134" s="32"/>
      <c r="T2134" s="32" t="s">
        <v>70</v>
      </c>
      <c r="U2134" s="8">
        <f t="shared" ref="U2134:U2145" si="535">IF(T2134="Yes",$U$2,0)</f>
        <v>0</v>
      </c>
      <c r="V2134" s="8">
        <f t="shared" ref="V2134:V2145" si="536">U2134</f>
        <v>0</v>
      </c>
    </row>
    <row r="2135" spans="1:22" ht="12.75" customHeight="1" outlineLevel="2" x14ac:dyDescent="0.2">
      <c r="A2135" s="2"/>
      <c r="C2135" s="30" t="s">
        <v>122</v>
      </c>
      <c r="D2135" s="30"/>
      <c r="E2135" s="30"/>
      <c r="F2135" s="30" t="s">
        <v>69</v>
      </c>
      <c r="G2135" s="30" t="s">
        <v>873</v>
      </c>
      <c r="H2135" s="31" t="s">
        <v>875</v>
      </c>
      <c r="I2135" s="32"/>
      <c r="J2135" s="13"/>
      <c r="K2135" s="13" t="s">
        <v>724</v>
      </c>
      <c r="L2135" s="33" t="s">
        <v>29</v>
      </c>
      <c r="M2135" s="33" t="s">
        <v>27</v>
      </c>
      <c r="N2135" s="33" t="s">
        <v>29</v>
      </c>
      <c r="O2135" s="33" t="s">
        <v>29</v>
      </c>
      <c r="P2135" s="33" t="s">
        <v>29</v>
      </c>
      <c r="Q2135" s="33" t="s">
        <v>29</v>
      </c>
      <c r="R2135" s="34"/>
      <c r="S2135" s="32"/>
      <c r="T2135" s="32" t="s">
        <v>70</v>
      </c>
      <c r="U2135" s="8">
        <f t="shared" si="535"/>
        <v>0</v>
      </c>
      <c r="V2135" s="8">
        <f t="shared" si="536"/>
        <v>0</v>
      </c>
    </row>
    <row r="2136" spans="1:22" ht="12.75" customHeight="1" outlineLevel="2" x14ac:dyDescent="0.2">
      <c r="A2136" s="2"/>
      <c r="C2136" s="30" t="s">
        <v>122</v>
      </c>
      <c r="D2136" s="30"/>
      <c r="E2136" s="30"/>
      <c r="F2136" s="30" t="s">
        <v>69</v>
      </c>
      <c r="G2136" s="30" t="s">
        <v>873</v>
      </c>
      <c r="H2136" s="31" t="s">
        <v>875</v>
      </c>
      <c r="I2136" s="32"/>
      <c r="J2136" s="13"/>
      <c r="K2136" s="13" t="s">
        <v>724</v>
      </c>
      <c r="L2136" s="33" t="s">
        <v>29</v>
      </c>
      <c r="M2136" s="33" t="s">
        <v>27</v>
      </c>
      <c r="N2136" s="33" t="s">
        <v>29</v>
      </c>
      <c r="O2136" s="33" t="s">
        <v>29</v>
      </c>
      <c r="P2136" s="33" t="s">
        <v>29</v>
      </c>
      <c r="Q2136" s="33" t="s">
        <v>29</v>
      </c>
      <c r="R2136" s="34"/>
      <c r="S2136" s="32"/>
      <c r="T2136" s="32" t="s">
        <v>70</v>
      </c>
      <c r="U2136" s="8">
        <f t="shared" si="535"/>
        <v>0</v>
      </c>
      <c r="V2136" s="8">
        <f t="shared" si="536"/>
        <v>0</v>
      </c>
    </row>
    <row r="2137" spans="1:22" ht="12.75" customHeight="1" outlineLevel="2" x14ac:dyDescent="0.2">
      <c r="A2137" s="2"/>
      <c r="C2137" s="30" t="s">
        <v>122</v>
      </c>
      <c r="D2137" s="30"/>
      <c r="E2137" s="30"/>
      <c r="F2137" s="30" t="s">
        <v>69</v>
      </c>
      <c r="G2137" s="30" t="s">
        <v>873</v>
      </c>
      <c r="H2137" s="31" t="s">
        <v>875</v>
      </c>
      <c r="I2137" s="32"/>
      <c r="J2137" s="13"/>
      <c r="K2137" s="13" t="s">
        <v>724</v>
      </c>
      <c r="L2137" s="33" t="s">
        <v>29</v>
      </c>
      <c r="M2137" s="33" t="s">
        <v>27</v>
      </c>
      <c r="N2137" s="33" t="s">
        <v>29</v>
      </c>
      <c r="O2137" s="33" t="s">
        <v>29</v>
      </c>
      <c r="P2137" s="33" t="s">
        <v>29</v>
      </c>
      <c r="Q2137" s="33" t="s">
        <v>29</v>
      </c>
      <c r="R2137" s="34"/>
      <c r="S2137" s="32"/>
      <c r="T2137" s="32" t="s">
        <v>70</v>
      </c>
      <c r="U2137" s="8">
        <f t="shared" si="535"/>
        <v>0</v>
      </c>
      <c r="V2137" s="8">
        <f t="shared" si="536"/>
        <v>0</v>
      </c>
    </row>
    <row r="2138" spans="1:22" ht="12.75" customHeight="1" outlineLevel="2" x14ac:dyDescent="0.2">
      <c r="A2138" s="2"/>
      <c r="C2138" s="30" t="s">
        <v>122</v>
      </c>
      <c r="D2138" s="30"/>
      <c r="E2138" s="30"/>
      <c r="F2138" s="30" t="s">
        <v>69</v>
      </c>
      <c r="G2138" s="30" t="s">
        <v>873</v>
      </c>
      <c r="H2138" s="31" t="s">
        <v>875</v>
      </c>
      <c r="I2138" s="32"/>
      <c r="J2138" s="13"/>
      <c r="K2138" s="13" t="s">
        <v>724</v>
      </c>
      <c r="L2138" s="33" t="s">
        <v>29</v>
      </c>
      <c r="M2138" s="33" t="s">
        <v>27</v>
      </c>
      <c r="N2138" s="33" t="s">
        <v>29</v>
      </c>
      <c r="O2138" s="33" t="s">
        <v>29</v>
      </c>
      <c r="P2138" s="33" t="s">
        <v>29</v>
      </c>
      <c r="Q2138" s="33" t="s">
        <v>29</v>
      </c>
      <c r="R2138" s="34"/>
      <c r="S2138" s="32"/>
      <c r="T2138" s="32" t="s">
        <v>70</v>
      </c>
      <c r="U2138" s="8">
        <f t="shared" si="535"/>
        <v>0</v>
      </c>
      <c r="V2138" s="8">
        <f t="shared" si="536"/>
        <v>0</v>
      </c>
    </row>
    <row r="2139" spans="1:22" ht="12.75" customHeight="1" outlineLevel="2" x14ac:dyDescent="0.2">
      <c r="A2139" s="2"/>
      <c r="C2139" s="30" t="s">
        <v>122</v>
      </c>
      <c r="D2139" s="30"/>
      <c r="E2139" s="30"/>
      <c r="F2139" s="30" t="s">
        <v>69</v>
      </c>
      <c r="G2139" s="30" t="s">
        <v>873</v>
      </c>
      <c r="H2139" s="31" t="s">
        <v>875</v>
      </c>
      <c r="I2139" s="32"/>
      <c r="J2139" s="13"/>
      <c r="K2139" s="13" t="s">
        <v>724</v>
      </c>
      <c r="L2139" s="33" t="s">
        <v>29</v>
      </c>
      <c r="M2139" s="33" t="s">
        <v>27</v>
      </c>
      <c r="N2139" s="33" t="s">
        <v>29</v>
      </c>
      <c r="O2139" s="33" t="s">
        <v>29</v>
      </c>
      <c r="P2139" s="33" t="s">
        <v>29</v>
      </c>
      <c r="Q2139" s="33" t="s">
        <v>29</v>
      </c>
      <c r="R2139" s="34"/>
      <c r="S2139" s="32"/>
      <c r="T2139" s="32" t="s">
        <v>70</v>
      </c>
      <c r="U2139" s="8">
        <f t="shared" si="535"/>
        <v>0</v>
      </c>
      <c r="V2139" s="8">
        <f t="shared" si="536"/>
        <v>0</v>
      </c>
    </row>
    <row r="2140" spans="1:22" ht="12.75" customHeight="1" outlineLevel="2" x14ac:dyDescent="0.2">
      <c r="A2140" s="2"/>
      <c r="C2140" s="30" t="s">
        <v>122</v>
      </c>
      <c r="D2140" s="30"/>
      <c r="E2140" s="30"/>
      <c r="F2140" s="30" t="s">
        <v>69</v>
      </c>
      <c r="G2140" s="30" t="s">
        <v>873</v>
      </c>
      <c r="H2140" s="31" t="s">
        <v>875</v>
      </c>
      <c r="I2140" s="32"/>
      <c r="J2140" s="13"/>
      <c r="K2140" s="13" t="s">
        <v>724</v>
      </c>
      <c r="L2140" s="33" t="s">
        <v>29</v>
      </c>
      <c r="M2140" s="33" t="s">
        <v>27</v>
      </c>
      <c r="N2140" s="33" t="s">
        <v>29</v>
      </c>
      <c r="O2140" s="33" t="s">
        <v>29</v>
      </c>
      <c r="P2140" s="33" t="s">
        <v>29</v>
      </c>
      <c r="Q2140" s="33" t="s">
        <v>29</v>
      </c>
      <c r="R2140" s="34"/>
      <c r="S2140" s="32"/>
      <c r="T2140" s="32" t="s">
        <v>70</v>
      </c>
      <c r="U2140" s="8">
        <f t="shared" si="535"/>
        <v>0</v>
      </c>
      <c r="V2140" s="8">
        <f t="shared" si="536"/>
        <v>0</v>
      </c>
    </row>
    <row r="2141" spans="1:22" ht="12.75" customHeight="1" outlineLevel="2" x14ac:dyDescent="0.2">
      <c r="A2141" s="2"/>
      <c r="C2141" s="30" t="s">
        <v>122</v>
      </c>
      <c r="D2141" s="30"/>
      <c r="E2141" s="30"/>
      <c r="F2141" s="30" t="s">
        <v>69</v>
      </c>
      <c r="G2141" s="30" t="s">
        <v>873</v>
      </c>
      <c r="H2141" s="31" t="s">
        <v>875</v>
      </c>
      <c r="I2141" s="32"/>
      <c r="J2141" s="13"/>
      <c r="K2141" s="13" t="s">
        <v>724</v>
      </c>
      <c r="L2141" s="33" t="s">
        <v>29</v>
      </c>
      <c r="M2141" s="33" t="s">
        <v>27</v>
      </c>
      <c r="N2141" s="33" t="s">
        <v>29</v>
      </c>
      <c r="O2141" s="33" t="s">
        <v>29</v>
      </c>
      <c r="P2141" s="33" t="s">
        <v>29</v>
      </c>
      <c r="Q2141" s="33" t="s">
        <v>29</v>
      </c>
      <c r="R2141" s="34"/>
      <c r="S2141" s="32"/>
      <c r="T2141" s="32" t="s">
        <v>70</v>
      </c>
      <c r="U2141" s="8">
        <f t="shared" si="535"/>
        <v>0</v>
      </c>
      <c r="V2141" s="8">
        <f t="shared" si="536"/>
        <v>0</v>
      </c>
    </row>
    <row r="2142" spans="1:22" ht="12.75" customHeight="1" outlineLevel="2" x14ac:dyDescent="0.2">
      <c r="A2142" s="2"/>
      <c r="C2142" s="30" t="s">
        <v>122</v>
      </c>
      <c r="D2142" s="30"/>
      <c r="E2142" s="30"/>
      <c r="F2142" s="30" t="s">
        <v>69</v>
      </c>
      <c r="G2142" s="30" t="s">
        <v>873</v>
      </c>
      <c r="H2142" s="31" t="s">
        <v>875</v>
      </c>
      <c r="I2142" s="32"/>
      <c r="J2142" s="13"/>
      <c r="K2142" s="13" t="s">
        <v>724</v>
      </c>
      <c r="L2142" s="33" t="s">
        <v>29</v>
      </c>
      <c r="M2142" s="33" t="s">
        <v>27</v>
      </c>
      <c r="N2142" s="33" t="s">
        <v>29</v>
      </c>
      <c r="O2142" s="33" t="s">
        <v>29</v>
      </c>
      <c r="P2142" s="33" t="s">
        <v>29</v>
      </c>
      <c r="Q2142" s="33" t="s">
        <v>29</v>
      </c>
      <c r="R2142" s="34"/>
      <c r="S2142" s="32"/>
      <c r="T2142" s="32" t="s">
        <v>70</v>
      </c>
      <c r="U2142" s="8">
        <f t="shared" si="535"/>
        <v>0</v>
      </c>
      <c r="V2142" s="8">
        <f t="shared" si="536"/>
        <v>0</v>
      </c>
    </row>
    <row r="2143" spans="1:22" ht="12.75" customHeight="1" outlineLevel="2" x14ac:dyDescent="0.2">
      <c r="A2143" s="2"/>
      <c r="C2143" s="30" t="s">
        <v>122</v>
      </c>
      <c r="D2143" s="30"/>
      <c r="E2143" s="30"/>
      <c r="F2143" s="30" t="s">
        <v>69</v>
      </c>
      <c r="G2143" s="30" t="s">
        <v>873</v>
      </c>
      <c r="H2143" s="31" t="s">
        <v>875</v>
      </c>
      <c r="I2143" s="32"/>
      <c r="J2143" s="13"/>
      <c r="K2143" s="13" t="s">
        <v>724</v>
      </c>
      <c r="L2143" s="33" t="s">
        <v>29</v>
      </c>
      <c r="M2143" s="33" t="s">
        <v>27</v>
      </c>
      <c r="N2143" s="33" t="s">
        <v>29</v>
      </c>
      <c r="O2143" s="33" t="s">
        <v>29</v>
      </c>
      <c r="P2143" s="33" t="s">
        <v>29</v>
      </c>
      <c r="Q2143" s="33" t="s">
        <v>29</v>
      </c>
      <c r="R2143" s="34"/>
      <c r="S2143" s="32"/>
      <c r="T2143" s="32" t="s">
        <v>70</v>
      </c>
      <c r="U2143" s="8">
        <f t="shared" si="535"/>
        <v>0</v>
      </c>
      <c r="V2143" s="8">
        <f t="shared" si="536"/>
        <v>0</v>
      </c>
    </row>
    <row r="2144" spans="1:22" ht="12.75" customHeight="1" outlineLevel="2" x14ac:dyDescent="0.2">
      <c r="A2144" s="2"/>
      <c r="C2144" s="30" t="s">
        <v>122</v>
      </c>
      <c r="D2144" s="30"/>
      <c r="E2144" s="30"/>
      <c r="F2144" s="30" t="s">
        <v>69</v>
      </c>
      <c r="G2144" s="30" t="s">
        <v>873</v>
      </c>
      <c r="H2144" s="31" t="s">
        <v>875</v>
      </c>
      <c r="I2144" s="32"/>
      <c r="J2144" s="13"/>
      <c r="K2144" s="13" t="s">
        <v>724</v>
      </c>
      <c r="L2144" s="33" t="s">
        <v>29</v>
      </c>
      <c r="M2144" s="33" t="s">
        <v>27</v>
      </c>
      <c r="N2144" s="33" t="s">
        <v>29</v>
      </c>
      <c r="O2144" s="33" t="s">
        <v>29</v>
      </c>
      <c r="P2144" s="33" t="s">
        <v>29</v>
      </c>
      <c r="Q2144" s="33" t="s">
        <v>29</v>
      </c>
      <c r="R2144" s="34"/>
      <c r="S2144" s="32"/>
      <c r="T2144" s="32" t="s">
        <v>70</v>
      </c>
      <c r="U2144" s="8">
        <f t="shared" si="535"/>
        <v>0</v>
      </c>
      <c r="V2144" s="8">
        <f t="shared" si="536"/>
        <v>0</v>
      </c>
    </row>
    <row r="2145" spans="1:22" ht="12.75" customHeight="1" outlineLevel="2" x14ac:dyDescent="0.2">
      <c r="A2145" s="2"/>
      <c r="C2145" s="30" t="s">
        <v>122</v>
      </c>
      <c r="D2145" s="30"/>
      <c r="E2145" s="30"/>
      <c r="F2145" s="30" t="s">
        <v>69</v>
      </c>
      <c r="G2145" s="30" t="s">
        <v>873</v>
      </c>
      <c r="H2145" s="31" t="s">
        <v>875</v>
      </c>
      <c r="I2145" s="32"/>
      <c r="J2145" s="13"/>
      <c r="K2145" s="13" t="s">
        <v>724</v>
      </c>
      <c r="L2145" s="33" t="s">
        <v>29</v>
      </c>
      <c r="M2145" s="33" t="s">
        <v>27</v>
      </c>
      <c r="N2145" s="33" t="s">
        <v>29</v>
      </c>
      <c r="O2145" s="33" t="s">
        <v>29</v>
      </c>
      <c r="P2145" s="33" t="s">
        <v>29</v>
      </c>
      <c r="Q2145" s="33" t="s">
        <v>29</v>
      </c>
      <c r="R2145" s="34"/>
      <c r="S2145" s="32"/>
      <c r="T2145" s="32" t="s">
        <v>70</v>
      </c>
      <c r="U2145" s="8">
        <f t="shared" si="535"/>
        <v>0</v>
      </c>
      <c r="V2145" s="8">
        <f t="shared" si="536"/>
        <v>0</v>
      </c>
    </row>
    <row r="2146" spans="1:22" ht="12.75" customHeight="1" outlineLevel="1" x14ac:dyDescent="0.2">
      <c r="A2146" s="2"/>
      <c r="C2146" s="30"/>
      <c r="D2146" s="30"/>
      <c r="E2146" s="30"/>
      <c r="F2146" s="30"/>
      <c r="G2146" s="30"/>
      <c r="H2146" s="113" t="s">
        <v>3959</v>
      </c>
      <c r="I2146" s="32"/>
      <c r="J2146" s="13">
        <f t="shared" ref="J2146:O2146" si="537">SUBTOTAL(9,J2134:J2145)</f>
        <v>0</v>
      </c>
      <c r="K2146" s="13">
        <f t="shared" si="537"/>
        <v>0</v>
      </c>
      <c r="L2146" s="33">
        <f t="shared" si="537"/>
        <v>0</v>
      </c>
      <c r="M2146" s="33">
        <f t="shared" si="537"/>
        <v>0</v>
      </c>
      <c r="N2146" s="33">
        <f t="shared" si="537"/>
        <v>0</v>
      </c>
      <c r="O2146" s="33">
        <f t="shared" si="537"/>
        <v>0</v>
      </c>
      <c r="P2146" s="33"/>
      <c r="Q2146" s="33"/>
      <c r="R2146" s="34"/>
      <c r="S2146" s="32">
        <f>SUBTOTAL(9,S2134:S2145)</f>
        <v>0</v>
      </c>
      <c r="T2146" s="32">
        <f>SUBTOTAL(9,T2134:T2145)</f>
        <v>0</v>
      </c>
      <c r="U2146" s="8"/>
    </row>
    <row r="2147" spans="1:22" ht="12.75" customHeight="1" outlineLevel="2" x14ac:dyDescent="0.2">
      <c r="A2147" s="2"/>
      <c r="C2147" s="30" t="s">
        <v>122</v>
      </c>
      <c r="D2147" s="30"/>
      <c r="E2147" s="30"/>
      <c r="F2147" s="30" t="s">
        <v>69</v>
      </c>
      <c r="G2147" s="30" t="s">
        <v>876</v>
      </c>
      <c r="H2147" s="31" t="s">
        <v>877</v>
      </c>
      <c r="I2147" s="32"/>
      <c r="J2147" s="13"/>
      <c r="K2147" s="13" t="s">
        <v>724</v>
      </c>
      <c r="L2147" s="33" t="s">
        <v>29</v>
      </c>
      <c r="M2147" s="33" t="s">
        <v>27</v>
      </c>
      <c r="N2147" s="33">
        <v>8.3333333333333329E-2</v>
      </c>
      <c r="O2147" s="33" t="s">
        <v>29</v>
      </c>
      <c r="P2147" s="33" t="s">
        <v>29</v>
      </c>
      <c r="Q2147" s="33" t="s">
        <v>29</v>
      </c>
      <c r="R2147" s="34"/>
      <c r="S2147" s="32"/>
      <c r="T2147" s="32" t="s">
        <v>70</v>
      </c>
      <c r="U2147" s="8">
        <f t="shared" ref="U2147:U2158" si="538">IF(T2147="Yes",$U$2,0)</f>
        <v>0</v>
      </c>
      <c r="V2147" s="8">
        <f t="shared" ref="V2147:V2158" si="539">U2147</f>
        <v>0</v>
      </c>
    </row>
    <row r="2148" spans="1:22" ht="12.75" customHeight="1" outlineLevel="2" x14ac:dyDescent="0.2">
      <c r="A2148" s="2"/>
      <c r="C2148" s="30" t="s">
        <v>122</v>
      </c>
      <c r="D2148" s="30"/>
      <c r="E2148" s="30"/>
      <c r="F2148" s="30" t="s">
        <v>69</v>
      </c>
      <c r="G2148" s="30" t="s">
        <v>876</v>
      </c>
      <c r="H2148" s="31" t="s">
        <v>877</v>
      </c>
      <c r="I2148" s="32"/>
      <c r="J2148" s="13"/>
      <c r="K2148" s="13" t="s">
        <v>724</v>
      </c>
      <c r="L2148" s="33" t="s">
        <v>29</v>
      </c>
      <c r="M2148" s="33" t="s">
        <v>27</v>
      </c>
      <c r="N2148" s="33">
        <v>8.3333333333333329E-2</v>
      </c>
      <c r="O2148" s="33" t="s">
        <v>29</v>
      </c>
      <c r="P2148" s="33" t="s">
        <v>29</v>
      </c>
      <c r="Q2148" s="33" t="s">
        <v>29</v>
      </c>
      <c r="R2148" s="34"/>
      <c r="S2148" s="32"/>
      <c r="T2148" s="32" t="s">
        <v>70</v>
      </c>
      <c r="U2148" s="8">
        <f t="shared" si="538"/>
        <v>0</v>
      </c>
      <c r="V2148" s="8">
        <f t="shared" si="539"/>
        <v>0</v>
      </c>
    </row>
    <row r="2149" spans="1:22" ht="12.75" customHeight="1" outlineLevel="2" x14ac:dyDescent="0.2">
      <c r="A2149" s="2"/>
      <c r="C2149" s="30" t="s">
        <v>122</v>
      </c>
      <c r="D2149" s="30"/>
      <c r="E2149" s="30"/>
      <c r="F2149" s="30" t="s">
        <v>69</v>
      </c>
      <c r="G2149" s="30" t="s">
        <v>876</v>
      </c>
      <c r="H2149" s="31" t="s">
        <v>877</v>
      </c>
      <c r="I2149" s="32"/>
      <c r="J2149" s="13"/>
      <c r="K2149" s="13" t="s">
        <v>724</v>
      </c>
      <c r="L2149" s="33" t="s">
        <v>29</v>
      </c>
      <c r="M2149" s="33" t="s">
        <v>27</v>
      </c>
      <c r="N2149" s="33">
        <v>8.3333333333333329E-2</v>
      </c>
      <c r="O2149" s="33" t="s">
        <v>29</v>
      </c>
      <c r="P2149" s="33" t="s">
        <v>29</v>
      </c>
      <c r="Q2149" s="33" t="s">
        <v>29</v>
      </c>
      <c r="R2149" s="34"/>
      <c r="S2149" s="32"/>
      <c r="T2149" s="32" t="s">
        <v>70</v>
      </c>
      <c r="U2149" s="8">
        <f t="shared" si="538"/>
        <v>0</v>
      </c>
      <c r="V2149" s="8">
        <f t="shared" si="539"/>
        <v>0</v>
      </c>
    </row>
    <row r="2150" spans="1:22" ht="12.75" customHeight="1" outlineLevel="2" x14ac:dyDescent="0.2">
      <c r="A2150" s="2"/>
      <c r="C2150" s="30" t="s">
        <v>122</v>
      </c>
      <c r="D2150" s="30"/>
      <c r="E2150" s="30"/>
      <c r="F2150" s="30" t="s">
        <v>69</v>
      </c>
      <c r="G2150" s="30" t="s">
        <v>876</v>
      </c>
      <c r="H2150" s="31" t="s">
        <v>877</v>
      </c>
      <c r="I2150" s="32"/>
      <c r="J2150" s="13"/>
      <c r="K2150" s="13" t="s">
        <v>724</v>
      </c>
      <c r="L2150" s="33" t="s">
        <v>29</v>
      </c>
      <c r="M2150" s="33" t="s">
        <v>27</v>
      </c>
      <c r="N2150" s="33">
        <v>8.3333333333333329E-2</v>
      </c>
      <c r="O2150" s="33" t="s">
        <v>29</v>
      </c>
      <c r="P2150" s="33" t="s">
        <v>29</v>
      </c>
      <c r="Q2150" s="33" t="s">
        <v>29</v>
      </c>
      <c r="R2150" s="34"/>
      <c r="S2150" s="32"/>
      <c r="T2150" s="32" t="s">
        <v>70</v>
      </c>
      <c r="U2150" s="8">
        <f t="shared" si="538"/>
        <v>0</v>
      </c>
      <c r="V2150" s="8">
        <f t="shared" si="539"/>
        <v>0</v>
      </c>
    </row>
    <row r="2151" spans="1:22" ht="12.75" customHeight="1" outlineLevel="2" x14ac:dyDescent="0.2">
      <c r="A2151" s="2"/>
      <c r="C2151" s="30" t="s">
        <v>122</v>
      </c>
      <c r="D2151" s="30"/>
      <c r="E2151" s="30"/>
      <c r="F2151" s="30" t="s">
        <v>69</v>
      </c>
      <c r="G2151" s="30" t="s">
        <v>876</v>
      </c>
      <c r="H2151" s="31" t="s">
        <v>877</v>
      </c>
      <c r="I2151" s="32"/>
      <c r="J2151" s="13"/>
      <c r="K2151" s="13" t="s">
        <v>724</v>
      </c>
      <c r="L2151" s="33" t="s">
        <v>29</v>
      </c>
      <c r="M2151" s="33" t="s">
        <v>27</v>
      </c>
      <c r="N2151" s="33">
        <v>8.3333333333333329E-2</v>
      </c>
      <c r="O2151" s="33" t="s">
        <v>29</v>
      </c>
      <c r="P2151" s="33" t="s">
        <v>29</v>
      </c>
      <c r="Q2151" s="33" t="s">
        <v>29</v>
      </c>
      <c r="R2151" s="34"/>
      <c r="S2151" s="32"/>
      <c r="T2151" s="32" t="s">
        <v>70</v>
      </c>
      <c r="U2151" s="8">
        <f t="shared" si="538"/>
        <v>0</v>
      </c>
      <c r="V2151" s="8">
        <f t="shared" si="539"/>
        <v>0</v>
      </c>
    </row>
    <row r="2152" spans="1:22" ht="12.75" customHeight="1" outlineLevel="2" x14ac:dyDescent="0.2">
      <c r="A2152" s="2"/>
      <c r="C2152" s="30" t="s">
        <v>122</v>
      </c>
      <c r="D2152" s="30"/>
      <c r="E2152" s="30"/>
      <c r="F2152" s="30" t="s">
        <v>69</v>
      </c>
      <c r="G2152" s="30" t="s">
        <v>876</v>
      </c>
      <c r="H2152" s="31" t="s">
        <v>877</v>
      </c>
      <c r="I2152" s="32"/>
      <c r="J2152" s="13"/>
      <c r="K2152" s="13" t="s">
        <v>724</v>
      </c>
      <c r="L2152" s="33" t="s">
        <v>29</v>
      </c>
      <c r="M2152" s="33" t="s">
        <v>27</v>
      </c>
      <c r="N2152" s="33">
        <v>8.3333333333333329E-2</v>
      </c>
      <c r="O2152" s="33" t="s">
        <v>29</v>
      </c>
      <c r="P2152" s="33" t="s">
        <v>29</v>
      </c>
      <c r="Q2152" s="33" t="s">
        <v>29</v>
      </c>
      <c r="R2152" s="34"/>
      <c r="S2152" s="32"/>
      <c r="T2152" s="32" t="s">
        <v>70</v>
      </c>
      <c r="U2152" s="8">
        <f t="shared" si="538"/>
        <v>0</v>
      </c>
      <c r="V2152" s="8">
        <f t="shared" si="539"/>
        <v>0</v>
      </c>
    </row>
    <row r="2153" spans="1:22" ht="12.75" customHeight="1" outlineLevel="2" x14ac:dyDescent="0.2">
      <c r="A2153" s="2"/>
      <c r="C2153" s="30" t="s">
        <v>122</v>
      </c>
      <c r="D2153" s="30"/>
      <c r="E2153" s="30"/>
      <c r="F2153" s="30" t="s">
        <v>69</v>
      </c>
      <c r="G2153" s="30" t="s">
        <v>876</v>
      </c>
      <c r="H2153" s="31" t="s">
        <v>877</v>
      </c>
      <c r="I2153" s="32"/>
      <c r="J2153" s="13"/>
      <c r="K2153" s="13" t="s">
        <v>724</v>
      </c>
      <c r="L2153" s="33" t="s">
        <v>29</v>
      </c>
      <c r="M2153" s="33" t="s">
        <v>27</v>
      </c>
      <c r="N2153" s="33">
        <v>8.3333333333333329E-2</v>
      </c>
      <c r="O2153" s="33" t="s">
        <v>29</v>
      </c>
      <c r="P2153" s="33" t="s">
        <v>29</v>
      </c>
      <c r="Q2153" s="33" t="s">
        <v>29</v>
      </c>
      <c r="R2153" s="34"/>
      <c r="S2153" s="32"/>
      <c r="T2153" s="32" t="s">
        <v>70</v>
      </c>
      <c r="U2153" s="8">
        <f t="shared" si="538"/>
        <v>0</v>
      </c>
      <c r="V2153" s="8">
        <f t="shared" si="539"/>
        <v>0</v>
      </c>
    </row>
    <row r="2154" spans="1:22" ht="12.75" customHeight="1" outlineLevel="2" x14ac:dyDescent="0.2">
      <c r="A2154" s="2"/>
      <c r="C2154" s="30" t="s">
        <v>122</v>
      </c>
      <c r="D2154" s="30"/>
      <c r="E2154" s="30"/>
      <c r="F2154" s="30" t="s">
        <v>69</v>
      </c>
      <c r="G2154" s="30" t="s">
        <v>876</v>
      </c>
      <c r="H2154" s="31" t="s">
        <v>877</v>
      </c>
      <c r="I2154" s="32"/>
      <c r="J2154" s="13"/>
      <c r="K2154" s="13" t="s">
        <v>724</v>
      </c>
      <c r="L2154" s="33" t="s">
        <v>878</v>
      </c>
      <c r="M2154" s="33" t="s">
        <v>27</v>
      </c>
      <c r="N2154" s="33">
        <v>8.3333333333333329E-2</v>
      </c>
      <c r="O2154" s="33" t="s">
        <v>29</v>
      </c>
      <c r="P2154" s="33" t="s">
        <v>29</v>
      </c>
      <c r="Q2154" s="33" t="s">
        <v>29</v>
      </c>
      <c r="R2154" s="34"/>
      <c r="S2154" s="32"/>
      <c r="T2154" s="32" t="s">
        <v>70</v>
      </c>
      <c r="U2154" s="8">
        <f t="shared" si="538"/>
        <v>0</v>
      </c>
      <c r="V2154" s="8">
        <f t="shared" si="539"/>
        <v>0</v>
      </c>
    </row>
    <row r="2155" spans="1:22" ht="12.75" customHeight="1" outlineLevel="2" x14ac:dyDescent="0.2">
      <c r="A2155" s="2"/>
      <c r="C2155" s="30" t="s">
        <v>122</v>
      </c>
      <c r="D2155" s="30"/>
      <c r="E2155" s="30"/>
      <c r="F2155" s="30" t="s">
        <v>69</v>
      </c>
      <c r="G2155" s="30" t="s">
        <v>876</v>
      </c>
      <c r="H2155" s="31" t="s">
        <v>877</v>
      </c>
      <c r="I2155" s="32"/>
      <c r="J2155" s="13"/>
      <c r="K2155" s="13" t="s">
        <v>724</v>
      </c>
      <c r="L2155" s="33" t="s">
        <v>29</v>
      </c>
      <c r="M2155" s="33" t="s">
        <v>27</v>
      </c>
      <c r="N2155" s="33">
        <v>8.3333333333333329E-2</v>
      </c>
      <c r="O2155" s="33" t="s">
        <v>29</v>
      </c>
      <c r="P2155" s="33" t="s">
        <v>29</v>
      </c>
      <c r="Q2155" s="33" t="s">
        <v>29</v>
      </c>
      <c r="R2155" s="34"/>
      <c r="S2155" s="32"/>
      <c r="T2155" s="32" t="s">
        <v>70</v>
      </c>
      <c r="U2155" s="8">
        <f t="shared" si="538"/>
        <v>0</v>
      </c>
      <c r="V2155" s="8">
        <f t="shared" si="539"/>
        <v>0</v>
      </c>
    </row>
    <row r="2156" spans="1:22" ht="12.75" customHeight="1" outlineLevel="2" x14ac:dyDescent="0.2">
      <c r="A2156" s="2"/>
      <c r="C2156" s="30" t="s">
        <v>122</v>
      </c>
      <c r="D2156" s="30"/>
      <c r="E2156" s="30"/>
      <c r="F2156" s="30" t="s">
        <v>69</v>
      </c>
      <c r="G2156" s="30" t="s">
        <v>876</v>
      </c>
      <c r="H2156" s="31" t="s">
        <v>877</v>
      </c>
      <c r="I2156" s="32"/>
      <c r="J2156" s="13"/>
      <c r="K2156" s="13" t="s">
        <v>724</v>
      </c>
      <c r="L2156" s="33" t="s">
        <v>879</v>
      </c>
      <c r="M2156" s="33" t="s">
        <v>27</v>
      </c>
      <c r="N2156" s="33">
        <v>8.3333333333333329E-2</v>
      </c>
      <c r="O2156" s="33" t="s">
        <v>29</v>
      </c>
      <c r="P2156" s="33" t="s">
        <v>29</v>
      </c>
      <c r="Q2156" s="33" t="s">
        <v>29</v>
      </c>
      <c r="R2156" s="34"/>
      <c r="S2156" s="32"/>
      <c r="T2156" s="32" t="s">
        <v>70</v>
      </c>
      <c r="U2156" s="8">
        <f t="shared" si="538"/>
        <v>0</v>
      </c>
      <c r="V2156" s="8">
        <f t="shared" si="539"/>
        <v>0</v>
      </c>
    </row>
    <row r="2157" spans="1:22" ht="12.75" customHeight="1" outlineLevel="2" x14ac:dyDescent="0.2">
      <c r="A2157" s="2"/>
      <c r="C2157" s="30" t="s">
        <v>122</v>
      </c>
      <c r="D2157" s="30"/>
      <c r="E2157" s="30"/>
      <c r="F2157" s="30" t="s">
        <v>69</v>
      </c>
      <c r="G2157" s="30" t="s">
        <v>876</v>
      </c>
      <c r="H2157" s="31" t="s">
        <v>877</v>
      </c>
      <c r="I2157" s="32"/>
      <c r="J2157" s="13"/>
      <c r="K2157" s="13" t="s">
        <v>724</v>
      </c>
      <c r="L2157" s="33" t="s">
        <v>29</v>
      </c>
      <c r="M2157" s="33" t="s">
        <v>27</v>
      </c>
      <c r="N2157" s="33">
        <v>8.3333333333333329E-2</v>
      </c>
      <c r="O2157" s="33" t="s">
        <v>29</v>
      </c>
      <c r="P2157" s="33" t="s">
        <v>29</v>
      </c>
      <c r="Q2157" s="33" t="s">
        <v>29</v>
      </c>
      <c r="R2157" s="34"/>
      <c r="S2157" s="32"/>
      <c r="T2157" s="32" t="s">
        <v>70</v>
      </c>
      <c r="U2157" s="8">
        <f t="shared" si="538"/>
        <v>0</v>
      </c>
      <c r="V2157" s="8">
        <f t="shared" si="539"/>
        <v>0</v>
      </c>
    </row>
    <row r="2158" spans="1:22" ht="12.75" customHeight="1" outlineLevel="2" x14ac:dyDescent="0.2">
      <c r="A2158" s="2"/>
      <c r="C2158" s="30" t="s">
        <v>122</v>
      </c>
      <c r="D2158" s="30"/>
      <c r="E2158" s="30"/>
      <c r="F2158" s="30" t="s">
        <v>69</v>
      </c>
      <c r="G2158" s="30" t="s">
        <v>876</v>
      </c>
      <c r="H2158" s="31" t="s">
        <v>877</v>
      </c>
      <c r="I2158" s="32"/>
      <c r="J2158" s="13"/>
      <c r="K2158" s="13" t="s">
        <v>724</v>
      </c>
      <c r="L2158" s="33" t="s">
        <v>29</v>
      </c>
      <c r="M2158" s="33" t="s">
        <v>27</v>
      </c>
      <c r="N2158" s="33">
        <v>8.3333333333333329E-2</v>
      </c>
      <c r="O2158" s="33" t="s">
        <v>29</v>
      </c>
      <c r="P2158" s="33" t="s">
        <v>29</v>
      </c>
      <c r="Q2158" s="33" t="s">
        <v>29</v>
      </c>
      <c r="R2158" s="34"/>
      <c r="S2158" s="32"/>
      <c r="T2158" s="32" t="s">
        <v>70</v>
      </c>
      <c r="U2158" s="8">
        <f t="shared" si="538"/>
        <v>0</v>
      </c>
      <c r="V2158" s="8">
        <f t="shared" si="539"/>
        <v>0</v>
      </c>
    </row>
    <row r="2159" spans="1:22" ht="12.75" customHeight="1" outlineLevel="1" x14ac:dyDescent="0.2">
      <c r="A2159" s="2"/>
      <c r="C2159" s="30"/>
      <c r="D2159" s="30"/>
      <c r="E2159" s="30"/>
      <c r="F2159" s="30"/>
      <c r="G2159" s="30"/>
      <c r="H2159" s="113" t="s">
        <v>3960</v>
      </c>
      <c r="I2159" s="32"/>
      <c r="J2159" s="13">
        <f t="shared" ref="J2159:O2159" si="540">SUBTOTAL(9,J2147:J2158)</f>
        <v>0</v>
      </c>
      <c r="K2159" s="13">
        <f t="shared" si="540"/>
        <v>0</v>
      </c>
      <c r="L2159" s="33">
        <f t="shared" si="540"/>
        <v>0</v>
      </c>
      <c r="M2159" s="33">
        <f t="shared" si="540"/>
        <v>0</v>
      </c>
      <c r="N2159" s="33">
        <f t="shared" si="540"/>
        <v>1</v>
      </c>
      <c r="O2159" s="33">
        <f t="shared" si="540"/>
        <v>0</v>
      </c>
      <c r="P2159" s="33"/>
      <c r="Q2159" s="33"/>
      <c r="R2159" s="34"/>
      <c r="S2159" s="32">
        <f>SUBTOTAL(9,S2147:S2158)</f>
        <v>0</v>
      </c>
      <c r="T2159" s="32">
        <f>SUBTOTAL(9,T2147:T2158)</f>
        <v>0</v>
      </c>
      <c r="U2159" s="8"/>
    </row>
    <row r="2160" spans="1:22" ht="12.75" customHeight="1" outlineLevel="2" x14ac:dyDescent="0.2">
      <c r="A2160" s="2"/>
      <c r="C2160" s="30">
        <v>840200151</v>
      </c>
      <c r="D2160" s="30"/>
      <c r="E2160" s="30" t="s">
        <v>1846</v>
      </c>
      <c r="F2160" s="30"/>
      <c r="G2160" s="30" t="s">
        <v>1847</v>
      </c>
      <c r="H2160" s="89" t="s">
        <v>1848</v>
      </c>
      <c r="I2160" s="32"/>
      <c r="J2160" s="13"/>
      <c r="K2160" s="13" t="s">
        <v>1713</v>
      </c>
      <c r="L2160" s="33">
        <v>0.15210000000000001</v>
      </c>
      <c r="M2160" s="33" t="s">
        <v>27</v>
      </c>
      <c r="N2160" s="33">
        <v>0.15210000000000001</v>
      </c>
      <c r="O2160" s="33">
        <v>0.15210000000000001</v>
      </c>
      <c r="P2160" s="33">
        <v>0.15210000000000001</v>
      </c>
      <c r="Q2160" s="33">
        <v>0.15210000000000001</v>
      </c>
      <c r="R2160" s="34"/>
      <c r="S2160" s="32"/>
      <c r="T2160" s="32" t="s">
        <v>28</v>
      </c>
      <c r="U2160" s="8">
        <f t="shared" ref="U2160:U2169" si="541">IF(T2160="Yes",$U$2,0)</f>
        <v>270.40000000000003</v>
      </c>
      <c r="V2160" s="8">
        <f t="shared" ref="V2160:V2169" si="542">U2160</f>
        <v>270.40000000000003</v>
      </c>
    </row>
    <row r="2161" spans="1:22" ht="12.75" customHeight="1" outlineLevel="2" x14ac:dyDescent="0.2">
      <c r="A2161" s="2"/>
      <c r="C2161" s="30">
        <v>840200152</v>
      </c>
      <c r="D2161" s="30"/>
      <c r="E2161" s="30" t="s">
        <v>1846</v>
      </c>
      <c r="F2161" s="30"/>
      <c r="G2161" s="30" t="s">
        <v>1847</v>
      </c>
      <c r="H2161" s="89" t="s">
        <v>1848</v>
      </c>
      <c r="I2161" s="32"/>
      <c r="J2161" s="13"/>
      <c r="K2161" s="13" t="s">
        <v>1713</v>
      </c>
      <c r="L2161" s="33">
        <v>8.2100000000000006E-2</v>
      </c>
      <c r="M2161" s="33" t="s">
        <v>27</v>
      </c>
      <c r="N2161" s="33">
        <v>8.2100000000000006E-2</v>
      </c>
      <c r="O2161" s="33">
        <v>8.2100000000000006E-2</v>
      </c>
      <c r="P2161" s="33">
        <v>8.2100000000000006E-2</v>
      </c>
      <c r="Q2161" s="33">
        <v>8.2100000000000006E-2</v>
      </c>
      <c r="R2161" s="34"/>
      <c r="S2161" s="32"/>
      <c r="T2161" s="32" t="s">
        <v>28</v>
      </c>
      <c r="U2161" s="8">
        <f t="shared" si="541"/>
        <v>270.40000000000003</v>
      </c>
      <c r="V2161" s="8">
        <f t="shared" si="542"/>
        <v>270.40000000000003</v>
      </c>
    </row>
    <row r="2162" spans="1:22" ht="12.75" customHeight="1" outlineLevel="2" x14ac:dyDescent="0.2">
      <c r="A2162" s="2"/>
      <c r="C2162" s="30">
        <v>840200153</v>
      </c>
      <c r="D2162" s="30"/>
      <c r="E2162" s="30" t="s">
        <v>1846</v>
      </c>
      <c r="F2162" s="30"/>
      <c r="G2162" s="30" t="s">
        <v>1847</v>
      </c>
      <c r="H2162" s="89" t="s">
        <v>1848</v>
      </c>
      <c r="I2162" s="32"/>
      <c r="J2162" s="13"/>
      <c r="K2162" s="13" t="s">
        <v>1713</v>
      </c>
      <c r="L2162" s="44">
        <v>8.2100000000000006E-2</v>
      </c>
      <c r="M2162" s="33" t="s">
        <v>27</v>
      </c>
      <c r="N2162" s="44">
        <v>8.2100000000000006E-2</v>
      </c>
      <c r="O2162" s="44">
        <v>8.2100000000000006E-2</v>
      </c>
      <c r="P2162" s="44">
        <v>8.2100000000000006E-2</v>
      </c>
      <c r="Q2162" s="44">
        <v>8.2100000000000006E-2</v>
      </c>
      <c r="R2162" s="34"/>
      <c r="S2162" s="32"/>
      <c r="T2162" s="32" t="s">
        <v>28</v>
      </c>
      <c r="U2162" s="8">
        <f t="shared" si="541"/>
        <v>270.40000000000003</v>
      </c>
      <c r="V2162" s="8">
        <f t="shared" si="542"/>
        <v>270.40000000000003</v>
      </c>
    </row>
    <row r="2163" spans="1:22" ht="12.75" customHeight="1" outlineLevel="2" x14ac:dyDescent="0.2">
      <c r="A2163" s="2"/>
      <c r="C2163" s="30" t="s">
        <v>1849</v>
      </c>
      <c r="D2163" s="30"/>
      <c r="E2163" s="30" t="s">
        <v>1850</v>
      </c>
      <c r="F2163" s="30"/>
      <c r="G2163" s="30" t="s">
        <v>1847</v>
      </c>
      <c r="H2163" s="89" t="s">
        <v>1848</v>
      </c>
      <c r="I2163" s="32"/>
      <c r="J2163" s="13"/>
      <c r="K2163" s="13" t="s">
        <v>1713</v>
      </c>
      <c r="L2163" s="33">
        <v>0.1016</v>
      </c>
      <c r="M2163" s="33" t="s">
        <v>27</v>
      </c>
      <c r="N2163" s="33">
        <v>0.1016</v>
      </c>
      <c r="O2163" s="33">
        <v>0.1016</v>
      </c>
      <c r="P2163" s="33">
        <v>0.1016</v>
      </c>
      <c r="Q2163" s="33">
        <v>0.1016</v>
      </c>
      <c r="R2163" s="34"/>
      <c r="S2163" s="32"/>
      <c r="T2163" s="32" t="s">
        <v>28</v>
      </c>
      <c r="U2163" s="8">
        <f t="shared" si="541"/>
        <v>270.40000000000003</v>
      </c>
      <c r="V2163" s="8">
        <f t="shared" si="542"/>
        <v>270.40000000000003</v>
      </c>
    </row>
    <row r="2164" spans="1:22" ht="12.75" customHeight="1" outlineLevel="2" x14ac:dyDescent="0.2">
      <c r="A2164" s="2"/>
      <c r="C2164" s="30">
        <v>840200155</v>
      </c>
      <c r="D2164" s="30"/>
      <c r="E2164" s="30" t="s">
        <v>1846</v>
      </c>
      <c r="F2164" s="30"/>
      <c r="G2164" s="30" t="s">
        <v>1847</v>
      </c>
      <c r="H2164" s="89" t="s">
        <v>1848</v>
      </c>
      <c r="I2164" s="32"/>
      <c r="J2164" s="13"/>
      <c r="K2164" s="13" t="s">
        <v>1713</v>
      </c>
      <c r="L2164" s="33">
        <v>8.2100000000000006E-2</v>
      </c>
      <c r="M2164" s="33" t="s">
        <v>27</v>
      </c>
      <c r="N2164" s="33">
        <v>8.2100000000000006E-2</v>
      </c>
      <c r="O2164" s="33">
        <v>8.2100000000000006E-2</v>
      </c>
      <c r="P2164" s="33">
        <v>8.2100000000000006E-2</v>
      </c>
      <c r="Q2164" s="33">
        <v>8.2100000000000006E-2</v>
      </c>
      <c r="R2164" s="34"/>
      <c r="S2164" s="32"/>
      <c r="T2164" s="32" t="s">
        <v>28</v>
      </c>
      <c r="U2164" s="8">
        <f t="shared" si="541"/>
        <v>270.40000000000003</v>
      </c>
      <c r="V2164" s="8">
        <f t="shared" si="542"/>
        <v>270.40000000000003</v>
      </c>
    </row>
    <row r="2165" spans="1:22" ht="12.75" customHeight="1" outlineLevel="2" x14ac:dyDescent="0.2">
      <c r="A2165" s="2"/>
      <c r="C2165" s="30" t="s">
        <v>1851</v>
      </c>
      <c r="D2165" s="30"/>
      <c r="E2165" s="30" t="s">
        <v>1852</v>
      </c>
      <c r="F2165" s="30"/>
      <c r="G2165" s="30" t="s">
        <v>1847</v>
      </c>
      <c r="H2165" s="89" t="s">
        <v>1848</v>
      </c>
      <c r="I2165" s="32"/>
      <c r="J2165" s="13"/>
      <c r="K2165" s="13" t="s">
        <v>1713</v>
      </c>
      <c r="L2165" s="33">
        <v>0.14369999999999999</v>
      </c>
      <c r="M2165" s="33" t="s">
        <v>27</v>
      </c>
      <c r="N2165" s="33">
        <v>0.14369999999999999</v>
      </c>
      <c r="O2165" s="33">
        <v>0.14369999999999999</v>
      </c>
      <c r="P2165" s="33">
        <v>0.14369999999999999</v>
      </c>
      <c r="Q2165" s="33">
        <v>0.14369999999999999</v>
      </c>
      <c r="R2165" s="34"/>
      <c r="S2165" s="32"/>
      <c r="T2165" s="32" t="s">
        <v>28</v>
      </c>
      <c r="U2165" s="8">
        <f t="shared" si="541"/>
        <v>270.40000000000003</v>
      </c>
      <c r="V2165" s="8">
        <f t="shared" si="542"/>
        <v>270.40000000000003</v>
      </c>
    </row>
    <row r="2166" spans="1:22" ht="12.75" customHeight="1" outlineLevel="2" x14ac:dyDescent="0.2">
      <c r="A2166" s="2"/>
      <c r="C2166" s="30">
        <v>840240282</v>
      </c>
      <c r="D2166" s="30"/>
      <c r="E2166" s="30" t="s">
        <v>1852</v>
      </c>
      <c r="F2166" s="30"/>
      <c r="G2166" s="30" t="s">
        <v>1847</v>
      </c>
      <c r="H2166" s="89" t="s">
        <v>1848</v>
      </c>
      <c r="I2166" s="32"/>
      <c r="J2166" s="13"/>
      <c r="K2166" s="13" t="s">
        <v>1713</v>
      </c>
      <c r="L2166" s="33">
        <v>8.2100000000000006E-2</v>
      </c>
      <c r="M2166" s="33" t="s">
        <v>27</v>
      </c>
      <c r="N2166" s="33">
        <v>8.2100000000000006E-2</v>
      </c>
      <c r="O2166" s="33">
        <v>8.2100000000000006E-2</v>
      </c>
      <c r="P2166" s="33">
        <v>8.2100000000000006E-2</v>
      </c>
      <c r="Q2166" s="33">
        <v>8.2100000000000006E-2</v>
      </c>
      <c r="R2166" s="34"/>
      <c r="S2166" s="32"/>
      <c r="T2166" s="32" t="s">
        <v>28</v>
      </c>
      <c r="U2166" s="8">
        <f t="shared" si="541"/>
        <v>270.40000000000003</v>
      </c>
      <c r="V2166" s="8">
        <f t="shared" si="542"/>
        <v>270.40000000000003</v>
      </c>
    </row>
    <row r="2167" spans="1:22" ht="12.75" customHeight="1" outlineLevel="2" x14ac:dyDescent="0.2">
      <c r="A2167" s="2"/>
      <c r="C2167" s="30">
        <v>840240283</v>
      </c>
      <c r="D2167" s="30"/>
      <c r="E2167" s="30" t="s">
        <v>1852</v>
      </c>
      <c r="F2167" s="30"/>
      <c r="G2167" s="30" t="s">
        <v>1847</v>
      </c>
      <c r="H2167" s="89" t="s">
        <v>1848</v>
      </c>
      <c r="I2167" s="32"/>
      <c r="J2167" s="13"/>
      <c r="K2167" s="13" t="s">
        <v>1713</v>
      </c>
      <c r="L2167" s="33">
        <v>8.2100000000000006E-2</v>
      </c>
      <c r="M2167" s="33" t="s">
        <v>27</v>
      </c>
      <c r="N2167" s="33">
        <v>8.2100000000000006E-2</v>
      </c>
      <c r="O2167" s="33">
        <v>8.2100000000000006E-2</v>
      </c>
      <c r="P2167" s="33">
        <v>8.2100000000000006E-2</v>
      </c>
      <c r="Q2167" s="33">
        <v>8.2100000000000006E-2</v>
      </c>
      <c r="R2167" s="34"/>
      <c r="S2167" s="32"/>
      <c r="T2167" s="32" t="s">
        <v>28</v>
      </c>
      <c r="U2167" s="8">
        <f t="shared" si="541"/>
        <v>270.40000000000003</v>
      </c>
      <c r="V2167" s="8">
        <f t="shared" si="542"/>
        <v>270.40000000000003</v>
      </c>
    </row>
    <row r="2168" spans="1:22" ht="12.75" customHeight="1" outlineLevel="2" x14ac:dyDescent="0.2">
      <c r="A2168" s="2"/>
      <c r="C2168" s="30">
        <v>840240284</v>
      </c>
      <c r="D2168" s="30"/>
      <c r="E2168" s="30" t="s">
        <v>1852</v>
      </c>
      <c r="F2168" s="30"/>
      <c r="G2168" s="30" t="s">
        <v>1847</v>
      </c>
      <c r="H2168" s="89" t="s">
        <v>1848</v>
      </c>
      <c r="I2168" s="32"/>
      <c r="J2168" s="13"/>
      <c r="K2168" s="13" t="s">
        <v>1713</v>
      </c>
      <c r="L2168" s="33">
        <v>0.1016</v>
      </c>
      <c r="M2168" s="33" t="s">
        <v>27</v>
      </c>
      <c r="N2168" s="33">
        <v>0.1016</v>
      </c>
      <c r="O2168" s="33">
        <v>0.1016</v>
      </c>
      <c r="P2168" s="33">
        <v>0.1016</v>
      </c>
      <c r="Q2168" s="33">
        <v>0.1016</v>
      </c>
      <c r="R2168" s="34"/>
      <c r="S2168" s="32"/>
      <c r="T2168" s="32" t="s">
        <v>28</v>
      </c>
      <c r="U2168" s="8">
        <f t="shared" si="541"/>
        <v>270.40000000000003</v>
      </c>
      <c r="V2168" s="8">
        <f t="shared" si="542"/>
        <v>270.40000000000003</v>
      </c>
    </row>
    <row r="2169" spans="1:22" ht="12.75" customHeight="1" outlineLevel="2" x14ac:dyDescent="0.2">
      <c r="A2169" s="2"/>
      <c r="C2169" s="30" t="s">
        <v>1853</v>
      </c>
      <c r="D2169" s="30"/>
      <c r="E2169" s="30" t="s">
        <v>1854</v>
      </c>
      <c r="F2169" s="30"/>
      <c r="G2169" s="30" t="s">
        <v>1847</v>
      </c>
      <c r="H2169" s="89" t="s">
        <v>1848</v>
      </c>
      <c r="I2169" s="32"/>
      <c r="J2169" s="13"/>
      <c r="K2169" s="13" t="s">
        <v>1713</v>
      </c>
      <c r="L2169" s="33">
        <v>8.2100000000000006E-2</v>
      </c>
      <c r="M2169" s="33" t="s">
        <v>27</v>
      </c>
      <c r="N2169" s="33">
        <v>8.2100000000000006E-2</v>
      </c>
      <c r="O2169" s="33">
        <v>8.2100000000000006E-2</v>
      </c>
      <c r="P2169" s="33">
        <v>8.2100000000000006E-2</v>
      </c>
      <c r="Q2169" s="33">
        <v>8.2100000000000006E-2</v>
      </c>
      <c r="R2169" s="34"/>
      <c r="S2169" s="32"/>
      <c r="T2169" s="32" t="s">
        <v>28</v>
      </c>
      <c r="U2169" s="8">
        <f t="shared" si="541"/>
        <v>270.40000000000003</v>
      </c>
      <c r="V2169" s="8">
        <f t="shared" si="542"/>
        <v>270.40000000000003</v>
      </c>
    </row>
    <row r="2170" spans="1:22" ht="12.75" customHeight="1" outlineLevel="1" x14ac:dyDescent="0.2">
      <c r="A2170" s="2"/>
      <c r="C2170" s="30"/>
      <c r="D2170" s="30"/>
      <c r="E2170" s="30"/>
      <c r="F2170" s="30"/>
      <c r="G2170" s="30"/>
      <c r="H2170" s="195" t="s">
        <v>4101</v>
      </c>
      <c r="I2170" s="32"/>
      <c r="J2170" s="13">
        <f t="shared" ref="J2170:O2170" si="543">SUBTOTAL(9,J2160:J2169)</f>
        <v>0</v>
      </c>
      <c r="K2170" s="13">
        <f t="shared" si="543"/>
        <v>0</v>
      </c>
      <c r="L2170" s="33">
        <f t="shared" si="543"/>
        <v>0.99160000000000004</v>
      </c>
      <c r="M2170" s="33">
        <f t="shared" si="543"/>
        <v>0</v>
      </c>
      <c r="N2170" s="33">
        <f t="shared" si="543"/>
        <v>0.99160000000000004</v>
      </c>
      <c r="O2170" s="33">
        <f t="shared" si="543"/>
        <v>0.99160000000000004</v>
      </c>
      <c r="P2170" s="33"/>
      <c r="Q2170" s="33"/>
      <c r="R2170" s="34"/>
      <c r="S2170" s="32">
        <f>SUBTOTAL(9,S2160:S2169)</f>
        <v>0</v>
      </c>
      <c r="T2170" s="32">
        <f>SUBTOTAL(9,T2160:T2169)</f>
        <v>0</v>
      </c>
      <c r="U2170" s="8"/>
    </row>
    <row r="2171" spans="1:22" ht="12.75" customHeight="1" outlineLevel="2" x14ac:dyDescent="0.2">
      <c r="A2171" s="2"/>
      <c r="C2171" s="30">
        <v>840240561</v>
      </c>
      <c r="D2171" s="30"/>
      <c r="E2171" s="30" t="s">
        <v>1859</v>
      </c>
      <c r="F2171" s="30"/>
      <c r="G2171" s="30" t="s">
        <v>1867</v>
      </c>
      <c r="H2171" s="89" t="s">
        <v>1868</v>
      </c>
      <c r="I2171" s="32"/>
      <c r="J2171" s="13"/>
      <c r="K2171" s="13" t="s">
        <v>1713</v>
      </c>
      <c r="L2171" s="33">
        <v>0.15210000000000001</v>
      </c>
      <c r="M2171" s="33" t="s">
        <v>27</v>
      </c>
      <c r="N2171" s="33">
        <v>0.15210000000000001</v>
      </c>
      <c r="O2171" s="33">
        <v>0.15210000000000001</v>
      </c>
      <c r="P2171" s="33">
        <v>0.15210000000000001</v>
      </c>
      <c r="Q2171" s="33">
        <v>0.15210000000000001</v>
      </c>
      <c r="R2171" s="34"/>
      <c r="S2171" s="32"/>
      <c r="T2171" s="32" t="s">
        <v>28</v>
      </c>
      <c r="U2171" s="8">
        <f t="shared" ref="U2171:U2180" si="544">IF(T2171="Yes",$U$2,0)</f>
        <v>270.40000000000003</v>
      </c>
      <c r="V2171" s="8">
        <f t="shared" ref="V2171:V2180" si="545">U2171</f>
        <v>270.40000000000003</v>
      </c>
    </row>
    <row r="2172" spans="1:22" ht="12.75" customHeight="1" outlineLevel="2" x14ac:dyDescent="0.2">
      <c r="A2172" s="2"/>
      <c r="C2172" s="30">
        <v>840240562</v>
      </c>
      <c r="D2172" s="30"/>
      <c r="E2172" s="30" t="s">
        <v>1859</v>
      </c>
      <c r="F2172" s="30"/>
      <c r="G2172" s="30" t="s">
        <v>1867</v>
      </c>
      <c r="H2172" s="89" t="s">
        <v>1868</v>
      </c>
      <c r="I2172" s="32"/>
      <c r="J2172" s="13"/>
      <c r="K2172" s="13" t="s">
        <v>1713</v>
      </c>
      <c r="L2172" s="33">
        <v>8.2100000000000006E-2</v>
      </c>
      <c r="M2172" s="33" t="s">
        <v>27</v>
      </c>
      <c r="N2172" s="33">
        <v>8.2100000000000006E-2</v>
      </c>
      <c r="O2172" s="33">
        <v>8.2100000000000006E-2</v>
      </c>
      <c r="P2172" s="33">
        <v>8.2100000000000006E-2</v>
      </c>
      <c r="Q2172" s="33">
        <v>8.2100000000000006E-2</v>
      </c>
      <c r="R2172" s="34"/>
      <c r="S2172" s="32"/>
      <c r="T2172" s="32" t="s">
        <v>28</v>
      </c>
      <c r="U2172" s="8">
        <f t="shared" si="544"/>
        <v>270.40000000000003</v>
      </c>
      <c r="V2172" s="8">
        <f t="shared" si="545"/>
        <v>270.40000000000003</v>
      </c>
    </row>
    <row r="2173" spans="1:22" ht="12.75" customHeight="1" outlineLevel="2" x14ac:dyDescent="0.2">
      <c r="A2173" s="2"/>
      <c r="C2173" s="30" t="s">
        <v>1869</v>
      </c>
      <c r="D2173" s="30"/>
      <c r="E2173" s="30" t="s">
        <v>1856</v>
      </c>
      <c r="F2173" s="30"/>
      <c r="G2173" s="30" t="s">
        <v>1867</v>
      </c>
      <c r="H2173" s="89" t="s">
        <v>1868</v>
      </c>
      <c r="I2173" s="32"/>
      <c r="J2173" s="13"/>
      <c r="K2173" s="13" t="s">
        <v>1713</v>
      </c>
      <c r="L2173" s="33">
        <v>8.2100000000000006E-2</v>
      </c>
      <c r="M2173" s="33" t="s">
        <v>27</v>
      </c>
      <c r="N2173" s="33">
        <v>8.2100000000000006E-2</v>
      </c>
      <c r="O2173" s="33">
        <v>8.2100000000000006E-2</v>
      </c>
      <c r="P2173" s="33">
        <v>8.2100000000000006E-2</v>
      </c>
      <c r="Q2173" s="33">
        <v>8.2100000000000006E-2</v>
      </c>
      <c r="R2173" s="34"/>
      <c r="S2173" s="32"/>
      <c r="T2173" s="32" t="s">
        <v>28</v>
      </c>
      <c r="U2173" s="8">
        <f t="shared" si="544"/>
        <v>270.40000000000003</v>
      </c>
      <c r="V2173" s="8">
        <f t="shared" si="545"/>
        <v>270.40000000000003</v>
      </c>
    </row>
    <row r="2174" spans="1:22" ht="12.75" customHeight="1" outlineLevel="2" x14ac:dyDescent="0.2">
      <c r="A2174" s="2"/>
      <c r="C2174" s="30" t="s">
        <v>1870</v>
      </c>
      <c r="D2174" s="30"/>
      <c r="E2174" s="30" t="s">
        <v>1859</v>
      </c>
      <c r="F2174" s="30"/>
      <c r="G2174" s="30" t="s">
        <v>1867</v>
      </c>
      <c r="H2174" s="89" t="s">
        <v>1868</v>
      </c>
      <c r="I2174" s="32"/>
      <c r="J2174" s="13"/>
      <c r="K2174" s="13" t="s">
        <v>1713</v>
      </c>
      <c r="L2174" s="33">
        <v>0.1016</v>
      </c>
      <c r="M2174" s="33" t="s">
        <v>27</v>
      </c>
      <c r="N2174" s="33">
        <v>0.1016</v>
      </c>
      <c r="O2174" s="33">
        <v>0.1016</v>
      </c>
      <c r="P2174" s="33">
        <v>0.1016</v>
      </c>
      <c r="Q2174" s="33">
        <v>0.1016</v>
      </c>
      <c r="R2174" s="34"/>
      <c r="S2174" s="32"/>
      <c r="T2174" s="32" t="s">
        <v>28</v>
      </c>
      <c r="U2174" s="8">
        <f t="shared" si="544"/>
        <v>270.40000000000003</v>
      </c>
      <c r="V2174" s="8">
        <f t="shared" si="545"/>
        <v>270.40000000000003</v>
      </c>
    </row>
    <row r="2175" spans="1:22" ht="12.75" customHeight="1" outlineLevel="2" x14ac:dyDescent="0.2">
      <c r="A2175" s="2"/>
      <c r="C2175" s="30" t="s">
        <v>1871</v>
      </c>
      <c r="D2175" s="30"/>
      <c r="E2175" s="30" t="s">
        <v>1856</v>
      </c>
      <c r="F2175" s="30"/>
      <c r="G2175" s="30" t="s">
        <v>1867</v>
      </c>
      <c r="H2175" s="89" t="s">
        <v>1868</v>
      </c>
      <c r="I2175" s="32"/>
      <c r="J2175" s="13"/>
      <c r="K2175" s="13" t="s">
        <v>1713</v>
      </c>
      <c r="L2175" s="33">
        <v>8.2100000000000006E-2</v>
      </c>
      <c r="M2175" s="33" t="s">
        <v>27</v>
      </c>
      <c r="N2175" s="33">
        <v>8.2100000000000006E-2</v>
      </c>
      <c r="O2175" s="33">
        <v>8.2100000000000006E-2</v>
      </c>
      <c r="P2175" s="33">
        <v>8.2100000000000006E-2</v>
      </c>
      <c r="Q2175" s="33">
        <v>8.2100000000000006E-2</v>
      </c>
      <c r="R2175" s="34"/>
      <c r="S2175" s="32"/>
      <c r="T2175" s="32" t="s">
        <v>28</v>
      </c>
      <c r="U2175" s="8">
        <f t="shared" si="544"/>
        <v>270.40000000000003</v>
      </c>
      <c r="V2175" s="8">
        <f t="shared" si="545"/>
        <v>270.40000000000003</v>
      </c>
    </row>
    <row r="2176" spans="1:22" ht="12.75" customHeight="1" outlineLevel="2" x14ac:dyDescent="0.2">
      <c r="A2176" s="2"/>
      <c r="C2176" s="30">
        <v>840220151</v>
      </c>
      <c r="D2176" s="30"/>
      <c r="E2176" s="30" t="s">
        <v>1872</v>
      </c>
      <c r="F2176" s="30"/>
      <c r="G2176" s="30" t="s">
        <v>1867</v>
      </c>
      <c r="H2176" s="89" t="s">
        <v>1868</v>
      </c>
      <c r="I2176" s="73"/>
      <c r="J2176" s="13"/>
      <c r="K2176" s="13" t="s">
        <v>1713</v>
      </c>
      <c r="L2176" s="33">
        <v>0.15210000000000001</v>
      </c>
      <c r="M2176" s="33" t="s">
        <v>27</v>
      </c>
      <c r="N2176" s="33">
        <v>0.15210000000000001</v>
      </c>
      <c r="O2176" s="33">
        <v>0.15210000000000001</v>
      </c>
      <c r="P2176" s="33">
        <v>0.15210000000000001</v>
      </c>
      <c r="Q2176" s="33">
        <v>0.15210000000000001</v>
      </c>
      <c r="R2176" s="34"/>
      <c r="S2176" s="32"/>
      <c r="T2176" s="32" t="s">
        <v>28</v>
      </c>
      <c r="U2176" s="8">
        <f t="shared" si="544"/>
        <v>270.40000000000003</v>
      </c>
      <c r="V2176" s="8">
        <f t="shared" si="545"/>
        <v>270.40000000000003</v>
      </c>
    </row>
    <row r="2177" spans="1:22" ht="12.75" customHeight="1" outlineLevel="2" x14ac:dyDescent="0.2">
      <c r="A2177" s="2"/>
      <c r="C2177" s="30" t="s">
        <v>1873</v>
      </c>
      <c r="D2177" s="30"/>
      <c r="E2177" s="30" t="s">
        <v>1872</v>
      </c>
      <c r="F2177" s="30"/>
      <c r="G2177" s="30" t="s">
        <v>1867</v>
      </c>
      <c r="H2177" s="89" t="s">
        <v>1868</v>
      </c>
      <c r="I2177" s="32"/>
      <c r="J2177" s="13"/>
      <c r="K2177" s="13" t="s">
        <v>1713</v>
      </c>
      <c r="L2177" s="33">
        <v>8.2100000000000006E-2</v>
      </c>
      <c r="M2177" s="33" t="s">
        <v>27</v>
      </c>
      <c r="N2177" s="33">
        <v>8.2100000000000006E-2</v>
      </c>
      <c r="O2177" s="33">
        <v>8.2100000000000006E-2</v>
      </c>
      <c r="P2177" s="33">
        <v>8.2100000000000006E-2</v>
      </c>
      <c r="Q2177" s="33">
        <v>8.2100000000000006E-2</v>
      </c>
      <c r="R2177" s="34"/>
      <c r="S2177" s="32"/>
      <c r="T2177" s="32" t="s">
        <v>28</v>
      </c>
      <c r="U2177" s="8">
        <f t="shared" si="544"/>
        <v>270.40000000000003</v>
      </c>
      <c r="V2177" s="8">
        <f t="shared" si="545"/>
        <v>270.40000000000003</v>
      </c>
    </row>
    <row r="2178" spans="1:22" ht="12.75" customHeight="1" outlineLevel="2" x14ac:dyDescent="0.2">
      <c r="A2178" s="2"/>
      <c r="C2178" s="30">
        <v>840220153</v>
      </c>
      <c r="D2178" s="30"/>
      <c r="E2178" s="30" t="s">
        <v>1874</v>
      </c>
      <c r="F2178" s="30"/>
      <c r="G2178" s="30" t="s">
        <v>1867</v>
      </c>
      <c r="H2178" s="89" t="s">
        <v>1868</v>
      </c>
      <c r="I2178" s="32"/>
      <c r="J2178" s="13"/>
      <c r="K2178" s="13" t="s">
        <v>1713</v>
      </c>
      <c r="L2178" s="33">
        <v>8.2100000000000006E-2</v>
      </c>
      <c r="M2178" s="33" t="s">
        <v>27</v>
      </c>
      <c r="N2178" s="33">
        <v>8.2100000000000006E-2</v>
      </c>
      <c r="O2178" s="33">
        <v>8.2100000000000006E-2</v>
      </c>
      <c r="P2178" s="33">
        <v>8.2100000000000006E-2</v>
      </c>
      <c r="Q2178" s="33">
        <v>8.2100000000000006E-2</v>
      </c>
      <c r="R2178" s="34"/>
      <c r="S2178" s="32"/>
      <c r="T2178" s="32" t="s">
        <v>28</v>
      </c>
      <c r="U2178" s="8">
        <f t="shared" si="544"/>
        <v>270.40000000000003</v>
      </c>
      <c r="V2178" s="8">
        <f t="shared" si="545"/>
        <v>270.40000000000003</v>
      </c>
    </row>
    <row r="2179" spans="1:22" ht="12.75" customHeight="1" outlineLevel="2" x14ac:dyDescent="0.2">
      <c r="A2179" s="2"/>
      <c r="C2179" s="30" t="s">
        <v>1875</v>
      </c>
      <c r="D2179" s="30"/>
      <c r="E2179" s="30" t="s">
        <v>1872</v>
      </c>
      <c r="F2179" s="30"/>
      <c r="G2179" s="30" t="s">
        <v>1867</v>
      </c>
      <c r="H2179" s="89" t="s">
        <v>1868</v>
      </c>
      <c r="I2179" s="32"/>
      <c r="J2179" s="13"/>
      <c r="K2179" s="13" t="s">
        <v>1713</v>
      </c>
      <c r="L2179" s="33">
        <v>0.1016</v>
      </c>
      <c r="M2179" s="33" t="s">
        <v>27</v>
      </c>
      <c r="N2179" s="33">
        <v>0.1016</v>
      </c>
      <c r="O2179" s="33">
        <v>0.1016</v>
      </c>
      <c r="P2179" s="33">
        <v>0.1016</v>
      </c>
      <c r="Q2179" s="33">
        <v>0.1016</v>
      </c>
      <c r="R2179" s="34"/>
      <c r="S2179" s="32"/>
      <c r="T2179" s="32" t="s">
        <v>28</v>
      </c>
      <c r="U2179" s="8">
        <f t="shared" si="544"/>
        <v>270.40000000000003</v>
      </c>
      <c r="V2179" s="8">
        <f t="shared" si="545"/>
        <v>270.40000000000003</v>
      </c>
    </row>
    <row r="2180" spans="1:22" ht="12.75" customHeight="1" outlineLevel="2" x14ac:dyDescent="0.2">
      <c r="A2180" s="2"/>
      <c r="C2180" s="30">
        <v>840220155</v>
      </c>
      <c r="D2180" s="30"/>
      <c r="E2180" s="30" t="s">
        <v>1874</v>
      </c>
      <c r="F2180" s="30"/>
      <c r="G2180" s="30" t="s">
        <v>1867</v>
      </c>
      <c r="H2180" s="89" t="s">
        <v>1868</v>
      </c>
      <c r="I2180" s="32"/>
      <c r="J2180" s="13"/>
      <c r="K2180" s="13" t="s">
        <v>1713</v>
      </c>
      <c r="L2180" s="33">
        <v>8.2100000000000006E-2</v>
      </c>
      <c r="M2180" s="33" t="s">
        <v>27</v>
      </c>
      <c r="N2180" s="33">
        <v>8.2100000000000006E-2</v>
      </c>
      <c r="O2180" s="33">
        <v>8.2100000000000006E-2</v>
      </c>
      <c r="P2180" s="33">
        <v>8.2100000000000006E-2</v>
      </c>
      <c r="Q2180" s="33">
        <v>8.2100000000000006E-2</v>
      </c>
      <c r="R2180" s="34"/>
      <c r="S2180" s="32"/>
      <c r="T2180" s="32" t="s">
        <v>28</v>
      </c>
      <c r="U2180" s="8">
        <f t="shared" si="544"/>
        <v>270.40000000000003</v>
      </c>
      <c r="V2180" s="8">
        <f t="shared" si="545"/>
        <v>270.40000000000003</v>
      </c>
    </row>
    <row r="2181" spans="1:22" ht="12.75" customHeight="1" outlineLevel="1" x14ac:dyDescent="0.2">
      <c r="A2181" s="2"/>
      <c r="C2181" s="30"/>
      <c r="D2181" s="30"/>
      <c r="E2181" s="30"/>
      <c r="F2181" s="30"/>
      <c r="G2181" s="30"/>
      <c r="H2181" s="195" t="s">
        <v>4103</v>
      </c>
      <c r="I2181" s="32"/>
      <c r="J2181" s="13">
        <f t="shared" ref="J2181:O2181" si="546">SUBTOTAL(9,J2171:J2180)</f>
        <v>0</v>
      </c>
      <c r="K2181" s="13">
        <f t="shared" si="546"/>
        <v>0</v>
      </c>
      <c r="L2181" s="33">
        <f t="shared" si="546"/>
        <v>1</v>
      </c>
      <c r="M2181" s="33">
        <f t="shared" si="546"/>
        <v>0</v>
      </c>
      <c r="N2181" s="33">
        <f t="shared" si="546"/>
        <v>1</v>
      </c>
      <c r="O2181" s="33">
        <f t="shared" si="546"/>
        <v>1</v>
      </c>
      <c r="P2181" s="33"/>
      <c r="Q2181" s="33"/>
      <c r="R2181" s="34"/>
      <c r="S2181" s="32">
        <f>SUBTOTAL(9,S2171:S2180)</f>
        <v>0</v>
      </c>
      <c r="T2181" s="32">
        <f>SUBTOTAL(9,T2171:T2180)</f>
        <v>0</v>
      </c>
      <c r="U2181" s="8"/>
    </row>
    <row r="2182" spans="1:22" ht="12.75" customHeight="1" outlineLevel="2" x14ac:dyDescent="0.2">
      <c r="A2182" s="2"/>
      <c r="C2182" s="30">
        <v>900130650</v>
      </c>
      <c r="D2182" s="30"/>
      <c r="E2182" s="30" t="s">
        <v>3030</v>
      </c>
      <c r="F2182" s="30"/>
      <c r="G2182" s="30" t="s">
        <v>3031</v>
      </c>
      <c r="H2182" s="31" t="s">
        <v>3032</v>
      </c>
      <c r="I2182" s="32"/>
      <c r="J2182" s="13"/>
      <c r="K2182" s="13" t="s">
        <v>2829</v>
      </c>
      <c r="L2182" s="33">
        <v>0.125</v>
      </c>
      <c r="M2182" s="33" t="s">
        <v>27</v>
      </c>
      <c r="N2182" s="33">
        <v>0.125</v>
      </c>
      <c r="O2182" s="33">
        <v>0.125</v>
      </c>
      <c r="P2182" s="33">
        <v>0.125</v>
      </c>
      <c r="Q2182" s="33">
        <v>0.125</v>
      </c>
      <c r="R2182" s="34"/>
      <c r="S2182" s="32"/>
      <c r="T2182" s="32" t="s">
        <v>28</v>
      </c>
      <c r="U2182" s="8">
        <f t="shared" ref="U2182:U2189" si="547">IF(T2182="Yes",$U$2,0)</f>
        <v>270.40000000000003</v>
      </c>
      <c r="V2182" s="8">
        <f t="shared" ref="V2182:V2189" si="548">U2182</f>
        <v>270.40000000000003</v>
      </c>
    </row>
    <row r="2183" spans="1:22" ht="12.75" customHeight="1" outlineLevel="2" x14ac:dyDescent="0.2">
      <c r="A2183" s="2"/>
      <c r="C2183" s="30">
        <v>900130670</v>
      </c>
      <c r="D2183" s="30"/>
      <c r="E2183" s="30" t="s">
        <v>3030</v>
      </c>
      <c r="F2183" s="30"/>
      <c r="G2183" s="30" t="s">
        <v>3031</v>
      </c>
      <c r="H2183" s="31" t="s">
        <v>3032</v>
      </c>
      <c r="I2183" s="32"/>
      <c r="J2183" s="13"/>
      <c r="K2183" s="13" t="s">
        <v>2829</v>
      </c>
      <c r="L2183" s="33">
        <v>0.125</v>
      </c>
      <c r="M2183" s="33" t="s">
        <v>27</v>
      </c>
      <c r="N2183" s="33">
        <v>0.125</v>
      </c>
      <c r="O2183" s="33">
        <v>0.125</v>
      </c>
      <c r="P2183" s="33">
        <v>0.125</v>
      </c>
      <c r="Q2183" s="33">
        <v>0.125</v>
      </c>
      <c r="R2183" s="34"/>
      <c r="S2183" s="32"/>
      <c r="T2183" s="32" t="s">
        <v>28</v>
      </c>
      <c r="U2183" s="8">
        <f t="shared" si="547"/>
        <v>270.40000000000003</v>
      </c>
      <c r="V2183" s="8">
        <f t="shared" si="548"/>
        <v>270.40000000000003</v>
      </c>
    </row>
    <row r="2184" spans="1:22" ht="12.75" customHeight="1" outlineLevel="2" x14ac:dyDescent="0.2">
      <c r="A2184" s="2"/>
      <c r="C2184" s="30" t="s">
        <v>3033</v>
      </c>
      <c r="D2184" s="30"/>
      <c r="E2184" s="30" t="s">
        <v>3030</v>
      </c>
      <c r="F2184" s="30"/>
      <c r="G2184" s="30" t="s">
        <v>3031</v>
      </c>
      <c r="H2184" s="31" t="s">
        <v>3032</v>
      </c>
      <c r="I2184" s="32"/>
      <c r="J2184" s="13"/>
      <c r="K2184" s="13" t="s">
        <v>2829</v>
      </c>
      <c r="L2184" s="33">
        <v>0.125</v>
      </c>
      <c r="M2184" s="33" t="s">
        <v>27</v>
      </c>
      <c r="N2184" s="33">
        <v>0.125</v>
      </c>
      <c r="O2184" s="33">
        <v>0.125</v>
      </c>
      <c r="P2184" s="33">
        <v>0.125</v>
      </c>
      <c r="Q2184" s="33">
        <v>0.125</v>
      </c>
      <c r="R2184" s="34"/>
      <c r="S2184" s="32"/>
      <c r="T2184" s="32" t="s">
        <v>28</v>
      </c>
      <c r="U2184" s="8">
        <f t="shared" si="547"/>
        <v>270.40000000000003</v>
      </c>
      <c r="V2184" s="8">
        <f t="shared" si="548"/>
        <v>270.40000000000003</v>
      </c>
    </row>
    <row r="2185" spans="1:22" ht="12.75" customHeight="1" outlineLevel="2" x14ac:dyDescent="0.2">
      <c r="A2185" s="2"/>
      <c r="C2185" s="30">
        <v>900130710</v>
      </c>
      <c r="D2185" s="30"/>
      <c r="E2185" s="30" t="s">
        <v>3030</v>
      </c>
      <c r="F2185" s="30"/>
      <c r="G2185" s="30" t="s">
        <v>3031</v>
      </c>
      <c r="H2185" s="31" t="s">
        <v>3032</v>
      </c>
      <c r="I2185" s="32"/>
      <c r="J2185" s="13"/>
      <c r="K2185" s="13" t="s">
        <v>2829</v>
      </c>
      <c r="L2185" s="33">
        <v>0.125</v>
      </c>
      <c r="M2185" s="33" t="s">
        <v>27</v>
      </c>
      <c r="N2185" s="33">
        <v>0.125</v>
      </c>
      <c r="O2185" s="33">
        <v>0.125</v>
      </c>
      <c r="P2185" s="33">
        <v>0.125</v>
      </c>
      <c r="Q2185" s="33">
        <v>0.125</v>
      </c>
      <c r="R2185" s="34"/>
      <c r="S2185" s="32"/>
      <c r="T2185" s="32" t="s">
        <v>28</v>
      </c>
      <c r="U2185" s="8">
        <f t="shared" si="547"/>
        <v>270.40000000000003</v>
      </c>
      <c r="V2185" s="8">
        <f t="shared" si="548"/>
        <v>270.40000000000003</v>
      </c>
    </row>
    <row r="2186" spans="1:22" ht="12.75" customHeight="1" outlineLevel="2" x14ac:dyDescent="0.2">
      <c r="A2186" s="2"/>
      <c r="C2186" s="30">
        <v>900160090</v>
      </c>
      <c r="D2186" s="30"/>
      <c r="E2186" s="30" t="s">
        <v>3034</v>
      </c>
      <c r="F2186" s="30"/>
      <c r="G2186" s="30" t="s">
        <v>3031</v>
      </c>
      <c r="H2186" s="31" t="s">
        <v>3032</v>
      </c>
      <c r="I2186" s="32"/>
      <c r="J2186" s="13"/>
      <c r="K2186" s="13" t="s">
        <v>2829</v>
      </c>
      <c r="L2186" s="33">
        <v>0.125</v>
      </c>
      <c r="M2186" s="33" t="s">
        <v>27</v>
      </c>
      <c r="N2186" s="33">
        <v>0.125</v>
      </c>
      <c r="O2186" s="33">
        <v>0.125</v>
      </c>
      <c r="P2186" s="33">
        <v>0.125</v>
      </c>
      <c r="Q2186" s="33">
        <v>0.125</v>
      </c>
      <c r="R2186" s="34"/>
      <c r="S2186" s="32"/>
      <c r="T2186" s="32" t="s">
        <v>28</v>
      </c>
      <c r="U2186" s="8">
        <f t="shared" si="547"/>
        <v>270.40000000000003</v>
      </c>
      <c r="V2186" s="8">
        <f t="shared" si="548"/>
        <v>270.40000000000003</v>
      </c>
    </row>
    <row r="2187" spans="1:22" ht="12.75" customHeight="1" outlineLevel="2" x14ac:dyDescent="0.2">
      <c r="A2187" s="2"/>
      <c r="C2187" s="30">
        <v>900160110</v>
      </c>
      <c r="D2187" s="30"/>
      <c r="E2187" s="30" t="s">
        <v>3034</v>
      </c>
      <c r="F2187" s="30"/>
      <c r="G2187" s="30" t="s">
        <v>3031</v>
      </c>
      <c r="H2187" s="31" t="s">
        <v>3032</v>
      </c>
      <c r="I2187" s="32"/>
      <c r="J2187" s="13"/>
      <c r="K2187" s="13" t="s">
        <v>2829</v>
      </c>
      <c r="L2187" s="33">
        <v>0.125</v>
      </c>
      <c r="M2187" s="33" t="s">
        <v>27</v>
      </c>
      <c r="N2187" s="33">
        <v>0.125</v>
      </c>
      <c r="O2187" s="33">
        <v>0.125</v>
      </c>
      <c r="P2187" s="33">
        <v>0.125</v>
      </c>
      <c r="Q2187" s="33">
        <v>0.125</v>
      </c>
      <c r="R2187" s="34"/>
      <c r="S2187" s="32"/>
      <c r="T2187" s="32" t="s">
        <v>28</v>
      </c>
      <c r="U2187" s="8">
        <f t="shared" si="547"/>
        <v>270.40000000000003</v>
      </c>
      <c r="V2187" s="8">
        <f t="shared" si="548"/>
        <v>270.40000000000003</v>
      </c>
    </row>
    <row r="2188" spans="1:22" ht="12.75" customHeight="1" outlineLevel="2" x14ac:dyDescent="0.2">
      <c r="A2188" s="2"/>
      <c r="C2188" s="30" t="s">
        <v>3035</v>
      </c>
      <c r="D2188" s="30"/>
      <c r="E2188" s="30" t="s">
        <v>3034</v>
      </c>
      <c r="F2188" s="30"/>
      <c r="G2188" s="30" t="s">
        <v>3031</v>
      </c>
      <c r="H2188" s="31" t="s">
        <v>3032</v>
      </c>
      <c r="I2188" s="32"/>
      <c r="J2188" s="13"/>
      <c r="K2188" s="13" t="s">
        <v>2829</v>
      </c>
      <c r="L2188" s="33">
        <v>0.125</v>
      </c>
      <c r="M2188" s="33" t="s">
        <v>27</v>
      </c>
      <c r="N2188" s="33">
        <v>0.125</v>
      </c>
      <c r="O2188" s="33">
        <v>0.125</v>
      </c>
      <c r="P2188" s="33">
        <v>0.125</v>
      </c>
      <c r="Q2188" s="33">
        <v>0.125</v>
      </c>
      <c r="R2188" s="34"/>
      <c r="S2188" s="32"/>
      <c r="T2188" s="32" t="s">
        <v>28</v>
      </c>
      <c r="U2188" s="8">
        <f t="shared" si="547"/>
        <v>270.40000000000003</v>
      </c>
      <c r="V2188" s="8">
        <f t="shared" si="548"/>
        <v>270.40000000000003</v>
      </c>
    </row>
    <row r="2189" spans="1:22" ht="12.75" customHeight="1" outlineLevel="2" x14ac:dyDescent="0.2">
      <c r="A2189" s="2"/>
      <c r="C2189" s="30">
        <v>900160150</v>
      </c>
      <c r="D2189" s="30"/>
      <c r="E2189" s="30" t="s">
        <v>3034</v>
      </c>
      <c r="F2189" s="30"/>
      <c r="G2189" s="30" t="s">
        <v>3031</v>
      </c>
      <c r="H2189" s="31" t="s">
        <v>3032</v>
      </c>
      <c r="I2189" s="32"/>
      <c r="J2189" s="13"/>
      <c r="K2189" s="13" t="s">
        <v>2829</v>
      </c>
      <c r="L2189" s="33">
        <v>0.125</v>
      </c>
      <c r="M2189" s="33" t="s">
        <v>27</v>
      </c>
      <c r="N2189" s="33">
        <v>0.125</v>
      </c>
      <c r="O2189" s="33">
        <v>0.125</v>
      </c>
      <c r="P2189" s="33">
        <v>0.125</v>
      </c>
      <c r="Q2189" s="33">
        <v>0.125</v>
      </c>
      <c r="R2189" s="34"/>
      <c r="S2189" s="32"/>
      <c r="T2189" s="32" t="s">
        <v>28</v>
      </c>
      <c r="U2189" s="8">
        <f t="shared" si="547"/>
        <v>270.40000000000003</v>
      </c>
      <c r="V2189" s="8">
        <f t="shared" si="548"/>
        <v>270.40000000000003</v>
      </c>
    </row>
    <row r="2190" spans="1:22" ht="12.75" customHeight="1" outlineLevel="1" x14ac:dyDescent="0.2">
      <c r="A2190" s="2"/>
      <c r="C2190" s="30"/>
      <c r="D2190" s="30"/>
      <c r="E2190" s="30"/>
      <c r="F2190" s="30"/>
      <c r="G2190" s="30"/>
      <c r="H2190" s="113" t="s">
        <v>4326</v>
      </c>
      <c r="I2190" s="32"/>
      <c r="J2190" s="13">
        <f t="shared" ref="J2190:O2190" si="549">SUBTOTAL(9,J2182:J2189)</f>
        <v>0</v>
      </c>
      <c r="K2190" s="13">
        <f t="shared" si="549"/>
        <v>0</v>
      </c>
      <c r="L2190" s="33">
        <f t="shared" si="549"/>
        <v>1</v>
      </c>
      <c r="M2190" s="33">
        <f t="shared" si="549"/>
        <v>0</v>
      </c>
      <c r="N2190" s="33">
        <f t="shared" si="549"/>
        <v>1</v>
      </c>
      <c r="O2190" s="33">
        <f t="shared" si="549"/>
        <v>1</v>
      </c>
      <c r="P2190" s="33"/>
      <c r="Q2190" s="33"/>
      <c r="R2190" s="34"/>
      <c r="S2190" s="32">
        <f>SUBTOTAL(9,S2182:S2189)</f>
        <v>0</v>
      </c>
      <c r="T2190" s="32">
        <f>SUBTOTAL(9,T2182:T2189)</f>
        <v>0</v>
      </c>
      <c r="U2190" s="8"/>
    </row>
    <row r="2191" spans="1:22" ht="12.75" customHeight="1" outlineLevel="2" x14ac:dyDescent="0.2">
      <c r="A2191" s="2"/>
      <c r="C2191" s="30" t="s">
        <v>1017</v>
      </c>
      <c r="D2191" s="30"/>
      <c r="E2191" s="30" t="s">
        <v>1018</v>
      </c>
      <c r="F2191" s="30"/>
      <c r="G2191" s="30" t="s">
        <v>1019</v>
      </c>
      <c r="H2191" s="31" t="s">
        <v>1020</v>
      </c>
      <c r="I2191" s="32"/>
      <c r="J2191" s="13"/>
      <c r="K2191" s="13" t="s">
        <v>1003</v>
      </c>
      <c r="L2191" s="33">
        <v>0.5</v>
      </c>
      <c r="M2191" s="33" t="s">
        <v>27</v>
      </c>
      <c r="N2191" s="33">
        <v>0.5</v>
      </c>
      <c r="O2191" s="33">
        <v>0.5</v>
      </c>
      <c r="P2191" s="33">
        <v>0.5</v>
      </c>
      <c r="Q2191" s="33">
        <v>0.5</v>
      </c>
      <c r="R2191" s="34"/>
      <c r="S2191" s="32"/>
      <c r="T2191" s="32" t="s">
        <v>70</v>
      </c>
      <c r="U2191" s="8">
        <f>IF(T2191="Yes",$U$2,0)</f>
        <v>0</v>
      </c>
      <c r="V2191" s="8">
        <f>U2191</f>
        <v>0</v>
      </c>
    </row>
    <row r="2192" spans="1:22" ht="12.75" customHeight="1" outlineLevel="2" x14ac:dyDescent="0.2">
      <c r="A2192" s="2"/>
      <c r="C2192" s="30" t="s">
        <v>1021</v>
      </c>
      <c r="D2192" s="30"/>
      <c r="E2192" s="30" t="s">
        <v>1018</v>
      </c>
      <c r="F2192" s="30"/>
      <c r="G2192" s="30" t="s">
        <v>1019</v>
      </c>
      <c r="H2192" s="31" t="s">
        <v>1020</v>
      </c>
      <c r="I2192" s="32"/>
      <c r="J2192" s="13"/>
      <c r="K2192" s="13" t="s">
        <v>1003</v>
      </c>
      <c r="L2192" s="33">
        <v>0.5</v>
      </c>
      <c r="M2192" s="33" t="s">
        <v>27</v>
      </c>
      <c r="N2192" s="33">
        <v>0.5</v>
      </c>
      <c r="O2192" s="33">
        <v>0.5</v>
      </c>
      <c r="P2192" s="33">
        <v>0.5</v>
      </c>
      <c r="Q2192" s="33">
        <v>0.5</v>
      </c>
      <c r="R2192" s="34"/>
      <c r="S2192" s="32"/>
      <c r="T2192" s="32" t="s">
        <v>70</v>
      </c>
      <c r="U2192" s="8">
        <f>IF(T2192="Yes",$U$2,0)</f>
        <v>0</v>
      </c>
      <c r="V2192" s="8">
        <f>U2192</f>
        <v>0</v>
      </c>
    </row>
    <row r="2193" spans="1:25" ht="12.75" customHeight="1" outlineLevel="1" x14ac:dyDescent="0.2">
      <c r="A2193" s="2"/>
      <c r="C2193" s="30"/>
      <c r="D2193" s="30"/>
      <c r="E2193" s="30"/>
      <c r="F2193" s="30"/>
      <c r="G2193" s="30"/>
      <c r="H2193" s="113" t="s">
        <v>3991</v>
      </c>
      <c r="I2193" s="32"/>
      <c r="J2193" s="13">
        <f t="shared" ref="J2193:O2193" si="550">SUBTOTAL(9,J2191:J2192)</f>
        <v>0</v>
      </c>
      <c r="K2193" s="13">
        <f t="shared" si="550"/>
        <v>0</v>
      </c>
      <c r="L2193" s="33">
        <f t="shared" si="550"/>
        <v>1</v>
      </c>
      <c r="M2193" s="33">
        <f t="shared" si="550"/>
        <v>0</v>
      </c>
      <c r="N2193" s="33">
        <f t="shared" si="550"/>
        <v>1</v>
      </c>
      <c r="O2193" s="33">
        <f t="shared" si="550"/>
        <v>1</v>
      </c>
      <c r="P2193" s="33"/>
      <c r="Q2193" s="33"/>
      <c r="R2193" s="34"/>
      <c r="S2193" s="32">
        <f>SUBTOTAL(9,S2191:S2192)</f>
        <v>0</v>
      </c>
      <c r="T2193" s="32">
        <f>SUBTOTAL(9,T2191:T2192)</f>
        <v>0</v>
      </c>
      <c r="U2193" s="8"/>
    </row>
    <row r="2194" spans="1:25" ht="12.75" customHeight="1" outlineLevel="2" x14ac:dyDescent="0.2">
      <c r="A2194" s="2"/>
      <c r="C2194" s="30">
        <v>970780050</v>
      </c>
      <c r="D2194" s="30"/>
      <c r="E2194" s="30" t="s">
        <v>2796</v>
      </c>
      <c r="F2194" s="30"/>
      <c r="G2194" s="30" t="s">
        <v>2797</v>
      </c>
      <c r="H2194" s="31" t="s">
        <v>2798</v>
      </c>
      <c r="I2194" s="32"/>
      <c r="J2194" s="13"/>
      <c r="K2194" s="13" t="s">
        <v>2799</v>
      </c>
      <c r="L2194" s="33">
        <v>0.125</v>
      </c>
      <c r="M2194" s="33" t="s">
        <v>27</v>
      </c>
      <c r="N2194" s="33">
        <v>0.125</v>
      </c>
      <c r="O2194" s="33">
        <v>0.125</v>
      </c>
      <c r="P2194" s="33">
        <v>0.125</v>
      </c>
      <c r="Q2194" s="33">
        <v>0.125</v>
      </c>
      <c r="R2194" s="34"/>
      <c r="S2194" s="32"/>
      <c r="T2194" s="32" t="s">
        <v>28</v>
      </c>
      <c r="U2194" s="8">
        <f t="shared" ref="U2194:U2201" si="551">IF(T2194="Yes",$U$2,0)</f>
        <v>270.40000000000003</v>
      </c>
      <c r="V2194" s="8">
        <f t="shared" ref="V2194:V2201" si="552">U2194</f>
        <v>270.40000000000003</v>
      </c>
      <c r="W2194" s="66"/>
      <c r="X2194" s="66"/>
      <c r="Y2194" s="66"/>
    </row>
    <row r="2195" spans="1:25" ht="12.75" customHeight="1" outlineLevel="2" x14ac:dyDescent="0.2">
      <c r="A2195" s="2"/>
      <c r="C2195" s="30">
        <v>970780070</v>
      </c>
      <c r="D2195" s="30"/>
      <c r="E2195" s="30" t="s">
        <v>2796</v>
      </c>
      <c r="F2195" s="30"/>
      <c r="G2195" s="30" t="s">
        <v>2797</v>
      </c>
      <c r="H2195" s="31" t="s">
        <v>2798</v>
      </c>
      <c r="I2195" s="32"/>
      <c r="J2195" s="13"/>
      <c r="K2195" s="13" t="s">
        <v>2799</v>
      </c>
      <c r="L2195" s="33">
        <v>0.125</v>
      </c>
      <c r="M2195" s="33" t="s">
        <v>27</v>
      </c>
      <c r="N2195" s="33">
        <v>0.125</v>
      </c>
      <c r="O2195" s="33">
        <v>0.125</v>
      </c>
      <c r="P2195" s="33">
        <v>0.125</v>
      </c>
      <c r="Q2195" s="33">
        <v>0.125</v>
      </c>
      <c r="R2195" s="34"/>
      <c r="S2195" s="32"/>
      <c r="T2195" s="32" t="s">
        <v>28</v>
      </c>
      <c r="U2195" s="8">
        <f t="shared" si="551"/>
        <v>270.40000000000003</v>
      </c>
      <c r="V2195" s="8">
        <f t="shared" si="552"/>
        <v>270.40000000000003</v>
      </c>
    </row>
    <row r="2196" spans="1:25" ht="12.75" customHeight="1" outlineLevel="2" x14ac:dyDescent="0.2">
      <c r="A2196" s="2"/>
      <c r="C2196" s="30">
        <v>970780090</v>
      </c>
      <c r="D2196" s="30"/>
      <c r="E2196" s="30" t="s">
        <v>2796</v>
      </c>
      <c r="F2196" s="30"/>
      <c r="G2196" s="30" t="s">
        <v>2797</v>
      </c>
      <c r="H2196" s="31" t="s">
        <v>2798</v>
      </c>
      <c r="I2196" s="32"/>
      <c r="J2196" s="13"/>
      <c r="K2196" s="13" t="s">
        <v>2799</v>
      </c>
      <c r="L2196" s="33">
        <v>0.125</v>
      </c>
      <c r="M2196" s="33" t="s">
        <v>27</v>
      </c>
      <c r="N2196" s="33">
        <v>0.125</v>
      </c>
      <c r="O2196" s="33">
        <v>0.125</v>
      </c>
      <c r="P2196" s="33">
        <v>0.125</v>
      </c>
      <c r="Q2196" s="33">
        <v>0.125</v>
      </c>
      <c r="R2196" s="34"/>
      <c r="S2196" s="32"/>
      <c r="T2196" s="32" t="s">
        <v>28</v>
      </c>
      <c r="U2196" s="8">
        <f t="shared" si="551"/>
        <v>270.40000000000003</v>
      </c>
      <c r="V2196" s="8">
        <f t="shared" si="552"/>
        <v>270.40000000000003</v>
      </c>
    </row>
    <row r="2197" spans="1:25" ht="12.75" customHeight="1" outlineLevel="2" x14ac:dyDescent="0.2">
      <c r="A2197" s="2"/>
      <c r="C2197" s="30">
        <v>970780110</v>
      </c>
      <c r="D2197" s="30"/>
      <c r="E2197" s="30" t="s">
        <v>2796</v>
      </c>
      <c r="F2197" s="30"/>
      <c r="G2197" s="30" t="s">
        <v>2797</v>
      </c>
      <c r="H2197" s="31" t="s">
        <v>2798</v>
      </c>
      <c r="I2197" s="32"/>
      <c r="J2197" s="13"/>
      <c r="K2197" s="13" t="s">
        <v>2799</v>
      </c>
      <c r="L2197" s="33">
        <v>0.125</v>
      </c>
      <c r="M2197" s="33" t="s">
        <v>27</v>
      </c>
      <c r="N2197" s="33">
        <v>0.125</v>
      </c>
      <c r="O2197" s="33">
        <v>0.125</v>
      </c>
      <c r="P2197" s="33">
        <v>0.125</v>
      </c>
      <c r="Q2197" s="33">
        <v>0.125</v>
      </c>
      <c r="R2197" s="34"/>
      <c r="S2197" s="32"/>
      <c r="T2197" s="32" t="s">
        <v>28</v>
      </c>
      <c r="U2197" s="8">
        <f t="shared" si="551"/>
        <v>270.40000000000003</v>
      </c>
      <c r="V2197" s="8">
        <f t="shared" si="552"/>
        <v>270.40000000000003</v>
      </c>
    </row>
    <row r="2198" spans="1:25" ht="12.75" customHeight="1" outlineLevel="2" x14ac:dyDescent="0.2">
      <c r="A2198" s="2"/>
      <c r="C2198" s="30">
        <v>970780130</v>
      </c>
      <c r="D2198" s="30"/>
      <c r="E2198" s="30" t="s">
        <v>2796</v>
      </c>
      <c r="F2198" s="30"/>
      <c r="G2198" s="30" t="s">
        <v>2797</v>
      </c>
      <c r="H2198" s="31" t="s">
        <v>2798</v>
      </c>
      <c r="I2198" s="32"/>
      <c r="J2198" s="13"/>
      <c r="K2198" s="13" t="s">
        <v>2799</v>
      </c>
      <c r="L2198" s="33">
        <v>0.125</v>
      </c>
      <c r="M2198" s="33" t="s">
        <v>27</v>
      </c>
      <c r="N2198" s="33">
        <v>0.125</v>
      </c>
      <c r="O2198" s="33">
        <v>0.125</v>
      </c>
      <c r="P2198" s="33">
        <v>0.125</v>
      </c>
      <c r="Q2198" s="33">
        <v>0.125</v>
      </c>
      <c r="R2198" s="34"/>
      <c r="S2198" s="32"/>
      <c r="T2198" s="32" t="s">
        <v>28</v>
      </c>
      <c r="U2198" s="8">
        <f t="shared" si="551"/>
        <v>270.40000000000003</v>
      </c>
      <c r="V2198" s="8">
        <f t="shared" si="552"/>
        <v>270.40000000000003</v>
      </c>
    </row>
    <row r="2199" spans="1:25" ht="12.75" customHeight="1" outlineLevel="2" x14ac:dyDescent="0.2">
      <c r="A2199" s="2"/>
      <c r="C2199" s="30">
        <v>970780150</v>
      </c>
      <c r="D2199" s="30"/>
      <c r="E2199" s="30" t="s">
        <v>2796</v>
      </c>
      <c r="F2199" s="30"/>
      <c r="G2199" s="30" t="s">
        <v>2797</v>
      </c>
      <c r="H2199" s="31" t="s">
        <v>2798</v>
      </c>
      <c r="I2199" s="32"/>
      <c r="J2199" s="13"/>
      <c r="K2199" s="13" t="s">
        <v>2799</v>
      </c>
      <c r="L2199" s="33">
        <v>0.125</v>
      </c>
      <c r="M2199" s="33" t="s">
        <v>27</v>
      </c>
      <c r="N2199" s="33">
        <v>0.125</v>
      </c>
      <c r="O2199" s="33">
        <v>0.125</v>
      </c>
      <c r="P2199" s="33">
        <v>0.125</v>
      </c>
      <c r="Q2199" s="33">
        <v>0.125</v>
      </c>
      <c r="R2199" s="34"/>
      <c r="S2199" s="32"/>
      <c r="T2199" s="32" t="s">
        <v>28</v>
      </c>
      <c r="U2199" s="8">
        <f t="shared" si="551"/>
        <v>270.40000000000003</v>
      </c>
      <c r="V2199" s="8">
        <f t="shared" si="552"/>
        <v>270.40000000000003</v>
      </c>
    </row>
    <row r="2200" spans="1:25" ht="12.75" customHeight="1" outlineLevel="2" x14ac:dyDescent="0.2">
      <c r="A2200" s="2"/>
      <c r="C2200" s="30">
        <v>970780170</v>
      </c>
      <c r="D2200" s="30"/>
      <c r="E2200" s="30" t="s">
        <v>2796</v>
      </c>
      <c r="F2200" s="30"/>
      <c r="G2200" s="30" t="s">
        <v>2797</v>
      </c>
      <c r="H2200" s="31" t="s">
        <v>2798</v>
      </c>
      <c r="I2200" s="32"/>
      <c r="J2200" s="13"/>
      <c r="K2200" s="13" t="s">
        <v>2799</v>
      </c>
      <c r="L2200" s="33">
        <v>0.125</v>
      </c>
      <c r="M2200" s="33" t="s">
        <v>27</v>
      </c>
      <c r="N2200" s="33">
        <v>0.125</v>
      </c>
      <c r="O2200" s="33">
        <v>0.125</v>
      </c>
      <c r="P2200" s="33">
        <v>0.125</v>
      </c>
      <c r="Q2200" s="33">
        <v>0.125</v>
      </c>
      <c r="R2200" s="34"/>
      <c r="S2200" s="32"/>
      <c r="T2200" s="32" t="s">
        <v>28</v>
      </c>
      <c r="U2200" s="8">
        <f t="shared" si="551"/>
        <v>270.40000000000003</v>
      </c>
      <c r="V2200" s="8">
        <f t="shared" si="552"/>
        <v>270.40000000000003</v>
      </c>
    </row>
    <row r="2201" spans="1:25" ht="12.75" customHeight="1" outlineLevel="2" x14ac:dyDescent="0.2">
      <c r="A2201" s="2"/>
      <c r="C2201" s="30">
        <v>970780190</v>
      </c>
      <c r="D2201" s="30"/>
      <c r="E2201" s="30" t="s">
        <v>2800</v>
      </c>
      <c r="F2201" s="30"/>
      <c r="G2201" s="30" t="s">
        <v>2797</v>
      </c>
      <c r="H2201" s="31" t="s">
        <v>2798</v>
      </c>
      <c r="I2201" s="32"/>
      <c r="J2201" s="13"/>
      <c r="K2201" s="13" t="s">
        <v>2799</v>
      </c>
      <c r="L2201" s="33">
        <v>0.125</v>
      </c>
      <c r="M2201" s="33" t="s">
        <v>27</v>
      </c>
      <c r="N2201" s="33">
        <v>0.125</v>
      </c>
      <c r="O2201" s="33">
        <v>0.125</v>
      </c>
      <c r="P2201" s="33">
        <v>0.125</v>
      </c>
      <c r="Q2201" s="33">
        <v>0.125</v>
      </c>
      <c r="R2201" s="34"/>
      <c r="S2201" s="32"/>
      <c r="T2201" s="32" t="s">
        <v>28</v>
      </c>
      <c r="U2201" s="8">
        <f t="shared" si="551"/>
        <v>270.40000000000003</v>
      </c>
      <c r="V2201" s="8">
        <f t="shared" si="552"/>
        <v>270.40000000000003</v>
      </c>
    </row>
    <row r="2202" spans="1:25" ht="12.75" customHeight="1" outlineLevel="1" x14ac:dyDescent="0.2">
      <c r="A2202" s="2"/>
      <c r="C2202" s="30"/>
      <c r="D2202" s="30"/>
      <c r="E2202" s="30"/>
      <c r="F2202" s="30"/>
      <c r="G2202" s="30"/>
      <c r="H2202" s="113" t="s">
        <v>4265</v>
      </c>
      <c r="I2202" s="32"/>
      <c r="J2202" s="13">
        <f t="shared" ref="J2202:O2202" si="553">SUBTOTAL(9,J2194:J2201)</f>
        <v>0</v>
      </c>
      <c r="K2202" s="13">
        <f t="shared" si="553"/>
        <v>0</v>
      </c>
      <c r="L2202" s="33">
        <f t="shared" si="553"/>
        <v>1</v>
      </c>
      <c r="M2202" s="33">
        <f t="shared" si="553"/>
        <v>0</v>
      </c>
      <c r="N2202" s="33">
        <f t="shared" si="553"/>
        <v>1</v>
      </c>
      <c r="O2202" s="33">
        <f t="shared" si="553"/>
        <v>1</v>
      </c>
      <c r="P2202" s="33"/>
      <c r="Q2202" s="33"/>
      <c r="R2202" s="34"/>
      <c r="S2202" s="32">
        <f>SUBTOTAL(9,S2194:S2201)</f>
        <v>0</v>
      </c>
      <c r="T2202" s="32">
        <f>SUBTOTAL(9,T2194:T2201)</f>
        <v>0</v>
      </c>
      <c r="U2202" s="8"/>
    </row>
    <row r="2203" spans="1:25" ht="12.75" customHeight="1" outlineLevel="2" x14ac:dyDescent="0.2">
      <c r="A2203" s="2"/>
      <c r="C2203" s="30">
        <v>810630210</v>
      </c>
      <c r="D2203" s="30"/>
      <c r="E2203" s="30" t="s">
        <v>796</v>
      </c>
      <c r="F2203" s="30"/>
      <c r="G2203" s="30" t="s">
        <v>797</v>
      </c>
      <c r="H2203" s="31" t="s">
        <v>798</v>
      </c>
      <c r="I2203" s="32"/>
      <c r="J2203" s="13"/>
      <c r="K2203" s="13" t="s">
        <v>724</v>
      </c>
      <c r="L2203" s="33">
        <v>0.17100000000000001</v>
      </c>
      <c r="M2203" s="33" t="s">
        <v>27</v>
      </c>
      <c r="N2203" s="33">
        <v>0.17100000000000001</v>
      </c>
      <c r="O2203" s="33">
        <v>0.17100000000000001</v>
      </c>
      <c r="P2203" s="33">
        <v>0.17100000000000001</v>
      </c>
      <c r="Q2203" s="33">
        <v>0.17100000000000001</v>
      </c>
      <c r="R2203" s="34"/>
      <c r="S2203" s="32"/>
      <c r="T2203" s="32" t="s">
        <v>70</v>
      </c>
      <c r="U2203" s="8">
        <f t="shared" ref="U2203:U2208" si="554">IF(T2203="Yes",$U$2,0)</f>
        <v>0</v>
      </c>
      <c r="V2203" s="8">
        <f t="shared" ref="V2203:V2208" si="555">U2203</f>
        <v>0</v>
      </c>
    </row>
    <row r="2204" spans="1:25" ht="12.75" customHeight="1" outlineLevel="2" x14ac:dyDescent="0.2">
      <c r="A2204" s="2"/>
      <c r="C2204" s="30">
        <v>810630220</v>
      </c>
      <c r="D2204" s="30"/>
      <c r="E2204" s="30" t="s">
        <v>796</v>
      </c>
      <c r="F2204" s="30"/>
      <c r="G2204" s="30" t="s">
        <v>797</v>
      </c>
      <c r="H2204" s="31" t="s">
        <v>798</v>
      </c>
      <c r="I2204" s="32"/>
      <c r="J2204" s="13"/>
      <c r="K2204" s="13" t="s">
        <v>724</v>
      </c>
      <c r="L2204" s="33">
        <v>0.13500000000000001</v>
      </c>
      <c r="M2204" s="33" t="s">
        <v>27</v>
      </c>
      <c r="N2204" s="33">
        <v>0.13500000000000001</v>
      </c>
      <c r="O2204" s="33">
        <v>0.13500000000000001</v>
      </c>
      <c r="P2204" s="33">
        <v>0.13500000000000001</v>
      </c>
      <c r="Q2204" s="33">
        <v>0.13500000000000001</v>
      </c>
      <c r="R2204" s="34"/>
      <c r="S2204" s="32"/>
      <c r="T2204" s="32" t="s">
        <v>70</v>
      </c>
      <c r="U2204" s="8">
        <f t="shared" si="554"/>
        <v>0</v>
      </c>
      <c r="V2204" s="8">
        <f t="shared" si="555"/>
        <v>0</v>
      </c>
    </row>
    <row r="2205" spans="1:25" ht="12.75" customHeight="1" outlineLevel="2" x14ac:dyDescent="0.2">
      <c r="A2205" s="2"/>
      <c r="C2205" s="30">
        <v>810630250</v>
      </c>
      <c r="D2205" s="30"/>
      <c r="E2205" s="30" t="s">
        <v>796</v>
      </c>
      <c r="F2205" s="30"/>
      <c r="G2205" s="30" t="s">
        <v>797</v>
      </c>
      <c r="H2205" s="31" t="s">
        <v>798</v>
      </c>
      <c r="I2205" s="32"/>
      <c r="J2205" s="13"/>
      <c r="K2205" s="13" t="s">
        <v>724</v>
      </c>
      <c r="L2205" s="33">
        <v>0.13500000000000001</v>
      </c>
      <c r="M2205" s="33" t="s">
        <v>27</v>
      </c>
      <c r="N2205" s="33">
        <v>0.13500000000000001</v>
      </c>
      <c r="O2205" s="33">
        <v>0.13500000000000001</v>
      </c>
      <c r="P2205" s="33">
        <v>0.13500000000000001</v>
      </c>
      <c r="Q2205" s="33">
        <v>0.13500000000000001</v>
      </c>
      <c r="R2205" s="34"/>
      <c r="S2205" s="32"/>
      <c r="T2205" s="32" t="s">
        <v>70</v>
      </c>
      <c r="U2205" s="8">
        <f t="shared" si="554"/>
        <v>0</v>
      </c>
      <c r="V2205" s="8">
        <f t="shared" si="555"/>
        <v>0</v>
      </c>
    </row>
    <row r="2206" spans="1:25" ht="12.75" customHeight="1" outlineLevel="2" x14ac:dyDescent="0.2">
      <c r="A2206" s="2"/>
      <c r="C2206" s="30" t="s">
        <v>799</v>
      </c>
      <c r="D2206" s="30"/>
      <c r="E2206" s="30" t="s">
        <v>796</v>
      </c>
      <c r="F2206" s="30"/>
      <c r="G2206" s="30" t="s">
        <v>797</v>
      </c>
      <c r="H2206" s="31" t="s">
        <v>798</v>
      </c>
      <c r="I2206" s="32"/>
      <c r="J2206" s="13"/>
      <c r="K2206" s="13" t="s">
        <v>724</v>
      </c>
      <c r="L2206" s="33">
        <v>0.13500000000000001</v>
      </c>
      <c r="M2206" s="33" t="s">
        <v>27</v>
      </c>
      <c r="N2206" s="33">
        <v>0.13500000000000001</v>
      </c>
      <c r="O2206" s="33">
        <v>0.13500000000000001</v>
      </c>
      <c r="P2206" s="33">
        <v>0.13500000000000001</v>
      </c>
      <c r="Q2206" s="33">
        <v>0.13500000000000001</v>
      </c>
      <c r="R2206" s="34"/>
      <c r="S2206" s="32"/>
      <c r="T2206" s="32" t="s">
        <v>70</v>
      </c>
      <c r="U2206" s="8">
        <f t="shared" si="554"/>
        <v>0</v>
      </c>
      <c r="V2206" s="8">
        <f t="shared" si="555"/>
        <v>0</v>
      </c>
    </row>
    <row r="2207" spans="1:25" ht="12.75" customHeight="1" outlineLevel="2" x14ac:dyDescent="0.2">
      <c r="A2207" s="2"/>
      <c r="C2207" s="30" t="s">
        <v>800</v>
      </c>
      <c r="D2207" s="30"/>
      <c r="E2207" s="30" t="s">
        <v>796</v>
      </c>
      <c r="F2207" s="30"/>
      <c r="G2207" s="30" t="s">
        <v>797</v>
      </c>
      <c r="H2207" s="31" t="s">
        <v>798</v>
      </c>
      <c r="I2207" s="32"/>
      <c r="J2207" s="13"/>
      <c r="K2207" s="13" t="s">
        <v>724</v>
      </c>
      <c r="L2207" s="33">
        <v>0.21199999999999999</v>
      </c>
      <c r="M2207" s="33" t="s">
        <v>27</v>
      </c>
      <c r="N2207" s="33">
        <v>0.21199999999999999</v>
      </c>
      <c r="O2207" s="33">
        <v>0.21199999999999999</v>
      </c>
      <c r="P2207" s="33">
        <v>0.21199999999999999</v>
      </c>
      <c r="Q2207" s="33">
        <v>0.21199999999999999</v>
      </c>
      <c r="R2207" s="34"/>
      <c r="S2207" s="32"/>
      <c r="T2207" s="32" t="s">
        <v>70</v>
      </c>
      <c r="U2207" s="8">
        <f t="shared" si="554"/>
        <v>0</v>
      </c>
      <c r="V2207" s="8">
        <f t="shared" si="555"/>
        <v>0</v>
      </c>
    </row>
    <row r="2208" spans="1:25" ht="12.75" customHeight="1" outlineLevel="2" x14ac:dyDescent="0.2">
      <c r="A2208" s="2"/>
      <c r="C2208" s="30">
        <v>810630240</v>
      </c>
      <c r="D2208" s="30"/>
      <c r="E2208" s="30" t="s">
        <v>796</v>
      </c>
      <c r="F2208" s="30"/>
      <c r="G2208" s="30" t="s">
        <v>797</v>
      </c>
      <c r="H2208" s="31" t="s">
        <v>798</v>
      </c>
      <c r="I2208" s="32"/>
      <c r="J2208" s="13"/>
      <c r="K2208" s="13" t="s">
        <v>724</v>
      </c>
      <c r="L2208" s="33">
        <v>0.21199999999999999</v>
      </c>
      <c r="M2208" s="33" t="s">
        <v>27</v>
      </c>
      <c r="N2208" s="33">
        <v>0.21199999999999999</v>
      </c>
      <c r="O2208" s="33">
        <v>0.21199999999999999</v>
      </c>
      <c r="P2208" s="33">
        <v>0.21199999999999999</v>
      </c>
      <c r="Q2208" s="33">
        <v>0.21199999999999999</v>
      </c>
      <c r="R2208" s="34"/>
      <c r="S2208" s="32"/>
      <c r="T2208" s="32" t="s">
        <v>70</v>
      </c>
      <c r="U2208" s="8">
        <f t="shared" si="554"/>
        <v>0</v>
      </c>
      <c r="V2208" s="8">
        <f t="shared" si="555"/>
        <v>0</v>
      </c>
    </row>
    <row r="2209" spans="1:22" ht="12.75" customHeight="1" outlineLevel="1" x14ac:dyDescent="0.2">
      <c r="A2209" s="2"/>
      <c r="C2209" s="30"/>
      <c r="D2209" s="30"/>
      <c r="E2209" s="30"/>
      <c r="F2209" s="30"/>
      <c r="G2209" s="30"/>
      <c r="H2209" s="113" t="s">
        <v>3941</v>
      </c>
      <c r="I2209" s="32"/>
      <c r="J2209" s="13">
        <f t="shared" ref="J2209:O2209" si="556">SUBTOTAL(9,J2203:J2208)</f>
        <v>0</v>
      </c>
      <c r="K2209" s="13">
        <f t="shared" si="556"/>
        <v>0</v>
      </c>
      <c r="L2209" s="33">
        <f t="shared" si="556"/>
        <v>1</v>
      </c>
      <c r="M2209" s="33">
        <f t="shared" si="556"/>
        <v>0</v>
      </c>
      <c r="N2209" s="33">
        <f t="shared" si="556"/>
        <v>1</v>
      </c>
      <c r="O2209" s="33">
        <f t="shared" si="556"/>
        <v>1</v>
      </c>
      <c r="P2209" s="33"/>
      <c r="Q2209" s="33"/>
      <c r="R2209" s="34"/>
      <c r="S2209" s="32">
        <f>SUBTOTAL(9,S2203:S2208)</f>
        <v>0</v>
      </c>
      <c r="T2209" s="32">
        <f>SUBTOTAL(9,T2203:T2208)</f>
        <v>0</v>
      </c>
      <c r="U2209" s="8"/>
    </row>
    <row r="2210" spans="1:22" ht="12.75" customHeight="1" outlineLevel="2" x14ac:dyDescent="0.2">
      <c r="A2210" s="2"/>
      <c r="C2210" s="30">
        <v>810630470</v>
      </c>
      <c r="D2210" s="30"/>
      <c r="E2210" s="30" t="s">
        <v>796</v>
      </c>
      <c r="F2210" s="30"/>
      <c r="G2210" s="30" t="s">
        <v>801</v>
      </c>
      <c r="H2210" s="31" t="s">
        <v>802</v>
      </c>
      <c r="I2210" s="32"/>
      <c r="J2210" s="13"/>
      <c r="K2210" s="13" t="s">
        <v>724</v>
      </c>
      <c r="L2210" s="33">
        <v>0.17100000000000001</v>
      </c>
      <c r="M2210" s="33" t="s">
        <v>27</v>
      </c>
      <c r="N2210" s="33">
        <v>0.17100000000000001</v>
      </c>
      <c r="O2210" s="33">
        <v>0.17100000000000001</v>
      </c>
      <c r="P2210" s="33">
        <v>0.17100000000000001</v>
      </c>
      <c r="Q2210" s="33">
        <v>0.17100000000000001</v>
      </c>
      <c r="R2210" s="34"/>
      <c r="S2210" s="32"/>
      <c r="T2210" s="32" t="s">
        <v>70</v>
      </c>
      <c r="U2210" s="8">
        <f t="shared" ref="U2210:U2215" si="557">IF(T2210="Yes",$U$2,0)</f>
        <v>0</v>
      </c>
      <c r="V2210" s="8">
        <f t="shared" ref="V2210:V2215" si="558">U2210</f>
        <v>0</v>
      </c>
    </row>
    <row r="2211" spans="1:22" ht="12.75" customHeight="1" outlineLevel="2" x14ac:dyDescent="0.2">
      <c r="A2211" s="2"/>
      <c r="C2211" s="30">
        <v>810630480</v>
      </c>
      <c r="D2211" s="30"/>
      <c r="E2211" s="30" t="s">
        <v>796</v>
      </c>
      <c r="F2211" s="30"/>
      <c r="G2211" s="30" t="s">
        <v>801</v>
      </c>
      <c r="H2211" s="31" t="s">
        <v>802</v>
      </c>
      <c r="I2211" s="32"/>
      <c r="J2211" s="13"/>
      <c r="K2211" s="13" t="s">
        <v>724</v>
      </c>
      <c r="L2211" s="33">
        <v>0.13500000000000001</v>
      </c>
      <c r="M2211" s="33" t="s">
        <v>27</v>
      </c>
      <c r="N2211" s="33">
        <v>0.13500000000000001</v>
      </c>
      <c r="O2211" s="33">
        <v>0.13500000000000001</v>
      </c>
      <c r="P2211" s="33">
        <v>0.13500000000000001</v>
      </c>
      <c r="Q2211" s="33">
        <v>0.13500000000000001</v>
      </c>
      <c r="R2211" s="34"/>
      <c r="S2211" s="32"/>
      <c r="T2211" s="32" t="s">
        <v>70</v>
      </c>
      <c r="U2211" s="8">
        <f t="shared" si="557"/>
        <v>0</v>
      </c>
      <c r="V2211" s="8">
        <f t="shared" si="558"/>
        <v>0</v>
      </c>
    </row>
    <row r="2212" spans="1:22" ht="12.75" customHeight="1" outlineLevel="2" x14ac:dyDescent="0.2">
      <c r="A2212" s="2"/>
      <c r="C2212" s="30" t="s">
        <v>803</v>
      </c>
      <c r="D2212" s="30"/>
      <c r="E2212" s="30" t="s">
        <v>804</v>
      </c>
      <c r="F2212" s="30"/>
      <c r="G2212" s="30" t="s">
        <v>801</v>
      </c>
      <c r="H2212" s="31" t="s">
        <v>802</v>
      </c>
      <c r="I2212" s="32"/>
      <c r="J2212" s="13"/>
      <c r="K2212" s="13" t="s">
        <v>724</v>
      </c>
      <c r="L2212" s="33">
        <v>0.13500000000000001</v>
      </c>
      <c r="M2212" s="33" t="s">
        <v>27</v>
      </c>
      <c r="N2212" s="33">
        <v>0.13500000000000001</v>
      </c>
      <c r="O2212" s="33">
        <v>0.13500000000000001</v>
      </c>
      <c r="P2212" s="33">
        <v>0.13500000000000001</v>
      </c>
      <c r="Q2212" s="33">
        <v>0.13500000000000001</v>
      </c>
      <c r="R2212" s="34"/>
      <c r="S2212" s="32"/>
      <c r="T2212" s="32" t="s">
        <v>70</v>
      </c>
      <c r="U2212" s="8">
        <f t="shared" si="557"/>
        <v>0</v>
      </c>
      <c r="V2212" s="8">
        <f t="shared" si="558"/>
        <v>0</v>
      </c>
    </row>
    <row r="2213" spans="1:22" ht="12.75" customHeight="1" outlineLevel="2" x14ac:dyDescent="0.2">
      <c r="A2213" s="2"/>
      <c r="C2213" s="30" t="s">
        <v>805</v>
      </c>
      <c r="D2213" s="30"/>
      <c r="E2213" s="30" t="s">
        <v>796</v>
      </c>
      <c r="F2213" s="30"/>
      <c r="G2213" s="30" t="s">
        <v>801</v>
      </c>
      <c r="H2213" s="31" t="s">
        <v>802</v>
      </c>
      <c r="I2213" s="32"/>
      <c r="J2213" s="13"/>
      <c r="K2213" s="13" t="s">
        <v>724</v>
      </c>
      <c r="L2213" s="33">
        <v>0.21199999999999999</v>
      </c>
      <c r="M2213" s="33" t="s">
        <v>27</v>
      </c>
      <c r="N2213" s="33">
        <v>0.21199999999999999</v>
      </c>
      <c r="O2213" s="33">
        <v>0.21199999999999999</v>
      </c>
      <c r="P2213" s="33">
        <v>0.21199999999999999</v>
      </c>
      <c r="Q2213" s="33">
        <v>0.21199999999999999</v>
      </c>
      <c r="R2213" s="34"/>
      <c r="S2213" s="32"/>
      <c r="T2213" s="32" t="s">
        <v>70</v>
      </c>
      <c r="U2213" s="8">
        <f t="shared" si="557"/>
        <v>0</v>
      </c>
      <c r="V2213" s="8">
        <f t="shared" si="558"/>
        <v>0</v>
      </c>
    </row>
    <row r="2214" spans="1:22" ht="12.75" customHeight="1" outlineLevel="2" x14ac:dyDescent="0.2">
      <c r="A2214" s="2"/>
      <c r="C2214" s="30">
        <v>810630500</v>
      </c>
      <c r="D2214" s="30"/>
      <c r="E2214" s="30" t="s">
        <v>796</v>
      </c>
      <c r="F2214" s="30"/>
      <c r="G2214" s="30" t="s">
        <v>801</v>
      </c>
      <c r="H2214" s="31" t="s">
        <v>802</v>
      </c>
      <c r="I2214" s="32"/>
      <c r="J2214" s="13"/>
      <c r="K2214" s="13" t="s">
        <v>724</v>
      </c>
      <c r="L2214" s="33">
        <v>0.21199999999999999</v>
      </c>
      <c r="M2214" s="33" t="s">
        <v>27</v>
      </c>
      <c r="N2214" s="33">
        <v>0.21199999999999999</v>
      </c>
      <c r="O2214" s="33">
        <v>0.21199999999999999</v>
      </c>
      <c r="P2214" s="33">
        <v>0.21199999999999999</v>
      </c>
      <c r="Q2214" s="33">
        <v>0.21199999999999999</v>
      </c>
      <c r="R2214" s="34"/>
      <c r="S2214" s="32"/>
      <c r="T2214" s="32" t="s">
        <v>70</v>
      </c>
      <c r="U2214" s="8">
        <f t="shared" si="557"/>
        <v>0</v>
      </c>
      <c r="V2214" s="8">
        <f t="shared" si="558"/>
        <v>0</v>
      </c>
    </row>
    <row r="2215" spans="1:22" ht="12.75" customHeight="1" outlineLevel="2" x14ac:dyDescent="0.2">
      <c r="A2215" s="2"/>
      <c r="C2215" s="30">
        <v>810630520</v>
      </c>
      <c r="D2215" s="30"/>
      <c r="E2215" s="30" t="s">
        <v>796</v>
      </c>
      <c r="F2215" s="30"/>
      <c r="G2215" s="30" t="s">
        <v>801</v>
      </c>
      <c r="H2215" s="31" t="s">
        <v>802</v>
      </c>
      <c r="I2215" s="32"/>
      <c r="J2215" s="13"/>
      <c r="K2215" s="13" t="s">
        <v>724</v>
      </c>
      <c r="L2215" s="33">
        <v>0.13500000000000001</v>
      </c>
      <c r="M2215" s="33" t="s">
        <v>27</v>
      </c>
      <c r="N2215" s="33">
        <v>0.13500000000000001</v>
      </c>
      <c r="O2215" s="33">
        <v>0.13500000000000001</v>
      </c>
      <c r="P2215" s="33">
        <v>0.13500000000000001</v>
      </c>
      <c r="Q2215" s="33">
        <v>0.13500000000000001</v>
      </c>
      <c r="R2215" s="34"/>
      <c r="S2215" s="32"/>
      <c r="T2215" s="32" t="s">
        <v>70</v>
      </c>
      <c r="U2215" s="8">
        <f t="shared" si="557"/>
        <v>0</v>
      </c>
      <c r="V2215" s="8">
        <f t="shared" si="558"/>
        <v>0</v>
      </c>
    </row>
    <row r="2216" spans="1:22" ht="12.75" customHeight="1" outlineLevel="1" x14ac:dyDescent="0.2">
      <c r="A2216" s="2"/>
      <c r="C2216" s="30"/>
      <c r="D2216" s="30"/>
      <c r="E2216" s="30"/>
      <c r="F2216" s="30"/>
      <c r="G2216" s="30"/>
      <c r="H2216" s="113" t="s">
        <v>3942</v>
      </c>
      <c r="I2216" s="32"/>
      <c r="J2216" s="13">
        <f t="shared" ref="J2216:O2216" si="559">SUBTOTAL(9,J2210:J2215)</f>
        <v>0</v>
      </c>
      <c r="K2216" s="13">
        <f t="shared" si="559"/>
        <v>0</v>
      </c>
      <c r="L2216" s="33">
        <f t="shared" si="559"/>
        <v>1</v>
      </c>
      <c r="M2216" s="33">
        <f t="shared" si="559"/>
        <v>0</v>
      </c>
      <c r="N2216" s="33">
        <f t="shared" si="559"/>
        <v>1</v>
      </c>
      <c r="O2216" s="33">
        <f t="shared" si="559"/>
        <v>1</v>
      </c>
      <c r="P2216" s="33"/>
      <c r="Q2216" s="33"/>
      <c r="R2216" s="34"/>
      <c r="S2216" s="32">
        <f>SUBTOTAL(9,S2210:S2215)</f>
        <v>0</v>
      </c>
      <c r="T2216" s="32">
        <f>SUBTOTAL(9,T2210:T2215)</f>
        <v>0</v>
      </c>
      <c r="U2216" s="8"/>
    </row>
    <row r="2217" spans="1:22" ht="12.75" customHeight="1" outlineLevel="2" x14ac:dyDescent="0.2">
      <c r="A2217" s="2"/>
      <c r="C2217" s="30" t="s">
        <v>122</v>
      </c>
      <c r="D2217" s="30"/>
      <c r="E2217" s="30"/>
      <c r="F2217" s="30" t="s">
        <v>69</v>
      </c>
      <c r="G2217" s="30" t="s">
        <v>880</v>
      </c>
      <c r="H2217" s="31" t="s">
        <v>881</v>
      </c>
      <c r="I2217" s="32"/>
      <c r="J2217" s="13"/>
      <c r="K2217" s="13" t="s">
        <v>724</v>
      </c>
      <c r="L2217" s="33" t="s">
        <v>882</v>
      </c>
      <c r="M2217" s="33" t="s">
        <v>27</v>
      </c>
      <c r="N2217" s="33" t="s">
        <v>29</v>
      </c>
      <c r="O2217" s="33" t="s">
        <v>29</v>
      </c>
      <c r="P2217" s="33" t="s">
        <v>29</v>
      </c>
      <c r="Q2217" s="33" t="s">
        <v>29</v>
      </c>
      <c r="R2217" s="34"/>
      <c r="S2217" s="32"/>
      <c r="T2217" s="32" t="s">
        <v>70</v>
      </c>
      <c r="U2217" s="8">
        <f t="shared" ref="U2217:U2228" si="560">IF(T2217="Yes",$U$2,0)</f>
        <v>0</v>
      </c>
      <c r="V2217" s="8">
        <f t="shared" ref="V2217:V2228" si="561">U2217</f>
        <v>0</v>
      </c>
    </row>
    <row r="2218" spans="1:22" ht="12.75" customHeight="1" outlineLevel="2" x14ac:dyDescent="0.2">
      <c r="A2218" s="2"/>
      <c r="C2218" s="30" t="s">
        <v>122</v>
      </c>
      <c r="D2218" s="30"/>
      <c r="E2218" s="30"/>
      <c r="F2218" s="30" t="s">
        <v>69</v>
      </c>
      <c r="G2218" s="30" t="s">
        <v>880</v>
      </c>
      <c r="H2218" s="31" t="s">
        <v>881</v>
      </c>
      <c r="I2218" s="32"/>
      <c r="J2218" s="13"/>
      <c r="K2218" s="13" t="s">
        <v>724</v>
      </c>
      <c r="L2218" s="33" t="s">
        <v>29</v>
      </c>
      <c r="M2218" s="33" t="s">
        <v>27</v>
      </c>
      <c r="N2218" s="33" t="s">
        <v>29</v>
      </c>
      <c r="O2218" s="33" t="s">
        <v>29</v>
      </c>
      <c r="P2218" s="33" t="s">
        <v>29</v>
      </c>
      <c r="Q2218" s="33" t="s">
        <v>29</v>
      </c>
      <c r="R2218" s="34"/>
      <c r="S2218" s="32"/>
      <c r="T2218" s="32" t="s">
        <v>70</v>
      </c>
      <c r="U2218" s="8">
        <f t="shared" si="560"/>
        <v>0</v>
      </c>
      <c r="V2218" s="8">
        <f t="shared" si="561"/>
        <v>0</v>
      </c>
    </row>
    <row r="2219" spans="1:22" ht="12.75" customHeight="1" outlineLevel="2" x14ac:dyDescent="0.2">
      <c r="A2219" s="2"/>
      <c r="C2219" s="30" t="s">
        <v>122</v>
      </c>
      <c r="D2219" s="30"/>
      <c r="E2219" s="30"/>
      <c r="F2219" s="30" t="s">
        <v>69</v>
      </c>
      <c r="G2219" s="30" t="s">
        <v>880</v>
      </c>
      <c r="H2219" s="31" t="s">
        <v>881</v>
      </c>
      <c r="I2219" s="32"/>
      <c r="J2219" s="13"/>
      <c r="K2219" s="13" t="s">
        <v>724</v>
      </c>
      <c r="L2219" s="33" t="s">
        <v>883</v>
      </c>
      <c r="M2219" s="33" t="s">
        <v>27</v>
      </c>
      <c r="N2219" s="33" t="s">
        <v>29</v>
      </c>
      <c r="O2219" s="33" t="s">
        <v>29</v>
      </c>
      <c r="P2219" s="33" t="s">
        <v>29</v>
      </c>
      <c r="Q2219" s="33" t="s">
        <v>29</v>
      </c>
      <c r="R2219" s="34"/>
      <c r="S2219" s="32"/>
      <c r="T2219" s="32" t="s">
        <v>70</v>
      </c>
      <c r="U2219" s="8">
        <f t="shared" si="560"/>
        <v>0</v>
      </c>
      <c r="V2219" s="8">
        <f t="shared" si="561"/>
        <v>0</v>
      </c>
    </row>
    <row r="2220" spans="1:22" ht="12.75" customHeight="1" outlineLevel="2" x14ac:dyDescent="0.2">
      <c r="A2220" s="2"/>
      <c r="C2220" s="30" t="s">
        <v>122</v>
      </c>
      <c r="D2220" s="30"/>
      <c r="E2220" s="30"/>
      <c r="F2220" s="30" t="s">
        <v>69</v>
      </c>
      <c r="G2220" s="30" t="s">
        <v>880</v>
      </c>
      <c r="H2220" s="31" t="s">
        <v>881</v>
      </c>
      <c r="I2220" s="32"/>
      <c r="J2220" s="13"/>
      <c r="K2220" s="13" t="s">
        <v>724</v>
      </c>
      <c r="L2220" s="33" t="s">
        <v>29</v>
      </c>
      <c r="M2220" s="33" t="s">
        <v>27</v>
      </c>
      <c r="N2220" s="33" t="s">
        <v>29</v>
      </c>
      <c r="O2220" s="33" t="s">
        <v>29</v>
      </c>
      <c r="P2220" s="33" t="s">
        <v>29</v>
      </c>
      <c r="Q2220" s="33" t="s">
        <v>29</v>
      </c>
      <c r="R2220" s="34"/>
      <c r="S2220" s="32"/>
      <c r="T2220" s="32" t="s">
        <v>70</v>
      </c>
      <c r="U2220" s="8">
        <f t="shared" si="560"/>
        <v>0</v>
      </c>
      <c r="V2220" s="8">
        <f t="shared" si="561"/>
        <v>0</v>
      </c>
    </row>
    <row r="2221" spans="1:22" ht="12.75" customHeight="1" outlineLevel="2" x14ac:dyDescent="0.2">
      <c r="A2221" s="2"/>
      <c r="C2221" s="30" t="s">
        <v>122</v>
      </c>
      <c r="D2221" s="30"/>
      <c r="E2221" s="30"/>
      <c r="F2221" s="30" t="s">
        <v>69</v>
      </c>
      <c r="G2221" s="30" t="s">
        <v>880</v>
      </c>
      <c r="H2221" s="31" t="s">
        <v>881</v>
      </c>
      <c r="I2221" s="32"/>
      <c r="J2221" s="13"/>
      <c r="K2221" s="13" t="s">
        <v>724</v>
      </c>
      <c r="L2221" s="33" t="s">
        <v>29</v>
      </c>
      <c r="M2221" s="33" t="s">
        <v>27</v>
      </c>
      <c r="N2221" s="33" t="s">
        <v>29</v>
      </c>
      <c r="O2221" s="33" t="s">
        <v>29</v>
      </c>
      <c r="P2221" s="33" t="s">
        <v>29</v>
      </c>
      <c r="Q2221" s="33" t="s">
        <v>29</v>
      </c>
      <c r="R2221" s="34"/>
      <c r="S2221" s="32"/>
      <c r="T2221" s="32" t="s">
        <v>70</v>
      </c>
      <c r="U2221" s="8">
        <f t="shared" si="560"/>
        <v>0</v>
      </c>
      <c r="V2221" s="8">
        <f t="shared" si="561"/>
        <v>0</v>
      </c>
    </row>
    <row r="2222" spans="1:22" ht="12.75" customHeight="1" outlineLevel="2" x14ac:dyDescent="0.2">
      <c r="A2222" s="2"/>
      <c r="C2222" s="30" t="s">
        <v>122</v>
      </c>
      <c r="D2222" s="30"/>
      <c r="E2222" s="30"/>
      <c r="F2222" s="30" t="s">
        <v>69</v>
      </c>
      <c r="G2222" s="30" t="s">
        <v>880</v>
      </c>
      <c r="H2222" s="31" t="s">
        <v>881</v>
      </c>
      <c r="I2222" s="32"/>
      <c r="J2222" s="13"/>
      <c r="K2222" s="13" t="s">
        <v>724</v>
      </c>
      <c r="L2222" s="33" t="s">
        <v>29</v>
      </c>
      <c r="M2222" s="33" t="s">
        <v>27</v>
      </c>
      <c r="N2222" s="33" t="s">
        <v>29</v>
      </c>
      <c r="O2222" s="33" t="s">
        <v>29</v>
      </c>
      <c r="P2222" s="33" t="s">
        <v>29</v>
      </c>
      <c r="Q2222" s="33" t="s">
        <v>29</v>
      </c>
      <c r="R2222" s="34"/>
      <c r="S2222" s="32"/>
      <c r="T2222" s="32" t="s">
        <v>70</v>
      </c>
      <c r="U2222" s="8">
        <f t="shared" si="560"/>
        <v>0</v>
      </c>
      <c r="V2222" s="8">
        <f t="shared" si="561"/>
        <v>0</v>
      </c>
    </row>
    <row r="2223" spans="1:22" ht="12.75" customHeight="1" outlineLevel="2" x14ac:dyDescent="0.2">
      <c r="A2223" s="2"/>
      <c r="C2223" s="30" t="s">
        <v>122</v>
      </c>
      <c r="D2223" s="30"/>
      <c r="E2223" s="30"/>
      <c r="F2223" s="30" t="s">
        <v>69</v>
      </c>
      <c r="G2223" s="30" t="s">
        <v>880</v>
      </c>
      <c r="H2223" s="31" t="s">
        <v>881</v>
      </c>
      <c r="I2223" s="32"/>
      <c r="J2223" s="13"/>
      <c r="K2223" s="13" t="s">
        <v>724</v>
      </c>
      <c r="L2223" s="33" t="s">
        <v>29</v>
      </c>
      <c r="M2223" s="33" t="s">
        <v>27</v>
      </c>
      <c r="N2223" s="33" t="s">
        <v>29</v>
      </c>
      <c r="O2223" s="33" t="s">
        <v>29</v>
      </c>
      <c r="P2223" s="33" t="s">
        <v>29</v>
      </c>
      <c r="Q2223" s="33" t="s">
        <v>29</v>
      </c>
      <c r="R2223" s="34"/>
      <c r="S2223" s="32"/>
      <c r="T2223" s="32" t="s">
        <v>70</v>
      </c>
      <c r="U2223" s="8">
        <f t="shared" si="560"/>
        <v>0</v>
      </c>
      <c r="V2223" s="8">
        <f t="shared" si="561"/>
        <v>0</v>
      </c>
    </row>
    <row r="2224" spans="1:22" ht="12.75" customHeight="1" outlineLevel="2" x14ac:dyDescent="0.2">
      <c r="A2224" s="2"/>
      <c r="C2224" s="30" t="s">
        <v>122</v>
      </c>
      <c r="D2224" s="30"/>
      <c r="E2224" s="30"/>
      <c r="F2224" s="30" t="s">
        <v>69</v>
      </c>
      <c r="G2224" s="30" t="s">
        <v>880</v>
      </c>
      <c r="H2224" s="31" t="s">
        <v>881</v>
      </c>
      <c r="I2224" s="32"/>
      <c r="J2224" s="13"/>
      <c r="K2224" s="13" t="s">
        <v>724</v>
      </c>
      <c r="L2224" s="33" t="s">
        <v>884</v>
      </c>
      <c r="M2224" s="33" t="s">
        <v>27</v>
      </c>
      <c r="N2224" s="33" t="s">
        <v>29</v>
      </c>
      <c r="O2224" s="33" t="s">
        <v>29</v>
      </c>
      <c r="P2224" s="33" t="s">
        <v>29</v>
      </c>
      <c r="Q2224" s="33" t="s">
        <v>29</v>
      </c>
      <c r="R2224" s="34"/>
      <c r="S2224" s="32"/>
      <c r="T2224" s="32" t="s">
        <v>70</v>
      </c>
      <c r="U2224" s="8">
        <f t="shared" si="560"/>
        <v>0</v>
      </c>
      <c r="V2224" s="8">
        <f t="shared" si="561"/>
        <v>0</v>
      </c>
    </row>
    <row r="2225" spans="1:22" ht="12.75" customHeight="1" outlineLevel="2" x14ac:dyDescent="0.2">
      <c r="A2225" s="2"/>
      <c r="C2225" s="30" t="s">
        <v>122</v>
      </c>
      <c r="D2225" s="30"/>
      <c r="E2225" s="30"/>
      <c r="F2225" s="30" t="s">
        <v>69</v>
      </c>
      <c r="G2225" s="30" t="s">
        <v>880</v>
      </c>
      <c r="H2225" s="31" t="s">
        <v>881</v>
      </c>
      <c r="I2225" s="32"/>
      <c r="J2225" s="13"/>
      <c r="K2225" s="13" t="s">
        <v>724</v>
      </c>
      <c r="L2225" s="33" t="s">
        <v>29</v>
      </c>
      <c r="M2225" s="33" t="s">
        <v>27</v>
      </c>
      <c r="N2225" s="33" t="s">
        <v>29</v>
      </c>
      <c r="O2225" s="33" t="s">
        <v>29</v>
      </c>
      <c r="P2225" s="33" t="s">
        <v>29</v>
      </c>
      <c r="Q2225" s="33" t="s">
        <v>29</v>
      </c>
      <c r="R2225" s="34"/>
      <c r="S2225" s="32"/>
      <c r="T2225" s="32" t="s">
        <v>70</v>
      </c>
      <c r="U2225" s="8">
        <f t="shared" si="560"/>
        <v>0</v>
      </c>
      <c r="V2225" s="8">
        <f t="shared" si="561"/>
        <v>0</v>
      </c>
    </row>
    <row r="2226" spans="1:22" ht="12.75" customHeight="1" outlineLevel="2" x14ac:dyDescent="0.2">
      <c r="A2226" s="2"/>
      <c r="C2226" s="30" t="s">
        <v>122</v>
      </c>
      <c r="D2226" s="30"/>
      <c r="E2226" s="30"/>
      <c r="F2226" s="30" t="s">
        <v>69</v>
      </c>
      <c r="G2226" s="30" t="s">
        <v>880</v>
      </c>
      <c r="H2226" s="31" t="s">
        <v>881</v>
      </c>
      <c r="I2226" s="32"/>
      <c r="J2226" s="13"/>
      <c r="K2226" s="13" t="s">
        <v>724</v>
      </c>
      <c r="L2226" s="33" t="s">
        <v>29</v>
      </c>
      <c r="M2226" s="33" t="s">
        <v>27</v>
      </c>
      <c r="N2226" s="33" t="s">
        <v>29</v>
      </c>
      <c r="O2226" s="33" t="s">
        <v>29</v>
      </c>
      <c r="P2226" s="33" t="s">
        <v>29</v>
      </c>
      <c r="Q2226" s="33" t="s">
        <v>29</v>
      </c>
      <c r="R2226" s="34"/>
      <c r="S2226" s="32"/>
      <c r="T2226" s="32" t="s">
        <v>70</v>
      </c>
      <c r="U2226" s="8">
        <f t="shared" si="560"/>
        <v>0</v>
      </c>
      <c r="V2226" s="8">
        <f t="shared" si="561"/>
        <v>0</v>
      </c>
    </row>
    <row r="2227" spans="1:22" ht="12.75" customHeight="1" outlineLevel="2" x14ac:dyDescent="0.2">
      <c r="A2227" s="2"/>
      <c r="C2227" s="30" t="s">
        <v>122</v>
      </c>
      <c r="D2227" s="30"/>
      <c r="E2227" s="30"/>
      <c r="F2227" s="30" t="s">
        <v>69</v>
      </c>
      <c r="G2227" s="30" t="s">
        <v>880</v>
      </c>
      <c r="H2227" s="31" t="s">
        <v>881</v>
      </c>
      <c r="I2227" s="32"/>
      <c r="J2227" s="13"/>
      <c r="K2227" s="13" t="s">
        <v>724</v>
      </c>
      <c r="L2227" s="33" t="s">
        <v>29</v>
      </c>
      <c r="M2227" s="33" t="s">
        <v>27</v>
      </c>
      <c r="N2227" s="33" t="s">
        <v>29</v>
      </c>
      <c r="O2227" s="33" t="s">
        <v>29</v>
      </c>
      <c r="P2227" s="33" t="s">
        <v>29</v>
      </c>
      <c r="Q2227" s="33" t="s">
        <v>29</v>
      </c>
      <c r="R2227" s="34"/>
      <c r="S2227" s="32"/>
      <c r="T2227" s="32" t="s">
        <v>70</v>
      </c>
      <c r="U2227" s="8">
        <f t="shared" si="560"/>
        <v>0</v>
      </c>
      <c r="V2227" s="8">
        <f t="shared" si="561"/>
        <v>0</v>
      </c>
    </row>
    <row r="2228" spans="1:22" ht="12.75" customHeight="1" outlineLevel="2" x14ac:dyDescent="0.2">
      <c r="A2228" s="2"/>
      <c r="C2228" s="30" t="s">
        <v>122</v>
      </c>
      <c r="D2228" s="30"/>
      <c r="E2228" s="30"/>
      <c r="F2228" s="30" t="s">
        <v>69</v>
      </c>
      <c r="G2228" s="30" t="s">
        <v>880</v>
      </c>
      <c r="H2228" s="31" t="s">
        <v>881</v>
      </c>
      <c r="I2228" s="32"/>
      <c r="J2228" s="13"/>
      <c r="K2228" s="13" t="s">
        <v>724</v>
      </c>
      <c r="L2228" s="33" t="s">
        <v>29</v>
      </c>
      <c r="M2228" s="33" t="s">
        <v>27</v>
      </c>
      <c r="N2228" s="33" t="s">
        <v>29</v>
      </c>
      <c r="O2228" s="33" t="s">
        <v>29</v>
      </c>
      <c r="P2228" s="33" t="s">
        <v>29</v>
      </c>
      <c r="Q2228" s="33" t="s">
        <v>29</v>
      </c>
      <c r="R2228" s="34"/>
      <c r="S2228" s="32"/>
      <c r="T2228" s="32" t="s">
        <v>70</v>
      </c>
      <c r="U2228" s="8">
        <f t="shared" si="560"/>
        <v>0</v>
      </c>
      <c r="V2228" s="8">
        <f t="shared" si="561"/>
        <v>0</v>
      </c>
    </row>
    <row r="2229" spans="1:22" ht="12.75" customHeight="1" outlineLevel="1" x14ac:dyDescent="0.2">
      <c r="A2229" s="2"/>
      <c r="C2229" s="30"/>
      <c r="D2229" s="30"/>
      <c r="E2229" s="30"/>
      <c r="F2229" s="30"/>
      <c r="G2229" s="30"/>
      <c r="H2229" s="113" t="s">
        <v>3961</v>
      </c>
      <c r="I2229" s="32"/>
      <c r="J2229" s="13">
        <f t="shared" ref="J2229:O2229" si="562">SUBTOTAL(9,J2217:J2228)</f>
        <v>0</v>
      </c>
      <c r="K2229" s="13">
        <f t="shared" si="562"/>
        <v>0</v>
      </c>
      <c r="L2229" s="33">
        <f t="shared" si="562"/>
        <v>0</v>
      </c>
      <c r="M2229" s="33">
        <f t="shared" si="562"/>
        <v>0</v>
      </c>
      <c r="N2229" s="33">
        <f t="shared" si="562"/>
        <v>0</v>
      </c>
      <c r="O2229" s="33">
        <f t="shared" si="562"/>
        <v>0</v>
      </c>
      <c r="P2229" s="33"/>
      <c r="Q2229" s="33"/>
      <c r="R2229" s="34"/>
      <c r="S2229" s="32">
        <f>SUBTOTAL(9,S2217:S2228)</f>
        <v>0</v>
      </c>
      <c r="T2229" s="32">
        <f>SUBTOTAL(9,T2217:T2228)</f>
        <v>0</v>
      </c>
      <c r="U2229" s="8"/>
    </row>
    <row r="2230" spans="1:22" ht="12.75" customHeight="1" outlineLevel="2" x14ac:dyDescent="0.2">
      <c r="A2230" s="2"/>
      <c r="C2230" s="30" t="s">
        <v>122</v>
      </c>
      <c r="D2230" s="30"/>
      <c r="E2230" s="30"/>
      <c r="F2230" s="30" t="s">
        <v>69</v>
      </c>
      <c r="G2230" s="30" t="s">
        <v>885</v>
      </c>
      <c r="H2230" s="31" t="s">
        <v>886</v>
      </c>
      <c r="I2230" s="32"/>
      <c r="J2230" s="13"/>
      <c r="K2230" s="13" t="s">
        <v>724</v>
      </c>
      <c r="L2230" s="33" t="s">
        <v>887</v>
      </c>
      <c r="M2230" s="33" t="s">
        <v>27</v>
      </c>
      <c r="N2230" s="33" t="s">
        <v>29</v>
      </c>
      <c r="O2230" s="33" t="s">
        <v>29</v>
      </c>
      <c r="P2230" s="33" t="s">
        <v>29</v>
      </c>
      <c r="Q2230" s="33" t="s">
        <v>29</v>
      </c>
      <c r="R2230" s="34"/>
      <c r="S2230" s="32"/>
      <c r="T2230" s="32" t="s">
        <v>70</v>
      </c>
      <c r="U2230" s="8">
        <f t="shared" ref="U2230:U2241" si="563">IF(T2230="Yes",$U$2,0)</f>
        <v>0</v>
      </c>
      <c r="V2230" s="8">
        <f t="shared" ref="V2230:V2241" si="564">U2230</f>
        <v>0</v>
      </c>
    </row>
    <row r="2231" spans="1:22" ht="12.75" customHeight="1" outlineLevel="2" x14ac:dyDescent="0.2">
      <c r="A2231" s="2"/>
      <c r="C2231" s="30" t="s">
        <v>122</v>
      </c>
      <c r="D2231" s="30"/>
      <c r="E2231" s="30"/>
      <c r="F2231" s="30" t="s">
        <v>69</v>
      </c>
      <c r="G2231" s="30" t="s">
        <v>885</v>
      </c>
      <c r="H2231" s="31" t="s">
        <v>886</v>
      </c>
      <c r="I2231" s="32"/>
      <c r="J2231" s="13"/>
      <c r="K2231" s="13" t="s">
        <v>724</v>
      </c>
      <c r="L2231" s="33" t="s">
        <v>888</v>
      </c>
      <c r="M2231" s="33" t="s">
        <v>27</v>
      </c>
      <c r="N2231" s="33" t="s">
        <v>29</v>
      </c>
      <c r="O2231" s="33" t="s">
        <v>29</v>
      </c>
      <c r="P2231" s="33" t="s">
        <v>29</v>
      </c>
      <c r="Q2231" s="33" t="s">
        <v>29</v>
      </c>
      <c r="R2231" s="34"/>
      <c r="S2231" s="32"/>
      <c r="T2231" s="32" t="s">
        <v>70</v>
      </c>
      <c r="U2231" s="8">
        <f t="shared" si="563"/>
        <v>0</v>
      </c>
      <c r="V2231" s="8">
        <f t="shared" si="564"/>
        <v>0</v>
      </c>
    </row>
    <row r="2232" spans="1:22" ht="12.75" customHeight="1" outlineLevel="2" x14ac:dyDescent="0.2">
      <c r="A2232" s="2"/>
      <c r="C2232" s="30" t="s">
        <v>122</v>
      </c>
      <c r="D2232" s="30"/>
      <c r="E2232" s="30"/>
      <c r="F2232" s="30" t="s">
        <v>69</v>
      </c>
      <c r="G2232" s="30" t="s">
        <v>885</v>
      </c>
      <c r="H2232" s="31" t="s">
        <v>886</v>
      </c>
      <c r="I2232" s="32"/>
      <c r="J2232" s="13"/>
      <c r="K2232" s="13" t="s">
        <v>724</v>
      </c>
      <c r="L2232" s="33" t="s">
        <v>29</v>
      </c>
      <c r="M2232" s="33" t="s">
        <v>27</v>
      </c>
      <c r="N2232" s="33" t="s">
        <v>29</v>
      </c>
      <c r="O2232" s="33" t="s">
        <v>29</v>
      </c>
      <c r="P2232" s="33" t="s">
        <v>29</v>
      </c>
      <c r="Q2232" s="33" t="s">
        <v>29</v>
      </c>
      <c r="R2232" s="34"/>
      <c r="S2232" s="32"/>
      <c r="T2232" s="32" t="s">
        <v>70</v>
      </c>
      <c r="U2232" s="8">
        <f t="shared" si="563"/>
        <v>0</v>
      </c>
      <c r="V2232" s="8">
        <f t="shared" si="564"/>
        <v>0</v>
      </c>
    </row>
    <row r="2233" spans="1:22" ht="12.75" customHeight="1" outlineLevel="2" x14ac:dyDescent="0.2">
      <c r="A2233" s="2"/>
      <c r="C2233" s="30" t="s">
        <v>122</v>
      </c>
      <c r="D2233" s="30"/>
      <c r="E2233" s="30"/>
      <c r="F2233" s="30" t="s">
        <v>69</v>
      </c>
      <c r="G2233" s="30" t="s">
        <v>885</v>
      </c>
      <c r="H2233" s="31" t="s">
        <v>886</v>
      </c>
      <c r="I2233" s="32"/>
      <c r="J2233" s="13"/>
      <c r="K2233" s="13" t="s">
        <v>724</v>
      </c>
      <c r="L2233" s="33" t="s">
        <v>29</v>
      </c>
      <c r="M2233" s="33" t="s">
        <v>27</v>
      </c>
      <c r="N2233" s="33" t="s">
        <v>29</v>
      </c>
      <c r="O2233" s="33" t="s">
        <v>29</v>
      </c>
      <c r="P2233" s="33" t="s">
        <v>29</v>
      </c>
      <c r="Q2233" s="33" t="s">
        <v>29</v>
      </c>
      <c r="R2233" s="34"/>
      <c r="S2233" s="32"/>
      <c r="T2233" s="32" t="s">
        <v>70</v>
      </c>
      <c r="U2233" s="8">
        <f t="shared" si="563"/>
        <v>0</v>
      </c>
      <c r="V2233" s="8">
        <f t="shared" si="564"/>
        <v>0</v>
      </c>
    </row>
    <row r="2234" spans="1:22" ht="12.75" customHeight="1" outlineLevel="2" x14ac:dyDescent="0.2">
      <c r="A2234" s="2"/>
      <c r="C2234" s="30" t="s">
        <v>122</v>
      </c>
      <c r="D2234" s="30"/>
      <c r="E2234" s="30"/>
      <c r="F2234" s="30" t="s">
        <v>69</v>
      </c>
      <c r="G2234" s="30" t="s">
        <v>885</v>
      </c>
      <c r="H2234" s="31" t="s">
        <v>886</v>
      </c>
      <c r="I2234" s="32"/>
      <c r="J2234" s="13"/>
      <c r="K2234" s="13" t="s">
        <v>724</v>
      </c>
      <c r="L2234" s="33" t="s">
        <v>889</v>
      </c>
      <c r="M2234" s="33" t="s">
        <v>27</v>
      </c>
      <c r="N2234" s="33" t="s">
        <v>29</v>
      </c>
      <c r="O2234" s="33" t="s">
        <v>29</v>
      </c>
      <c r="P2234" s="33" t="s">
        <v>29</v>
      </c>
      <c r="Q2234" s="33" t="s">
        <v>29</v>
      </c>
      <c r="R2234" s="34"/>
      <c r="S2234" s="32"/>
      <c r="T2234" s="32" t="s">
        <v>70</v>
      </c>
      <c r="U2234" s="8">
        <f t="shared" si="563"/>
        <v>0</v>
      </c>
      <c r="V2234" s="8">
        <f t="shared" si="564"/>
        <v>0</v>
      </c>
    </row>
    <row r="2235" spans="1:22" ht="12.75" customHeight="1" outlineLevel="2" x14ac:dyDescent="0.2">
      <c r="A2235" s="2"/>
      <c r="C2235" s="30" t="s">
        <v>122</v>
      </c>
      <c r="D2235" s="30"/>
      <c r="E2235" s="30"/>
      <c r="F2235" s="30" t="s">
        <v>69</v>
      </c>
      <c r="G2235" s="30" t="s">
        <v>885</v>
      </c>
      <c r="H2235" s="31" t="s">
        <v>886</v>
      </c>
      <c r="I2235" s="32"/>
      <c r="J2235" s="13"/>
      <c r="K2235" s="13" t="s">
        <v>724</v>
      </c>
      <c r="L2235" s="33" t="s">
        <v>890</v>
      </c>
      <c r="M2235" s="33" t="s">
        <v>27</v>
      </c>
      <c r="N2235" s="33" t="s">
        <v>29</v>
      </c>
      <c r="O2235" s="33" t="s">
        <v>29</v>
      </c>
      <c r="P2235" s="33" t="s">
        <v>29</v>
      </c>
      <c r="Q2235" s="33" t="s">
        <v>29</v>
      </c>
      <c r="R2235" s="34"/>
      <c r="S2235" s="32"/>
      <c r="T2235" s="32" t="s">
        <v>70</v>
      </c>
      <c r="U2235" s="8">
        <f t="shared" si="563"/>
        <v>0</v>
      </c>
      <c r="V2235" s="8">
        <f t="shared" si="564"/>
        <v>0</v>
      </c>
    </row>
    <row r="2236" spans="1:22" ht="12.75" customHeight="1" outlineLevel="2" x14ac:dyDescent="0.2">
      <c r="A2236" s="2"/>
      <c r="C2236" s="30" t="s">
        <v>122</v>
      </c>
      <c r="D2236" s="30"/>
      <c r="E2236" s="30"/>
      <c r="F2236" s="30" t="s">
        <v>69</v>
      </c>
      <c r="G2236" s="30" t="s">
        <v>885</v>
      </c>
      <c r="H2236" s="31" t="s">
        <v>886</v>
      </c>
      <c r="I2236" s="32"/>
      <c r="J2236" s="13"/>
      <c r="K2236" s="13" t="s">
        <v>724</v>
      </c>
      <c r="L2236" s="33" t="s">
        <v>29</v>
      </c>
      <c r="M2236" s="33" t="s">
        <v>27</v>
      </c>
      <c r="N2236" s="33" t="s">
        <v>29</v>
      </c>
      <c r="O2236" s="33" t="s">
        <v>29</v>
      </c>
      <c r="P2236" s="33" t="s">
        <v>29</v>
      </c>
      <c r="Q2236" s="33" t="s">
        <v>29</v>
      </c>
      <c r="R2236" s="34"/>
      <c r="S2236" s="32"/>
      <c r="T2236" s="32" t="s">
        <v>70</v>
      </c>
      <c r="U2236" s="8">
        <f t="shared" si="563"/>
        <v>0</v>
      </c>
      <c r="V2236" s="8">
        <f t="shared" si="564"/>
        <v>0</v>
      </c>
    </row>
    <row r="2237" spans="1:22" ht="12.75" customHeight="1" outlineLevel="2" x14ac:dyDescent="0.2">
      <c r="A2237" s="2"/>
      <c r="C2237" s="30" t="s">
        <v>122</v>
      </c>
      <c r="D2237" s="30"/>
      <c r="E2237" s="30"/>
      <c r="F2237" s="30" t="s">
        <v>69</v>
      </c>
      <c r="G2237" s="30" t="s">
        <v>885</v>
      </c>
      <c r="H2237" s="31" t="s">
        <v>886</v>
      </c>
      <c r="I2237" s="32"/>
      <c r="J2237" s="13"/>
      <c r="K2237" s="13" t="s">
        <v>724</v>
      </c>
      <c r="L2237" s="33" t="s">
        <v>29</v>
      </c>
      <c r="M2237" s="33" t="s">
        <v>27</v>
      </c>
      <c r="N2237" s="33" t="s">
        <v>29</v>
      </c>
      <c r="O2237" s="33" t="s">
        <v>29</v>
      </c>
      <c r="P2237" s="33" t="s">
        <v>29</v>
      </c>
      <c r="Q2237" s="33" t="s">
        <v>29</v>
      </c>
      <c r="R2237" s="34"/>
      <c r="S2237" s="32"/>
      <c r="T2237" s="32" t="s">
        <v>70</v>
      </c>
      <c r="U2237" s="8">
        <f t="shared" si="563"/>
        <v>0</v>
      </c>
      <c r="V2237" s="8">
        <f t="shared" si="564"/>
        <v>0</v>
      </c>
    </row>
    <row r="2238" spans="1:22" ht="12.75" customHeight="1" outlineLevel="2" x14ac:dyDescent="0.2">
      <c r="A2238" s="2"/>
      <c r="C2238" s="30" t="s">
        <v>122</v>
      </c>
      <c r="D2238" s="30"/>
      <c r="E2238" s="30"/>
      <c r="F2238" s="30" t="s">
        <v>69</v>
      </c>
      <c r="G2238" s="30" t="s">
        <v>885</v>
      </c>
      <c r="H2238" s="31" t="s">
        <v>886</v>
      </c>
      <c r="I2238" s="32"/>
      <c r="J2238" s="13"/>
      <c r="K2238" s="13" t="s">
        <v>724</v>
      </c>
      <c r="L2238" s="33" t="s">
        <v>29</v>
      </c>
      <c r="M2238" s="33" t="s">
        <v>27</v>
      </c>
      <c r="N2238" s="33" t="s">
        <v>29</v>
      </c>
      <c r="O2238" s="33" t="s">
        <v>29</v>
      </c>
      <c r="P2238" s="33" t="s">
        <v>29</v>
      </c>
      <c r="Q2238" s="33" t="s">
        <v>29</v>
      </c>
      <c r="R2238" s="34"/>
      <c r="S2238" s="32"/>
      <c r="T2238" s="32" t="s">
        <v>70</v>
      </c>
      <c r="U2238" s="8">
        <f t="shared" si="563"/>
        <v>0</v>
      </c>
      <c r="V2238" s="8">
        <f t="shared" si="564"/>
        <v>0</v>
      </c>
    </row>
    <row r="2239" spans="1:22" ht="12.75" customHeight="1" outlineLevel="2" x14ac:dyDescent="0.2">
      <c r="A2239" s="2"/>
      <c r="C2239" s="30" t="s">
        <v>122</v>
      </c>
      <c r="D2239" s="30"/>
      <c r="E2239" s="30"/>
      <c r="F2239" s="30" t="s">
        <v>69</v>
      </c>
      <c r="G2239" s="30" t="s">
        <v>885</v>
      </c>
      <c r="H2239" s="31" t="s">
        <v>886</v>
      </c>
      <c r="I2239" s="32"/>
      <c r="J2239" s="13"/>
      <c r="K2239" s="13" t="s">
        <v>724</v>
      </c>
      <c r="L2239" s="33" t="s">
        <v>29</v>
      </c>
      <c r="M2239" s="33" t="s">
        <v>27</v>
      </c>
      <c r="N2239" s="33" t="s">
        <v>29</v>
      </c>
      <c r="O2239" s="33" t="s">
        <v>29</v>
      </c>
      <c r="P2239" s="33" t="s">
        <v>29</v>
      </c>
      <c r="Q2239" s="33" t="s">
        <v>29</v>
      </c>
      <c r="R2239" s="34"/>
      <c r="S2239" s="32"/>
      <c r="T2239" s="32" t="s">
        <v>70</v>
      </c>
      <c r="U2239" s="8">
        <f t="shared" si="563"/>
        <v>0</v>
      </c>
      <c r="V2239" s="8">
        <f t="shared" si="564"/>
        <v>0</v>
      </c>
    </row>
    <row r="2240" spans="1:22" ht="12.75" customHeight="1" outlineLevel="2" x14ac:dyDescent="0.2">
      <c r="A2240" s="2"/>
      <c r="C2240" s="30" t="s">
        <v>122</v>
      </c>
      <c r="D2240" s="30"/>
      <c r="E2240" s="30"/>
      <c r="F2240" s="30" t="s">
        <v>69</v>
      </c>
      <c r="G2240" s="30" t="s">
        <v>885</v>
      </c>
      <c r="H2240" s="31" t="s">
        <v>886</v>
      </c>
      <c r="I2240" s="32"/>
      <c r="J2240" s="13"/>
      <c r="K2240" s="13" t="s">
        <v>724</v>
      </c>
      <c r="L2240" s="33" t="s">
        <v>29</v>
      </c>
      <c r="M2240" s="33" t="s">
        <v>27</v>
      </c>
      <c r="N2240" s="33" t="s">
        <v>29</v>
      </c>
      <c r="O2240" s="33" t="s">
        <v>29</v>
      </c>
      <c r="P2240" s="33" t="s">
        <v>29</v>
      </c>
      <c r="Q2240" s="33" t="s">
        <v>29</v>
      </c>
      <c r="R2240" s="34"/>
      <c r="S2240" s="32"/>
      <c r="T2240" s="32" t="s">
        <v>70</v>
      </c>
      <c r="U2240" s="8">
        <f t="shared" si="563"/>
        <v>0</v>
      </c>
      <c r="V2240" s="8">
        <f t="shared" si="564"/>
        <v>0</v>
      </c>
    </row>
    <row r="2241" spans="1:25" ht="12.75" customHeight="1" outlineLevel="2" x14ac:dyDescent="0.2">
      <c r="A2241" s="2"/>
      <c r="C2241" s="30" t="s">
        <v>122</v>
      </c>
      <c r="D2241" s="30"/>
      <c r="E2241" s="30"/>
      <c r="F2241" s="30" t="s">
        <v>69</v>
      </c>
      <c r="G2241" s="30" t="s">
        <v>885</v>
      </c>
      <c r="H2241" s="31" t="s">
        <v>886</v>
      </c>
      <c r="I2241" s="32"/>
      <c r="J2241" s="13"/>
      <c r="K2241" s="13" t="s">
        <v>724</v>
      </c>
      <c r="L2241" s="33" t="s">
        <v>29</v>
      </c>
      <c r="M2241" s="33" t="s">
        <v>27</v>
      </c>
      <c r="N2241" s="33" t="s">
        <v>29</v>
      </c>
      <c r="O2241" s="33" t="s">
        <v>29</v>
      </c>
      <c r="P2241" s="33" t="s">
        <v>29</v>
      </c>
      <c r="Q2241" s="33" t="s">
        <v>29</v>
      </c>
      <c r="R2241" s="34"/>
      <c r="S2241" s="32"/>
      <c r="T2241" s="32" t="s">
        <v>70</v>
      </c>
      <c r="U2241" s="8">
        <f t="shared" si="563"/>
        <v>0</v>
      </c>
      <c r="V2241" s="8">
        <f t="shared" si="564"/>
        <v>0</v>
      </c>
    </row>
    <row r="2242" spans="1:25" ht="12.75" customHeight="1" outlineLevel="1" x14ac:dyDescent="0.2">
      <c r="A2242" s="2"/>
      <c r="C2242" s="30"/>
      <c r="D2242" s="30"/>
      <c r="E2242" s="30"/>
      <c r="F2242" s="30"/>
      <c r="G2242" s="30"/>
      <c r="H2242" s="113" t="s">
        <v>3962</v>
      </c>
      <c r="I2242" s="32"/>
      <c r="J2242" s="13">
        <f t="shared" ref="J2242:O2242" si="565">SUBTOTAL(9,J2230:J2241)</f>
        <v>0</v>
      </c>
      <c r="K2242" s="13">
        <f t="shared" si="565"/>
        <v>0</v>
      </c>
      <c r="L2242" s="33">
        <f t="shared" si="565"/>
        <v>0</v>
      </c>
      <c r="M2242" s="33">
        <f t="shared" si="565"/>
        <v>0</v>
      </c>
      <c r="N2242" s="33">
        <f t="shared" si="565"/>
        <v>0</v>
      </c>
      <c r="O2242" s="33">
        <f t="shared" si="565"/>
        <v>0</v>
      </c>
      <c r="P2242" s="33"/>
      <c r="Q2242" s="33"/>
      <c r="R2242" s="34"/>
      <c r="S2242" s="32">
        <f>SUBTOTAL(9,S2230:S2241)</f>
        <v>0</v>
      </c>
      <c r="T2242" s="32">
        <f>SUBTOTAL(9,T2230:T2241)</f>
        <v>0</v>
      </c>
      <c r="U2242" s="8"/>
    </row>
    <row r="2243" spans="1:25" ht="12.75" customHeight="1" outlineLevel="2" x14ac:dyDescent="0.2">
      <c r="A2243" s="2"/>
      <c r="C2243" s="30" t="s">
        <v>870</v>
      </c>
      <c r="D2243" s="30"/>
      <c r="E2243" s="30"/>
      <c r="F2243" s="30" t="s">
        <v>69</v>
      </c>
      <c r="G2243" s="30" t="s">
        <v>873</v>
      </c>
      <c r="H2243" s="31" t="str">
        <f>G2243</f>
        <v>HP1241</v>
      </c>
      <c r="I2243" s="32"/>
      <c r="J2243" s="13"/>
      <c r="K2243" s="13" t="s">
        <v>724</v>
      </c>
      <c r="L2243" s="33" t="s">
        <v>874</v>
      </c>
      <c r="M2243" s="33" t="s">
        <v>27</v>
      </c>
      <c r="N2243" s="33" t="s">
        <v>29</v>
      </c>
      <c r="O2243" s="33" t="s">
        <v>29</v>
      </c>
      <c r="P2243" s="33" t="s">
        <v>29</v>
      </c>
      <c r="Q2243" s="33" t="s">
        <v>29</v>
      </c>
      <c r="R2243" s="34"/>
      <c r="S2243" s="32"/>
      <c r="T2243" s="32" t="s">
        <v>70</v>
      </c>
      <c r="U2243" s="8">
        <f>IF(T2243="Yes",$U$2,0)</f>
        <v>0</v>
      </c>
      <c r="V2243" s="8">
        <f>U2243</f>
        <v>0</v>
      </c>
    </row>
    <row r="2244" spans="1:25" ht="12.75" customHeight="1" outlineLevel="2" x14ac:dyDescent="0.2">
      <c r="A2244" s="2"/>
      <c r="C2244" s="30" t="s">
        <v>870</v>
      </c>
      <c r="D2244" s="30"/>
      <c r="E2244" s="30"/>
      <c r="F2244" s="30" t="s">
        <v>69</v>
      </c>
      <c r="G2244" s="30" t="s">
        <v>873</v>
      </c>
      <c r="H2244" s="31" t="str">
        <f>G2244</f>
        <v>HP1241</v>
      </c>
      <c r="I2244" s="32"/>
      <c r="J2244" s="13"/>
      <c r="K2244" s="13" t="s">
        <v>724</v>
      </c>
      <c r="L2244" s="33" t="s">
        <v>29</v>
      </c>
      <c r="M2244" s="33" t="s">
        <v>27</v>
      </c>
      <c r="N2244" s="33" t="s">
        <v>29</v>
      </c>
      <c r="O2244" s="33" t="s">
        <v>29</v>
      </c>
      <c r="P2244" s="33" t="s">
        <v>29</v>
      </c>
      <c r="Q2244" s="33" t="s">
        <v>29</v>
      </c>
      <c r="R2244" s="34"/>
      <c r="S2244" s="32"/>
      <c r="T2244" s="32" t="s">
        <v>70</v>
      </c>
      <c r="U2244" s="8">
        <f>IF(T2244="Yes",$U$2,0)</f>
        <v>0</v>
      </c>
      <c r="V2244" s="8">
        <f>U2244</f>
        <v>0</v>
      </c>
      <c r="W2244" s="76"/>
      <c r="X2244" s="76"/>
      <c r="Y2244" s="76"/>
    </row>
    <row r="2245" spans="1:25" ht="12.75" customHeight="1" outlineLevel="1" x14ac:dyDescent="0.2">
      <c r="A2245" s="2"/>
      <c r="C2245" s="30"/>
      <c r="D2245" s="30"/>
      <c r="E2245" s="30"/>
      <c r="F2245" s="30"/>
      <c r="G2245" s="30"/>
      <c r="H2245" s="113" t="s">
        <v>4432</v>
      </c>
      <c r="I2245" s="32"/>
      <c r="J2245" s="13">
        <f t="shared" ref="J2245:O2245" si="566">SUBTOTAL(9,J2243:J2244)</f>
        <v>0</v>
      </c>
      <c r="K2245" s="13">
        <f t="shared" si="566"/>
        <v>0</v>
      </c>
      <c r="L2245" s="33">
        <f t="shared" si="566"/>
        <v>0</v>
      </c>
      <c r="M2245" s="33">
        <f t="shared" si="566"/>
        <v>0</v>
      </c>
      <c r="N2245" s="33">
        <f t="shared" si="566"/>
        <v>0</v>
      </c>
      <c r="O2245" s="33">
        <f t="shared" si="566"/>
        <v>0</v>
      </c>
      <c r="P2245" s="33"/>
      <c r="Q2245" s="33"/>
      <c r="R2245" s="34"/>
      <c r="S2245" s="32">
        <f>SUBTOTAL(9,S2243:S2244)</f>
        <v>0</v>
      </c>
      <c r="T2245" s="32">
        <f>SUBTOTAL(9,T2243:T2244)</f>
        <v>0</v>
      </c>
      <c r="U2245" s="8"/>
      <c r="W2245" s="76"/>
      <c r="X2245" s="76"/>
      <c r="Y2245" s="76"/>
    </row>
    <row r="2246" spans="1:25" ht="12.75" customHeight="1" outlineLevel="2" x14ac:dyDescent="0.2">
      <c r="A2246" s="2"/>
      <c r="C2246" s="30" t="s">
        <v>870</v>
      </c>
      <c r="D2246" s="30"/>
      <c r="E2246" s="30"/>
      <c r="F2246" s="30" t="s">
        <v>69</v>
      </c>
      <c r="G2246" s="30" t="s">
        <v>901</v>
      </c>
      <c r="H2246" s="31" t="str">
        <f>G2246</f>
        <v>HP1248</v>
      </c>
      <c r="I2246" s="32"/>
      <c r="J2246" s="13"/>
      <c r="K2246" s="13" t="s">
        <v>724</v>
      </c>
      <c r="L2246" s="33" t="s">
        <v>29</v>
      </c>
      <c r="M2246" s="33" t="s">
        <v>27</v>
      </c>
      <c r="N2246" s="33" t="s">
        <v>29</v>
      </c>
      <c r="O2246" s="33" t="s">
        <v>29</v>
      </c>
      <c r="P2246" s="33" t="s">
        <v>29</v>
      </c>
      <c r="Q2246" s="33" t="s">
        <v>29</v>
      </c>
      <c r="R2246" s="34"/>
      <c r="S2246" s="32"/>
      <c r="T2246" s="32" t="s">
        <v>70</v>
      </c>
      <c r="U2246" s="8">
        <f>IF(T2246="Yes",$U$2,0)</f>
        <v>0</v>
      </c>
      <c r="V2246" s="8">
        <f>U2246</f>
        <v>0</v>
      </c>
    </row>
    <row r="2247" spans="1:25" ht="12.75" customHeight="1" outlineLevel="1" x14ac:dyDescent="0.2">
      <c r="A2247" s="2"/>
      <c r="C2247" s="30"/>
      <c r="D2247" s="30"/>
      <c r="E2247" s="30"/>
      <c r="F2247" s="30"/>
      <c r="G2247" s="30"/>
      <c r="H2247" s="113" t="s">
        <v>4433</v>
      </c>
      <c r="I2247" s="32"/>
      <c r="J2247" s="13">
        <f t="shared" ref="J2247:O2247" si="567">SUBTOTAL(9,J2246:J2246)</f>
        <v>0</v>
      </c>
      <c r="K2247" s="13">
        <f t="shared" si="567"/>
        <v>0</v>
      </c>
      <c r="L2247" s="33">
        <f t="shared" si="567"/>
        <v>0</v>
      </c>
      <c r="M2247" s="33">
        <f t="shared" si="567"/>
        <v>0</v>
      </c>
      <c r="N2247" s="33">
        <f t="shared" si="567"/>
        <v>0</v>
      </c>
      <c r="O2247" s="33">
        <f t="shared" si="567"/>
        <v>0</v>
      </c>
      <c r="P2247" s="33"/>
      <c r="Q2247" s="33"/>
      <c r="R2247" s="34"/>
      <c r="S2247" s="32">
        <f>SUBTOTAL(9,S2246:S2246)</f>
        <v>0</v>
      </c>
      <c r="T2247" s="32">
        <f>SUBTOTAL(9,T2246:T2246)</f>
        <v>0</v>
      </c>
      <c r="U2247" s="8"/>
    </row>
    <row r="2248" spans="1:25" ht="12.75" customHeight="1" outlineLevel="2" x14ac:dyDescent="0.2">
      <c r="A2248" s="2"/>
      <c r="C2248" s="30" t="s">
        <v>870</v>
      </c>
      <c r="D2248" s="30"/>
      <c r="E2248" s="30"/>
      <c r="F2248" s="30" t="s">
        <v>69</v>
      </c>
      <c r="G2248" s="30" t="s">
        <v>947</v>
      </c>
      <c r="H2248" s="31" t="str">
        <f t="shared" ref="H2248:H2259" si="568">G2248</f>
        <v>HP1322</v>
      </c>
      <c r="I2248" s="32"/>
      <c r="J2248" s="13"/>
      <c r="K2248" s="13" t="s">
        <v>907</v>
      </c>
      <c r="L2248" s="33" t="s">
        <v>29</v>
      </c>
      <c r="M2248" s="33" t="s">
        <v>27</v>
      </c>
      <c r="N2248" s="33" t="s">
        <v>29</v>
      </c>
      <c r="O2248" s="33" t="s">
        <v>29</v>
      </c>
      <c r="P2248" s="33" t="s">
        <v>29</v>
      </c>
      <c r="Q2248" s="33" t="s">
        <v>29</v>
      </c>
      <c r="R2248" s="34"/>
      <c r="S2248" s="32"/>
      <c r="T2248" s="32" t="s">
        <v>70</v>
      </c>
      <c r="U2248" s="8">
        <f t="shared" ref="U2248:U2259" si="569">IF(T2248="Yes",$U$2,0)</f>
        <v>0</v>
      </c>
      <c r="V2248" s="8">
        <f t="shared" ref="V2248:V2259" si="570">U2248</f>
        <v>0</v>
      </c>
    </row>
    <row r="2249" spans="1:25" ht="12.75" customHeight="1" outlineLevel="2" x14ac:dyDescent="0.2">
      <c r="A2249" s="2"/>
      <c r="C2249" s="30" t="s">
        <v>870</v>
      </c>
      <c r="D2249" s="30"/>
      <c r="E2249" s="30"/>
      <c r="F2249" s="30" t="s">
        <v>69</v>
      </c>
      <c r="G2249" s="30" t="s">
        <v>947</v>
      </c>
      <c r="H2249" s="31" t="str">
        <f t="shared" si="568"/>
        <v>HP1322</v>
      </c>
      <c r="I2249" s="32"/>
      <c r="J2249" s="13"/>
      <c r="K2249" s="13" t="s">
        <v>907</v>
      </c>
      <c r="L2249" s="33" t="s">
        <v>29</v>
      </c>
      <c r="M2249" s="33" t="s">
        <v>27</v>
      </c>
      <c r="N2249" s="33" t="s">
        <v>29</v>
      </c>
      <c r="O2249" s="33" t="s">
        <v>29</v>
      </c>
      <c r="P2249" s="33" t="s">
        <v>29</v>
      </c>
      <c r="Q2249" s="33" t="s">
        <v>29</v>
      </c>
      <c r="R2249" s="34"/>
      <c r="S2249" s="32"/>
      <c r="T2249" s="32" t="s">
        <v>70</v>
      </c>
      <c r="U2249" s="8">
        <f t="shared" si="569"/>
        <v>0</v>
      </c>
      <c r="V2249" s="8">
        <f t="shared" si="570"/>
        <v>0</v>
      </c>
    </row>
    <row r="2250" spans="1:25" ht="12.75" customHeight="1" outlineLevel="2" x14ac:dyDescent="0.2">
      <c r="A2250" s="2"/>
      <c r="C2250" s="30" t="s">
        <v>870</v>
      </c>
      <c r="D2250" s="30"/>
      <c r="E2250" s="30"/>
      <c r="F2250" s="30" t="s">
        <v>69</v>
      </c>
      <c r="G2250" s="30" t="s">
        <v>947</v>
      </c>
      <c r="H2250" s="31" t="str">
        <f t="shared" si="568"/>
        <v>HP1322</v>
      </c>
      <c r="I2250" s="32"/>
      <c r="J2250" s="13"/>
      <c r="K2250" s="13" t="s">
        <v>907</v>
      </c>
      <c r="L2250" s="33" t="s">
        <v>29</v>
      </c>
      <c r="M2250" s="33" t="s">
        <v>27</v>
      </c>
      <c r="N2250" s="33" t="s">
        <v>29</v>
      </c>
      <c r="O2250" s="33" t="s">
        <v>29</v>
      </c>
      <c r="P2250" s="33" t="s">
        <v>29</v>
      </c>
      <c r="Q2250" s="33" t="s">
        <v>29</v>
      </c>
      <c r="R2250" s="34"/>
      <c r="S2250" s="32"/>
      <c r="T2250" s="32" t="s">
        <v>70</v>
      </c>
      <c r="U2250" s="8">
        <f t="shared" si="569"/>
        <v>0</v>
      </c>
      <c r="V2250" s="8">
        <f t="shared" si="570"/>
        <v>0</v>
      </c>
    </row>
    <row r="2251" spans="1:25" ht="12.75" customHeight="1" outlineLevel="2" x14ac:dyDescent="0.2">
      <c r="A2251" s="2"/>
      <c r="C2251" s="30" t="s">
        <v>870</v>
      </c>
      <c r="D2251" s="30"/>
      <c r="E2251" s="30"/>
      <c r="F2251" s="30" t="s">
        <v>69</v>
      </c>
      <c r="G2251" s="30" t="s">
        <v>947</v>
      </c>
      <c r="H2251" s="31" t="str">
        <f t="shared" si="568"/>
        <v>HP1322</v>
      </c>
      <c r="I2251" s="32"/>
      <c r="J2251" s="13"/>
      <c r="K2251" s="13" t="s">
        <v>907</v>
      </c>
      <c r="L2251" s="33" t="s">
        <v>29</v>
      </c>
      <c r="M2251" s="33" t="s">
        <v>27</v>
      </c>
      <c r="N2251" s="33" t="s">
        <v>29</v>
      </c>
      <c r="O2251" s="33" t="s">
        <v>29</v>
      </c>
      <c r="P2251" s="33" t="s">
        <v>29</v>
      </c>
      <c r="Q2251" s="33" t="s">
        <v>29</v>
      </c>
      <c r="R2251" s="34"/>
      <c r="S2251" s="32"/>
      <c r="T2251" s="32" t="s">
        <v>70</v>
      </c>
      <c r="U2251" s="8">
        <f t="shared" si="569"/>
        <v>0</v>
      </c>
      <c r="V2251" s="8">
        <f t="shared" si="570"/>
        <v>0</v>
      </c>
    </row>
    <row r="2252" spans="1:25" ht="12.75" customHeight="1" outlineLevel="2" x14ac:dyDescent="0.2">
      <c r="A2252" s="2"/>
      <c r="C2252" s="30" t="s">
        <v>870</v>
      </c>
      <c r="D2252" s="30"/>
      <c r="E2252" s="30"/>
      <c r="F2252" s="30" t="s">
        <v>69</v>
      </c>
      <c r="G2252" s="30" t="s">
        <v>947</v>
      </c>
      <c r="H2252" s="31" t="str">
        <f t="shared" si="568"/>
        <v>HP1322</v>
      </c>
      <c r="I2252" s="32"/>
      <c r="J2252" s="13"/>
      <c r="K2252" s="13" t="s">
        <v>907</v>
      </c>
      <c r="L2252" s="33" t="s">
        <v>29</v>
      </c>
      <c r="M2252" s="33" t="s">
        <v>27</v>
      </c>
      <c r="N2252" s="33" t="s">
        <v>29</v>
      </c>
      <c r="O2252" s="33" t="s">
        <v>29</v>
      </c>
      <c r="P2252" s="33" t="s">
        <v>29</v>
      </c>
      <c r="Q2252" s="33" t="s">
        <v>29</v>
      </c>
      <c r="R2252" s="34"/>
      <c r="S2252" s="32"/>
      <c r="T2252" s="32" t="s">
        <v>70</v>
      </c>
      <c r="U2252" s="8">
        <f t="shared" si="569"/>
        <v>0</v>
      </c>
      <c r="V2252" s="8">
        <f t="shared" si="570"/>
        <v>0</v>
      </c>
    </row>
    <row r="2253" spans="1:25" ht="12.75" customHeight="1" outlineLevel="2" x14ac:dyDescent="0.2">
      <c r="A2253" s="2"/>
      <c r="C2253" s="30" t="s">
        <v>870</v>
      </c>
      <c r="D2253" s="30"/>
      <c r="E2253" s="30"/>
      <c r="F2253" s="30" t="s">
        <v>69</v>
      </c>
      <c r="G2253" s="30" t="s">
        <v>947</v>
      </c>
      <c r="H2253" s="31" t="str">
        <f t="shared" si="568"/>
        <v>HP1322</v>
      </c>
      <c r="I2253" s="32"/>
      <c r="J2253" s="13"/>
      <c r="K2253" s="13" t="s">
        <v>907</v>
      </c>
      <c r="L2253" s="33" t="s">
        <v>29</v>
      </c>
      <c r="M2253" s="33" t="s">
        <v>27</v>
      </c>
      <c r="N2253" s="33" t="s">
        <v>29</v>
      </c>
      <c r="O2253" s="33" t="s">
        <v>29</v>
      </c>
      <c r="P2253" s="33" t="s">
        <v>29</v>
      </c>
      <c r="Q2253" s="33" t="s">
        <v>29</v>
      </c>
      <c r="R2253" s="34"/>
      <c r="S2253" s="32"/>
      <c r="T2253" s="32" t="s">
        <v>70</v>
      </c>
      <c r="U2253" s="8">
        <f t="shared" si="569"/>
        <v>0</v>
      </c>
      <c r="V2253" s="8">
        <f t="shared" si="570"/>
        <v>0</v>
      </c>
    </row>
    <row r="2254" spans="1:25" ht="12.75" customHeight="1" outlineLevel="2" x14ac:dyDescent="0.2">
      <c r="A2254" s="2"/>
      <c r="C2254" s="30" t="s">
        <v>870</v>
      </c>
      <c r="D2254" s="30"/>
      <c r="E2254" s="30"/>
      <c r="F2254" s="30" t="s">
        <v>69</v>
      </c>
      <c r="G2254" s="30" t="s">
        <v>947</v>
      </c>
      <c r="H2254" s="31" t="str">
        <f t="shared" si="568"/>
        <v>HP1322</v>
      </c>
      <c r="I2254" s="32"/>
      <c r="J2254" s="13"/>
      <c r="K2254" s="13" t="s">
        <v>907</v>
      </c>
      <c r="L2254" s="33" t="s">
        <v>29</v>
      </c>
      <c r="M2254" s="33" t="s">
        <v>27</v>
      </c>
      <c r="N2254" s="33" t="s">
        <v>29</v>
      </c>
      <c r="O2254" s="33" t="s">
        <v>29</v>
      </c>
      <c r="P2254" s="33" t="s">
        <v>29</v>
      </c>
      <c r="Q2254" s="33" t="s">
        <v>29</v>
      </c>
      <c r="R2254" s="34"/>
      <c r="S2254" s="32"/>
      <c r="T2254" s="32" t="s">
        <v>70</v>
      </c>
      <c r="U2254" s="8">
        <f t="shared" si="569"/>
        <v>0</v>
      </c>
      <c r="V2254" s="8">
        <f t="shared" si="570"/>
        <v>0</v>
      </c>
    </row>
    <row r="2255" spans="1:25" ht="12.75" customHeight="1" outlineLevel="2" x14ac:dyDescent="0.2">
      <c r="A2255" s="2"/>
      <c r="C2255" s="30" t="s">
        <v>870</v>
      </c>
      <c r="D2255" s="30"/>
      <c r="E2255" s="30"/>
      <c r="F2255" s="30" t="s">
        <v>69</v>
      </c>
      <c r="G2255" s="30" t="s">
        <v>947</v>
      </c>
      <c r="H2255" s="31" t="str">
        <f t="shared" si="568"/>
        <v>HP1322</v>
      </c>
      <c r="I2255" s="32"/>
      <c r="J2255" s="199"/>
      <c r="K2255" s="13" t="s">
        <v>907</v>
      </c>
      <c r="L2255" s="33" t="s">
        <v>29</v>
      </c>
      <c r="M2255" s="33" t="s">
        <v>27</v>
      </c>
      <c r="N2255" s="33" t="s">
        <v>29</v>
      </c>
      <c r="O2255" s="33" t="s">
        <v>29</v>
      </c>
      <c r="P2255" s="33" t="s">
        <v>29</v>
      </c>
      <c r="Q2255" s="33" t="s">
        <v>29</v>
      </c>
      <c r="R2255" s="34"/>
      <c r="S2255" s="32"/>
      <c r="T2255" s="32" t="s">
        <v>70</v>
      </c>
      <c r="U2255" s="8">
        <f t="shared" si="569"/>
        <v>0</v>
      </c>
      <c r="V2255" s="8">
        <f t="shared" si="570"/>
        <v>0</v>
      </c>
    </row>
    <row r="2256" spans="1:25" ht="12.75" customHeight="1" outlineLevel="2" x14ac:dyDescent="0.2">
      <c r="A2256" s="2"/>
      <c r="C2256" s="30" t="s">
        <v>870</v>
      </c>
      <c r="D2256" s="30"/>
      <c r="E2256" s="30"/>
      <c r="F2256" s="30" t="s">
        <v>69</v>
      </c>
      <c r="G2256" s="30" t="s">
        <v>947</v>
      </c>
      <c r="H2256" s="31" t="str">
        <f t="shared" si="568"/>
        <v>HP1322</v>
      </c>
      <c r="I2256" s="32"/>
      <c r="J2256" s="13"/>
      <c r="K2256" s="13" t="s">
        <v>907</v>
      </c>
      <c r="L2256" s="33" t="s">
        <v>29</v>
      </c>
      <c r="M2256" s="33" t="s">
        <v>27</v>
      </c>
      <c r="N2256" s="33" t="s">
        <v>29</v>
      </c>
      <c r="O2256" s="33" t="s">
        <v>29</v>
      </c>
      <c r="P2256" s="33" t="s">
        <v>29</v>
      </c>
      <c r="Q2256" s="33" t="s">
        <v>29</v>
      </c>
      <c r="R2256" s="34"/>
      <c r="S2256" s="32"/>
      <c r="T2256" s="32" t="s">
        <v>70</v>
      </c>
      <c r="U2256" s="8">
        <f t="shared" si="569"/>
        <v>0</v>
      </c>
      <c r="V2256" s="8">
        <f t="shared" si="570"/>
        <v>0</v>
      </c>
    </row>
    <row r="2257" spans="1:22" ht="12.75" customHeight="1" outlineLevel="2" x14ac:dyDescent="0.2">
      <c r="A2257" s="2"/>
      <c r="C2257" s="30" t="s">
        <v>870</v>
      </c>
      <c r="D2257" s="30"/>
      <c r="E2257" s="30"/>
      <c r="F2257" s="30" t="s">
        <v>69</v>
      </c>
      <c r="G2257" s="30" t="s">
        <v>947</v>
      </c>
      <c r="H2257" s="31" t="str">
        <f t="shared" si="568"/>
        <v>HP1322</v>
      </c>
      <c r="I2257" s="32"/>
      <c r="J2257" s="13"/>
      <c r="K2257" s="13" t="s">
        <v>907</v>
      </c>
      <c r="L2257" s="33" t="s">
        <v>29</v>
      </c>
      <c r="M2257" s="33" t="s">
        <v>27</v>
      </c>
      <c r="N2257" s="33" t="s">
        <v>29</v>
      </c>
      <c r="O2257" s="33" t="s">
        <v>29</v>
      </c>
      <c r="P2257" s="33" t="s">
        <v>29</v>
      </c>
      <c r="Q2257" s="33" t="s">
        <v>29</v>
      </c>
      <c r="R2257" s="34"/>
      <c r="S2257" s="32"/>
      <c r="T2257" s="32" t="s">
        <v>70</v>
      </c>
      <c r="U2257" s="8">
        <f t="shared" si="569"/>
        <v>0</v>
      </c>
      <c r="V2257" s="8">
        <f t="shared" si="570"/>
        <v>0</v>
      </c>
    </row>
    <row r="2258" spans="1:22" ht="12.75" customHeight="1" outlineLevel="2" x14ac:dyDescent="0.2">
      <c r="A2258" s="2"/>
      <c r="C2258" s="30" t="s">
        <v>870</v>
      </c>
      <c r="D2258" s="30"/>
      <c r="E2258" s="30"/>
      <c r="F2258" s="30" t="s">
        <v>69</v>
      </c>
      <c r="G2258" s="30" t="s">
        <v>947</v>
      </c>
      <c r="H2258" s="31" t="str">
        <f t="shared" si="568"/>
        <v>HP1322</v>
      </c>
      <c r="I2258" s="32"/>
      <c r="J2258" s="13"/>
      <c r="K2258" s="13" t="s">
        <v>907</v>
      </c>
      <c r="L2258" s="33" t="s">
        <v>29</v>
      </c>
      <c r="M2258" s="33" t="s">
        <v>27</v>
      </c>
      <c r="N2258" s="33" t="s">
        <v>29</v>
      </c>
      <c r="O2258" s="33" t="s">
        <v>29</v>
      </c>
      <c r="P2258" s="33" t="s">
        <v>29</v>
      </c>
      <c r="Q2258" s="33" t="s">
        <v>29</v>
      </c>
      <c r="R2258" s="34"/>
      <c r="S2258" s="32"/>
      <c r="T2258" s="32" t="s">
        <v>70</v>
      </c>
      <c r="U2258" s="8">
        <f t="shared" si="569"/>
        <v>0</v>
      </c>
      <c r="V2258" s="8">
        <f t="shared" si="570"/>
        <v>0</v>
      </c>
    </row>
    <row r="2259" spans="1:22" ht="12.75" customHeight="1" outlineLevel="2" x14ac:dyDescent="0.2">
      <c r="A2259" s="2"/>
      <c r="C2259" s="30" t="s">
        <v>870</v>
      </c>
      <c r="D2259" s="30"/>
      <c r="E2259" s="30"/>
      <c r="F2259" s="30" t="s">
        <v>69</v>
      </c>
      <c r="G2259" s="30" t="s">
        <v>947</v>
      </c>
      <c r="H2259" s="31" t="str">
        <f t="shared" si="568"/>
        <v>HP1322</v>
      </c>
      <c r="I2259" s="32"/>
      <c r="J2259" s="13"/>
      <c r="K2259" s="13" t="s">
        <v>907</v>
      </c>
      <c r="L2259" s="33" t="s">
        <v>29</v>
      </c>
      <c r="M2259" s="33" t="s">
        <v>27</v>
      </c>
      <c r="N2259" s="33" t="s">
        <v>29</v>
      </c>
      <c r="O2259" s="33" t="s">
        <v>29</v>
      </c>
      <c r="P2259" s="33" t="s">
        <v>29</v>
      </c>
      <c r="Q2259" s="33" t="s">
        <v>29</v>
      </c>
      <c r="R2259" s="34"/>
      <c r="S2259" s="32"/>
      <c r="T2259" s="32" t="s">
        <v>70</v>
      </c>
      <c r="U2259" s="8">
        <f t="shared" si="569"/>
        <v>0</v>
      </c>
      <c r="V2259" s="8">
        <f t="shared" si="570"/>
        <v>0</v>
      </c>
    </row>
    <row r="2260" spans="1:22" ht="12.75" customHeight="1" outlineLevel="1" x14ac:dyDescent="0.2">
      <c r="A2260" s="2"/>
      <c r="C2260" s="30"/>
      <c r="D2260" s="30"/>
      <c r="E2260" s="30"/>
      <c r="F2260" s="30"/>
      <c r="G2260" s="30"/>
      <c r="H2260" s="113" t="s">
        <v>4434</v>
      </c>
      <c r="I2260" s="32"/>
      <c r="J2260" s="13">
        <f t="shared" ref="J2260:O2260" si="571">SUBTOTAL(9,J2248:J2259)</f>
        <v>0</v>
      </c>
      <c r="K2260" s="13">
        <f t="shared" si="571"/>
        <v>0</v>
      </c>
      <c r="L2260" s="33">
        <f t="shared" si="571"/>
        <v>0</v>
      </c>
      <c r="M2260" s="33">
        <f t="shared" si="571"/>
        <v>0</v>
      </c>
      <c r="N2260" s="33">
        <f t="shared" si="571"/>
        <v>0</v>
      </c>
      <c r="O2260" s="33">
        <f t="shared" si="571"/>
        <v>0</v>
      </c>
      <c r="P2260" s="33"/>
      <c r="Q2260" s="33"/>
      <c r="R2260" s="34"/>
      <c r="S2260" s="32">
        <f>SUBTOTAL(9,S2248:S2259)</f>
        <v>0</v>
      </c>
      <c r="T2260" s="32">
        <f>SUBTOTAL(9,T2248:T2259)</f>
        <v>0</v>
      </c>
      <c r="U2260" s="8"/>
    </row>
    <row r="2261" spans="1:22" ht="12.75" customHeight="1" outlineLevel="2" x14ac:dyDescent="0.2">
      <c r="A2261" s="2"/>
      <c r="C2261" s="30" t="s">
        <v>870</v>
      </c>
      <c r="D2261" s="30"/>
      <c r="E2261" s="30"/>
      <c r="F2261" s="30" t="s">
        <v>69</v>
      </c>
      <c r="G2261" s="30" t="s">
        <v>974</v>
      </c>
      <c r="H2261" s="31" t="str">
        <f t="shared" ref="H2261:H2272" si="572">G2261</f>
        <v>HP1323</v>
      </c>
      <c r="I2261" s="32"/>
      <c r="J2261" s="13"/>
      <c r="K2261" s="13" t="s">
        <v>907</v>
      </c>
      <c r="L2261" s="33" t="s">
        <v>29</v>
      </c>
      <c r="M2261" s="33" t="s">
        <v>27</v>
      </c>
      <c r="N2261" s="33" t="s">
        <v>29</v>
      </c>
      <c r="O2261" s="33" t="s">
        <v>29</v>
      </c>
      <c r="P2261" s="33" t="s">
        <v>29</v>
      </c>
      <c r="Q2261" s="33" t="s">
        <v>29</v>
      </c>
      <c r="R2261" s="34"/>
      <c r="S2261" s="32"/>
      <c r="T2261" s="32" t="s">
        <v>70</v>
      </c>
      <c r="U2261" s="8">
        <f t="shared" ref="U2261:U2272" si="573">IF(T2261="Yes",$U$2,0)</f>
        <v>0</v>
      </c>
      <c r="V2261" s="8">
        <f t="shared" ref="V2261:V2272" si="574">U2261</f>
        <v>0</v>
      </c>
    </row>
    <row r="2262" spans="1:22" ht="12.75" customHeight="1" outlineLevel="2" x14ac:dyDescent="0.2">
      <c r="A2262" s="2"/>
      <c r="C2262" s="30" t="s">
        <v>870</v>
      </c>
      <c r="D2262" s="30"/>
      <c r="E2262" s="30"/>
      <c r="F2262" s="30" t="s">
        <v>69</v>
      </c>
      <c r="G2262" s="30" t="s">
        <v>974</v>
      </c>
      <c r="H2262" s="31" t="str">
        <f t="shared" si="572"/>
        <v>HP1323</v>
      </c>
      <c r="I2262" s="32"/>
      <c r="J2262" s="13"/>
      <c r="K2262" s="13" t="s">
        <v>907</v>
      </c>
      <c r="L2262" s="33" t="s">
        <v>975</v>
      </c>
      <c r="M2262" s="33" t="s">
        <v>27</v>
      </c>
      <c r="N2262" s="33" t="s">
        <v>29</v>
      </c>
      <c r="O2262" s="33" t="s">
        <v>29</v>
      </c>
      <c r="P2262" s="33" t="s">
        <v>29</v>
      </c>
      <c r="Q2262" s="33" t="s">
        <v>29</v>
      </c>
      <c r="R2262" s="34"/>
      <c r="S2262" s="32"/>
      <c r="T2262" s="32" t="s">
        <v>70</v>
      </c>
      <c r="U2262" s="8">
        <f t="shared" si="573"/>
        <v>0</v>
      </c>
      <c r="V2262" s="8">
        <f t="shared" si="574"/>
        <v>0</v>
      </c>
    </row>
    <row r="2263" spans="1:22" ht="12.75" customHeight="1" outlineLevel="2" x14ac:dyDescent="0.2">
      <c r="A2263" s="2"/>
      <c r="C2263" s="30" t="s">
        <v>870</v>
      </c>
      <c r="D2263" s="30"/>
      <c r="E2263" s="30"/>
      <c r="F2263" s="30" t="s">
        <v>69</v>
      </c>
      <c r="G2263" s="30" t="s">
        <v>974</v>
      </c>
      <c r="H2263" s="31" t="str">
        <f t="shared" si="572"/>
        <v>HP1323</v>
      </c>
      <c r="I2263" s="32"/>
      <c r="J2263" s="13"/>
      <c r="K2263" s="13" t="s">
        <v>907</v>
      </c>
      <c r="L2263" s="33" t="s">
        <v>976</v>
      </c>
      <c r="M2263" s="33" t="s">
        <v>27</v>
      </c>
      <c r="N2263" s="33" t="s">
        <v>29</v>
      </c>
      <c r="O2263" s="33" t="s">
        <v>29</v>
      </c>
      <c r="P2263" s="33" t="s">
        <v>29</v>
      </c>
      <c r="Q2263" s="33" t="s">
        <v>29</v>
      </c>
      <c r="R2263" s="34"/>
      <c r="S2263" s="32"/>
      <c r="T2263" s="32" t="s">
        <v>70</v>
      </c>
      <c r="U2263" s="8">
        <f t="shared" si="573"/>
        <v>0</v>
      </c>
      <c r="V2263" s="8">
        <f t="shared" si="574"/>
        <v>0</v>
      </c>
    </row>
    <row r="2264" spans="1:22" ht="12.75" customHeight="1" outlineLevel="2" x14ac:dyDescent="0.2">
      <c r="A2264" s="2"/>
      <c r="C2264" s="30" t="s">
        <v>870</v>
      </c>
      <c r="D2264" s="30"/>
      <c r="E2264" s="30"/>
      <c r="F2264" s="30" t="s">
        <v>69</v>
      </c>
      <c r="G2264" s="30" t="s">
        <v>974</v>
      </c>
      <c r="H2264" s="31" t="str">
        <f t="shared" si="572"/>
        <v>HP1323</v>
      </c>
      <c r="I2264" s="32"/>
      <c r="J2264" s="13"/>
      <c r="K2264" s="13" t="s">
        <v>907</v>
      </c>
      <c r="L2264" s="33" t="s">
        <v>29</v>
      </c>
      <c r="M2264" s="33" t="s">
        <v>27</v>
      </c>
      <c r="N2264" s="33" t="s">
        <v>29</v>
      </c>
      <c r="O2264" s="33" t="s">
        <v>29</v>
      </c>
      <c r="P2264" s="33" t="s">
        <v>29</v>
      </c>
      <c r="Q2264" s="33" t="s">
        <v>29</v>
      </c>
      <c r="R2264" s="34"/>
      <c r="S2264" s="32"/>
      <c r="T2264" s="32" t="s">
        <v>70</v>
      </c>
      <c r="U2264" s="8">
        <f t="shared" si="573"/>
        <v>0</v>
      </c>
      <c r="V2264" s="8">
        <f t="shared" si="574"/>
        <v>0</v>
      </c>
    </row>
    <row r="2265" spans="1:22" ht="12.75" customHeight="1" outlineLevel="2" x14ac:dyDescent="0.2">
      <c r="A2265" s="2"/>
      <c r="C2265" s="30" t="s">
        <v>870</v>
      </c>
      <c r="D2265" s="30"/>
      <c r="E2265" s="30"/>
      <c r="F2265" s="30" t="s">
        <v>69</v>
      </c>
      <c r="G2265" s="30" t="s">
        <v>974</v>
      </c>
      <c r="H2265" s="31" t="str">
        <f t="shared" si="572"/>
        <v>HP1323</v>
      </c>
      <c r="I2265" s="32"/>
      <c r="J2265" s="13"/>
      <c r="K2265" s="13" t="s">
        <v>907</v>
      </c>
      <c r="L2265" s="33" t="s">
        <v>29</v>
      </c>
      <c r="M2265" s="33" t="s">
        <v>27</v>
      </c>
      <c r="N2265" s="33" t="s">
        <v>29</v>
      </c>
      <c r="O2265" s="33" t="s">
        <v>29</v>
      </c>
      <c r="P2265" s="33" t="s">
        <v>29</v>
      </c>
      <c r="Q2265" s="33" t="s">
        <v>29</v>
      </c>
      <c r="R2265" s="34"/>
      <c r="S2265" s="32"/>
      <c r="T2265" s="32" t="s">
        <v>70</v>
      </c>
      <c r="U2265" s="8">
        <f t="shared" si="573"/>
        <v>0</v>
      </c>
      <c r="V2265" s="8">
        <f t="shared" si="574"/>
        <v>0</v>
      </c>
    </row>
    <row r="2266" spans="1:22" ht="12.75" customHeight="1" outlineLevel="2" x14ac:dyDescent="0.2">
      <c r="A2266" s="2"/>
      <c r="C2266" s="30" t="s">
        <v>870</v>
      </c>
      <c r="D2266" s="30"/>
      <c r="E2266" s="30"/>
      <c r="F2266" s="30" t="s">
        <v>69</v>
      </c>
      <c r="G2266" s="30" t="s">
        <v>974</v>
      </c>
      <c r="H2266" s="31" t="str">
        <f t="shared" si="572"/>
        <v>HP1323</v>
      </c>
      <c r="I2266" s="32"/>
      <c r="J2266" s="13"/>
      <c r="K2266" s="13" t="s">
        <v>907</v>
      </c>
      <c r="L2266" s="33" t="s">
        <v>29</v>
      </c>
      <c r="M2266" s="33" t="s">
        <v>27</v>
      </c>
      <c r="N2266" s="33" t="s">
        <v>29</v>
      </c>
      <c r="O2266" s="33" t="s">
        <v>29</v>
      </c>
      <c r="P2266" s="33" t="s">
        <v>29</v>
      </c>
      <c r="Q2266" s="33" t="s">
        <v>29</v>
      </c>
      <c r="R2266" s="34"/>
      <c r="S2266" s="32"/>
      <c r="T2266" s="32" t="s">
        <v>70</v>
      </c>
      <c r="U2266" s="8">
        <f t="shared" si="573"/>
        <v>0</v>
      </c>
      <c r="V2266" s="8">
        <f t="shared" si="574"/>
        <v>0</v>
      </c>
    </row>
    <row r="2267" spans="1:22" ht="12.75" customHeight="1" outlineLevel="2" x14ac:dyDescent="0.2">
      <c r="A2267" s="2"/>
      <c r="C2267" s="30" t="s">
        <v>870</v>
      </c>
      <c r="D2267" s="30"/>
      <c r="E2267" s="30"/>
      <c r="F2267" s="30" t="s">
        <v>69</v>
      </c>
      <c r="G2267" s="30" t="s">
        <v>974</v>
      </c>
      <c r="H2267" s="31" t="str">
        <f t="shared" si="572"/>
        <v>HP1323</v>
      </c>
      <c r="I2267" s="32"/>
      <c r="J2267" s="13"/>
      <c r="K2267" s="13" t="s">
        <v>907</v>
      </c>
      <c r="L2267" s="33" t="s">
        <v>29</v>
      </c>
      <c r="M2267" s="33" t="s">
        <v>27</v>
      </c>
      <c r="N2267" s="33" t="s">
        <v>29</v>
      </c>
      <c r="O2267" s="33" t="s">
        <v>29</v>
      </c>
      <c r="P2267" s="33" t="s">
        <v>29</v>
      </c>
      <c r="Q2267" s="33" t="s">
        <v>29</v>
      </c>
      <c r="R2267" s="34"/>
      <c r="S2267" s="32"/>
      <c r="T2267" s="32" t="s">
        <v>70</v>
      </c>
      <c r="U2267" s="8">
        <f t="shared" si="573"/>
        <v>0</v>
      </c>
      <c r="V2267" s="8">
        <f t="shared" si="574"/>
        <v>0</v>
      </c>
    </row>
    <row r="2268" spans="1:22" ht="12.75" customHeight="1" outlineLevel="2" x14ac:dyDescent="0.2">
      <c r="A2268" s="2"/>
      <c r="C2268" s="30" t="s">
        <v>870</v>
      </c>
      <c r="D2268" s="30"/>
      <c r="E2268" s="30"/>
      <c r="F2268" s="30" t="s">
        <v>69</v>
      </c>
      <c r="G2268" s="30" t="s">
        <v>974</v>
      </c>
      <c r="H2268" s="31" t="str">
        <f t="shared" si="572"/>
        <v>HP1323</v>
      </c>
      <c r="I2268" s="32"/>
      <c r="J2268" s="13"/>
      <c r="K2268" s="13" t="s">
        <v>907</v>
      </c>
      <c r="L2268" s="33" t="s">
        <v>29</v>
      </c>
      <c r="M2268" s="33" t="s">
        <v>27</v>
      </c>
      <c r="N2268" s="33" t="s">
        <v>29</v>
      </c>
      <c r="O2268" s="33" t="s">
        <v>29</v>
      </c>
      <c r="P2268" s="33" t="s">
        <v>29</v>
      </c>
      <c r="Q2268" s="33" t="s">
        <v>29</v>
      </c>
      <c r="R2268" s="34"/>
      <c r="S2268" s="32"/>
      <c r="T2268" s="32" t="s">
        <v>70</v>
      </c>
      <c r="U2268" s="8">
        <f t="shared" si="573"/>
        <v>0</v>
      </c>
      <c r="V2268" s="8">
        <f t="shared" si="574"/>
        <v>0</v>
      </c>
    </row>
    <row r="2269" spans="1:22" ht="12.75" customHeight="1" outlineLevel="2" x14ac:dyDescent="0.2">
      <c r="A2269" s="2"/>
      <c r="C2269" s="30" t="s">
        <v>870</v>
      </c>
      <c r="D2269" s="30"/>
      <c r="E2269" s="30"/>
      <c r="F2269" s="30" t="s">
        <v>69</v>
      </c>
      <c r="G2269" s="30" t="s">
        <v>974</v>
      </c>
      <c r="H2269" s="31" t="str">
        <f t="shared" si="572"/>
        <v>HP1323</v>
      </c>
      <c r="I2269" s="32"/>
      <c r="J2269" s="13"/>
      <c r="K2269" s="13" t="s">
        <v>907</v>
      </c>
      <c r="L2269" s="33" t="s">
        <v>29</v>
      </c>
      <c r="M2269" s="33" t="s">
        <v>27</v>
      </c>
      <c r="N2269" s="33" t="s">
        <v>29</v>
      </c>
      <c r="O2269" s="33" t="s">
        <v>29</v>
      </c>
      <c r="P2269" s="33" t="s">
        <v>29</v>
      </c>
      <c r="Q2269" s="33" t="s">
        <v>29</v>
      </c>
      <c r="R2269" s="34"/>
      <c r="S2269" s="32"/>
      <c r="T2269" s="32" t="s">
        <v>70</v>
      </c>
      <c r="U2269" s="8">
        <f t="shared" si="573"/>
        <v>0</v>
      </c>
      <c r="V2269" s="8">
        <f t="shared" si="574"/>
        <v>0</v>
      </c>
    </row>
    <row r="2270" spans="1:22" ht="12.75" customHeight="1" outlineLevel="2" x14ac:dyDescent="0.2">
      <c r="A2270" s="2"/>
      <c r="C2270" s="30" t="s">
        <v>870</v>
      </c>
      <c r="D2270" s="30"/>
      <c r="E2270" s="30"/>
      <c r="F2270" s="30" t="s">
        <v>69</v>
      </c>
      <c r="G2270" s="30" t="s">
        <v>974</v>
      </c>
      <c r="H2270" s="31" t="str">
        <f t="shared" si="572"/>
        <v>HP1323</v>
      </c>
      <c r="I2270" s="32"/>
      <c r="J2270" s="13"/>
      <c r="K2270" s="13" t="s">
        <v>907</v>
      </c>
      <c r="L2270" s="33" t="s">
        <v>29</v>
      </c>
      <c r="M2270" s="33" t="s">
        <v>27</v>
      </c>
      <c r="N2270" s="33" t="s">
        <v>29</v>
      </c>
      <c r="O2270" s="33" t="s">
        <v>29</v>
      </c>
      <c r="P2270" s="33" t="s">
        <v>29</v>
      </c>
      <c r="Q2270" s="33" t="s">
        <v>29</v>
      </c>
      <c r="R2270" s="34"/>
      <c r="S2270" s="32"/>
      <c r="T2270" s="32" t="s">
        <v>70</v>
      </c>
      <c r="U2270" s="8">
        <f t="shared" si="573"/>
        <v>0</v>
      </c>
      <c r="V2270" s="8">
        <f t="shared" si="574"/>
        <v>0</v>
      </c>
    </row>
    <row r="2271" spans="1:22" ht="12.75" customHeight="1" outlineLevel="2" x14ac:dyDescent="0.2">
      <c r="A2271" s="2"/>
      <c r="C2271" s="30" t="s">
        <v>870</v>
      </c>
      <c r="D2271" s="30"/>
      <c r="E2271" s="30"/>
      <c r="F2271" s="30" t="s">
        <v>69</v>
      </c>
      <c r="G2271" s="30" t="s">
        <v>974</v>
      </c>
      <c r="H2271" s="31" t="str">
        <f t="shared" si="572"/>
        <v>HP1323</v>
      </c>
      <c r="I2271" s="32"/>
      <c r="J2271" s="13"/>
      <c r="K2271" s="13" t="s">
        <v>907</v>
      </c>
      <c r="L2271" s="33" t="s">
        <v>29</v>
      </c>
      <c r="M2271" s="33" t="s">
        <v>27</v>
      </c>
      <c r="N2271" s="33" t="s">
        <v>29</v>
      </c>
      <c r="O2271" s="33" t="s">
        <v>29</v>
      </c>
      <c r="P2271" s="33" t="s">
        <v>29</v>
      </c>
      <c r="Q2271" s="33" t="s">
        <v>29</v>
      </c>
      <c r="R2271" s="34"/>
      <c r="S2271" s="32"/>
      <c r="T2271" s="32" t="s">
        <v>70</v>
      </c>
      <c r="U2271" s="8">
        <f t="shared" si="573"/>
        <v>0</v>
      </c>
      <c r="V2271" s="8">
        <f t="shared" si="574"/>
        <v>0</v>
      </c>
    </row>
    <row r="2272" spans="1:22" ht="12.75" customHeight="1" outlineLevel="2" x14ac:dyDescent="0.2">
      <c r="A2272" s="2"/>
      <c r="C2272" s="30" t="s">
        <v>870</v>
      </c>
      <c r="D2272" s="30"/>
      <c r="E2272" s="30"/>
      <c r="F2272" s="30" t="s">
        <v>69</v>
      </c>
      <c r="G2272" s="30" t="s">
        <v>974</v>
      </c>
      <c r="H2272" s="31" t="str">
        <f t="shared" si="572"/>
        <v>HP1323</v>
      </c>
      <c r="I2272" s="32"/>
      <c r="J2272" s="13"/>
      <c r="K2272" s="13" t="s">
        <v>907</v>
      </c>
      <c r="L2272" s="33" t="s">
        <v>29</v>
      </c>
      <c r="M2272" s="33" t="s">
        <v>27</v>
      </c>
      <c r="N2272" s="33" t="s">
        <v>29</v>
      </c>
      <c r="O2272" s="33" t="s">
        <v>29</v>
      </c>
      <c r="P2272" s="33" t="s">
        <v>29</v>
      </c>
      <c r="Q2272" s="33" t="s">
        <v>29</v>
      </c>
      <c r="R2272" s="34"/>
      <c r="S2272" s="32"/>
      <c r="T2272" s="32" t="s">
        <v>70</v>
      </c>
      <c r="U2272" s="8">
        <f t="shared" si="573"/>
        <v>0</v>
      </c>
      <c r="V2272" s="8">
        <f t="shared" si="574"/>
        <v>0</v>
      </c>
    </row>
    <row r="2273" spans="1:22" ht="12.75" customHeight="1" outlineLevel="1" x14ac:dyDescent="0.2">
      <c r="A2273" s="2"/>
      <c r="C2273" s="30"/>
      <c r="D2273" s="30"/>
      <c r="E2273" s="30"/>
      <c r="F2273" s="30"/>
      <c r="G2273" s="30"/>
      <c r="H2273" s="113" t="s">
        <v>4435</v>
      </c>
      <c r="I2273" s="32"/>
      <c r="J2273" s="13">
        <f t="shared" ref="J2273:O2273" si="575">SUBTOTAL(9,J2261:J2272)</f>
        <v>0</v>
      </c>
      <c r="K2273" s="13">
        <f t="shared" si="575"/>
        <v>0</v>
      </c>
      <c r="L2273" s="33">
        <f t="shared" si="575"/>
        <v>0</v>
      </c>
      <c r="M2273" s="33">
        <f t="shared" si="575"/>
        <v>0</v>
      </c>
      <c r="N2273" s="33">
        <f t="shared" si="575"/>
        <v>0</v>
      </c>
      <c r="O2273" s="33">
        <f t="shared" si="575"/>
        <v>0</v>
      </c>
      <c r="P2273" s="33"/>
      <c r="Q2273" s="33"/>
      <c r="R2273" s="34"/>
      <c r="S2273" s="32">
        <f>SUBTOTAL(9,S2261:S2272)</f>
        <v>0</v>
      </c>
      <c r="T2273" s="32">
        <f>SUBTOTAL(9,T2261:T2272)</f>
        <v>0</v>
      </c>
      <c r="U2273" s="8"/>
    </row>
    <row r="2274" spans="1:22" ht="12.75" customHeight="1" outlineLevel="2" x14ac:dyDescent="0.2">
      <c r="A2274" s="2"/>
      <c r="C2274" s="30" t="s">
        <v>870</v>
      </c>
      <c r="D2274" s="30"/>
      <c r="E2274" s="30"/>
      <c r="F2274" s="30" t="s">
        <v>69</v>
      </c>
      <c r="G2274" s="30" t="s">
        <v>977</v>
      </c>
      <c r="H2274" s="31" t="str">
        <f t="shared" ref="H2274:H2285" si="576">G2274</f>
        <v>HP1324</v>
      </c>
      <c r="I2274" s="32"/>
      <c r="J2274" s="13"/>
      <c r="K2274" s="13" t="s">
        <v>907</v>
      </c>
      <c r="L2274" s="33" t="s">
        <v>978</v>
      </c>
      <c r="M2274" s="33" t="s">
        <v>27</v>
      </c>
      <c r="N2274" s="33" t="s">
        <v>29</v>
      </c>
      <c r="O2274" s="33" t="s">
        <v>29</v>
      </c>
      <c r="P2274" s="33" t="s">
        <v>29</v>
      </c>
      <c r="Q2274" s="33" t="s">
        <v>29</v>
      </c>
      <c r="R2274" s="34"/>
      <c r="S2274" s="32"/>
      <c r="T2274" s="32" t="s">
        <v>70</v>
      </c>
      <c r="U2274" s="8">
        <f t="shared" ref="U2274:U2285" si="577">IF(T2274="Yes",$U$2,0)</f>
        <v>0</v>
      </c>
      <c r="V2274" s="8">
        <f t="shared" ref="V2274:V2285" si="578">U2274</f>
        <v>0</v>
      </c>
    </row>
    <row r="2275" spans="1:22" ht="12.75" customHeight="1" outlineLevel="2" x14ac:dyDescent="0.2">
      <c r="A2275" s="2"/>
      <c r="C2275" s="30" t="s">
        <v>870</v>
      </c>
      <c r="D2275" s="30"/>
      <c r="E2275" s="30"/>
      <c r="F2275" s="30" t="s">
        <v>69</v>
      </c>
      <c r="G2275" s="30" t="s">
        <v>977</v>
      </c>
      <c r="H2275" s="31" t="str">
        <f t="shared" si="576"/>
        <v>HP1324</v>
      </c>
      <c r="I2275" s="32"/>
      <c r="J2275" s="13"/>
      <c r="K2275" s="13" t="s">
        <v>907</v>
      </c>
      <c r="L2275" s="33" t="s">
        <v>29</v>
      </c>
      <c r="M2275" s="33" t="s">
        <v>27</v>
      </c>
      <c r="N2275" s="33" t="s">
        <v>29</v>
      </c>
      <c r="O2275" s="33" t="s">
        <v>29</v>
      </c>
      <c r="P2275" s="33" t="s">
        <v>29</v>
      </c>
      <c r="Q2275" s="33" t="s">
        <v>29</v>
      </c>
      <c r="R2275" s="34"/>
      <c r="S2275" s="32"/>
      <c r="T2275" s="32" t="s">
        <v>70</v>
      </c>
      <c r="U2275" s="8">
        <f t="shared" si="577"/>
        <v>0</v>
      </c>
      <c r="V2275" s="8">
        <f t="shared" si="578"/>
        <v>0</v>
      </c>
    </row>
    <row r="2276" spans="1:22" ht="12.75" customHeight="1" outlineLevel="2" x14ac:dyDescent="0.2">
      <c r="A2276" s="2"/>
      <c r="C2276" s="30" t="s">
        <v>870</v>
      </c>
      <c r="D2276" s="30"/>
      <c r="E2276" s="30"/>
      <c r="F2276" s="30" t="s">
        <v>69</v>
      </c>
      <c r="G2276" s="30" t="s">
        <v>977</v>
      </c>
      <c r="H2276" s="31" t="str">
        <f t="shared" si="576"/>
        <v>HP1324</v>
      </c>
      <c r="I2276" s="32"/>
      <c r="J2276" s="13"/>
      <c r="K2276" s="13" t="s">
        <v>907</v>
      </c>
      <c r="L2276" s="33" t="s">
        <v>29</v>
      </c>
      <c r="M2276" s="33" t="s">
        <v>27</v>
      </c>
      <c r="N2276" s="33" t="s">
        <v>29</v>
      </c>
      <c r="O2276" s="33" t="s">
        <v>29</v>
      </c>
      <c r="P2276" s="33" t="s">
        <v>29</v>
      </c>
      <c r="Q2276" s="33" t="s">
        <v>29</v>
      </c>
      <c r="R2276" s="34"/>
      <c r="S2276" s="32"/>
      <c r="T2276" s="32" t="s">
        <v>70</v>
      </c>
      <c r="U2276" s="8">
        <f t="shared" si="577"/>
        <v>0</v>
      </c>
      <c r="V2276" s="8">
        <f t="shared" si="578"/>
        <v>0</v>
      </c>
    </row>
    <row r="2277" spans="1:22" ht="12.75" customHeight="1" outlineLevel="2" x14ac:dyDescent="0.2">
      <c r="A2277" s="2"/>
      <c r="C2277" s="30" t="s">
        <v>870</v>
      </c>
      <c r="D2277" s="30"/>
      <c r="E2277" s="30"/>
      <c r="F2277" s="30" t="s">
        <v>69</v>
      </c>
      <c r="G2277" s="30" t="s">
        <v>977</v>
      </c>
      <c r="H2277" s="31" t="str">
        <f t="shared" si="576"/>
        <v>HP1324</v>
      </c>
      <c r="I2277" s="32"/>
      <c r="J2277" s="13"/>
      <c r="K2277" s="13" t="s">
        <v>907</v>
      </c>
      <c r="L2277" s="33" t="s">
        <v>29</v>
      </c>
      <c r="M2277" s="33" t="s">
        <v>27</v>
      </c>
      <c r="N2277" s="33" t="s">
        <v>29</v>
      </c>
      <c r="O2277" s="33" t="s">
        <v>29</v>
      </c>
      <c r="P2277" s="33" t="s">
        <v>29</v>
      </c>
      <c r="Q2277" s="33" t="s">
        <v>29</v>
      </c>
      <c r="R2277" s="34"/>
      <c r="S2277" s="32"/>
      <c r="T2277" s="32" t="s">
        <v>70</v>
      </c>
      <c r="U2277" s="8">
        <f t="shared" si="577"/>
        <v>0</v>
      </c>
      <c r="V2277" s="8">
        <f t="shared" si="578"/>
        <v>0</v>
      </c>
    </row>
    <row r="2278" spans="1:22" ht="12.75" customHeight="1" outlineLevel="2" x14ac:dyDescent="0.2">
      <c r="A2278" s="2"/>
      <c r="C2278" s="30" t="s">
        <v>870</v>
      </c>
      <c r="D2278" s="30"/>
      <c r="E2278" s="30"/>
      <c r="F2278" s="30" t="s">
        <v>69</v>
      </c>
      <c r="G2278" s="30" t="s">
        <v>977</v>
      </c>
      <c r="H2278" s="31" t="str">
        <f t="shared" si="576"/>
        <v>HP1324</v>
      </c>
      <c r="I2278" s="32"/>
      <c r="J2278" s="13"/>
      <c r="K2278" s="13" t="s">
        <v>907</v>
      </c>
      <c r="L2278" s="33" t="s">
        <v>29</v>
      </c>
      <c r="M2278" s="33" t="s">
        <v>27</v>
      </c>
      <c r="N2278" s="33" t="s">
        <v>29</v>
      </c>
      <c r="O2278" s="33" t="s">
        <v>29</v>
      </c>
      <c r="P2278" s="33" t="s">
        <v>29</v>
      </c>
      <c r="Q2278" s="33" t="s">
        <v>29</v>
      </c>
      <c r="R2278" s="34"/>
      <c r="S2278" s="32"/>
      <c r="T2278" s="32" t="s">
        <v>70</v>
      </c>
      <c r="U2278" s="8">
        <f t="shared" si="577"/>
        <v>0</v>
      </c>
      <c r="V2278" s="8">
        <f t="shared" si="578"/>
        <v>0</v>
      </c>
    </row>
    <row r="2279" spans="1:22" ht="12.75" customHeight="1" outlineLevel="2" x14ac:dyDescent="0.2">
      <c r="A2279" s="2"/>
      <c r="C2279" s="30" t="s">
        <v>870</v>
      </c>
      <c r="D2279" s="30"/>
      <c r="E2279" s="30"/>
      <c r="F2279" s="30" t="s">
        <v>69</v>
      </c>
      <c r="G2279" s="30" t="s">
        <v>977</v>
      </c>
      <c r="H2279" s="31" t="str">
        <f t="shared" si="576"/>
        <v>HP1324</v>
      </c>
      <c r="I2279" s="32"/>
      <c r="J2279" s="13"/>
      <c r="K2279" s="13" t="s">
        <v>907</v>
      </c>
      <c r="L2279" s="33" t="s">
        <v>29</v>
      </c>
      <c r="M2279" s="33" t="s">
        <v>27</v>
      </c>
      <c r="N2279" s="33" t="s">
        <v>29</v>
      </c>
      <c r="O2279" s="33" t="s">
        <v>29</v>
      </c>
      <c r="P2279" s="33" t="s">
        <v>29</v>
      </c>
      <c r="Q2279" s="33" t="s">
        <v>29</v>
      </c>
      <c r="R2279" s="34"/>
      <c r="S2279" s="32"/>
      <c r="T2279" s="32" t="s">
        <v>70</v>
      </c>
      <c r="U2279" s="8">
        <f t="shared" si="577"/>
        <v>0</v>
      </c>
      <c r="V2279" s="8">
        <f t="shared" si="578"/>
        <v>0</v>
      </c>
    </row>
    <row r="2280" spans="1:22" ht="12.75" customHeight="1" outlineLevel="2" x14ac:dyDescent="0.2">
      <c r="A2280" s="2"/>
      <c r="C2280" s="30" t="s">
        <v>870</v>
      </c>
      <c r="D2280" s="30"/>
      <c r="E2280" s="30"/>
      <c r="F2280" s="30" t="s">
        <v>69</v>
      </c>
      <c r="G2280" s="30" t="s">
        <v>977</v>
      </c>
      <c r="H2280" s="31" t="str">
        <f t="shared" si="576"/>
        <v>HP1324</v>
      </c>
      <c r="I2280" s="32"/>
      <c r="J2280" s="13"/>
      <c r="K2280" s="13" t="s">
        <v>907</v>
      </c>
      <c r="L2280" s="33" t="s">
        <v>29</v>
      </c>
      <c r="M2280" s="33" t="s">
        <v>27</v>
      </c>
      <c r="N2280" s="33" t="s">
        <v>29</v>
      </c>
      <c r="O2280" s="33" t="s">
        <v>29</v>
      </c>
      <c r="P2280" s="33" t="s">
        <v>29</v>
      </c>
      <c r="Q2280" s="33" t="s">
        <v>29</v>
      </c>
      <c r="R2280" s="34"/>
      <c r="S2280" s="32"/>
      <c r="T2280" s="32" t="s">
        <v>70</v>
      </c>
      <c r="U2280" s="8">
        <f t="shared" si="577"/>
        <v>0</v>
      </c>
      <c r="V2280" s="8">
        <f t="shared" si="578"/>
        <v>0</v>
      </c>
    </row>
    <row r="2281" spans="1:22" ht="12.75" customHeight="1" outlineLevel="2" x14ac:dyDescent="0.2">
      <c r="A2281" s="2"/>
      <c r="C2281" s="30" t="s">
        <v>870</v>
      </c>
      <c r="D2281" s="30"/>
      <c r="E2281" s="30"/>
      <c r="F2281" s="30" t="s">
        <v>69</v>
      </c>
      <c r="G2281" s="30" t="s">
        <v>977</v>
      </c>
      <c r="H2281" s="31" t="str">
        <f t="shared" si="576"/>
        <v>HP1324</v>
      </c>
      <c r="I2281" s="32"/>
      <c r="J2281" s="13"/>
      <c r="K2281" s="13" t="s">
        <v>907</v>
      </c>
      <c r="L2281" s="33" t="s">
        <v>29</v>
      </c>
      <c r="M2281" s="33" t="s">
        <v>27</v>
      </c>
      <c r="N2281" s="33" t="s">
        <v>29</v>
      </c>
      <c r="O2281" s="33" t="s">
        <v>29</v>
      </c>
      <c r="P2281" s="33" t="s">
        <v>29</v>
      </c>
      <c r="Q2281" s="33" t="s">
        <v>29</v>
      </c>
      <c r="R2281" s="34"/>
      <c r="S2281" s="32"/>
      <c r="T2281" s="32" t="s">
        <v>70</v>
      </c>
      <c r="U2281" s="8">
        <f t="shared" si="577"/>
        <v>0</v>
      </c>
      <c r="V2281" s="8">
        <f t="shared" si="578"/>
        <v>0</v>
      </c>
    </row>
    <row r="2282" spans="1:22" ht="12.75" customHeight="1" outlineLevel="2" x14ac:dyDescent="0.2">
      <c r="A2282" s="2"/>
      <c r="C2282" s="30" t="s">
        <v>870</v>
      </c>
      <c r="D2282" s="30"/>
      <c r="E2282" s="30"/>
      <c r="F2282" s="30" t="s">
        <v>69</v>
      </c>
      <c r="G2282" s="30" t="s">
        <v>977</v>
      </c>
      <c r="H2282" s="31" t="str">
        <f t="shared" si="576"/>
        <v>HP1324</v>
      </c>
      <c r="I2282" s="32"/>
      <c r="J2282" s="13"/>
      <c r="K2282" s="13" t="s">
        <v>907</v>
      </c>
      <c r="L2282" s="33" t="s">
        <v>29</v>
      </c>
      <c r="M2282" s="33" t="s">
        <v>27</v>
      </c>
      <c r="N2282" s="33" t="s">
        <v>29</v>
      </c>
      <c r="O2282" s="33" t="s">
        <v>29</v>
      </c>
      <c r="P2282" s="33" t="s">
        <v>29</v>
      </c>
      <c r="Q2282" s="33" t="s">
        <v>29</v>
      </c>
      <c r="R2282" s="34"/>
      <c r="S2282" s="32"/>
      <c r="T2282" s="32" t="s">
        <v>70</v>
      </c>
      <c r="U2282" s="8">
        <f t="shared" si="577"/>
        <v>0</v>
      </c>
      <c r="V2282" s="8">
        <f t="shared" si="578"/>
        <v>0</v>
      </c>
    </row>
    <row r="2283" spans="1:22" ht="12.75" customHeight="1" outlineLevel="2" x14ac:dyDescent="0.2">
      <c r="A2283" s="2"/>
      <c r="C2283" s="30" t="s">
        <v>870</v>
      </c>
      <c r="D2283" s="30"/>
      <c r="E2283" s="30"/>
      <c r="F2283" s="30" t="s">
        <v>69</v>
      </c>
      <c r="G2283" s="30" t="s">
        <v>977</v>
      </c>
      <c r="H2283" s="31" t="str">
        <f t="shared" si="576"/>
        <v>HP1324</v>
      </c>
      <c r="I2283" s="32"/>
      <c r="J2283" s="13"/>
      <c r="K2283" s="13" t="s">
        <v>907</v>
      </c>
      <c r="L2283" s="33" t="s">
        <v>29</v>
      </c>
      <c r="M2283" s="33" t="s">
        <v>27</v>
      </c>
      <c r="N2283" s="33" t="s">
        <v>29</v>
      </c>
      <c r="O2283" s="33" t="s">
        <v>29</v>
      </c>
      <c r="P2283" s="33" t="s">
        <v>29</v>
      </c>
      <c r="Q2283" s="33" t="s">
        <v>29</v>
      </c>
      <c r="R2283" s="34"/>
      <c r="S2283" s="32"/>
      <c r="T2283" s="32" t="s">
        <v>70</v>
      </c>
      <c r="U2283" s="8">
        <f t="shared" si="577"/>
        <v>0</v>
      </c>
      <c r="V2283" s="8">
        <f t="shared" si="578"/>
        <v>0</v>
      </c>
    </row>
    <row r="2284" spans="1:22" ht="12.75" customHeight="1" outlineLevel="2" x14ac:dyDescent="0.2">
      <c r="A2284" s="2"/>
      <c r="C2284" s="30" t="s">
        <v>870</v>
      </c>
      <c r="D2284" s="30"/>
      <c r="E2284" s="30"/>
      <c r="F2284" s="30" t="s">
        <v>69</v>
      </c>
      <c r="G2284" s="30" t="s">
        <v>977</v>
      </c>
      <c r="H2284" s="31" t="str">
        <f t="shared" si="576"/>
        <v>HP1324</v>
      </c>
      <c r="I2284" s="32"/>
      <c r="J2284" s="13"/>
      <c r="K2284" s="13" t="s">
        <v>907</v>
      </c>
      <c r="L2284" s="33" t="s">
        <v>979</v>
      </c>
      <c r="M2284" s="33" t="s">
        <v>27</v>
      </c>
      <c r="N2284" s="33" t="s">
        <v>29</v>
      </c>
      <c r="O2284" s="33" t="s">
        <v>29</v>
      </c>
      <c r="P2284" s="33" t="s">
        <v>29</v>
      </c>
      <c r="Q2284" s="33" t="s">
        <v>29</v>
      </c>
      <c r="R2284" s="34"/>
      <c r="S2284" s="32"/>
      <c r="T2284" s="32" t="s">
        <v>70</v>
      </c>
      <c r="U2284" s="8">
        <f t="shared" si="577"/>
        <v>0</v>
      </c>
      <c r="V2284" s="8">
        <f t="shared" si="578"/>
        <v>0</v>
      </c>
    </row>
    <row r="2285" spans="1:22" ht="12.75" customHeight="1" outlineLevel="2" x14ac:dyDescent="0.2">
      <c r="A2285" s="2"/>
      <c r="C2285" s="30" t="s">
        <v>870</v>
      </c>
      <c r="D2285" s="30"/>
      <c r="E2285" s="30"/>
      <c r="F2285" s="30" t="s">
        <v>69</v>
      </c>
      <c r="G2285" s="30" t="s">
        <v>977</v>
      </c>
      <c r="H2285" s="31" t="str">
        <f t="shared" si="576"/>
        <v>HP1324</v>
      </c>
      <c r="I2285" s="32"/>
      <c r="J2285" s="13"/>
      <c r="K2285" s="13" t="s">
        <v>907</v>
      </c>
      <c r="L2285" s="33" t="s">
        <v>29</v>
      </c>
      <c r="M2285" s="33" t="s">
        <v>27</v>
      </c>
      <c r="N2285" s="33" t="s">
        <v>29</v>
      </c>
      <c r="O2285" s="33" t="s">
        <v>29</v>
      </c>
      <c r="P2285" s="33" t="s">
        <v>29</v>
      </c>
      <c r="Q2285" s="33" t="s">
        <v>29</v>
      </c>
      <c r="R2285" s="34"/>
      <c r="S2285" s="32"/>
      <c r="T2285" s="32" t="s">
        <v>70</v>
      </c>
      <c r="U2285" s="8">
        <f t="shared" si="577"/>
        <v>0</v>
      </c>
      <c r="V2285" s="8">
        <f t="shared" si="578"/>
        <v>0</v>
      </c>
    </row>
    <row r="2286" spans="1:22" ht="12.75" customHeight="1" outlineLevel="1" x14ac:dyDescent="0.2">
      <c r="A2286" s="2"/>
      <c r="C2286" s="30"/>
      <c r="D2286" s="30"/>
      <c r="E2286" s="30"/>
      <c r="F2286" s="30"/>
      <c r="G2286" s="30"/>
      <c r="H2286" s="113" t="s">
        <v>4436</v>
      </c>
      <c r="I2286" s="32"/>
      <c r="J2286" s="13">
        <f t="shared" ref="J2286:O2286" si="579">SUBTOTAL(9,J2274:J2285)</f>
        <v>0</v>
      </c>
      <c r="K2286" s="13">
        <f t="shared" si="579"/>
        <v>0</v>
      </c>
      <c r="L2286" s="33">
        <f t="shared" si="579"/>
        <v>0</v>
      </c>
      <c r="M2286" s="33">
        <f t="shared" si="579"/>
        <v>0</v>
      </c>
      <c r="N2286" s="33">
        <f t="shared" si="579"/>
        <v>0</v>
      </c>
      <c r="O2286" s="33">
        <f t="shared" si="579"/>
        <v>0</v>
      </c>
      <c r="P2286" s="33"/>
      <c r="Q2286" s="33"/>
      <c r="R2286" s="34"/>
      <c r="S2286" s="32">
        <f>SUBTOTAL(9,S2274:S2285)</f>
        <v>0</v>
      </c>
      <c r="T2286" s="32">
        <f>SUBTOTAL(9,T2274:T2285)</f>
        <v>0</v>
      </c>
      <c r="U2286" s="8"/>
    </row>
    <row r="2287" spans="1:22" ht="12.75" customHeight="1" outlineLevel="2" x14ac:dyDescent="0.2">
      <c r="A2287" s="2"/>
      <c r="C2287" s="30">
        <v>885000100</v>
      </c>
      <c r="D2287" s="30"/>
      <c r="E2287" s="30" t="s">
        <v>2234</v>
      </c>
      <c r="F2287" s="30"/>
      <c r="G2287" s="37" t="s">
        <v>2235</v>
      </c>
      <c r="H2287" s="31" t="str">
        <f>G2287</f>
        <v>HP2359</v>
      </c>
      <c r="I2287" s="39"/>
      <c r="J2287" s="40"/>
      <c r="K2287" s="40" t="s">
        <v>1713</v>
      </c>
      <c r="L2287" s="41">
        <v>0.125</v>
      </c>
      <c r="M2287" s="33" t="s">
        <v>27</v>
      </c>
      <c r="N2287" s="41">
        <v>0.125</v>
      </c>
      <c r="O2287" s="41">
        <v>0.125</v>
      </c>
      <c r="P2287" s="41" t="s">
        <v>27</v>
      </c>
      <c r="Q2287" s="41">
        <v>0.125</v>
      </c>
      <c r="R2287" s="42"/>
      <c r="S2287" s="43"/>
      <c r="T2287" s="32" t="s">
        <v>28</v>
      </c>
      <c r="U2287" s="8">
        <f>IF(T2287="Yes",$U$2,0)</f>
        <v>270.40000000000003</v>
      </c>
      <c r="V2287" s="8">
        <f>U2287</f>
        <v>270.40000000000003</v>
      </c>
    </row>
    <row r="2288" spans="1:22" ht="12.75" customHeight="1" outlineLevel="2" x14ac:dyDescent="0.2">
      <c r="A2288" s="2"/>
      <c r="C2288" s="30">
        <v>885000120</v>
      </c>
      <c r="D2288" s="30"/>
      <c r="E2288" s="30" t="s">
        <v>2234</v>
      </c>
      <c r="F2288" s="30"/>
      <c r="G2288" s="37" t="s">
        <v>2235</v>
      </c>
      <c r="H2288" s="31" t="str">
        <f>G2288</f>
        <v>HP2359</v>
      </c>
      <c r="I2288" s="39"/>
      <c r="J2288" s="40"/>
      <c r="K2288" s="40" t="s">
        <v>1713</v>
      </c>
      <c r="L2288" s="41">
        <v>0.125</v>
      </c>
      <c r="M2288" s="33" t="s">
        <v>27</v>
      </c>
      <c r="N2288" s="41">
        <v>0.125</v>
      </c>
      <c r="O2288" s="41">
        <v>0.125</v>
      </c>
      <c r="P2288" s="41" t="s">
        <v>27</v>
      </c>
      <c r="Q2288" s="41">
        <v>0.125</v>
      </c>
      <c r="R2288" s="42"/>
      <c r="S2288" s="43"/>
      <c r="T2288" s="32" t="s">
        <v>28</v>
      </c>
      <c r="U2288" s="8">
        <f>IF(T2288="Yes",$U$2,0)</f>
        <v>270.40000000000003</v>
      </c>
      <c r="V2288" s="8">
        <f>U2288</f>
        <v>270.40000000000003</v>
      </c>
    </row>
    <row r="2289" spans="1:22" ht="12.75" customHeight="1" outlineLevel="2" x14ac:dyDescent="0.2">
      <c r="A2289" s="2"/>
      <c r="C2289" s="30">
        <v>885230010</v>
      </c>
      <c r="D2289" s="30"/>
      <c r="E2289" s="30" t="s">
        <v>2236</v>
      </c>
      <c r="F2289" s="30"/>
      <c r="G2289" s="37" t="s">
        <v>2235</v>
      </c>
      <c r="H2289" s="31" t="str">
        <f>G2289</f>
        <v>HP2359</v>
      </c>
      <c r="I2289" s="39"/>
      <c r="J2289" s="40"/>
      <c r="K2289" s="40" t="s">
        <v>1713</v>
      </c>
      <c r="L2289" s="41">
        <v>0.125</v>
      </c>
      <c r="M2289" s="33" t="s">
        <v>27</v>
      </c>
      <c r="N2289" s="41">
        <v>0.125</v>
      </c>
      <c r="O2289" s="41">
        <v>0.125</v>
      </c>
      <c r="P2289" s="41" t="s">
        <v>27</v>
      </c>
      <c r="Q2289" s="41">
        <v>0.125</v>
      </c>
      <c r="R2289" s="42"/>
      <c r="S2289" s="43"/>
      <c r="T2289" s="32" t="s">
        <v>28</v>
      </c>
      <c r="U2289" s="8">
        <f>IF(T2289="Yes",$U$2,0)</f>
        <v>270.40000000000003</v>
      </c>
      <c r="V2289" s="8">
        <f>U2289</f>
        <v>270.40000000000003</v>
      </c>
    </row>
    <row r="2290" spans="1:22" ht="12.75" customHeight="1" outlineLevel="2" x14ac:dyDescent="0.2">
      <c r="A2290" s="2"/>
      <c r="C2290" s="30">
        <v>885230030</v>
      </c>
      <c r="D2290" s="30"/>
      <c r="E2290" s="30" t="s">
        <v>2236</v>
      </c>
      <c r="F2290" s="30"/>
      <c r="G2290" s="37" t="s">
        <v>2235</v>
      </c>
      <c r="H2290" s="31" t="str">
        <f>G2290</f>
        <v>HP2359</v>
      </c>
      <c r="I2290" s="39"/>
      <c r="J2290" s="40"/>
      <c r="K2290" s="40" t="s">
        <v>1713</v>
      </c>
      <c r="L2290" s="41">
        <v>0.125</v>
      </c>
      <c r="M2290" s="33" t="s">
        <v>27</v>
      </c>
      <c r="N2290" s="41">
        <v>0.125</v>
      </c>
      <c r="O2290" s="41">
        <v>0.125</v>
      </c>
      <c r="P2290" s="41" t="s">
        <v>27</v>
      </c>
      <c r="Q2290" s="41">
        <v>0.125</v>
      </c>
      <c r="R2290" s="42"/>
      <c r="S2290" s="43"/>
      <c r="T2290" s="32" t="s">
        <v>28</v>
      </c>
      <c r="U2290" s="8">
        <f>IF(T2290="Yes",$U$2,0)</f>
        <v>270.40000000000003</v>
      </c>
      <c r="V2290" s="8">
        <f>U2290</f>
        <v>270.40000000000003</v>
      </c>
    </row>
    <row r="2291" spans="1:22" ht="12.75" customHeight="1" outlineLevel="2" x14ac:dyDescent="0.2">
      <c r="A2291" s="2"/>
      <c r="C2291" s="30">
        <v>885230050</v>
      </c>
      <c r="D2291" s="30"/>
      <c r="E2291" s="30" t="s">
        <v>2236</v>
      </c>
      <c r="F2291" s="30"/>
      <c r="G2291" s="37" t="s">
        <v>2235</v>
      </c>
      <c r="H2291" s="31" t="str">
        <f>G2291</f>
        <v>HP2359</v>
      </c>
      <c r="I2291" s="39"/>
      <c r="J2291" s="40"/>
      <c r="K2291" s="40" t="s">
        <v>1713</v>
      </c>
      <c r="L2291" s="41">
        <v>0.125</v>
      </c>
      <c r="M2291" s="33" t="s">
        <v>27</v>
      </c>
      <c r="N2291" s="41">
        <v>0.125</v>
      </c>
      <c r="O2291" s="41">
        <v>0.125</v>
      </c>
      <c r="P2291" s="41" t="s">
        <v>27</v>
      </c>
      <c r="Q2291" s="41">
        <v>0.125</v>
      </c>
      <c r="R2291" s="42"/>
      <c r="S2291" s="43"/>
      <c r="T2291" s="32" t="s">
        <v>28</v>
      </c>
      <c r="U2291" s="8">
        <f>IF(T2291="Yes",$U$2,0)</f>
        <v>270.40000000000003</v>
      </c>
      <c r="V2291" s="8">
        <f>U2291</f>
        <v>270.40000000000003</v>
      </c>
    </row>
    <row r="2292" spans="1:22" ht="12.75" customHeight="1" outlineLevel="1" x14ac:dyDescent="0.2">
      <c r="A2292" s="2"/>
      <c r="C2292" s="30"/>
      <c r="D2292" s="30"/>
      <c r="E2292" s="30"/>
      <c r="F2292" s="30"/>
      <c r="G2292" s="37"/>
      <c r="H2292" s="113" t="s">
        <v>4437</v>
      </c>
      <c r="I2292" s="39"/>
      <c r="J2292" s="40">
        <f t="shared" ref="J2292:O2292" si="580">SUBTOTAL(9,J2287:J2291)</f>
        <v>0</v>
      </c>
      <c r="K2292" s="40">
        <f t="shared" si="580"/>
        <v>0</v>
      </c>
      <c r="L2292" s="41">
        <f t="shared" si="580"/>
        <v>0.625</v>
      </c>
      <c r="M2292" s="33">
        <f t="shared" si="580"/>
        <v>0</v>
      </c>
      <c r="N2292" s="41">
        <f t="shared" si="580"/>
        <v>0.625</v>
      </c>
      <c r="O2292" s="41">
        <f t="shared" si="580"/>
        <v>0.625</v>
      </c>
      <c r="P2292" s="41"/>
      <c r="Q2292" s="41"/>
      <c r="R2292" s="42"/>
      <c r="S2292" s="43">
        <f>SUBTOTAL(9,S2287:S2291)</f>
        <v>0</v>
      </c>
      <c r="T2292" s="32">
        <f>SUBTOTAL(9,T2287:T2291)</f>
        <v>0</v>
      </c>
      <c r="U2292" s="8"/>
    </row>
    <row r="2293" spans="1:22" ht="12.75" customHeight="1" outlineLevel="2" x14ac:dyDescent="0.2">
      <c r="A2293" s="2"/>
      <c r="C2293" s="30">
        <v>885230070</v>
      </c>
      <c r="D2293" s="30"/>
      <c r="E2293" s="30" t="s">
        <v>2236</v>
      </c>
      <c r="F2293" s="30"/>
      <c r="G2293" s="37" t="s">
        <v>2237</v>
      </c>
      <c r="H2293" s="31" t="str">
        <f>G2293</f>
        <v>HP2360</v>
      </c>
      <c r="I2293" s="39"/>
      <c r="J2293" s="40"/>
      <c r="K2293" s="40" t="s">
        <v>1713</v>
      </c>
      <c r="L2293" s="41">
        <v>0.125</v>
      </c>
      <c r="M2293" s="33" t="s">
        <v>27</v>
      </c>
      <c r="N2293" s="41">
        <v>0.125</v>
      </c>
      <c r="O2293" s="41">
        <v>0.125</v>
      </c>
      <c r="P2293" s="41" t="s">
        <v>27</v>
      </c>
      <c r="Q2293" s="41">
        <v>0.125</v>
      </c>
      <c r="R2293" s="42"/>
      <c r="S2293" s="43"/>
      <c r="T2293" s="32" t="s">
        <v>28</v>
      </c>
      <c r="U2293" s="8">
        <f>IF(T2293="Yes",$U$2,0)</f>
        <v>270.40000000000003</v>
      </c>
      <c r="V2293" s="8">
        <f>U2293</f>
        <v>270.40000000000003</v>
      </c>
    </row>
    <row r="2294" spans="1:22" ht="12.75" customHeight="1" outlineLevel="2" x14ac:dyDescent="0.2">
      <c r="A2294" s="2"/>
      <c r="C2294" s="30">
        <v>885230090</v>
      </c>
      <c r="D2294" s="30"/>
      <c r="E2294" s="30" t="s">
        <v>2236</v>
      </c>
      <c r="F2294" s="30"/>
      <c r="G2294" s="37" t="s">
        <v>2237</v>
      </c>
      <c r="H2294" s="31" t="str">
        <f>G2294</f>
        <v>HP2360</v>
      </c>
      <c r="I2294" s="39"/>
      <c r="J2294" s="40"/>
      <c r="K2294" s="40" t="s">
        <v>1713</v>
      </c>
      <c r="L2294" s="41">
        <v>0.125</v>
      </c>
      <c r="M2294" s="33" t="s">
        <v>27</v>
      </c>
      <c r="N2294" s="41">
        <v>0.125</v>
      </c>
      <c r="O2294" s="41">
        <v>0.125</v>
      </c>
      <c r="P2294" s="41" t="s">
        <v>27</v>
      </c>
      <c r="Q2294" s="41">
        <v>0.125</v>
      </c>
      <c r="R2294" s="42"/>
      <c r="S2294" s="43"/>
      <c r="T2294" s="32" t="s">
        <v>28</v>
      </c>
      <c r="U2294" s="8">
        <f>IF(T2294="Yes",$U$2,0)</f>
        <v>270.40000000000003</v>
      </c>
      <c r="V2294" s="8">
        <f>U2294</f>
        <v>270.40000000000003</v>
      </c>
    </row>
    <row r="2295" spans="1:22" ht="12.75" customHeight="1" outlineLevel="2" x14ac:dyDescent="0.2">
      <c r="A2295" s="2"/>
      <c r="C2295" s="30">
        <v>885230110</v>
      </c>
      <c r="D2295" s="30"/>
      <c r="E2295" s="30" t="s">
        <v>2236</v>
      </c>
      <c r="F2295" s="30"/>
      <c r="G2295" s="37" t="s">
        <v>2237</v>
      </c>
      <c r="H2295" s="31" t="str">
        <f>G2295</f>
        <v>HP2360</v>
      </c>
      <c r="I2295" s="39"/>
      <c r="J2295" s="40"/>
      <c r="K2295" s="40" t="s">
        <v>1713</v>
      </c>
      <c r="L2295" s="41">
        <v>0.125</v>
      </c>
      <c r="M2295" s="33" t="s">
        <v>27</v>
      </c>
      <c r="N2295" s="41">
        <v>0.125</v>
      </c>
      <c r="O2295" s="41">
        <v>0.125</v>
      </c>
      <c r="P2295" s="41" t="s">
        <v>27</v>
      </c>
      <c r="Q2295" s="41">
        <v>0.125</v>
      </c>
      <c r="R2295" s="42"/>
      <c r="S2295" s="43"/>
      <c r="T2295" s="32" t="s">
        <v>28</v>
      </c>
      <c r="U2295" s="8">
        <f>IF(T2295="Yes",$U$2,0)</f>
        <v>270.40000000000003</v>
      </c>
      <c r="V2295" s="8">
        <f>U2295</f>
        <v>270.40000000000003</v>
      </c>
    </row>
    <row r="2296" spans="1:22" ht="12.75" customHeight="1" outlineLevel="1" x14ac:dyDescent="0.2">
      <c r="A2296" s="2"/>
      <c r="C2296" s="30"/>
      <c r="D2296" s="30"/>
      <c r="E2296" s="30"/>
      <c r="F2296" s="30"/>
      <c r="G2296" s="37"/>
      <c r="H2296" s="113" t="s">
        <v>4438</v>
      </c>
      <c r="I2296" s="39"/>
      <c r="J2296" s="40">
        <f t="shared" ref="J2296:O2296" si="581">SUBTOTAL(9,J2293:J2295)</f>
        <v>0</v>
      </c>
      <c r="K2296" s="40">
        <f t="shared" si="581"/>
        <v>0</v>
      </c>
      <c r="L2296" s="41">
        <f t="shared" si="581"/>
        <v>0.375</v>
      </c>
      <c r="M2296" s="33">
        <f t="shared" si="581"/>
        <v>0</v>
      </c>
      <c r="N2296" s="41">
        <f t="shared" si="581"/>
        <v>0.375</v>
      </c>
      <c r="O2296" s="41">
        <f t="shared" si="581"/>
        <v>0.375</v>
      </c>
      <c r="P2296" s="41"/>
      <c r="Q2296" s="41"/>
      <c r="R2296" s="42"/>
      <c r="S2296" s="43">
        <f>SUBTOTAL(9,S2293:S2295)</f>
        <v>0</v>
      </c>
      <c r="T2296" s="32">
        <f>SUBTOTAL(9,T2293:T2295)</f>
        <v>0</v>
      </c>
      <c r="U2296" s="8"/>
    </row>
    <row r="2297" spans="1:22" ht="12.75" customHeight="1" outlineLevel="2" x14ac:dyDescent="0.2">
      <c r="A2297" s="2"/>
      <c r="C2297" s="30" t="s">
        <v>2179</v>
      </c>
      <c r="D2297" s="30"/>
      <c r="E2297" s="30" t="s">
        <v>2176</v>
      </c>
      <c r="F2297" s="30"/>
      <c r="G2297" s="30" t="s">
        <v>2168</v>
      </c>
      <c r="H2297" s="31" t="str">
        <f>G2297</f>
        <v>HP2815</v>
      </c>
      <c r="I2297" s="32"/>
      <c r="J2297" s="13"/>
      <c r="K2297" s="13" t="s">
        <v>2082</v>
      </c>
      <c r="L2297" s="33">
        <v>0.1105</v>
      </c>
      <c r="M2297" s="33" t="s">
        <v>27</v>
      </c>
      <c r="N2297" s="33">
        <v>0.1105</v>
      </c>
      <c r="O2297" s="33">
        <v>0.1105</v>
      </c>
      <c r="P2297" s="33">
        <v>0.1105</v>
      </c>
      <c r="Q2297" s="33">
        <v>0.1105</v>
      </c>
      <c r="R2297" s="34"/>
      <c r="S2297" s="32"/>
      <c r="T2297" s="32" t="s">
        <v>28</v>
      </c>
      <c r="U2297" s="8">
        <f>IF(T2297="Yes",$U$2,0)</f>
        <v>270.40000000000003</v>
      </c>
      <c r="V2297" s="8">
        <f>U2297</f>
        <v>270.40000000000003</v>
      </c>
    </row>
    <row r="2298" spans="1:22" ht="12.75" customHeight="1" outlineLevel="1" x14ac:dyDescent="0.2">
      <c r="A2298" s="2"/>
      <c r="C2298" s="30"/>
      <c r="D2298" s="30"/>
      <c r="E2298" s="30"/>
      <c r="F2298" s="30"/>
      <c r="G2298" s="30"/>
      <c r="H2298" s="113" t="s">
        <v>4439</v>
      </c>
      <c r="I2298" s="32"/>
      <c r="J2298" s="13">
        <f t="shared" ref="J2298:O2298" si="582">SUBTOTAL(9,J2297:J2297)</f>
        <v>0</v>
      </c>
      <c r="K2298" s="13">
        <f t="shared" si="582"/>
        <v>0</v>
      </c>
      <c r="L2298" s="33">
        <f t="shared" si="582"/>
        <v>0.1105</v>
      </c>
      <c r="M2298" s="33">
        <f t="shared" si="582"/>
        <v>0</v>
      </c>
      <c r="N2298" s="33">
        <f t="shared" si="582"/>
        <v>0.1105</v>
      </c>
      <c r="O2298" s="33">
        <f t="shared" si="582"/>
        <v>0.1105</v>
      </c>
      <c r="P2298" s="33"/>
      <c r="Q2298" s="33"/>
      <c r="R2298" s="34"/>
      <c r="S2298" s="32">
        <f>SUBTOTAL(9,S2297:S2297)</f>
        <v>0</v>
      </c>
      <c r="T2298" s="32">
        <f>SUBTOTAL(9,T2297:T2297)</f>
        <v>0</v>
      </c>
      <c r="U2298" s="8"/>
    </row>
    <row r="2299" spans="1:22" ht="12.75" customHeight="1" outlineLevel="2" x14ac:dyDescent="0.2">
      <c r="A2299" s="2"/>
      <c r="C2299" s="30">
        <v>885760020</v>
      </c>
      <c r="D2299" s="30"/>
      <c r="E2299" s="30" t="s">
        <v>2226</v>
      </c>
      <c r="F2299" s="30"/>
      <c r="G2299" s="37" t="s">
        <v>2227</v>
      </c>
      <c r="H2299" s="38" t="str">
        <f>G2299</f>
        <v>HP2838</v>
      </c>
      <c r="I2299" s="39"/>
      <c r="J2299" s="40"/>
      <c r="K2299" s="40" t="s">
        <v>2082</v>
      </c>
      <c r="L2299" s="41">
        <v>0.16666666666666666</v>
      </c>
      <c r="M2299" s="33" t="s">
        <v>27</v>
      </c>
      <c r="N2299" s="41">
        <v>0.16666666666666666</v>
      </c>
      <c r="O2299" s="41">
        <v>0.16666666666666666</v>
      </c>
      <c r="P2299" s="41" t="s">
        <v>27</v>
      </c>
      <c r="Q2299" s="41">
        <v>0.16</v>
      </c>
      <c r="R2299" s="42"/>
      <c r="S2299" s="43"/>
      <c r="T2299" s="32" t="s">
        <v>28</v>
      </c>
      <c r="U2299" s="8">
        <f>IF(T2299="Yes",$U$2,0)</f>
        <v>270.40000000000003</v>
      </c>
      <c r="V2299" s="8">
        <f>U2299</f>
        <v>270.40000000000003</v>
      </c>
    </row>
    <row r="2300" spans="1:22" ht="12.75" customHeight="1" outlineLevel="2" x14ac:dyDescent="0.2">
      <c r="A2300" s="2"/>
      <c r="C2300" s="30">
        <v>885760040</v>
      </c>
      <c r="D2300" s="30"/>
      <c r="E2300" s="30" t="s">
        <v>2226</v>
      </c>
      <c r="F2300" s="30"/>
      <c r="G2300" s="37" t="s">
        <v>2227</v>
      </c>
      <c r="H2300" s="38" t="str">
        <f>G2300</f>
        <v>HP2838</v>
      </c>
      <c r="I2300" s="39"/>
      <c r="J2300" s="40"/>
      <c r="K2300" s="40" t="s">
        <v>2082</v>
      </c>
      <c r="L2300" s="41">
        <v>0.16666666666666666</v>
      </c>
      <c r="M2300" s="33" t="s">
        <v>27</v>
      </c>
      <c r="N2300" s="41">
        <v>0.16666666666666666</v>
      </c>
      <c r="O2300" s="41">
        <v>0.16666666666666666</v>
      </c>
      <c r="P2300" s="41" t="s">
        <v>27</v>
      </c>
      <c r="Q2300" s="41">
        <v>0.16</v>
      </c>
      <c r="R2300" s="42"/>
      <c r="S2300" s="43"/>
      <c r="T2300" s="32" t="s">
        <v>28</v>
      </c>
      <c r="U2300" s="8">
        <f>IF(T2300="Yes",$U$2,0)</f>
        <v>270.40000000000003</v>
      </c>
      <c r="V2300" s="8">
        <f>U2300</f>
        <v>270.40000000000003</v>
      </c>
    </row>
    <row r="2301" spans="1:22" ht="12.75" customHeight="1" outlineLevel="2" x14ac:dyDescent="0.2">
      <c r="A2301" s="2"/>
      <c r="C2301" s="30">
        <v>885760060</v>
      </c>
      <c r="D2301" s="30"/>
      <c r="E2301" s="30" t="s">
        <v>2226</v>
      </c>
      <c r="F2301" s="30"/>
      <c r="G2301" s="37" t="s">
        <v>2227</v>
      </c>
      <c r="H2301" s="38" t="str">
        <f>G2301</f>
        <v>HP2838</v>
      </c>
      <c r="I2301" s="39"/>
      <c r="J2301" s="40"/>
      <c r="K2301" s="40" t="s">
        <v>2082</v>
      </c>
      <c r="L2301" s="41">
        <v>0.16666666666666666</v>
      </c>
      <c r="M2301" s="33" t="s">
        <v>27</v>
      </c>
      <c r="N2301" s="41">
        <v>0.16666666666666666</v>
      </c>
      <c r="O2301" s="41">
        <v>0.16666666666666666</v>
      </c>
      <c r="P2301" s="41" t="s">
        <v>27</v>
      </c>
      <c r="Q2301" s="41">
        <v>0.16</v>
      </c>
      <c r="R2301" s="42"/>
      <c r="S2301" s="43"/>
      <c r="T2301" s="32" t="s">
        <v>28</v>
      </c>
      <c r="U2301" s="8">
        <f>IF(T2301="Yes",$U$2,0)</f>
        <v>270.40000000000003</v>
      </c>
      <c r="V2301" s="8">
        <f>U2301</f>
        <v>270.40000000000003</v>
      </c>
    </row>
    <row r="2302" spans="1:22" ht="12.75" customHeight="1" outlineLevel="1" x14ac:dyDescent="0.2">
      <c r="A2302" s="2"/>
      <c r="C2302" s="30"/>
      <c r="D2302" s="30"/>
      <c r="E2302" s="30"/>
      <c r="F2302" s="30"/>
      <c r="G2302" s="37"/>
      <c r="H2302" s="194" t="s">
        <v>4440</v>
      </c>
      <c r="I2302" s="39"/>
      <c r="J2302" s="40">
        <f t="shared" ref="J2302:O2302" si="583">SUBTOTAL(9,J2299:J2301)</f>
        <v>0</v>
      </c>
      <c r="K2302" s="40">
        <f t="shared" si="583"/>
        <v>0</v>
      </c>
      <c r="L2302" s="41">
        <f t="shared" si="583"/>
        <v>0.5</v>
      </c>
      <c r="M2302" s="33">
        <f t="shared" si="583"/>
        <v>0</v>
      </c>
      <c r="N2302" s="41">
        <f t="shared" si="583"/>
        <v>0.5</v>
      </c>
      <c r="O2302" s="41">
        <f t="shared" si="583"/>
        <v>0.5</v>
      </c>
      <c r="P2302" s="41"/>
      <c r="Q2302" s="41"/>
      <c r="R2302" s="42"/>
      <c r="S2302" s="43">
        <f>SUBTOTAL(9,S2299:S2301)</f>
        <v>0</v>
      </c>
      <c r="T2302" s="32">
        <f>SUBTOTAL(9,T2299:T2301)</f>
        <v>0</v>
      </c>
      <c r="U2302" s="8"/>
    </row>
    <row r="2303" spans="1:22" ht="12.75" customHeight="1" outlineLevel="2" x14ac:dyDescent="0.2">
      <c r="A2303" s="2"/>
      <c r="C2303" s="30">
        <v>885760080</v>
      </c>
      <c r="D2303" s="30"/>
      <c r="E2303" s="30" t="s">
        <v>2226</v>
      </c>
      <c r="F2303" s="30"/>
      <c r="G2303" s="37" t="s">
        <v>2228</v>
      </c>
      <c r="H2303" s="38" t="str">
        <f>G2303</f>
        <v>HP2839</v>
      </c>
      <c r="I2303" s="39"/>
      <c r="J2303" s="40"/>
      <c r="K2303" s="40" t="s">
        <v>2082</v>
      </c>
      <c r="L2303" s="41">
        <v>0.16666666666666666</v>
      </c>
      <c r="M2303" s="33" t="s">
        <v>27</v>
      </c>
      <c r="N2303" s="41">
        <v>0.16666666666666666</v>
      </c>
      <c r="O2303" s="41">
        <v>0.16666666666666666</v>
      </c>
      <c r="P2303" s="41" t="s">
        <v>27</v>
      </c>
      <c r="Q2303" s="41">
        <v>0.16</v>
      </c>
      <c r="R2303" s="42"/>
      <c r="S2303" s="43"/>
      <c r="T2303" s="32" t="s">
        <v>28</v>
      </c>
      <c r="U2303" s="8">
        <f>IF(T2303="Yes",$U$2,0)</f>
        <v>270.40000000000003</v>
      </c>
      <c r="V2303" s="8">
        <f>U2303</f>
        <v>270.40000000000003</v>
      </c>
    </row>
    <row r="2304" spans="1:22" ht="12.75" customHeight="1" outlineLevel="2" x14ac:dyDescent="0.2">
      <c r="A2304" s="2"/>
      <c r="C2304" s="30">
        <v>885760100</v>
      </c>
      <c r="D2304" s="30"/>
      <c r="E2304" s="30" t="s">
        <v>2226</v>
      </c>
      <c r="F2304" s="30"/>
      <c r="G2304" s="37" t="s">
        <v>2228</v>
      </c>
      <c r="H2304" s="38" t="str">
        <f>G2304</f>
        <v>HP2839</v>
      </c>
      <c r="I2304" s="39"/>
      <c r="J2304" s="40"/>
      <c r="K2304" s="40" t="s">
        <v>2082</v>
      </c>
      <c r="L2304" s="41">
        <v>0.16666666666666666</v>
      </c>
      <c r="M2304" s="33" t="s">
        <v>27</v>
      </c>
      <c r="N2304" s="41">
        <v>0.16666666666666666</v>
      </c>
      <c r="O2304" s="41">
        <v>0.16666666666666666</v>
      </c>
      <c r="P2304" s="41" t="s">
        <v>27</v>
      </c>
      <c r="Q2304" s="41">
        <v>0.16</v>
      </c>
      <c r="R2304" s="42"/>
      <c r="S2304" s="43"/>
      <c r="T2304" s="32" t="s">
        <v>28</v>
      </c>
      <c r="U2304" s="8">
        <f>IF(T2304="Yes",$U$2,0)</f>
        <v>270.40000000000003</v>
      </c>
      <c r="V2304" s="8">
        <f>U2304</f>
        <v>270.40000000000003</v>
      </c>
    </row>
    <row r="2305" spans="1:22" ht="12.75" customHeight="1" outlineLevel="2" x14ac:dyDescent="0.2">
      <c r="A2305" s="2"/>
      <c r="C2305" s="30">
        <v>885760120</v>
      </c>
      <c r="D2305" s="30"/>
      <c r="E2305" s="30" t="s">
        <v>2226</v>
      </c>
      <c r="F2305" s="30"/>
      <c r="G2305" s="37" t="s">
        <v>2228</v>
      </c>
      <c r="H2305" s="38" t="str">
        <f>G2305</f>
        <v>HP2839</v>
      </c>
      <c r="I2305" s="39"/>
      <c r="J2305" s="40"/>
      <c r="K2305" s="40" t="s">
        <v>2082</v>
      </c>
      <c r="L2305" s="41">
        <v>0.16666666666666666</v>
      </c>
      <c r="M2305" s="33" t="s">
        <v>27</v>
      </c>
      <c r="N2305" s="41">
        <v>0.16666666666666666</v>
      </c>
      <c r="O2305" s="41">
        <v>0.16666666666666666</v>
      </c>
      <c r="P2305" s="41" t="s">
        <v>27</v>
      </c>
      <c r="Q2305" s="41" t="s">
        <v>27</v>
      </c>
      <c r="R2305" s="42"/>
      <c r="S2305" s="43"/>
      <c r="T2305" s="32" t="s">
        <v>28</v>
      </c>
      <c r="U2305" s="8">
        <f>IF(T2305="Yes",$U$2,0)</f>
        <v>270.40000000000003</v>
      </c>
      <c r="V2305" s="8">
        <f>U2305</f>
        <v>270.40000000000003</v>
      </c>
    </row>
    <row r="2306" spans="1:22" ht="12.75" customHeight="1" outlineLevel="1" x14ac:dyDescent="0.2">
      <c r="A2306" s="2"/>
      <c r="C2306" s="30"/>
      <c r="D2306" s="30"/>
      <c r="E2306" s="30"/>
      <c r="F2306" s="30"/>
      <c r="G2306" s="37"/>
      <c r="H2306" s="194" t="s">
        <v>4441</v>
      </c>
      <c r="I2306" s="39"/>
      <c r="J2306" s="40">
        <f t="shared" ref="J2306:O2306" si="584">SUBTOTAL(9,J2303:J2305)</f>
        <v>0</v>
      </c>
      <c r="K2306" s="40">
        <f t="shared" si="584"/>
        <v>0</v>
      </c>
      <c r="L2306" s="41">
        <f t="shared" si="584"/>
        <v>0.5</v>
      </c>
      <c r="M2306" s="33">
        <f t="shared" si="584"/>
        <v>0</v>
      </c>
      <c r="N2306" s="41">
        <f t="shared" si="584"/>
        <v>0.5</v>
      </c>
      <c r="O2306" s="41">
        <f t="shared" si="584"/>
        <v>0.5</v>
      </c>
      <c r="P2306" s="41"/>
      <c r="Q2306" s="41"/>
      <c r="R2306" s="42"/>
      <c r="S2306" s="43">
        <f>SUBTOTAL(9,S2303:S2305)</f>
        <v>0</v>
      </c>
      <c r="T2306" s="32">
        <f>SUBTOTAL(9,T2303:T2305)</f>
        <v>0</v>
      </c>
      <c r="U2306" s="8"/>
    </row>
    <row r="2307" spans="1:22" ht="12.75" customHeight="1" outlineLevel="2" x14ac:dyDescent="0.2">
      <c r="A2307" s="2"/>
      <c r="C2307" s="30">
        <v>885930010</v>
      </c>
      <c r="D2307" s="30"/>
      <c r="E2307" s="30" t="s">
        <v>2229</v>
      </c>
      <c r="F2307" s="30"/>
      <c r="G2307" s="37" t="s">
        <v>2230</v>
      </c>
      <c r="H2307" s="38" t="str">
        <f>G2307</f>
        <v>HP2843</v>
      </c>
      <c r="I2307" s="39"/>
      <c r="J2307" s="40"/>
      <c r="K2307" s="40" t="s">
        <v>2082</v>
      </c>
      <c r="L2307" s="41">
        <v>0.2</v>
      </c>
      <c r="M2307" s="33" t="s">
        <v>27</v>
      </c>
      <c r="N2307" s="41">
        <v>0.2</v>
      </c>
      <c r="O2307" s="41">
        <v>0.2</v>
      </c>
      <c r="P2307" s="41" t="s">
        <v>27</v>
      </c>
      <c r="Q2307" s="41">
        <v>0.2</v>
      </c>
      <c r="R2307" s="42"/>
      <c r="S2307" s="43"/>
      <c r="T2307" s="32" t="s">
        <v>28</v>
      </c>
      <c r="U2307" s="8">
        <f>IF(T2307="Yes",$U$2,0)</f>
        <v>270.40000000000003</v>
      </c>
      <c r="V2307" s="8">
        <f>U2307</f>
        <v>270.40000000000003</v>
      </c>
    </row>
    <row r="2308" spans="1:22" ht="12.75" customHeight="1" outlineLevel="2" x14ac:dyDescent="0.2">
      <c r="A2308" s="2"/>
      <c r="C2308" s="30">
        <v>885930030</v>
      </c>
      <c r="D2308" s="30"/>
      <c r="E2308" s="30" t="s">
        <v>2229</v>
      </c>
      <c r="F2308" s="30"/>
      <c r="G2308" s="37" t="s">
        <v>2230</v>
      </c>
      <c r="H2308" s="38" t="str">
        <f>G2308</f>
        <v>HP2843</v>
      </c>
      <c r="I2308" s="39"/>
      <c r="J2308" s="40"/>
      <c r="K2308" s="40" t="s">
        <v>2082</v>
      </c>
      <c r="L2308" s="41">
        <v>0.2</v>
      </c>
      <c r="M2308" s="33" t="s">
        <v>27</v>
      </c>
      <c r="N2308" s="41">
        <v>0.2</v>
      </c>
      <c r="O2308" s="41">
        <v>0.2</v>
      </c>
      <c r="P2308" s="41" t="s">
        <v>27</v>
      </c>
      <c r="Q2308" s="41">
        <v>0.2</v>
      </c>
      <c r="R2308" s="42"/>
      <c r="S2308" s="43"/>
      <c r="T2308" s="32" t="s">
        <v>28</v>
      </c>
      <c r="U2308" s="8">
        <f>IF(T2308="Yes",$U$2,0)</f>
        <v>270.40000000000003</v>
      </c>
      <c r="V2308" s="8">
        <f>U2308</f>
        <v>270.40000000000003</v>
      </c>
    </row>
    <row r="2309" spans="1:22" ht="12.75" customHeight="1" outlineLevel="2" x14ac:dyDescent="0.2">
      <c r="A2309" s="2"/>
      <c r="C2309" s="30">
        <v>885930050</v>
      </c>
      <c r="D2309" s="30"/>
      <c r="E2309" s="30" t="s">
        <v>2229</v>
      </c>
      <c r="F2309" s="30"/>
      <c r="G2309" s="37" t="s">
        <v>2230</v>
      </c>
      <c r="H2309" s="38" t="str">
        <f>G2309</f>
        <v>HP2843</v>
      </c>
      <c r="I2309" s="39"/>
      <c r="J2309" s="40"/>
      <c r="K2309" s="40" t="s">
        <v>2082</v>
      </c>
      <c r="L2309" s="41">
        <v>0.2</v>
      </c>
      <c r="M2309" s="33" t="s">
        <v>27</v>
      </c>
      <c r="N2309" s="41">
        <v>0.2</v>
      </c>
      <c r="O2309" s="41">
        <v>0.2</v>
      </c>
      <c r="P2309" s="41" t="s">
        <v>27</v>
      </c>
      <c r="Q2309" s="41">
        <v>0.2</v>
      </c>
      <c r="R2309" s="42"/>
      <c r="S2309" s="43"/>
      <c r="T2309" s="32" t="s">
        <v>28</v>
      </c>
      <c r="U2309" s="8">
        <f>IF(T2309="Yes",$U$2,0)</f>
        <v>270.40000000000003</v>
      </c>
      <c r="V2309" s="8">
        <f>U2309</f>
        <v>270.40000000000003</v>
      </c>
    </row>
    <row r="2310" spans="1:22" ht="12.75" customHeight="1" outlineLevel="1" x14ac:dyDescent="0.2">
      <c r="A2310" s="2"/>
      <c r="C2310" s="30"/>
      <c r="D2310" s="30"/>
      <c r="E2310" s="30"/>
      <c r="F2310" s="30"/>
      <c r="G2310" s="37"/>
      <c r="H2310" s="194" t="s">
        <v>4442</v>
      </c>
      <c r="I2310" s="39"/>
      <c r="J2310" s="40">
        <f t="shared" ref="J2310:O2310" si="585">SUBTOTAL(9,J2307:J2309)</f>
        <v>0</v>
      </c>
      <c r="K2310" s="40">
        <f t="shared" si="585"/>
        <v>0</v>
      </c>
      <c r="L2310" s="41">
        <f t="shared" si="585"/>
        <v>0.60000000000000009</v>
      </c>
      <c r="M2310" s="33">
        <f t="shared" si="585"/>
        <v>0</v>
      </c>
      <c r="N2310" s="41">
        <f t="shared" si="585"/>
        <v>0.60000000000000009</v>
      </c>
      <c r="O2310" s="41">
        <f t="shared" si="585"/>
        <v>0.60000000000000009</v>
      </c>
      <c r="P2310" s="41"/>
      <c r="Q2310" s="41"/>
      <c r="R2310" s="42"/>
      <c r="S2310" s="43">
        <f>SUBTOTAL(9,S2307:S2309)</f>
        <v>0</v>
      </c>
      <c r="T2310" s="32">
        <f>SUBTOTAL(9,T2307:T2309)</f>
        <v>0</v>
      </c>
      <c r="U2310" s="8"/>
    </row>
    <row r="2311" spans="1:22" ht="12.75" customHeight="1" outlineLevel="2" x14ac:dyDescent="0.2">
      <c r="A2311" s="2"/>
      <c r="C2311" s="30">
        <v>885930070</v>
      </c>
      <c r="D2311" s="30"/>
      <c r="E2311" s="30" t="s">
        <v>2229</v>
      </c>
      <c r="F2311" s="30"/>
      <c r="G2311" s="37" t="s">
        <v>2231</v>
      </c>
      <c r="H2311" s="38" t="str">
        <f>G2311</f>
        <v>HP2844</v>
      </c>
      <c r="I2311" s="39"/>
      <c r="J2311" s="40"/>
      <c r="K2311" s="40" t="s">
        <v>2082</v>
      </c>
      <c r="L2311" s="41">
        <v>0.2</v>
      </c>
      <c r="M2311" s="33" t="s">
        <v>27</v>
      </c>
      <c r="N2311" s="41">
        <v>0.2</v>
      </c>
      <c r="O2311" s="41">
        <v>0.2</v>
      </c>
      <c r="P2311" s="41" t="s">
        <v>27</v>
      </c>
      <c r="Q2311" s="41">
        <v>0.2</v>
      </c>
      <c r="R2311" s="42"/>
      <c r="S2311" s="43"/>
      <c r="T2311" s="32" t="s">
        <v>28</v>
      </c>
      <c r="U2311" s="8">
        <f>IF(T2311="Yes",$U$2,0)</f>
        <v>270.40000000000003</v>
      </c>
      <c r="V2311" s="8">
        <f>U2311</f>
        <v>270.40000000000003</v>
      </c>
    </row>
    <row r="2312" spans="1:22" ht="12.75" customHeight="1" outlineLevel="2" x14ac:dyDescent="0.2">
      <c r="A2312" s="2"/>
      <c r="C2312" s="30">
        <v>885930090</v>
      </c>
      <c r="D2312" s="30"/>
      <c r="E2312" s="30" t="s">
        <v>2229</v>
      </c>
      <c r="F2312" s="30"/>
      <c r="G2312" s="37" t="s">
        <v>2231</v>
      </c>
      <c r="H2312" s="38" t="str">
        <f>G2312</f>
        <v>HP2844</v>
      </c>
      <c r="I2312" s="39"/>
      <c r="J2312" s="40"/>
      <c r="K2312" s="40" t="s">
        <v>2082</v>
      </c>
      <c r="L2312" s="41">
        <v>0.2</v>
      </c>
      <c r="M2312" s="33" t="s">
        <v>27</v>
      </c>
      <c r="N2312" s="41">
        <v>0.2</v>
      </c>
      <c r="O2312" s="41">
        <v>0.2</v>
      </c>
      <c r="P2312" s="41" t="s">
        <v>27</v>
      </c>
      <c r="Q2312" s="41">
        <v>0.2</v>
      </c>
      <c r="R2312" s="42"/>
      <c r="S2312" s="43"/>
      <c r="T2312" s="32" t="s">
        <v>28</v>
      </c>
      <c r="U2312" s="8">
        <f>IF(T2312="Yes",$U$2,0)</f>
        <v>270.40000000000003</v>
      </c>
      <c r="V2312" s="8">
        <f>U2312</f>
        <v>270.40000000000003</v>
      </c>
    </row>
    <row r="2313" spans="1:22" ht="12.75" customHeight="1" outlineLevel="1" x14ac:dyDescent="0.2">
      <c r="A2313" s="2"/>
      <c r="C2313" s="30"/>
      <c r="D2313" s="30"/>
      <c r="E2313" s="30"/>
      <c r="F2313" s="30"/>
      <c r="G2313" s="37"/>
      <c r="H2313" s="194" t="s">
        <v>4443</v>
      </c>
      <c r="I2313" s="39"/>
      <c r="J2313" s="40">
        <f t="shared" ref="J2313:O2313" si="586">SUBTOTAL(9,J2311:J2312)</f>
        <v>0</v>
      </c>
      <c r="K2313" s="40">
        <f t="shared" si="586"/>
        <v>0</v>
      </c>
      <c r="L2313" s="41">
        <f t="shared" si="586"/>
        <v>0.4</v>
      </c>
      <c r="M2313" s="33">
        <f t="shared" si="586"/>
        <v>0</v>
      </c>
      <c r="N2313" s="41">
        <f t="shared" si="586"/>
        <v>0.4</v>
      </c>
      <c r="O2313" s="41">
        <f t="shared" si="586"/>
        <v>0.4</v>
      </c>
      <c r="P2313" s="41"/>
      <c r="Q2313" s="41"/>
      <c r="R2313" s="42"/>
      <c r="S2313" s="43">
        <f>SUBTOTAL(9,S2311:S2312)</f>
        <v>0</v>
      </c>
      <c r="T2313" s="32">
        <f>SUBTOTAL(9,T2311:T2312)</f>
        <v>0</v>
      </c>
      <c r="U2313" s="8"/>
    </row>
    <row r="2314" spans="1:22" ht="12.75" customHeight="1" outlineLevel="2" x14ac:dyDescent="0.2">
      <c r="A2314" s="2"/>
      <c r="C2314" s="30">
        <v>885752060</v>
      </c>
      <c r="D2314" s="30"/>
      <c r="E2314" s="30" t="s">
        <v>2232</v>
      </c>
      <c r="F2314" s="30"/>
      <c r="G2314" s="37" t="s">
        <v>2233</v>
      </c>
      <c r="H2314" s="38" t="str">
        <f>G2314</f>
        <v>HP2845</v>
      </c>
      <c r="I2314" s="39"/>
      <c r="J2314" s="40"/>
      <c r="K2314" s="40" t="s">
        <v>2082</v>
      </c>
      <c r="L2314" s="41">
        <v>0.33300000000000002</v>
      </c>
      <c r="M2314" s="33" t="s">
        <v>27</v>
      </c>
      <c r="N2314" s="41">
        <v>0.33300000000000002</v>
      </c>
      <c r="O2314" s="41">
        <v>0.33300000000000002</v>
      </c>
      <c r="P2314" s="41" t="s">
        <v>27</v>
      </c>
      <c r="Q2314" s="41">
        <v>0.33300000000000002</v>
      </c>
      <c r="R2314" s="42"/>
      <c r="S2314" s="43"/>
      <c r="T2314" s="32" t="s">
        <v>28</v>
      </c>
      <c r="U2314" s="8">
        <f>IF(T2314="Yes",$U$2,0)</f>
        <v>270.40000000000003</v>
      </c>
      <c r="V2314" s="8">
        <f>U2314</f>
        <v>270.40000000000003</v>
      </c>
    </row>
    <row r="2315" spans="1:22" ht="12.75" customHeight="1" outlineLevel="2" x14ac:dyDescent="0.2">
      <c r="A2315" s="2"/>
      <c r="C2315" s="30">
        <v>885752080</v>
      </c>
      <c r="D2315" s="30"/>
      <c r="E2315" s="30" t="s">
        <v>2232</v>
      </c>
      <c r="F2315" s="30"/>
      <c r="G2315" s="37" t="s">
        <v>2233</v>
      </c>
      <c r="H2315" s="38" t="str">
        <f>G2315</f>
        <v>HP2845</v>
      </c>
      <c r="I2315" s="39"/>
      <c r="J2315" s="40"/>
      <c r="K2315" s="40" t="s">
        <v>2082</v>
      </c>
      <c r="L2315" s="41">
        <v>0.33300000000000002</v>
      </c>
      <c r="M2315" s="33" t="s">
        <v>27</v>
      </c>
      <c r="N2315" s="41">
        <v>0.33300000000000002</v>
      </c>
      <c r="O2315" s="41">
        <v>0.33300000000000002</v>
      </c>
      <c r="P2315" s="41" t="s">
        <v>27</v>
      </c>
      <c r="Q2315" s="41">
        <v>0.33300000000000002</v>
      </c>
      <c r="R2315" s="42"/>
      <c r="S2315" s="43"/>
      <c r="T2315" s="32" t="s">
        <v>28</v>
      </c>
      <c r="U2315" s="8">
        <f>IF(T2315="Yes",$U$2,0)</f>
        <v>270.40000000000003</v>
      </c>
      <c r="V2315" s="8">
        <f>U2315</f>
        <v>270.40000000000003</v>
      </c>
    </row>
    <row r="2316" spans="1:22" ht="12.75" customHeight="1" outlineLevel="2" x14ac:dyDescent="0.2">
      <c r="A2316" s="2"/>
      <c r="C2316" s="30">
        <v>885752100</v>
      </c>
      <c r="D2316" s="30"/>
      <c r="E2316" s="30" t="s">
        <v>2232</v>
      </c>
      <c r="F2316" s="30"/>
      <c r="G2316" s="37" t="s">
        <v>2233</v>
      </c>
      <c r="H2316" s="38" t="str">
        <f>G2316</f>
        <v>HP2845</v>
      </c>
      <c r="I2316" s="39"/>
      <c r="J2316" s="40"/>
      <c r="K2316" s="40" t="s">
        <v>2082</v>
      </c>
      <c r="L2316" s="41">
        <v>0.33300000000000002</v>
      </c>
      <c r="M2316" s="33" t="s">
        <v>27</v>
      </c>
      <c r="N2316" s="41">
        <v>0.33300000000000002</v>
      </c>
      <c r="O2316" s="41">
        <v>0.33300000000000002</v>
      </c>
      <c r="P2316" s="41" t="s">
        <v>27</v>
      </c>
      <c r="Q2316" s="41">
        <v>0.33300000000000002</v>
      </c>
      <c r="R2316" s="42"/>
      <c r="S2316" s="43"/>
      <c r="T2316" s="32" t="s">
        <v>28</v>
      </c>
      <c r="U2316" s="8">
        <f>IF(T2316="Yes",$U$2,0)</f>
        <v>270.40000000000003</v>
      </c>
      <c r="V2316" s="8">
        <f>U2316</f>
        <v>270.40000000000003</v>
      </c>
    </row>
    <row r="2317" spans="1:22" ht="12.75" customHeight="1" outlineLevel="1" x14ac:dyDescent="0.2">
      <c r="A2317" s="2"/>
      <c r="C2317" s="30"/>
      <c r="D2317" s="30"/>
      <c r="E2317" s="30"/>
      <c r="F2317" s="30"/>
      <c r="G2317" s="37"/>
      <c r="H2317" s="194" t="s">
        <v>4444</v>
      </c>
      <c r="I2317" s="39"/>
      <c r="J2317" s="40">
        <f t="shared" ref="J2317:O2317" si="587">SUBTOTAL(9,J2314:J2316)</f>
        <v>0</v>
      </c>
      <c r="K2317" s="40">
        <f t="shared" si="587"/>
        <v>0</v>
      </c>
      <c r="L2317" s="41">
        <f t="shared" si="587"/>
        <v>0.99900000000000011</v>
      </c>
      <c r="M2317" s="33">
        <f t="shared" si="587"/>
        <v>0</v>
      </c>
      <c r="N2317" s="41">
        <f t="shared" si="587"/>
        <v>0.99900000000000011</v>
      </c>
      <c r="O2317" s="41">
        <f t="shared" si="587"/>
        <v>0.99900000000000011</v>
      </c>
      <c r="P2317" s="41"/>
      <c r="Q2317" s="41"/>
      <c r="R2317" s="42"/>
      <c r="S2317" s="43">
        <f>SUBTOTAL(9,S2314:S2316)</f>
        <v>0</v>
      </c>
      <c r="T2317" s="32">
        <f>SUBTOTAL(9,T2314:T2316)</f>
        <v>0</v>
      </c>
      <c r="U2317" s="8"/>
    </row>
    <row r="2318" spans="1:22" ht="12.75" customHeight="1" outlineLevel="2" x14ac:dyDescent="0.2">
      <c r="A2318" s="2"/>
      <c r="C2318" s="30" t="s">
        <v>2386</v>
      </c>
      <c r="D2318" s="30"/>
      <c r="E2318" s="30" t="s">
        <v>2387</v>
      </c>
      <c r="F2318" s="30"/>
      <c r="G2318" s="37" t="s">
        <v>2388</v>
      </c>
      <c r="H2318" s="38" t="str">
        <f t="shared" ref="H2318:H2323" si="588">G2318</f>
        <v>HP3205</v>
      </c>
      <c r="I2318" s="93"/>
      <c r="J2318" s="40"/>
      <c r="K2318" s="40" t="s">
        <v>2389</v>
      </c>
      <c r="L2318" s="41">
        <v>4.7610000000000001</v>
      </c>
      <c r="M2318" s="33" t="s">
        <v>27</v>
      </c>
      <c r="N2318" s="41">
        <v>4.761E-2</v>
      </c>
      <c r="O2318" s="41">
        <v>4.761E-2</v>
      </c>
      <c r="P2318" s="41" t="s">
        <v>27</v>
      </c>
      <c r="Q2318" s="41">
        <v>4.761E-2</v>
      </c>
      <c r="R2318" s="42"/>
      <c r="S2318" s="32"/>
      <c r="T2318" s="32" t="s">
        <v>70</v>
      </c>
      <c r="U2318" s="8">
        <f t="shared" ref="U2318:U2323" si="589">IF(T2318="Yes",$U$2,0)</f>
        <v>0</v>
      </c>
      <c r="V2318" s="8">
        <f t="shared" ref="V2318:V2323" si="590">U2318</f>
        <v>0</v>
      </c>
    </row>
    <row r="2319" spans="1:22" ht="12.75" customHeight="1" outlineLevel="2" x14ac:dyDescent="0.2">
      <c r="A2319" s="2"/>
      <c r="C2319" s="30">
        <v>881141110</v>
      </c>
      <c r="D2319" s="30"/>
      <c r="E2319" s="30" t="s">
        <v>2387</v>
      </c>
      <c r="F2319" s="30"/>
      <c r="G2319" s="37" t="s">
        <v>2388</v>
      </c>
      <c r="H2319" s="38" t="str">
        <f t="shared" si="588"/>
        <v>HP3205</v>
      </c>
      <c r="I2319" s="39"/>
      <c r="J2319" s="40"/>
      <c r="K2319" s="40" t="s">
        <v>2389</v>
      </c>
      <c r="L2319" s="41">
        <v>4.7610000000000001</v>
      </c>
      <c r="M2319" s="33" t="s">
        <v>27</v>
      </c>
      <c r="N2319" s="41">
        <v>4.761E-2</v>
      </c>
      <c r="O2319" s="41">
        <v>4.761E-2</v>
      </c>
      <c r="P2319" s="41" t="s">
        <v>27</v>
      </c>
      <c r="Q2319" s="41">
        <v>4.761E-2</v>
      </c>
      <c r="R2319" s="42"/>
      <c r="S2319" s="43"/>
      <c r="T2319" s="32" t="s">
        <v>70</v>
      </c>
      <c r="U2319" s="8">
        <f t="shared" si="589"/>
        <v>0</v>
      </c>
      <c r="V2319" s="8">
        <f t="shared" si="590"/>
        <v>0</v>
      </c>
    </row>
    <row r="2320" spans="1:22" ht="12.75" customHeight="1" outlineLevel="2" x14ac:dyDescent="0.2">
      <c r="A2320" s="2"/>
      <c r="C2320" s="30">
        <v>881141130</v>
      </c>
      <c r="D2320" s="30"/>
      <c r="E2320" s="30" t="s">
        <v>2387</v>
      </c>
      <c r="F2320" s="30"/>
      <c r="G2320" s="37" t="s">
        <v>2388</v>
      </c>
      <c r="H2320" s="38" t="str">
        <f t="shared" si="588"/>
        <v>HP3205</v>
      </c>
      <c r="I2320" s="39"/>
      <c r="J2320" s="40"/>
      <c r="K2320" s="40" t="s">
        <v>2389</v>
      </c>
      <c r="L2320" s="41">
        <v>4.7610000000000001</v>
      </c>
      <c r="M2320" s="33" t="s">
        <v>27</v>
      </c>
      <c r="N2320" s="41">
        <v>4.761E-2</v>
      </c>
      <c r="O2320" s="41">
        <v>4.761E-2</v>
      </c>
      <c r="P2320" s="41" t="s">
        <v>27</v>
      </c>
      <c r="Q2320" s="41">
        <v>4.761E-2</v>
      </c>
      <c r="R2320" s="42"/>
      <c r="S2320" s="43"/>
      <c r="T2320" s="32" t="s">
        <v>70</v>
      </c>
      <c r="U2320" s="8">
        <f t="shared" si="589"/>
        <v>0</v>
      </c>
      <c r="V2320" s="8">
        <f t="shared" si="590"/>
        <v>0</v>
      </c>
    </row>
    <row r="2321" spans="1:25" s="46" customFormat="1" ht="12.75" customHeight="1" outlineLevel="2" x14ac:dyDescent="0.2">
      <c r="A2321" s="2"/>
      <c r="B2321" s="2"/>
      <c r="C2321" s="30">
        <v>881141150</v>
      </c>
      <c r="D2321" s="30"/>
      <c r="E2321" s="30" t="s">
        <v>2387</v>
      </c>
      <c r="F2321" s="30"/>
      <c r="G2321" s="37" t="s">
        <v>2388</v>
      </c>
      <c r="H2321" s="38" t="str">
        <f t="shared" si="588"/>
        <v>HP3205</v>
      </c>
      <c r="I2321" s="39"/>
      <c r="J2321" s="40"/>
      <c r="K2321" s="40" t="s">
        <v>2389</v>
      </c>
      <c r="L2321" s="41">
        <v>4.7610000000000001</v>
      </c>
      <c r="M2321" s="33" t="s">
        <v>27</v>
      </c>
      <c r="N2321" s="41">
        <v>4.761E-2</v>
      </c>
      <c r="O2321" s="41">
        <v>4.761E-2</v>
      </c>
      <c r="P2321" s="41" t="s">
        <v>27</v>
      </c>
      <c r="Q2321" s="41">
        <v>4.761E-2</v>
      </c>
      <c r="R2321" s="42"/>
      <c r="S2321" s="43"/>
      <c r="T2321" s="32" t="s">
        <v>70</v>
      </c>
      <c r="U2321" s="8">
        <f t="shared" si="589"/>
        <v>0</v>
      </c>
      <c r="V2321" s="8">
        <f t="shared" si="590"/>
        <v>0</v>
      </c>
      <c r="W2321" s="6"/>
      <c r="X2321" s="6"/>
      <c r="Y2321" s="6"/>
    </row>
    <row r="2322" spans="1:25" s="46" customFormat="1" ht="12.75" customHeight="1" outlineLevel="2" x14ac:dyDescent="0.2">
      <c r="A2322" s="2"/>
      <c r="B2322" s="2"/>
      <c r="C2322" s="30">
        <v>881100010</v>
      </c>
      <c r="D2322" s="30"/>
      <c r="E2322" s="30" t="s">
        <v>2390</v>
      </c>
      <c r="F2322" s="30"/>
      <c r="G2322" s="37" t="s">
        <v>2388</v>
      </c>
      <c r="H2322" s="38" t="str">
        <f t="shared" si="588"/>
        <v>HP3205</v>
      </c>
      <c r="I2322" s="39"/>
      <c r="J2322" s="40"/>
      <c r="K2322" s="40" t="s">
        <v>2389</v>
      </c>
      <c r="L2322" s="41">
        <v>4.7610000000000001</v>
      </c>
      <c r="M2322" s="33" t="s">
        <v>27</v>
      </c>
      <c r="N2322" s="41">
        <v>4.761E-2</v>
      </c>
      <c r="O2322" s="41">
        <v>4.761E-2</v>
      </c>
      <c r="P2322" s="41" t="s">
        <v>27</v>
      </c>
      <c r="Q2322" s="41">
        <v>4.761E-2</v>
      </c>
      <c r="R2322" s="42"/>
      <c r="S2322" s="43"/>
      <c r="T2322" s="32" t="s">
        <v>70</v>
      </c>
      <c r="U2322" s="8">
        <f t="shared" si="589"/>
        <v>0</v>
      </c>
      <c r="V2322" s="8">
        <f t="shared" si="590"/>
        <v>0</v>
      </c>
      <c r="W2322" s="6"/>
      <c r="X2322" s="6"/>
      <c r="Y2322" s="6"/>
    </row>
    <row r="2323" spans="1:25" s="46" customFormat="1" ht="12.75" customHeight="1" outlineLevel="2" x14ac:dyDescent="0.2">
      <c r="A2323" s="2"/>
      <c r="B2323" s="2"/>
      <c r="C2323" s="30">
        <v>881100011</v>
      </c>
      <c r="D2323" s="30"/>
      <c r="E2323" s="30" t="s">
        <v>2390</v>
      </c>
      <c r="F2323" s="30"/>
      <c r="G2323" s="37" t="s">
        <v>2388</v>
      </c>
      <c r="H2323" s="38" t="str">
        <f t="shared" si="588"/>
        <v>HP3205</v>
      </c>
      <c r="I2323" s="39"/>
      <c r="J2323" s="40"/>
      <c r="K2323" s="40" t="s">
        <v>2389</v>
      </c>
      <c r="L2323" s="41">
        <v>4.7610000000000001</v>
      </c>
      <c r="M2323" s="33" t="s">
        <v>27</v>
      </c>
      <c r="N2323" s="41">
        <v>4.761E-2</v>
      </c>
      <c r="O2323" s="41">
        <v>4.761E-2</v>
      </c>
      <c r="P2323" s="41" t="s">
        <v>27</v>
      </c>
      <c r="Q2323" s="41">
        <v>4.761E-2</v>
      </c>
      <c r="R2323" s="42"/>
      <c r="S2323" s="43"/>
      <c r="T2323" s="32" t="s">
        <v>70</v>
      </c>
      <c r="U2323" s="8">
        <f t="shared" si="589"/>
        <v>0</v>
      </c>
      <c r="V2323" s="8">
        <f t="shared" si="590"/>
        <v>0</v>
      </c>
      <c r="W2323" s="6"/>
      <c r="X2323" s="6"/>
      <c r="Y2323" s="6"/>
    </row>
    <row r="2324" spans="1:25" s="46" customFormat="1" ht="12.75" customHeight="1" outlineLevel="1" x14ac:dyDescent="0.2">
      <c r="A2324" s="2"/>
      <c r="B2324" s="2"/>
      <c r="C2324" s="30"/>
      <c r="D2324" s="30"/>
      <c r="E2324" s="30"/>
      <c r="F2324" s="30"/>
      <c r="G2324" s="37"/>
      <c r="H2324" s="194" t="s">
        <v>4445</v>
      </c>
      <c r="I2324" s="39"/>
      <c r="J2324" s="40">
        <f t="shared" ref="J2324:O2324" si="591">SUBTOTAL(9,J2318:J2323)</f>
        <v>0</v>
      </c>
      <c r="K2324" s="40">
        <f t="shared" si="591"/>
        <v>0</v>
      </c>
      <c r="L2324" s="41">
        <f t="shared" si="591"/>
        <v>28.565999999999999</v>
      </c>
      <c r="M2324" s="33">
        <f t="shared" si="591"/>
        <v>0</v>
      </c>
      <c r="N2324" s="41">
        <f t="shared" si="591"/>
        <v>0.28565999999999997</v>
      </c>
      <c r="O2324" s="41">
        <f t="shared" si="591"/>
        <v>0.28565999999999997</v>
      </c>
      <c r="P2324" s="41"/>
      <c r="Q2324" s="41"/>
      <c r="R2324" s="42"/>
      <c r="S2324" s="43">
        <f>SUBTOTAL(9,S2318:S2323)</f>
        <v>0</v>
      </c>
      <c r="T2324" s="32">
        <f>SUBTOTAL(9,T2318:T2323)</f>
        <v>0</v>
      </c>
      <c r="U2324" s="8"/>
      <c r="V2324" s="8"/>
      <c r="W2324" s="6"/>
      <c r="X2324" s="6"/>
      <c r="Y2324" s="6"/>
    </row>
    <row r="2325" spans="1:25" s="46" customFormat="1" ht="12.75" customHeight="1" outlineLevel="2" x14ac:dyDescent="0.2">
      <c r="A2325" s="2"/>
      <c r="B2325" s="2"/>
      <c r="C2325" s="30">
        <v>881140790</v>
      </c>
      <c r="D2325" s="30"/>
      <c r="E2325" s="30" t="s">
        <v>2387</v>
      </c>
      <c r="F2325" s="30"/>
      <c r="G2325" s="37" t="s">
        <v>2391</v>
      </c>
      <c r="H2325" s="38" t="str">
        <f>G2325</f>
        <v>HP3211</v>
      </c>
      <c r="I2325" s="39"/>
      <c r="J2325" s="40"/>
      <c r="K2325" s="40" t="s">
        <v>2389</v>
      </c>
      <c r="L2325" s="41">
        <v>4.7E-2</v>
      </c>
      <c r="M2325" s="33" t="s">
        <v>27</v>
      </c>
      <c r="N2325" s="41">
        <v>4.7E-2</v>
      </c>
      <c r="O2325" s="41">
        <v>4.7E-2</v>
      </c>
      <c r="P2325" s="41" t="s">
        <v>27</v>
      </c>
      <c r="Q2325" s="41">
        <v>4.7E-2</v>
      </c>
      <c r="R2325" s="42"/>
      <c r="S2325" s="43"/>
      <c r="T2325" s="32" t="s">
        <v>70</v>
      </c>
      <c r="U2325" s="8">
        <f>IF(T2325="Yes",$U$2,0)</f>
        <v>0</v>
      </c>
      <c r="V2325" s="8">
        <f>U2325</f>
        <v>0</v>
      </c>
      <c r="W2325" s="6"/>
      <c r="X2325" s="6"/>
      <c r="Y2325" s="6"/>
    </row>
    <row r="2326" spans="1:25" s="46" customFormat="1" ht="12.75" customHeight="1" outlineLevel="2" x14ac:dyDescent="0.2">
      <c r="A2326" s="2"/>
      <c r="B2326" s="2"/>
      <c r="C2326" s="30">
        <v>881140810</v>
      </c>
      <c r="D2326" s="30"/>
      <c r="E2326" s="30" t="s">
        <v>2387</v>
      </c>
      <c r="F2326" s="30"/>
      <c r="G2326" s="37" t="s">
        <v>2391</v>
      </c>
      <c r="H2326" s="38" t="str">
        <f>G2326</f>
        <v>HP3211</v>
      </c>
      <c r="I2326" s="39"/>
      <c r="J2326" s="40"/>
      <c r="K2326" s="40" t="s">
        <v>2389</v>
      </c>
      <c r="L2326" s="41">
        <v>4.7E-2</v>
      </c>
      <c r="M2326" s="33" t="s">
        <v>27</v>
      </c>
      <c r="N2326" s="41">
        <v>4.7E-2</v>
      </c>
      <c r="O2326" s="41">
        <v>4.7E-2</v>
      </c>
      <c r="P2326" s="41" t="s">
        <v>27</v>
      </c>
      <c r="Q2326" s="41">
        <v>4.7E-2</v>
      </c>
      <c r="R2326" s="42"/>
      <c r="S2326" s="43"/>
      <c r="T2326" s="32" t="s">
        <v>70</v>
      </c>
      <c r="U2326" s="8">
        <f>IF(T2326="Yes",$U$2,0)</f>
        <v>0</v>
      </c>
      <c r="V2326" s="8">
        <f>U2326</f>
        <v>0</v>
      </c>
      <c r="W2326" s="6"/>
      <c r="X2326" s="6"/>
      <c r="Y2326" s="6"/>
    </row>
    <row r="2327" spans="1:25" ht="12.75" customHeight="1" outlineLevel="2" x14ac:dyDescent="0.2">
      <c r="A2327" s="2"/>
      <c r="C2327" s="30">
        <v>881140830</v>
      </c>
      <c r="D2327" s="30"/>
      <c r="E2327" s="30" t="s">
        <v>2387</v>
      </c>
      <c r="F2327" s="30"/>
      <c r="G2327" s="37" t="s">
        <v>2391</v>
      </c>
      <c r="H2327" s="38" t="str">
        <f>G2327</f>
        <v>HP3211</v>
      </c>
      <c r="I2327" s="39"/>
      <c r="J2327" s="40"/>
      <c r="K2327" s="40" t="s">
        <v>2389</v>
      </c>
      <c r="L2327" s="41">
        <v>4.7E-2</v>
      </c>
      <c r="M2327" s="33" t="s">
        <v>27</v>
      </c>
      <c r="N2327" s="41">
        <v>4.7E-2</v>
      </c>
      <c r="O2327" s="41">
        <v>4.7E-2</v>
      </c>
      <c r="P2327" s="41" t="s">
        <v>27</v>
      </c>
      <c r="Q2327" s="41">
        <v>4.7E-2</v>
      </c>
      <c r="R2327" s="42"/>
      <c r="S2327" s="43"/>
      <c r="T2327" s="32" t="s">
        <v>70</v>
      </c>
      <c r="U2327" s="8">
        <f>IF(T2327="Yes",$U$2,0)</f>
        <v>0</v>
      </c>
      <c r="V2327" s="8">
        <f>U2327</f>
        <v>0</v>
      </c>
    </row>
    <row r="2328" spans="1:25" ht="12.75" customHeight="1" outlineLevel="1" x14ac:dyDescent="0.2">
      <c r="A2328" s="2"/>
      <c r="C2328" s="30"/>
      <c r="D2328" s="30"/>
      <c r="E2328" s="30"/>
      <c r="F2328" s="30"/>
      <c r="G2328" s="37"/>
      <c r="H2328" s="194" t="s">
        <v>4446</v>
      </c>
      <c r="I2328" s="39"/>
      <c r="J2328" s="40">
        <f t="shared" ref="J2328:O2328" si="592">SUBTOTAL(9,J2325:J2327)</f>
        <v>0</v>
      </c>
      <c r="K2328" s="40">
        <f t="shared" si="592"/>
        <v>0</v>
      </c>
      <c r="L2328" s="41">
        <f t="shared" si="592"/>
        <v>0.14100000000000001</v>
      </c>
      <c r="M2328" s="33">
        <f t="shared" si="592"/>
        <v>0</v>
      </c>
      <c r="N2328" s="41">
        <f t="shared" si="592"/>
        <v>0.14100000000000001</v>
      </c>
      <c r="O2328" s="41">
        <f t="shared" si="592"/>
        <v>0.14100000000000001</v>
      </c>
      <c r="P2328" s="41"/>
      <c r="Q2328" s="41"/>
      <c r="R2328" s="42"/>
      <c r="S2328" s="43">
        <f>SUBTOTAL(9,S2325:S2327)</f>
        <v>0</v>
      </c>
      <c r="T2328" s="32">
        <f>SUBTOTAL(9,T2325:T2327)</f>
        <v>0</v>
      </c>
      <c r="U2328" s="8"/>
    </row>
    <row r="2329" spans="1:25" ht="12.75" customHeight="1" outlineLevel="2" x14ac:dyDescent="0.2">
      <c r="A2329" s="2"/>
      <c r="C2329" s="30">
        <v>881140850</v>
      </c>
      <c r="D2329" s="30"/>
      <c r="E2329" s="30" t="s">
        <v>2387</v>
      </c>
      <c r="F2329" s="30"/>
      <c r="G2329" s="37" t="s">
        <v>2392</v>
      </c>
      <c r="H2329" s="38" t="str">
        <f>G2329</f>
        <v>HP3212</v>
      </c>
      <c r="I2329" s="39"/>
      <c r="J2329" s="40"/>
      <c r="K2329" s="40" t="s">
        <v>2389</v>
      </c>
      <c r="L2329" s="41">
        <v>4.7610000000000001</v>
      </c>
      <c r="M2329" s="33" t="s">
        <v>27</v>
      </c>
      <c r="N2329" s="41">
        <v>4.761E-2</v>
      </c>
      <c r="O2329" s="41">
        <v>4.761E-2</v>
      </c>
      <c r="P2329" s="41" t="s">
        <v>27</v>
      </c>
      <c r="Q2329" s="41">
        <v>4.761E-2</v>
      </c>
      <c r="R2329" s="42"/>
      <c r="S2329" s="43"/>
      <c r="T2329" s="32" t="s">
        <v>70</v>
      </c>
      <c r="U2329" s="8">
        <f>IF(T2329="Yes",$U$2,0)</f>
        <v>0</v>
      </c>
      <c r="V2329" s="8">
        <f>U2329</f>
        <v>0</v>
      </c>
    </row>
    <row r="2330" spans="1:25" ht="12.75" customHeight="1" outlineLevel="2" x14ac:dyDescent="0.2">
      <c r="A2330" s="2"/>
      <c r="C2330" s="30">
        <v>881140870</v>
      </c>
      <c r="D2330" s="30"/>
      <c r="E2330" s="30" t="s">
        <v>2387</v>
      </c>
      <c r="F2330" s="30"/>
      <c r="G2330" s="37" t="s">
        <v>2392</v>
      </c>
      <c r="H2330" s="38" t="str">
        <f>G2330</f>
        <v>HP3212</v>
      </c>
      <c r="I2330" s="39"/>
      <c r="J2330" s="40"/>
      <c r="K2330" s="40" t="s">
        <v>2389</v>
      </c>
      <c r="L2330" s="41">
        <v>4.7E-2</v>
      </c>
      <c r="M2330" s="33" t="s">
        <v>27</v>
      </c>
      <c r="N2330" s="41">
        <v>4.7E-2</v>
      </c>
      <c r="O2330" s="41">
        <v>4.7E-2</v>
      </c>
      <c r="P2330" s="41" t="s">
        <v>27</v>
      </c>
      <c r="Q2330" s="41">
        <v>4.7E-2</v>
      </c>
      <c r="R2330" s="42"/>
      <c r="S2330" s="43"/>
      <c r="T2330" s="32" t="s">
        <v>70</v>
      </c>
      <c r="U2330" s="8">
        <f>IF(T2330="Yes",$U$2,0)</f>
        <v>0</v>
      </c>
      <c r="V2330" s="8">
        <f>U2330</f>
        <v>0</v>
      </c>
    </row>
    <row r="2331" spans="1:25" ht="12.75" customHeight="1" outlineLevel="2" x14ac:dyDescent="0.2">
      <c r="A2331" s="2"/>
      <c r="C2331" s="30">
        <v>881140890</v>
      </c>
      <c r="D2331" s="30"/>
      <c r="E2331" s="30" t="s">
        <v>2387</v>
      </c>
      <c r="F2331" s="30"/>
      <c r="G2331" s="37" t="s">
        <v>2392</v>
      </c>
      <c r="H2331" s="38" t="str">
        <f>G2331</f>
        <v>HP3212</v>
      </c>
      <c r="I2331" s="39"/>
      <c r="J2331" s="40"/>
      <c r="K2331" s="40" t="s">
        <v>2389</v>
      </c>
      <c r="L2331" s="41">
        <v>4.7E-2</v>
      </c>
      <c r="M2331" s="33" t="s">
        <v>27</v>
      </c>
      <c r="N2331" s="41">
        <v>4.7E-2</v>
      </c>
      <c r="O2331" s="41">
        <v>4.7E-2</v>
      </c>
      <c r="P2331" s="41" t="s">
        <v>27</v>
      </c>
      <c r="Q2331" s="41">
        <v>4.7E-2</v>
      </c>
      <c r="R2331" s="42"/>
      <c r="S2331" s="43"/>
      <c r="T2331" s="32" t="s">
        <v>70</v>
      </c>
      <c r="U2331" s="8">
        <f>IF(T2331="Yes",$U$2,0)</f>
        <v>0</v>
      </c>
      <c r="V2331" s="8">
        <f>U2331</f>
        <v>0</v>
      </c>
    </row>
    <row r="2332" spans="1:25" ht="12.75" customHeight="1" outlineLevel="1" x14ac:dyDescent="0.2">
      <c r="A2332" s="2"/>
      <c r="C2332" s="30"/>
      <c r="D2332" s="30"/>
      <c r="E2332" s="30"/>
      <c r="F2332" s="30"/>
      <c r="G2332" s="37"/>
      <c r="H2332" s="194" t="s">
        <v>4447</v>
      </c>
      <c r="I2332" s="39"/>
      <c r="J2332" s="40">
        <f t="shared" ref="J2332:O2332" si="593">SUBTOTAL(9,J2329:J2331)</f>
        <v>0</v>
      </c>
      <c r="K2332" s="40">
        <f t="shared" si="593"/>
        <v>0</v>
      </c>
      <c r="L2332" s="41">
        <f t="shared" si="593"/>
        <v>4.8549999999999995</v>
      </c>
      <c r="M2332" s="33">
        <f t="shared" si="593"/>
        <v>0</v>
      </c>
      <c r="N2332" s="41">
        <f t="shared" si="593"/>
        <v>0.14161000000000001</v>
      </c>
      <c r="O2332" s="41">
        <f t="shared" si="593"/>
        <v>0.14161000000000001</v>
      </c>
      <c r="P2332" s="41"/>
      <c r="Q2332" s="41"/>
      <c r="R2332" s="42"/>
      <c r="S2332" s="43">
        <f>SUBTOTAL(9,S2329:S2331)</f>
        <v>0</v>
      </c>
      <c r="T2332" s="32">
        <f>SUBTOTAL(9,T2329:T2331)</f>
        <v>0</v>
      </c>
      <c r="U2332" s="8"/>
    </row>
    <row r="2333" spans="1:25" ht="12.75" customHeight="1" outlineLevel="2" x14ac:dyDescent="0.2">
      <c r="A2333" s="2"/>
      <c r="C2333" s="30">
        <v>881140910</v>
      </c>
      <c r="D2333" s="30"/>
      <c r="E2333" s="30" t="s">
        <v>2387</v>
      </c>
      <c r="F2333" s="30"/>
      <c r="G2333" s="37" t="s">
        <v>2393</v>
      </c>
      <c r="H2333" s="38" t="str">
        <f>G2333</f>
        <v>HP3213</v>
      </c>
      <c r="I2333" s="39"/>
      <c r="J2333" s="40"/>
      <c r="K2333" s="40" t="s">
        <v>2389</v>
      </c>
      <c r="L2333" s="41">
        <v>4.7E-2</v>
      </c>
      <c r="M2333" s="33" t="s">
        <v>27</v>
      </c>
      <c r="N2333" s="41">
        <v>4.7E-2</v>
      </c>
      <c r="O2333" s="41">
        <v>4.7E-2</v>
      </c>
      <c r="P2333" s="41" t="s">
        <v>27</v>
      </c>
      <c r="Q2333" s="41">
        <v>4.7E-2</v>
      </c>
      <c r="R2333" s="42"/>
      <c r="S2333" s="43"/>
      <c r="T2333" s="32" t="s">
        <v>70</v>
      </c>
      <c r="U2333" s="8">
        <f>IF(T2333="Yes",$U$2,0)</f>
        <v>0</v>
      </c>
      <c r="V2333" s="8">
        <f>U2333</f>
        <v>0</v>
      </c>
    </row>
    <row r="2334" spans="1:25" ht="12.75" customHeight="1" outlineLevel="2" x14ac:dyDescent="0.2">
      <c r="A2334" s="2"/>
      <c r="C2334" s="30">
        <v>881140930</v>
      </c>
      <c r="D2334" s="30"/>
      <c r="E2334" s="30" t="s">
        <v>2387</v>
      </c>
      <c r="F2334" s="30"/>
      <c r="G2334" s="37" t="s">
        <v>2393</v>
      </c>
      <c r="H2334" s="38" t="str">
        <f>G2334</f>
        <v>HP3213</v>
      </c>
      <c r="I2334" s="39"/>
      <c r="J2334" s="40"/>
      <c r="K2334" s="40" t="s">
        <v>2389</v>
      </c>
      <c r="L2334" s="41">
        <v>4.7E-2</v>
      </c>
      <c r="M2334" s="33" t="s">
        <v>27</v>
      </c>
      <c r="N2334" s="41">
        <v>4.7E-2</v>
      </c>
      <c r="O2334" s="41">
        <v>4.7E-2</v>
      </c>
      <c r="P2334" s="41" t="s">
        <v>27</v>
      </c>
      <c r="Q2334" s="41">
        <v>4.7E-2</v>
      </c>
      <c r="R2334" s="42"/>
      <c r="S2334" s="43"/>
      <c r="T2334" s="32" t="s">
        <v>70</v>
      </c>
      <c r="U2334" s="8">
        <f>IF(T2334="Yes",$U$2,0)</f>
        <v>0</v>
      </c>
      <c r="V2334" s="8">
        <f>U2334</f>
        <v>0</v>
      </c>
    </row>
    <row r="2335" spans="1:25" ht="12.75" customHeight="1" outlineLevel="2" x14ac:dyDescent="0.2">
      <c r="A2335" s="2"/>
      <c r="C2335" s="30">
        <v>881140950</v>
      </c>
      <c r="D2335" s="30"/>
      <c r="E2335" s="30" t="s">
        <v>2387</v>
      </c>
      <c r="F2335" s="30"/>
      <c r="G2335" s="37" t="s">
        <v>2393</v>
      </c>
      <c r="H2335" s="38" t="str">
        <f>G2335</f>
        <v>HP3213</v>
      </c>
      <c r="I2335" s="73"/>
      <c r="J2335" s="40"/>
      <c r="K2335" s="40" t="s">
        <v>2389</v>
      </c>
      <c r="L2335" s="41">
        <v>4.7E-2</v>
      </c>
      <c r="M2335" s="33" t="s">
        <v>27</v>
      </c>
      <c r="N2335" s="41">
        <v>4.7E-2</v>
      </c>
      <c r="O2335" s="41">
        <v>4.7E-2</v>
      </c>
      <c r="P2335" s="41" t="s">
        <v>27</v>
      </c>
      <c r="Q2335" s="41">
        <v>4.7E-2</v>
      </c>
      <c r="R2335" s="42"/>
      <c r="S2335" s="43"/>
      <c r="T2335" s="32" t="s">
        <v>70</v>
      </c>
      <c r="U2335" s="8">
        <f>IF(T2335="Yes",$U$2,0)</f>
        <v>0</v>
      </c>
      <c r="V2335" s="8">
        <f>U2335</f>
        <v>0</v>
      </c>
    </row>
    <row r="2336" spans="1:25" ht="12.75" customHeight="1" outlineLevel="1" x14ac:dyDescent="0.2">
      <c r="A2336" s="2"/>
      <c r="C2336" s="30"/>
      <c r="D2336" s="30"/>
      <c r="E2336" s="30"/>
      <c r="F2336" s="30"/>
      <c r="G2336" s="37"/>
      <c r="H2336" s="194" t="s">
        <v>4448</v>
      </c>
      <c r="I2336" s="73"/>
      <c r="J2336" s="40">
        <f t="shared" ref="J2336:O2336" si="594">SUBTOTAL(9,J2333:J2335)</f>
        <v>0</v>
      </c>
      <c r="K2336" s="40">
        <f t="shared" si="594"/>
        <v>0</v>
      </c>
      <c r="L2336" s="41">
        <f t="shared" si="594"/>
        <v>0.14100000000000001</v>
      </c>
      <c r="M2336" s="33">
        <f t="shared" si="594"/>
        <v>0</v>
      </c>
      <c r="N2336" s="41">
        <f t="shared" si="594"/>
        <v>0.14100000000000001</v>
      </c>
      <c r="O2336" s="41">
        <f t="shared" si="594"/>
        <v>0.14100000000000001</v>
      </c>
      <c r="P2336" s="41"/>
      <c r="Q2336" s="41"/>
      <c r="R2336" s="42"/>
      <c r="S2336" s="43">
        <f>SUBTOTAL(9,S2333:S2335)</f>
        <v>0</v>
      </c>
      <c r="T2336" s="32">
        <f>SUBTOTAL(9,T2333:T2335)</f>
        <v>0</v>
      </c>
      <c r="U2336" s="8"/>
    </row>
    <row r="2337" spans="1:25" ht="12.75" customHeight="1" outlineLevel="2" x14ac:dyDescent="0.2">
      <c r="A2337" s="2"/>
      <c r="C2337" s="30">
        <v>881140970</v>
      </c>
      <c r="D2337" s="30"/>
      <c r="E2337" s="30" t="s">
        <v>2387</v>
      </c>
      <c r="F2337" s="30"/>
      <c r="G2337" s="37" t="s">
        <v>2394</v>
      </c>
      <c r="H2337" s="38" t="str">
        <f>G2337</f>
        <v>HP3214</v>
      </c>
      <c r="I2337" s="39"/>
      <c r="J2337" s="40"/>
      <c r="K2337" s="40" t="s">
        <v>2389</v>
      </c>
      <c r="L2337" s="41">
        <v>4.7E-2</v>
      </c>
      <c r="M2337" s="33" t="s">
        <v>27</v>
      </c>
      <c r="N2337" s="41">
        <v>4.7E-2</v>
      </c>
      <c r="O2337" s="41">
        <v>4.7E-2</v>
      </c>
      <c r="P2337" s="41" t="s">
        <v>27</v>
      </c>
      <c r="Q2337" s="41">
        <v>4.7E-2</v>
      </c>
      <c r="R2337" s="42"/>
      <c r="S2337" s="43"/>
      <c r="T2337" s="32" t="s">
        <v>70</v>
      </c>
      <c r="U2337" s="8">
        <f>IF(T2337="Yes",$U$2,0)</f>
        <v>0</v>
      </c>
      <c r="V2337" s="8">
        <f>U2337</f>
        <v>0</v>
      </c>
    </row>
    <row r="2338" spans="1:25" ht="12.75" customHeight="1" outlineLevel="2" x14ac:dyDescent="0.2">
      <c r="A2338" s="2"/>
      <c r="C2338" s="30">
        <v>881140990</v>
      </c>
      <c r="D2338" s="30"/>
      <c r="E2338" s="30" t="s">
        <v>2387</v>
      </c>
      <c r="F2338" s="30"/>
      <c r="G2338" s="37" t="s">
        <v>2394</v>
      </c>
      <c r="H2338" s="38" t="str">
        <f>G2338</f>
        <v>HP3214</v>
      </c>
      <c r="I2338" s="39"/>
      <c r="J2338" s="40"/>
      <c r="K2338" s="40" t="s">
        <v>2389</v>
      </c>
      <c r="L2338" s="41">
        <v>4.7E-2</v>
      </c>
      <c r="M2338" s="33" t="s">
        <v>27</v>
      </c>
      <c r="N2338" s="41">
        <v>4.7E-2</v>
      </c>
      <c r="O2338" s="41">
        <v>4.7E-2</v>
      </c>
      <c r="P2338" s="41" t="s">
        <v>27</v>
      </c>
      <c r="Q2338" s="41">
        <v>4.7E-2</v>
      </c>
      <c r="R2338" s="42"/>
      <c r="S2338" s="43"/>
      <c r="T2338" s="32" t="s">
        <v>70</v>
      </c>
      <c r="U2338" s="8">
        <f>IF(T2338="Yes",$U$2,0)</f>
        <v>0</v>
      </c>
      <c r="V2338" s="8">
        <f>U2338</f>
        <v>0</v>
      </c>
    </row>
    <row r="2339" spans="1:25" ht="12.75" customHeight="1" outlineLevel="2" x14ac:dyDescent="0.2">
      <c r="A2339" s="2"/>
      <c r="C2339" s="30">
        <v>881141010</v>
      </c>
      <c r="D2339" s="30"/>
      <c r="E2339" s="30" t="s">
        <v>2387</v>
      </c>
      <c r="F2339" s="30"/>
      <c r="G2339" s="37" t="s">
        <v>2394</v>
      </c>
      <c r="H2339" s="38" t="str">
        <f>G2339</f>
        <v>HP3214</v>
      </c>
      <c r="I2339" s="39"/>
      <c r="J2339" s="40"/>
      <c r="K2339" s="40" t="s">
        <v>2389</v>
      </c>
      <c r="L2339" s="41">
        <v>4.7E-2</v>
      </c>
      <c r="M2339" s="33" t="s">
        <v>27</v>
      </c>
      <c r="N2339" s="41">
        <v>4.7E-2</v>
      </c>
      <c r="O2339" s="41">
        <v>4.7E-2</v>
      </c>
      <c r="P2339" s="41" t="s">
        <v>27</v>
      </c>
      <c r="Q2339" s="41">
        <v>4.7E-2</v>
      </c>
      <c r="R2339" s="42"/>
      <c r="S2339" s="43"/>
      <c r="T2339" s="32" t="s">
        <v>70</v>
      </c>
      <c r="U2339" s="8">
        <f>IF(T2339="Yes",$U$2,0)</f>
        <v>0</v>
      </c>
      <c r="V2339" s="8">
        <f>U2339</f>
        <v>0</v>
      </c>
    </row>
    <row r="2340" spans="1:25" ht="12.75" customHeight="1" outlineLevel="1" x14ac:dyDescent="0.2">
      <c r="A2340" s="2"/>
      <c r="C2340" s="30"/>
      <c r="D2340" s="30"/>
      <c r="E2340" s="30"/>
      <c r="F2340" s="30"/>
      <c r="G2340" s="37"/>
      <c r="H2340" s="194" t="s">
        <v>4449</v>
      </c>
      <c r="I2340" s="39"/>
      <c r="J2340" s="40">
        <f t="shared" ref="J2340:O2340" si="595">SUBTOTAL(9,J2337:J2339)</f>
        <v>0</v>
      </c>
      <c r="K2340" s="40">
        <f t="shared" si="595"/>
        <v>0</v>
      </c>
      <c r="L2340" s="41">
        <f t="shared" si="595"/>
        <v>0.14100000000000001</v>
      </c>
      <c r="M2340" s="33">
        <f t="shared" si="595"/>
        <v>0</v>
      </c>
      <c r="N2340" s="41">
        <f t="shared" si="595"/>
        <v>0.14100000000000001</v>
      </c>
      <c r="O2340" s="41">
        <f t="shared" si="595"/>
        <v>0.14100000000000001</v>
      </c>
      <c r="P2340" s="41"/>
      <c r="Q2340" s="41"/>
      <c r="R2340" s="42"/>
      <c r="S2340" s="43">
        <f>SUBTOTAL(9,S2337:S2339)</f>
        <v>0</v>
      </c>
      <c r="T2340" s="32">
        <f>SUBTOTAL(9,T2337:T2339)</f>
        <v>0</v>
      </c>
      <c r="U2340" s="8"/>
    </row>
    <row r="2341" spans="1:25" ht="12.75" customHeight="1" outlineLevel="2" x14ac:dyDescent="0.2">
      <c r="A2341" s="2"/>
      <c r="C2341" s="30">
        <v>881141030</v>
      </c>
      <c r="D2341" s="30"/>
      <c r="E2341" s="30" t="s">
        <v>2387</v>
      </c>
      <c r="F2341" s="30"/>
      <c r="G2341" s="37" t="s">
        <v>2395</v>
      </c>
      <c r="H2341" s="38" t="str">
        <f>G2341</f>
        <v>HP3215</v>
      </c>
      <c r="I2341" s="39"/>
      <c r="J2341" s="40"/>
      <c r="K2341" s="40" t="s">
        <v>2389</v>
      </c>
      <c r="L2341" s="41">
        <v>4.7E-2</v>
      </c>
      <c r="M2341" s="33" t="s">
        <v>27</v>
      </c>
      <c r="N2341" s="41">
        <v>4.7E-2</v>
      </c>
      <c r="O2341" s="41">
        <v>4.7E-2</v>
      </c>
      <c r="P2341" s="41" t="s">
        <v>27</v>
      </c>
      <c r="Q2341" s="41">
        <v>4.7E-2</v>
      </c>
      <c r="R2341" s="42"/>
      <c r="S2341" s="43"/>
      <c r="T2341" s="32" t="s">
        <v>70</v>
      </c>
      <c r="U2341" s="8">
        <f>IF(T2341="Yes",$U$2,0)</f>
        <v>0</v>
      </c>
      <c r="V2341" s="8">
        <f>U2341</f>
        <v>0</v>
      </c>
    </row>
    <row r="2342" spans="1:25" ht="12.75" customHeight="1" outlineLevel="2" x14ac:dyDescent="0.2">
      <c r="A2342" s="2"/>
      <c r="C2342" s="30">
        <v>881141050</v>
      </c>
      <c r="D2342" s="30"/>
      <c r="E2342" s="30" t="s">
        <v>2387</v>
      </c>
      <c r="F2342" s="30"/>
      <c r="G2342" s="37" t="s">
        <v>2395</v>
      </c>
      <c r="H2342" s="38" t="str">
        <f>G2342</f>
        <v>HP3215</v>
      </c>
      <c r="I2342" s="39"/>
      <c r="J2342" s="40"/>
      <c r="K2342" s="40" t="s">
        <v>2389</v>
      </c>
      <c r="L2342" s="41">
        <v>4.7E-2</v>
      </c>
      <c r="M2342" s="33" t="s">
        <v>27</v>
      </c>
      <c r="N2342" s="41">
        <v>4.7E-2</v>
      </c>
      <c r="O2342" s="41">
        <v>4.7E-2</v>
      </c>
      <c r="P2342" s="41" t="s">
        <v>27</v>
      </c>
      <c r="Q2342" s="41">
        <v>4.7E-2</v>
      </c>
      <c r="R2342" s="42"/>
      <c r="S2342" s="43"/>
      <c r="T2342" s="32" t="s">
        <v>70</v>
      </c>
      <c r="U2342" s="8">
        <f>IF(T2342="Yes",$U$2,0)</f>
        <v>0</v>
      </c>
      <c r="V2342" s="8">
        <f>U2342</f>
        <v>0</v>
      </c>
    </row>
    <row r="2343" spans="1:25" ht="12.75" customHeight="1" outlineLevel="2" x14ac:dyDescent="0.2">
      <c r="A2343" s="2"/>
      <c r="C2343" s="30">
        <v>881141070</v>
      </c>
      <c r="D2343" s="30"/>
      <c r="E2343" s="30" t="s">
        <v>2387</v>
      </c>
      <c r="F2343" s="30"/>
      <c r="G2343" s="37" t="s">
        <v>2395</v>
      </c>
      <c r="H2343" s="38" t="str">
        <f>G2343</f>
        <v>HP3215</v>
      </c>
      <c r="I2343" s="39"/>
      <c r="J2343" s="40"/>
      <c r="K2343" s="40" t="s">
        <v>2389</v>
      </c>
      <c r="L2343" s="41">
        <v>4.7E-2</v>
      </c>
      <c r="M2343" s="33" t="s">
        <v>27</v>
      </c>
      <c r="N2343" s="41">
        <v>4.7E-2</v>
      </c>
      <c r="O2343" s="41">
        <v>4.7E-2</v>
      </c>
      <c r="P2343" s="41" t="s">
        <v>27</v>
      </c>
      <c r="Q2343" s="41">
        <v>4.7E-2</v>
      </c>
      <c r="R2343" s="42"/>
      <c r="S2343" s="43"/>
      <c r="T2343" s="32" t="s">
        <v>70</v>
      </c>
      <c r="U2343" s="8">
        <f>IF(T2343="Yes",$U$2,0)</f>
        <v>0</v>
      </c>
      <c r="V2343" s="8">
        <f>U2343</f>
        <v>0</v>
      </c>
    </row>
    <row r="2344" spans="1:25" ht="12.75" customHeight="1" outlineLevel="1" x14ac:dyDescent="0.2">
      <c r="A2344" s="2"/>
      <c r="C2344" s="30"/>
      <c r="D2344" s="30"/>
      <c r="E2344" s="30"/>
      <c r="F2344" s="30"/>
      <c r="G2344" s="37"/>
      <c r="H2344" s="194" t="s">
        <v>4450</v>
      </c>
      <c r="I2344" s="39"/>
      <c r="J2344" s="40">
        <f t="shared" ref="J2344:O2344" si="596">SUBTOTAL(9,J2341:J2343)</f>
        <v>0</v>
      </c>
      <c r="K2344" s="40">
        <f t="shared" si="596"/>
        <v>0</v>
      </c>
      <c r="L2344" s="41">
        <f t="shared" si="596"/>
        <v>0.14100000000000001</v>
      </c>
      <c r="M2344" s="33">
        <f t="shared" si="596"/>
        <v>0</v>
      </c>
      <c r="N2344" s="41">
        <f t="shared" si="596"/>
        <v>0.14100000000000001</v>
      </c>
      <c r="O2344" s="41">
        <f t="shared" si="596"/>
        <v>0.14100000000000001</v>
      </c>
      <c r="P2344" s="41"/>
      <c r="Q2344" s="41"/>
      <c r="R2344" s="42"/>
      <c r="S2344" s="43">
        <f>SUBTOTAL(9,S2341:S2343)</f>
        <v>0</v>
      </c>
      <c r="T2344" s="32">
        <f>SUBTOTAL(9,T2341:T2343)</f>
        <v>0</v>
      </c>
      <c r="U2344" s="8"/>
    </row>
    <row r="2345" spans="1:25" ht="12.75" customHeight="1" outlineLevel="2" x14ac:dyDescent="0.2">
      <c r="A2345" s="2"/>
      <c r="C2345" s="30">
        <v>840610020</v>
      </c>
      <c r="D2345" s="30"/>
      <c r="E2345" s="30" t="s">
        <v>2666</v>
      </c>
      <c r="F2345" s="30"/>
      <c r="G2345" s="30" t="s">
        <v>2667</v>
      </c>
      <c r="H2345" s="38" t="str">
        <f>G2345</f>
        <v>HP4103</v>
      </c>
      <c r="I2345" s="32"/>
      <c r="J2345" s="13"/>
      <c r="K2345" s="13" t="s">
        <v>2664</v>
      </c>
      <c r="L2345" s="33">
        <v>0.70409999999999995</v>
      </c>
      <c r="M2345" s="33" t="s">
        <v>27</v>
      </c>
      <c r="N2345" s="33">
        <v>0.70409999999999995</v>
      </c>
      <c r="O2345" s="33">
        <v>0.70409999999999995</v>
      </c>
      <c r="P2345" s="33">
        <v>0.70409999999999995</v>
      </c>
      <c r="Q2345" s="33">
        <v>0.70409999999999995</v>
      </c>
      <c r="R2345" s="34"/>
      <c r="S2345" s="32"/>
      <c r="T2345" s="32" t="s">
        <v>70</v>
      </c>
      <c r="U2345" s="8">
        <f>IF(T2345="Yes",$U$2,0)</f>
        <v>0</v>
      </c>
      <c r="V2345" s="8">
        <f>U2345</f>
        <v>0</v>
      </c>
    </row>
    <row r="2346" spans="1:25" s="46" customFormat="1" ht="12.75" customHeight="1" outlineLevel="2" x14ac:dyDescent="0.2">
      <c r="A2346" s="2"/>
      <c r="B2346" s="2"/>
      <c r="C2346" s="30">
        <v>840610040</v>
      </c>
      <c r="D2346" s="30"/>
      <c r="E2346" s="30" t="s">
        <v>2668</v>
      </c>
      <c r="F2346" s="30"/>
      <c r="G2346" s="30" t="s">
        <v>2667</v>
      </c>
      <c r="H2346" s="38" t="str">
        <f>G2346</f>
        <v>HP4103</v>
      </c>
      <c r="I2346" s="32"/>
      <c r="J2346" s="13"/>
      <c r="K2346" s="13" t="s">
        <v>2664</v>
      </c>
      <c r="L2346" s="33">
        <v>0.2959</v>
      </c>
      <c r="M2346" s="33" t="s">
        <v>27</v>
      </c>
      <c r="N2346" s="33">
        <v>0.2959</v>
      </c>
      <c r="O2346" s="33">
        <v>0.2959</v>
      </c>
      <c r="P2346" s="33">
        <v>0.2959</v>
      </c>
      <c r="Q2346" s="33">
        <v>0.2959</v>
      </c>
      <c r="R2346" s="34"/>
      <c r="S2346" s="32"/>
      <c r="T2346" s="32" t="s">
        <v>70</v>
      </c>
      <c r="U2346" s="8">
        <f>IF(T2346="Yes",$U$2,0)</f>
        <v>0</v>
      </c>
      <c r="V2346" s="8">
        <f>U2346</f>
        <v>0</v>
      </c>
      <c r="W2346" s="6"/>
      <c r="X2346" s="6"/>
      <c r="Y2346" s="6"/>
    </row>
    <row r="2347" spans="1:25" s="46" customFormat="1" ht="12.75" customHeight="1" outlineLevel="1" x14ac:dyDescent="0.2">
      <c r="A2347" s="2"/>
      <c r="B2347" s="2"/>
      <c r="C2347" s="30"/>
      <c r="D2347" s="30"/>
      <c r="E2347" s="30"/>
      <c r="F2347" s="30"/>
      <c r="G2347" s="30"/>
      <c r="H2347" s="194" t="s">
        <v>4451</v>
      </c>
      <c r="I2347" s="32"/>
      <c r="J2347" s="13">
        <f t="shared" ref="J2347:O2347" si="597">SUBTOTAL(9,J2345:J2346)</f>
        <v>0</v>
      </c>
      <c r="K2347" s="13">
        <f t="shared" si="597"/>
        <v>0</v>
      </c>
      <c r="L2347" s="33">
        <f t="shared" si="597"/>
        <v>1</v>
      </c>
      <c r="M2347" s="33">
        <f t="shared" si="597"/>
        <v>0</v>
      </c>
      <c r="N2347" s="33">
        <f t="shared" si="597"/>
        <v>1</v>
      </c>
      <c r="O2347" s="33">
        <f t="shared" si="597"/>
        <v>1</v>
      </c>
      <c r="P2347" s="33"/>
      <c r="Q2347" s="33"/>
      <c r="R2347" s="34"/>
      <c r="S2347" s="32">
        <f>SUBTOTAL(9,S2345:S2346)</f>
        <v>0</v>
      </c>
      <c r="T2347" s="32">
        <f>SUBTOTAL(9,T2345:T2346)</f>
        <v>0</v>
      </c>
      <c r="U2347" s="8"/>
      <c r="V2347" s="8"/>
      <c r="W2347" s="6"/>
      <c r="X2347" s="6"/>
      <c r="Y2347" s="6"/>
    </row>
    <row r="2348" spans="1:25" s="46" customFormat="1" ht="12.75" customHeight="1" outlineLevel="2" x14ac:dyDescent="0.2">
      <c r="A2348" s="2"/>
      <c r="B2348" s="2"/>
      <c r="C2348" s="30">
        <v>840611140</v>
      </c>
      <c r="D2348" s="30"/>
      <c r="E2348" s="30" t="s">
        <v>2669</v>
      </c>
      <c r="F2348" s="30"/>
      <c r="G2348" s="30" t="s">
        <v>2670</v>
      </c>
      <c r="H2348" s="38" t="str">
        <f>G2348</f>
        <v>HP4104</v>
      </c>
      <c r="I2348" s="32"/>
      <c r="J2348" s="13"/>
      <c r="K2348" s="13" t="s">
        <v>2664</v>
      </c>
      <c r="L2348" s="33">
        <v>0.2959</v>
      </c>
      <c r="M2348" s="33" t="s">
        <v>27</v>
      </c>
      <c r="N2348" s="33">
        <v>0.2959</v>
      </c>
      <c r="O2348" s="33">
        <v>0.2959</v>
      </c>
      <c r="P2348" s="33">
        <v>0.2959</v>
      </c>
      <c r="Q2348" s="33">
        <v>0.2959</v>
      </c>
      <c r="R2348" s="34"/>
      <c r="S2348" s="32"/>
      <c r="T2348" s="32" t="s">
        <v>70</v>
      </c>
      <c r="U2348" s="8">
        <f>IF(T2348="Yes",$U$2,0)</f>
        <v>0</v>
      </c>
      <c r="V2348" s="8">
        <f>U2348</f>
        <v>0</v>
      </c>
      <c r="W2348" s="6"/>
      <c r="X2348" s="6"/>
      <c r="Y2348" s="6"/>
    </row>
    <row r="2349" spans="1:25" s="46" customFormat="1" ht="12.75" customHeight="1" outlineLevel="2" x14ac:dyDescent="0.2">
      <c r="A2349" s="2"/>
      <c r="B2349" s="2"/>
      <c r="C2349" s="30">
        <v>840611160</v>
      </c>
      <c r="D2349" s="30"/>
      <c r="E2349" s="30" t="s">
        <v>2669</v>
      </c>
      <c r="F2349" s="30"/>
      <c r="G2349" s="30" t="s">
        <v>2670</v>
      </c>
      <c r="H2349" s="38" t="str">
        <f>G2349</f>
        <v>HP4104</v>
      </c>
      <c r="I2349" s="32"/>
      <c r="J2349" s="13"/>
      <c r="K2349" s="13" t="s">
        <v>2664</v>
      </c>
      <c r="L2349" s="33">
        <v>0.70409999999999995</v>
      </c>
      <c r="M2349" s="33" t="s">
        <v>27</v>
      </c>
      <c r="N2349" s="33">
        <v>0.70409999999999995</v>
      </c>
      <c r="O2349" s="33">
        <v>0.70409999999999995</v>
      </c>
      <c r="P2349" s="33">
        <v>0.70409999999999995</v>
      </c>
      <c r="Q2349" s="33">
        <v>0.70409999999999995</v>
      </c>
      <c r="R2349" s="34"/>
      <c r="S2349" s="32"/>
      <c r="T2349" s="32" t="s">
        <v>70</v>
      </c>
      <c r="U2349" s="8">
        <f>IF(T2349="Yes",$U$2,0)</f>
        <v>0</v>
      </c>
      <c r="V2349" s="8">
        <f>U2349</f>
        <v>0</v>
      </c>
      <c r="W2349" s="6"/>
      <c r="X2349" s="6"/>
      <c r="Y2349" s="6"/>
    </row>
    <row r="2350" spans="1:25" s="46" customFormat="1" ht="12.75" customHeight="1" outlineLevel="1" x14ac:dyDescent="0.2">
      <c r="A2350" s="2"/>
      <c r="B2350" s="2"/>
      <c r="C2350" s="30"/>
      <c r="D2350" s="30"/>
      <c r="E2350" s="30"/>
      <c r="F2350" s="30"/>
      <c r="G2350" s="30"/>
      <c r="H2350" s="194" t="s">
        <v>4452</v>
      </c>
      <c r="I2350" s="32"/>
      <c r="J2350" s="13">
        <f t="shared" ref="J2350:O2350" si="598">SUBTOTAL(9,J2348:J2349)</f>
        <v>0</v>
      </c>
      <c r="K2350" s="13">
        <f t="shared" si="598"/>
        <v>0</v>
      </c>
      <c r="L2350" s="33">
        <f t="shared" si="598"/>
        <v>1</v>
      </c>
      <c r="M2350" s="33">
        <f t="shared" si="598"/>
        <v>0</v>
      </c>
      <c r="N2350" s="33">
        <f t="shared" si="598"/>
        <v>1</v>
      </c>
      <c r="O2350" s="33">
        <f t="shared" si="598"/>
        <v>1</v>
      </c>
      <c r="P2350" s="33"/>
      <c r="Q2350" s="33"/>
      <c r="R2350" s="34"/>
      <c r="S2350" s="32">
        <f>SUBTOTAL(9,S2348:S2349)</f>
        <v>0</v>
      </c>
      <c r="T2350" s="32">
        <f>SUBTOTAL(9,T2348:T2349)</f>
        <v>0</v>
      </c>
      <c r="U2350" s="8"/>
      <c r="V2350" s="8"/>
      <c r="W2350" s="6"/>
      <c r="X2350" s="6"/>
      <c r="Y2350" s="6"/>
    </row>
    <row r="2351" spans="1:25" s="46" customFormat="1" ht="12.75" customHeight="1" outlineLevel="2" x14ac:dyDescent="0.2">
      <c r="A2351" s="2"/>
      <c r="B2351" s="2"/>
      <c r="C2351" s="30">
        <v>963011140</v>
      </c>
      <c r="D2351" s="30"/>
      <c r="E2351" s="30" t="s">
        <v>2751</v>
      </c>
      <c r="F2351" s="30"/>
      <c r="G2351" s="30" t="s">
        <v>2752</v>
      </c>
      <c r="H2351" s="38" t="str">
        <f>G2351</f>
        <v>HP5502</v>
      </c>
      <c r="I2351" s="32"/>
      <c r="J2351" s="13"/>
      <c r="K2351" s="13" t="s">
        <v>2753</v>
      </c>
      <c r="L2351" s="33">
        <v>0.5</v>
      </c>
      <c r="M2351" s="33" t="s">
        <v>27</v>
      </c>
      <c r="N2351" s="33">
        <v>0.5</v>
      </c>
      <c r="O2351" s="33">
        <v>0.5</v>
      </c>
      <c r="P2351" s="33">
        <v>0.5</v>
      </c>
      <c r="Q2351" s="33">
        <v>0.5</v>
      </c>
      <c r="R2351" s="34"/>
      <c r="S2351" s="32"/>
      <c r="T2351" s="32" t="s">
        <v>70</v>
      </c>
      <c r="U2351" s="8">
        <f>IF(T2351="Yes",$U$2,0)</f>
        <v>0</v>
      </c>
      <c r="V2351" s="8">
        <f>U2351</f>
        <v>0</v>
      </c>
      <c r="W2351" s="6"/>
      <c r="X2351" s="6"/>
      <c r="Y2351" s="6"/>
    </row>
    <row r="2352" spans="1:25" s="46" customFormat="1" ht="12.75" customHeight="1" outlineLevel="2" x14ac:dyDescent="0.2">
      <c r="A2352" s="2"/>
      <c r="B2352" s="2"/>
      <c r="C2352" s="30">
        <v>963011160</v>
      </c>
      <c r="D2352" s="30"/>
      <c r="E2352" s="30" t="s">
        <v>2751</v>
      </c>
      <c r="F2352" s="30"/>
      <c r="G2352" s="30" t="s">
        <v>2752</v>
      </c>
      <c r="H2352" s="38" t="str">
        <f>G2352</f>
        <v>HP5502</v>
      </c>
      <c r="I2352" s="32"/>
      <c r="J2352" s="13"/>
      <c r="K2352" s="13" t="s">
        <v>2753</v>
      </c>
      <c r="L2352" s="33">
        <v>0.5</v>
      </c>
      <c r="M2352" s="33" t="s">
        <v>27</v>
      </c>
      <c r="N2352" s="33">
        <v>0.5</v>
      </c>
      <c r="O2352" s="33">
        <v>0.5</v>
      </c>
      <c r="P2352" s="33">
        <v>0.5</v>
      </c>
      <c r="Q2352" s="33">
        <v>0.5</v>
      </c>
      <c r="R2352" s="34"/>
      <c r="S2352" s="32"/>
      <c r="T2352" s="32" t="s">
        <v>70</v>
      </c>
      <c r="U2352" s="8">
        <f>IF(T2352="Yes",$U$2,0)</f>
        <v>0</v>
      </c>
      <c r="V2352" s="8">
        <f>U2352</f>
        <v>0</v>
      </c>
      <c r="W2352" s="6"/>
      <c r="X2352" s="6"/>
      <c r="Y2352" s="6"/>
    </row>
    <row r="2353" spans="1:25" s="46" customFormat="1" ht="12.75" customHeight="1" outlineLevel="1" x14ac:dyDescent="0.2">
      <c r="A2353" s="2"/>
      <c r="B2353" s="2"/>
      <c r="C2353" s="30"/>
      <c r="D2353" s="30"/>
      <c r="E2353" s="30"/>
      <c r="F2353" s="30"/>
      <c r="G2353" s="30"/>
      <c r="H2353" s="194" t="s">
        <v>4453</v>
      </c>
      <c r="I2353" s="32"/>
      <c r="J2353" s="13">
        <f t="shared" ref="J2353:O2353" si="599">SUBTOTAL(9,J2351:J2352)</f>
        <v>0</v>
      </c>
      <c r="K2353" s="13">
        <f t="shared" si="599"/>
        <v>0</v>
      </c>
      <c r="L2353" s="33">
        <f t="shared" si="599"/>
        <v>1</v>
      </c>
      <c r="M2353" s="33">
        <f t="shared" si="599"/>
        <v>0</v>
      </c>
      <c r="N2353" s="33">
        <f t="shared" si="599"/>
        <v>1</v>
      </c>
      <c r="O2353" s="33">
        <f t="shared" si="599"/>
        <v>1</v>
      </c>
      <c r="P2353" s="33"/>
      <c r="Q2353" s="33"/>
      <c r="R2353" s="34"/>
      <c r="S2353" s="32">
        <f>SUBTOTAL(9,S2351:S2352)</f>
        <v>0</v>
      </c>
      <c r="T2353" s="32">
        <f>SUBTOTAL(9,T2351:T2352)</f>
        <v>0</v>
      </c>
      <c r="U2353" s="8"/>
      <c r="V2353" s="8"/>
      <c r="W2353" s="6"/>
      <c r="X2353" s="6"/>
      <c r="Y2353" s="6"/>
    </row>
    <row r="2354" spans="1:25" s="46" customFormat="1" ht="12.75" customHeight="1" outlineLevel="2" x14ac:dyDescent="0.2">
      <c r="A2354" s="2"/>
      <c r="B2354" s="2"/>
      <c r="C2354" s="30">
        <v>970641040</v>
      </c>
      <c r="D2354" s="30"/>
      <c r="E2354" s="30" t="s">
        <v>2792</v>
      </c>
      <c r="F2354" s="30"/>
      <c r="G2354" s="30" t="s">
        <v>2793</v>
      </c>
      <c r="H2354" s="38" t="str">
        <f>G2354</f>
        <v>HP6302</v>
      </c>
      <c r="I2354" s="32"/>
      <c r="J2354" s="13"/>
      <c r="K2354" s="13" t="s">
        <v>2795</v>
      </c>
      <c r="L2354" s="33">
        <v>0.25</v>
      </c>
      <c r="M2354" s="33" t="s">
        <v>27</v>
      </c>
      <c r="N2354" s="33">
        <v>0.25</v>
      </c>
      <c r="O2354" s="33">
        <v>0.25</v>
      </c>
      <c r="P2354" s="33">
        <v>0.25</v>
      </c>
      <c r="Q2354" s="33">
        <v>0.25</v>
      </c>
      <c r="R2354" s="34"/>
      <c r="S2354" s="53"/>
      <c r="T2354" s="32" t="s">
        <v>70</v>
      </c>
      <c r="U2354" s="8">
        <f>IF(T2354="Yes",$U$2,0)</f>
        <v>0</v>
      </c>
      <c r="V2354" s="8">
        <f>U2354</f>
        <v>0</v>
      </c>
      <c r="W2354" s="6"/>
      <c r="X2354" s="6"/>
      <c r="Y2354" s="6"/>
    </row>
    <row r="2355" spans="1:25" s="46" customFormat="1" ht="12.75" customHeight="1" outlineLevel="1" x14ac:dyDescent="0.2">
      <c r="A2355" s="2"/>
      <c r="B2355" s="2"/>
      <c r="C2355" s="30"/>
      <c r="D2355" s="30"/>
      <c r="E2355" s="30"/>
      <c r="F2355" s="30"/>
      <c r="G2355" s="30"/>
      <c r="H2355" s="194" t="s">
        <v>4454</v>
      </c>
      <c r="I2355" s="32"/>
      <c r="J2355" s="13">
        <f t="shared" ref="J2355:O2355" si="600">SUBTOTAL(9,J2354:J2354)</f>
        <v>0</v>
      </c>
      <c r="K2355" s="13">
        <f t="shared" si="600"/>
        <v>0</v>
      </c>
      <c r="L2355" s="33">
        <f t="shared" si="600"/>
        <v>0.25</v>
      </c>
      <c r="M2355" s="33">
        <f t="shared" si="600"/>
        <v>0</v>
      </c>
      <c r="N2355" s="33">
        <f t="shared" si="600"/>
        <v>0.25</v>
      </c>
      <c r="O2355" s="33">
        <f t="shared" si="600"/>
        <v>0.25</v>
      </c>
      <c r="P2355" s="33"/>
      <c r="Q2355" s="33"/>
      <c r="R2355" s="34"/>
      <c r="S2355" s="53">
        <f>SUBTOTAL(9,S2354:S2354)</f>
        <v>0</v>
      </c>
      <c r="T2355" s="32">
        <f>SUBTOTAL(9,T2354:T2354)</f>
        <v>0</v>
      </c>
      <c r="U2355" s="8"/>
      <c r="V2355" s="8"/>
      <c r="W2355" s="6"/>
      <c r="X2355" s="6"/>
      <c r="Y2355" s="6"/>
    </row>
    <row r="2356" spans="1:25" ht="12.75" customHeight="1" outlineLevel="2" x14ac:dyDescent="0.2">
      <c r="A2356" s="2"/>
      <c r="C2356" s="30">
        <v>970820060</v>
      </c>
      <c r="D2356" s="30"/>
      <c r="E2356" s="30" t="s">
        <v>2801</v>
      </c>
      <c r="F2356" s="30"/>
      <c r="G2356" s="30" t="s">
        <v>2802</v>
      </c>
      <c r="H2356" s="38" t="str">
        <f>G2356</f>
        <v>HP6702</v>
      </c>
      <c r="I2356" s="32"/>
      <c r="J2356" s="13"/>
      <c r="K2356" s="13" t="s">
        <v>2804</v>
      </c>
      <c r="L2356" s="33">
        <v>0.25</v>
      </c>
      <c r="M2356" s="33" t="s">
        <v>27</v>
      </c>
      <c r="N2356" s="33">
        <v>0.25</v>
      </c>
      <c r="O2356" s="33">
        <v>0.25</v>
      </c>
      <c r="P2356" s="33">
        <v>0.25</v>
      </c>
      <c r="Q2356" s="33">
        <v>0.25</v>
      </c>
      <c r="R2356" s="34"/>
      <c r="S2356" s="32"/>
      <c r="T2356" s="32" t="s">
        <v>70</v>
      </c>
      <c r="U2356" s="8">
        <f>IF(T2356="Yes",$U$2,0)</f>
        <v>0</v>
      </c>
      <c r="V2356" s="8">
        <f>U2356</f>
        <v>0</v>
      </c>
    </row>
    <row r="2357" spans="1:25" ht="12.75" customHeight="1" outlineLevel="1" x14ac:dyDescent="0.2">
      <c r="A2357" s="2"/>
      <c r="C2357" s="30"/>
      <c r="D2357" s="30"/>
      <c r="E2357" s="30"/>
      <c r="F2357" s="30"/>
      <c r="G2357" s="30"/>
      <c r="H2357" s="194" t="s">
        <v>4455</v>
      </c>
      <c r="I2357" s="32"/>
      <c r="J2357" s="13">
        <f t="shared" ref="J2357:O2357" si="601">SUBTOTAL(9,J2356:J2356)</f>
        <v>0</v>
      </c>
      <c r="K2357" s="13">
        <f t="shared" si="601"/>
        <v>0</v>
      </c>
      <c r="L2357" s="33">
        <f t="shared" si="601"/>
        <v>0.25</v>
      </c>
      <c r="M2357" s="33">
        <f t="shared" si="601"/>
        <v>0</v>
      </c>
      <c r="N2357" s="33">
        <f t="shared" si="601"/>
        <v>0.25</v>
      </c>
      <c r="O2357" s="33">
        <f t="shared" si="601"/>
        <v>0.25</v>
      </c>
      <c r="P2357" s="33"/>
      <c r="Q2357" s="33"/>
      <c r="R2357" s="34"/>
      <c r="S2357" s="32">
        <f>SUBTOTAL(9,S2356:S2356)</f>
        <v>0</v>
      </c>
      <c r="T2357" s="32">
        <f>SUBTOTAL(9,T2356:T2356)</f>
        <v>0</v>
      </c>
      <c r="U2357" s="8"/>
    </row>
    <row r="2358" spans="1:25" ht="12.75" customHeight="1" outlineLevel="2" x14ac:dyDescent="0.2">
      <c r="A2358" s="2"/>
      <c r="C2358" s="30">
        <v>970880020</v>
      </c>
      <c r="D2358" s="30"/>
      <c r="E2358" s="30" t="s">
        <v>2805</v>
      </c>
      <c r="F2358" s="30"/>
      <c r="G2358" s="30" t="s">
        <v>2806</v>
      </c>
      <c r="H2358" s="38" t="str">
        <f>G2358</f>
        <v>HP6802</v>
      </c>
      <c r="I2358" s="32"/>
      <c r="J2358" s="13"/>
      <c r="K2358" s="13" t="s">
        <v>2807</v>
      </c>
      <c r="L2358" s="33">
        <v>0.25</v>
      </c>
      <c r="M2358" s="33" t="s">
        <v>27</v>
      </c>
      <c r="N2358" s="33">
        <v>0.25</v>
      </c>
      <c r="O2358" s="33">
        <v>0.25</v>
      </c>
      <c r="P2358" s="33">
        <v>0.25</v>
      </c>
      <c r="Q2358" s="33">
        <v>0.25</v>
      </c>
      <c r="R2358" s="34"/>
      <c r="S2358" s="32"/>
      <c r="T2358" s="32" t="s">
        <v>70</v>
      </c>
      <c r="U2358" s="8">
        <f>IF(T2358="Yes",$U$2,0)</f>
        <v>0</v>
      </c>
      <c r="V2358" s="8">
        <f>U2358</f>
        <v>0</v>
      </c>
    </row>
    <row r="2359" spans="1:25" ht="12.75" customHeight="1" outlineLevel="2" x14ac:dyDescent="0.2">
      <c r="A2359" s="2"/>
      <c r="C2359" s="30">
        <v>970880040</v>
      </c>
      <c r="D2359" s="30"/>
      <c r="E2359" s="30" t="s">
        <v>2805</v>
      </c>
      <c r="F2359" s="30"/>
      <c r="G2359" s="30" t="s">
        <v>2806</v>
      </c>
      <c r="H2359" s="38" t="str">
        <f>G2359</f>
        <v>HP6802</v>
      </c>
      <c r="I2359" s="32"/>
      <c r="J2359" s="13"/>
      <c r="K2359" s="13" t="s">
        <v>2807</v>
      </c>
      <c r="L2359" s="33">
        <v>0.25</v>
      </c>
      <c r="M2359" s="33" t="s">
        <v>27</v>
      </c>
      <c r="N2359" s="33">
        <v>0.25</v>
      </c>
      <c r="O2359" s="33">
        <v>0.25</v>
      </c>
      <c r="P2359" s="33">
        <v>0.25</v>
      </c>
      <c r="Q2359" s="33">
        <v>0.25</v>
      </c>
      <c r="R2359" s="34"/>
      <c r="S2359" s="53"/>
      <c r="T2359" s="32" t="s">
        <v>70</v>
      </c>
      <c r="U2359" s="8">
        <f>IF(T2359="Yes",$U$2,0)</f>
        <v>0</v>
      </c>
      <c r="V2359" s="8">
        <f>U2359</f>
        <v>0</v>
      </c>
    </row>
    <row r="2360" spans="1:25" ht="12.75" customHeight="1" outlineLevel="2" x14ac:dyDescent="0.2">
      <c r="A2360" s="2"/>
      <c r="C2360" s="30" t="s">
        <v>122</v>
      </c>
      <c r="D2360" s="30"/>
      <c r="E2360" s="30"/>
      <c r="F2360" s="30"/>
      <c r="G2360" s="30" t="s">
        <v>2806</v>
      </c>
      <c r="H2360" s="38" t="str">
        <f>G2360</f>
        <v>HP6802</v>
      </c>
      <c r="I2360" s="32"/>
      <c r="J2360" s="13"/>
      <c r="K2360" s="13" t="s">
        <v>2807</v>
      </c>
      <c r="L2360" s="33">
        <v>0.25</v>
      </c>
      <c r="M2360" s="33" t="s">
        <v>27</v>
      </c>
      <c r="N2360" s="33">
        <v>0.25</v>
      </c>
      <c r="O2360" s="33">
        <v>0.25</v>
      </c>
      <c r="P2360" s="33">
        <v>0.25</v>
      </c>
      <c r="Q2360" s="33">
        <v>0.25</v>
      </c>
      <c r="R2360" s="34"/>
      <c r="S2360" s="53"/>
      <c r="T2360" s="32" t="s">
        <v>70</v>
      </c>
      <c r="U2360" s="8">
        <f>IF(T2360="Yes",$U$2,0)</f>
        <v>0</v>
      </c>
      <c r="V2360" s="8">
        <f>U2360</f>
        <v>0</v>
      </c>
    </row>
    <row r="2361" spans="1:25" ht="12.75" customHeight="1" outlineLevel="2" x14ac:dyDescent="0.2">
      <c r="A2361" s="2"/>
      <c r="C2361" s="30">
        <v>970880080</v>
      </c>
      <c r="D2361" s="30"/>
      <c r="E2361" s="30" t="s">
        <v>2805</v>
      </c>
      <c r="F2361" s="30"/>
      <c r="G2361" s="30" t="s">
        <v>2806</v>
      </c>
      <c r="H2361" s="38" t="str">
        <f>G2361</f>
        <v>HP6802</v>
      </c>
      <c r="I2361" s="32"/>
      <c r="J2361" s="13"/>
      <c r="K2361" s="13" t="s">
        <v>2807</v>
      </c>
      <c r="L2361" s="33">
        <v>0.25</v>
      </c>
      <c r="M2361" s="33" t="s">
        <v>27</v>
      </c>
      <c r="N2361" s="33">
        <v>0.25</v>
      </c>
      <c r="O2361" s="33">
        <v>0.25</v>
      </c>
      <c r="P2361" s="33">
        <v>0.25</v>
      </c>
      <c r="Q2361" s="33">
        <v>0.25</v>
      </c>
      <c r="R2361" s="34"/>
      <c r="S2361" s="53"/>
      <c r="T2361" s="32" t="s">
        <v>70</v>
      </c>
      <c r="U2361" s="8">
        <f>IF(T2361="Yes",$U$2,0)</f>
        <v>0</v>
      </c>
      <c r="V2361" s="8">
        <f>U2361</f>
        <v>0</v>
      </c>
    </row>
    <row r="2362" spans="1:25" ht="12.75" customHeight="1" outlineLevel="1" x14ac:dyDescent="0.2">
      <c r="A2362" s="2"/>
      <c r="C2362" s="30"/>
      <c r="D2362" s="30"/>
      <c r="E2362" s="30"/>
      <c r="F2362" s="30"/>
      <c r="G2362" s="30"/>
      <c r="H2362" s="194" t="s">
        <v>4456</v>
      </c>
      <c r="I2362" s="32"/>
      <c r="J2362" s="13">
        <f t="shared" ref="J2362:O2362" si="602">SUBTOTAL(9,J2358:J2361)</f>
        <v>0</v>
      </c>
      <c r="K2362" s="13">
        <f t="shared" si="602"/>
        <v>0</v>
      </c>
      <c r="L2362" s="33">
        <f t="shared" si="602"/>
        <v>1</v>
      </c>
      <c r="M2362" s="33">
        <f t="shared" si="602"/>
        <v>0</v>
      </c>
      <c r="N2362" s="33">
        <f t="shared" si="602"/>
        <v>1</v>
      </c>
      <c r="O2362" s="33">
        <f t="shared" si="602"/>
        <v>1</v>
      </c>
      <c r="P2362" s="33"/>
      <c r="Q2362" s="33"/>
      <c r="R2362" s="34"/>
      <c r="S2362" s="53">
        <f>SUBTOTAL(9,S2358:S2361)</f>
        <v>0</v>
      </c>
      <c r="T2362" s="32">
        <f>SUBTOTAL(9,T2358:T2361)</f>
        <v>0</v>
      </c>
      <c r="U2362" s="8"/>
    </row>
    <row r="2363" spans="1:25" ht="12.75" customHeight="1" outlineLevel="2" x14ac:dyDescent="0.2">
      <c r="A2363" s="2"/>
      <c r="C2363" s="30">
        <v>888200070</v>
      </c>
      <c r="D2363" s="30"/>
      <c r="E2363" s="30" t="s">
        <v>3082</v>
      </c>
      <c r="F2363" s="30"/>
      <c r="G2363" s="37" t="s">
        <v>3083</v>
      </c>
      <c r="H2363" s="38" t="str">
        <f t="shared" ref="H2363:H2370" si="603">G2363</f>
        <v>HP7303</v>
      </c>
      <c r="I2363" s="39"/>
      <c r="J2363" s="40"/>
      <c r="K2363" s="40" t="s">
        <v>3084</v>
      </c>
      <c r="L2363" s="41">
        <v>6.2E-2</v>
      </c>
      <c r="M2363" s="33" t="s">
        <v>27</v>
      </c>
      <c r="N2363" s="41">
        <v>6.2E-2</v>
      </c>
      <c r="O2363" s="41">
        <v>6.2E-2</v>
      </c>
      <c r="P2363" s="41" t="s">
        <v>27</v>
      </c>
      <c r="Q2363" s="41">
        <v>6.2E-2</v>
      </c>
      <c r="R2363" s="42"/>
      <c r="S2363" s="43"/>
      <c r="T2363" s="32" t="s">
        <v>70</v>
      </c>
      <c r="U2363" s="8">
        <f t="shared" ref="U2363:U2370" si="604">IF(T2363="Yes",$U$2,0)</f>
        <v>0</v>
      </c>
      <c r="V2363" s="8">
        <f t="shared" ref="V2363:V2370" si="605">U2363</f>
        <v>0</v>
      </c>
    </row>
    <row r="2364" spans="1:25" ht="12.75" customHeight="1" outlineLevel="2" x14ac:dyDescent="0.2">
      <c r="A2364" s="2"/>
      <c r="C2364" s="30">
        <v>888200090</v>
      </c>
      <c r="D2364" s="30"/>
      <c r="E2364" s="30" t="s">
        <v>3082</v>
      </c>
      <c r="F2364" s="30"/>
      <c r="G2364" s="37" t="s">
        <v>3083</v>
      </c>
      <c r="H2364" s="38" t="str">
        <f t="shared" si="603"/>
        <v>HP7303</v>
      </c>
      <c r="I2364" s="39"/>
      <c r="J2364" s="40"/>
      <c r="K2364" s="40" t="s">
        <v>3084</v>
      </c>
      <c r="L2364" s="41">
        <v>6.2E-2</v>
      </c>
      <c r="M2364" s="33" t="s">
        <v>27</v>
      </c>
      <c r="N2364" s="41">
        <v>6.2E-2</v>
      </c>
      <c r="O2364" s="41">
        <v>6.2E-2</v>
      </c>
      <c r="P2364" s="41" t="s">
        <v>27</v>
      </c>
      <c r="Q2364" s="41">
        <v>6.2E-2</v>
      </c>
      <c r="R2364" s="42"/>
      <c r="S2364" s="43"/>
      <c r="T2364" s="32" t="s">
        <v>70</v>
      </c>
      <c r="U2364" s="8">
        <f t="shared" si="604"/>
        <v>0</v>
      </c>
      <c r="V2364" s="8">
        <f t="shared" si="605"/>
        <v>0</v>
      </c>
    </row>
    <row r="2365" spans="1:25" ht="12.75" customHeight="1" outlineLevel="2" x14ac:dyDescent="0.2">
      <c r="A2365" s="2"/>
      <c r="C2365" s="30">
        <v>888190020</v>
      </c>
      <c r="D2365" s="30"/>
      <c r="E2365" s="30" t="s">
        <v>3085</v>
      </c>
      <c r="F2365" s="30"/>
      <c r="G2365" s="37" t="s">
        <v>3083</v>
      </c>
      <c r="H2365" s="38" t="str">
        <f t="shared" si="603"/>
        <v>HP7303</v>
      </c>
      <c r="I2365" s="39"/>
      <c r="J2365" s="40"/>
      <c r="K2365" s="40" t="s">
        <v>3084</v>
      </c>
      <c r="L2365" s="41">
        <v>6.2E-2</v>
      </c>
      <c r="M2365" s="33" t="s">
        <v>27</v>
      </c>
      <c r="N2365" s="41">
        <v>6.2E-2</v>
      </c>
      <c r="O2365" s="41">
        <v>6.2E-2</v>
      </c>
      <c r="P2365" s="41" t="s">
        <v>27</v>
      </c>
      <c r="Q2365" s="41">
        <v>6.2E-2</v>
      </c>
      <c r="R2365" s="42"/>
      <c r="S2365" s="43"/>
      <c r="T2365" s="32" t="s">
        <v>28</v>
      </c>
      <c r="U2365" s="8">
        <f t="shared" si="604"/>
        <v>270.40000000000003</v>
      </c>
      <c r="V2365" s="8">
        <f t="shared" si="605"/>
        <v>270.40000000000003</v>
      </c>
    </row>
    <row r="2366" spans="1:25" ht="12.75" customHeight="1" outlineLevel="2" x14ac:dyDescent="0.2">
      <c r="A2366" s="2"/>
      <c r="C2366" s="30">
        <v>888190040</v>
      </c>
      <c r="D2366" s="30"/>
      <c r="E2366" s="30" t="s">
        <v>3085</v>
      </c>
      <c r="F2366" s="30"/>
      <c r="G2366" s="37" t="s">
        <v>3083</v>
      </c>
      <c r="H2366" s="38" t="str">
        <f t="shared" si="603"/>
        <v>HP7303</v>
      </c>
      <c r="I2366" s="39"/>
      <c r="J2366" s="40"/>
      <c r="K2366" s="40" t="s">
        <v>3084</v>
      </c>
      <c r="L2366" s="41">
        <v>6.2E-2</v>
      </c>
      <c r="M2366" s="33" t="s">
        <v>27</v>
      </c>
      <c r="N2366" s="41">
        <v>6.2E-2</v>
      </c>
      <c r="O2366" s="41">
        <v>6.2E-2</v>
      </c>
      <c r="P2366" s="41" t="s">
        <v>27</v>
      </c>
      <c r="Q2366" s="41">
        <v>6.2E-2</v>
      </c>
      <c r="R2366" s="42"/>
      <c r="S2366" s="43"/>
      <c r="T2366" s="32" t="s">
        <v>28</v>
      </c>
      <c r="U2366" s="8">
        <f t="shared" si="604"/>
        <v>270.40000000000003</v>
      </c>
      <c r="V2366" s="8">
        <f t="shared" si="605"/>
        <v>270.40000000000003</v>
      </c>
    </row>
    <row r="2367" spans="1:25" ht="12.75" customHeight="1" outlineLevel="2" x14ac:dyDescent="0.2">
      <c r="A2367" s="2"/>
      <c r="C2367" s="30">
        <v>888190060</v>
      </c>
      <c r="D2367" s="30"/>
      <c r="E2367" s="30" t="s">
        <v>3085</v>
      </c>
      <c r="F2367" s="30"/>
      <c r="G2367" s="37" t="s">
        <v>3083</v>
      </c>
      <c r="H2367" s="38" t="str">
        <f t="shared" si="603"/>
        <v>HP7303</v>
      </c>
      <c r="I2367" s="39"/>
      <c r="J2367" s="40"/>
      <c r="K2367" s="40" t="s">
        <v>3084</v>
      </c>
      <c r="L2367" s="41">
        <v>6.2E-2</v>
      </c>
      <c r="M2367" s="33" t="s">
        <v>27</v>
      </c>
      <c r="N2367" s="41">
        <v>6.2E-2</v>
      </c>
      <c r="O2367" s="41">
        <v>6.2E-2</v>
      </c>
      <c r="P2367" s="41" t="s">
        <v>27</v>
      </c>
      <c r="Q2367" s="41">
        <v>6.2E-2</v>
      </c>
      <c r="R2367" s="42"/>
      <c r="S2367" s="43"/>
      <c r="T2367" s="32" t="s">
        <v>28</v>
      </c>
      <c r="U2367" s="8">
        <f t="shared" si="604"/>
        <v>270.40000000000003</v>
      </c>
      <c r="V2367" s="8">
        <f t="shared" si="605"/>
        <v>270.40000000000003</v>
      </c>
    </row>
    <row r="2368" spans="1:25" ht="12.75" customHeight="1" outlineLevel="2" x14ac:dyDescent="0.2">
      <c r="A2368" s="2"/>
      <c r="C2368" s="30">
        <v>888190080</v>
      </c>
      <c r="D2368" s="30"/>
      <c r="E2368" s="30" t="s">
        <v>3085</v>
      </c>
      <c r="F2368" s="30"/>
      <c r="G2368" s="37" t="s">
        <v>3083</v>
      </c>
      <c r="H2368" s="38" t="str">
        <f t="shared" si="603"/>
        <v>HP7303</v>
      </c>
      <c r="I2368" s="39"/>
      <c r="J2368" s="40"/>
      <c r="K2368" s="40" t="s">
        <v>3084</v>
      </c>
      <c r="L2368" s="41">
        <v>6.2E-2</v>
      </c>
      <c r="M2368" s="33" t="s">
        <v>27</v>
      </c>
      <c r="N2368" s="41">
        <v>6.2E-2</v>
      </c>
      <c r="O2368" s="41">
        <v>6.2E-2</v>
      </c>
      <c r="P2368" s="41" t="s">
        <v>27</v>
      </c>
      <c r="Q2368" s="41">
        <v>6.2E-2</v>
      </c>
      <c r="R2368" s="42"/>
      <c r="S2368" s="43"/>
      <c r="T2368" s="32" t="s">
        <v>28</v>
      </c>
      <c r="U2368" s="8">
        <f t="shared" si="604"/>
        <v>270.40000000000003</v>
      </c>
      <c r="V2368" s="8">
        <f t="shared" si="605"/>
        <v>270.40000000000003</v>
      </c>
    </row>
    <row r="2369" spans="1:22" ht="12.75" customHeight="1" outlineLevel="2" x14ac:dyDescent="0.2">
      <c r="A2369" s="2"/>
      <c r="C2369" s="30">
        <v>888190100</v>
      </c>
      <c r="D2369" s="30"/>
      <c r="E2369" s="30" t="s">
        <v>3085</v>
      </c>
      <c r="F2369" s="30"/>
      <c r="G2369" s="37" t="s">
        <v>3083</v>
      </c>
      <c r="H2369" s="38" t="str">
        <f t="shared" si="603"/>
        <v>HP7303</v>
      </c>
      <c r="I2369" s="39"/>
      <c r="J2369" s="40"/>
      <c r="K2369" s="40" t="s">
        <v>3084</v>
      </c>
      <c r="L2369" s="41">
        <v>6.2E-2</v>
      </c>
      <c r="M2369" s="33" t="s">
        <v>27</v>
      </c>
      <c r="N2369" s="41">
        <v>6.2E-2</v>
      </c>
      <c r="O2369" s="41">
        <v>6.2E-2</v>
      </c>
      <c r="P2369" s="41" t="s">
        <v>27</v>
      </c>
      <c r="Q2369" s="41">
        <v>6.2E-2</v>
      </c>
      <c r="R2369" s="42"/>
      <c r="S2369" s="43"/>
      <c r="T2369" s="32" t="s">
        <v>28</v>
      </c>
      <c r="U2369" s="8">
        <f t="shared" si="604"/>
        <v>270.40000000000003</v>
      </c>
      <c r="V2369" s="8">
        <f t="shared" si="605"/>
        <v>270.40000000000003</v>
      </c>
    </row>
    <row r="2370" spans="1:22" ht="12.75" customHeight="1" outlineLevel="2" x14ac:dyDescent="0.2">
      <c r="A2370" s="2"/>
      <c r="C2370" s="30">
        <v>888190120</v>
      </c>
      <c r="D2370" s="30"/>
      <c r="E2370" s="30" t="s">
        <v>3085</v>
      </c>
      <c r="F2370" s="30"/>
      <c r="G2370" s="37" t="s">
        <v>3083</v>
      </c>
      <c r="H2370" s="38" t="str">
        <f t="shared" si="603"/>
        <v>HP7303</v>
      </c>
      <c r="I2370" s="39"/>
      <c r="J2370" s="40"/>
      <c r="K2370" s="40" t="s">
        <v>3084</v>
      </c>
      <c r="L2370" s="41">
        <v>6.2E-2</v>
      </c>
      <c r="M2370" s="33" t="s">
        <v>27</v>
      </c>
      <c r="N2370" s="41">
        <v>6.2E-2</v>
      </c>
      <c r="O2370" s="41">
        <v>6.2E-2</v>
      </c>
      <c r="P2370" s="41" t="s">
        <v>27</v>
      </c>
      <c r="Q2370" s="41">
        <v>6.2E-2</v>
      </c>
      <c r="R2370" s="42"/>
      <c r="S2370" s="43"/>
      <c r="T2370" s="32" t="s">
        <v>28</v>
      </c>
      <c r="U2370" s="8">
        <f t="shared" si="604"/>
        <v>270.40000000000003</v>
      </c>
      <c r="V2370" s="8">
        <f t="shared" si="605"/>
        <v>270.40000000000003</v>
      </c>
    </row>
    <row r="2371" spans="1:22" ht="12.75" customHeight="1" outlineLevel="1" x14ac:dyDescent="0.2">
      <c r="A2371" s="2"/>
      <c r="C2371" s="30"/>
      <c r="D2371" s="30"/>
      <c r="E2371" s="30"/>
      <c r="F2371" s="30"/>
      <c r="G2371" s="37"/>
      <c r="H2371" s="194" t="s">
        <v>4457</v>
      </c>
      <c r="I2371" s="39"/>
      <c r="J2371" s="40">
        <f t="shared" ref="J2371:O2371" si="606">SUBTOTAL(9,J2363:J2370)</f>
        <v>0</v>
      </c>
      <c r="K2371" s="40">
        <f t="shared" si="606"/>
        <v>0</v>
      </c>
      <c r="L2371" s="41">
        <f t="shared" si="606"/>
        <v>0.496</v>
      </c>
      <c r="M2371" s="33">
        <f t="shared" si="606"/>
        <v>0</v>
      </c>
      <c r="N2371" s="41">
        <f t="shared" si="606"/>
        <v>0.496</v>
      </c>
      <c r="O2371" s="41">
        <f t="shared" si="606"/>
        <v>0.496</v>
      </c>
      <c r="P2371" s="41"/>
      <c r="Q2371" s="41"/>
      <c r="R2371" s="42"/>
      <c r="S2371" s="43">
        <f>SUBTOTAL(9,S2363:S2370)</f>
        <v>0</v>
      </c>
      <c r="T2371" s="32">
        <f>SUBTOTAL(9,T2363:T2370)</f>
        <v>0</v>
      </c>
      <c r="U2371" s="8"/>
    </row>
    <row r="2372" spans="1:22" ht="12.75" customHeight="1" outlineLevel="2" x14ac:dyDescent="0.2">
      <c r="A2372" s="2"/>
      <c r="C2372" s="30">
        <v>888190140</v>
      </c>
      <c r="D2372" s="30"/>
      <c r="E2372" s="30" t="s">
        <v>3085</v>
      </c>
      <c r="F2372" s="30"/>
      <c r="G2372" s="37" t="s">
        <v>3086</v>
      </c>
      <c r="H2372" s="38" t="str">
        <f t="shared" ref="H2372:H2379" si="607">G2372</f>
        <v>HP7304</v>
      </c>
      <c r="I2372" s="39"/>
      <c r="J2372" s="40"/>
      <c r="K2372" s="40" t="s">
        <v>3084</v>
      </c>
      <c r="L2372" s="41">
        <v>6.2E-2</v>
      </c>
      <c r="M2372" s="33" t="s">
        <v>27</v>
      </c>
      <c r="N2372" s="41">
        <v>6.25E-2</v>
      </c>
      <c r="O2372" s="41">
        <v>6.25E-2</v>
      </c>
      <c r="P2372" s="41" t="s">
        <v>27</v>
      </c>
      <c r="Q2372" s="41">
        <v>6.25E-2</v>
      </c>
      <c r="R2372" s="42"/>
      <c r="S2372" s="43"/>
      <c r="T2372" s="32" t="s">
        <v>28</v>
      </c>
      <c r="U2372" s="8">
        <f t="shared" ref="U2372:U2379" si="608">IF(T2372="Yes",$U$2,0)</f>
        <v>270.40000000000003</v>
      </c>
      <c r="V2372" s="8">
        <f t="shared" ref="V2372:V2379" si="609">U2372</f>
        <v>270.40000000000003</v>
      </c>
    </row>
    <row r="2373" spans="1:22" ht="12.75" customHeight="1" outlineLevel="2" x14ac:dyDescent="0.2">
      <c r="A2373" s="2"/>
      <c r="C2373" s="30">
        <v>888190160</v>
      </c>
      <c r="D2373" s="30"/>
      <c r="E2373" s="30" t="s">
        <v>3087</v>
      </c>
      <c r="F2373" s="30"/>
      <c r="G2373" s="37" t="s">
        <v>3086</v>
      </c>
      <c r="H2373" s="38" t="str">
        <f t="shared" si="607"/>
        <v>HP7304</v>
      </c>
      <c r="I2373" s="39"/>
      <c r="J2373" s="40"/>
      <c r="K2373" s="40" t="s">
        <v>3084</v>
      </c>
      <c r="L2373" s="41">
        <v>6.2E-2</v>
      </c>
      <c r="M2373" s="33" t="s">
        <v>27</v>
      </c>
      <c r="N2373" s="41">
        <v>6.2E-2</v>
      </c>
      <c r="O2373" s="41">
        <v>6.2E-2</v>
      </c>
      <c r="P2373" s="41" t="s">
        <v>27</v>
      </c>
      <c r="Q2373" s="41">
        <v>6.2E-2</v>
      </c>
      <c r="R2373" s="42"/>
      <c r="S2373" s="43"/>
      <c r="T2373" s="32" t="s">
        <v>28</v>
      </c>
      <c r="U2373" s="8">
        <f t="shared" si="608"/>
        <v>270.40000000000003</v>
      </c>
      <c r="V2373" s="8">
        <f t="shared" si="609"/>
        <v>270.40000000000003</v>
      </c>
    </row>
    <row r="2374" spans="1:22" ht="12.75" customHeight="1" outlineLevel="2" x14ac:dyDescent="0.2">
      <c r="A2374" s="2"/>
      <c r="C2374" s="30">
        <v>888190180</v>
      </c>
      <c r="D2374" s="30"/>
      <c r="E2374" s="30" t="s">
        <v>3085</v>
      </c>
      <c r="F2374" s="30"/>
      <c r="G2374" s="37" t="s">
        <v>3086</v>
      </c>
      <c r="H2374" s="38" t="str">
        <f t="shared" si="607"/>
        <v>HP7304</v>
      </c>
      <c r="I2374" s="39"/>
      <c r="J2374" s="40"/>
      <c r="K2374" s="40" t="s">
        <v>3084</v>
      </c>
      <c r="L2374" s="41">
        <v>6.2E-2</v>
      </c>
      <c r="M2374" s="33" t="s">
        <v>27</v>
      </c>
      <c r="N2374" s="41">
        <v>6.2E-2</v>
      </c>
      <c r="O2374" s="41">
        <v>6.2E-2</v>
      </c>
      <c r="P2374" s="41" t="s">
        <v>27</v>
      </c>
      <c r="Q2374" s="41">
        <v>6.2E-2</v>
      </c>
      <c r="R2374" s="42"/>
      <c r="S2374" s="43"/>
      <c r="T2374" s="32" t="s">
        <v>28</v>
      </c>
      <c r="U2374" s="8">
        <f t="shared" si="608"/>
        <v>270.40000000000003</v>
      </c>
      <c r="V2374" s="8">
        <f t="shared" si="609"/>
        <v>270.40000000000003</v>
      </c>
    </row>
    <row r="2375" spans="1:22" ht="12.75" customHeight="1" outlineLevel="2" x14ac:dyDescent="0.2">
      <c r="A2375" s="2"/>
      <c r="C2375" s="30">
        <v>888190200</v>
      </c>
      <c r="D2375" s="30"/>
      <c r="E2375" s="30" t="s">
        <v>3085</v>
      </c>
      <c r="F2375" s="30"/>
      <c r="G2375" s="37" t="s">
        <v>3086</v>
      </c>
      <c r="H2375" s="38" t="str">
        <f t="shared" si="607"/>
        <v>HP7304</v>
      </c>
      <c r="I2375" s="39"/>
      <c r="J2375" s="40"/>
      <c r="K2375" s="40" t="s">
        <v>3084</v>
      </c>
      <c r="L2375" s="41">
        <v>6.2E-2</v>
      </c>
      <c r="M2375" s="33" t="s">
        <v>27</v>
      </c>
      <c r="N2375" s="41">
        <v>6.2E-2</v>
      </c>
      <c r="O2375" s="41">
        <v>6.2E-2</v>
      </c>
      <c r="P2375" s="41" t="s">
        <v>27</v>
      </c>
      <c r="Q2375" s="41">
        <v>6.2E-2</v>
      </c>
      <c r="R2375" s="42"/>
      <c r="S2375" s="43"/>
      <c r="T2375" s="32" t="s">
        <v>28</v>
      </c>
      <c r="U2375" s="8">
        <f t="shared" si="608"/>
        <v>270.40000000000003</v>
      </c>
      <c r="V2375" s="8">
        <f t="shared" si="609"/>
        <v>270.40000000000003</v>
      </c>
    </row>
    <row r="2376" spans="1:22" ht="12.75" customHeight="1" outlineLevel="2" x14ac:dyDescent="0.2">
      <c r="A2376" s="2"/>
      <c r="C2376" s="30">
        <v>888190220</v>
      </c>
      <c r="D2376" s="30"/>
      <c r="E2376" s="30" t="s">
        <v>3085</v>
      </c>
      <c r="F2376" s="30"/>
      <c r="G2376" s="37" t="s">
        <v>3086</v>
      </c>
      <c r="H2376" s="38" t="str">
        <f t="shared" si="607"/>
        <v>HP7304</v>
      </c>
      <c r="I2376" s="39"/>
      <c r="J2376" s="40"/>
      <c r="K2376" s="40" t="s">
        <v>3084</v>
      </c>
      <c r="L2376" s="41">
        <v>6.2E-2</v>
      </c>
      <c r="M2376" s="33" t="s">
        <v>27</v>
      </c>
      <c r="N2376" s="41">
        <v>6.2E-2</v>
      </c>
      <c r="O2376" s="41">
        <v>6.2E-2</v>
      </c>
      <c r="P2376" s="41" t="s">
        <v>27</v>
      </c>
      <c r="Q2376" s="41">
        <v>6.2E-2</v>
      </c>
      <c r="R2376" s="42"/>
      <c r="S2376" s="43"/>
      <c r="T2376" s="32" t="s">
        <v>28</v>
      </c>
      <c r="U2376" s="8">
        <f t="shared" si="608"/>
        <v>270.40000000000003</v>
      </c>
      <c r="V2376" s="8">
        <f t="shared" si="609"/>
        <v>270.40000000000003</v>
      </c>
    </row>
    <row r="2377" spans="1:22" ht="12.75" customHeight="1" outlineLevel="2" x14ac:dyDescent="0.2">
      <c r="A2377" s="2"/>
      <c r="C2377" s="30">
        <v>888190240</v>
      </c>
      <c r="D2377" s="30"/>
      <c r="E2377" s="30" t="s">
        <v>3085</v>
      </c>
      <c r="F2377" s="30"/>
      <c r="G2377" s="37" t="s">
        <v>3086</v>
      </c>
      <c r="H2377" s="38" t="str">
        <f t="shared" si="607"/>
        <v>HP7304</v>
      </c>
      <c r="I2377" s="39"/>
      <c r="J2377" s="40"/>
      <c r="K2377" s="40" t="s">
        <v>3084</v>
      </c>
      <c r="L2377" s="41">
        <v>6.2E-2</v>
      </c>
      <c r="M2377" s="33" t="s">
        <v>27</v>
      </c>
      <c r="N2377" s="41">
        <v>6.2E-2</v>
      </c>
      <c r="O2377" s="41">
        <v>6.2E-2</v>
      </c>
      <c r="P2377" s="41" t="s">
        <v>27</v>
      </c>
      <c r="Q2377" s="41">
        <v>6.2E-2</v>
      </c>
      <c r="R2377" s="42"/>
      <c r="S2377" s="43"/>
      <c r="T2377" s="32" t="s">
        <v>28</v>
      </c>
      <c r="U2377" s="8">
        <f t="shared" si="608"/>
        <v>270.40000000000003</v>
      </c>
      <c r="V2377" s="8">
        <f t="shared" si="609"/>
        <v>270.40000000000003</v>
      </c>
    </row>
    <row r="2378" spans="1:22" ht="12.75" customHeight="1" outlineLevel="2" x14ac:dyDescent="0.2">
      <c r="A2378" s="2"/>
      <c r="C2378" s="30">
        <v>888190260</v>
      </c>
      <c r="D2378" s="30"/>
      <c r="E2378" s="30" t="s">
        <v>3085</v>
      </c>
      <c r="F2378" s="30"/>
      <c r="G2378" s="37" t="s">
        <v>3086</v>
      </c>
      <c r="H2378" s="38" t="str">
        <f t="shared" si="607"/>
        <v>HP7304</v>
      </c>
      <c r="I2378" s="39"/>
      <c r="J2378" s="40"/>
      <c r="K2378" s="40" t="s">
        <v>3084</v>
      </c>
      <c r="L2378" s="41">
        <v>6.2E-2</v>
      </c>
      <c r="M2378" s="33" t="s">
        <v>27</v>
      </c>
      <c r="N2378" s="41">
        <v>6.2E-2</v>
      </c>
      <c r="O2378" s="41">
        <v>6.2E-2</v>
      </c>
      <c r="P2378" s="41" t="s">
        <v>27</v>
      </c>
      <c r="Q2378" s="41">
        <v>6.2E-2</v>
      </c>
      <c r="R2378" s="42"/>
      <c r="S2378" s="43"/>
      <c r="T2378" s="32" t="s">
        <v>28</v>
      </c>
      <c r="U2378" s="8">
        <f t="shared" si="608"/>
        <v>270.40000000000003</v>
      </c>
      <c r="V2378" s="8">
        <f t="shared" si="609"/>
        <v>270.40000000000003</v>
      </c>
    </row>
    <row r="2379" spans="1:22" ht="12.75" customHeight="1" outlineLevel="2" x14ac:dyDescent="0.2">
      <c r="A2379" s="2"/>
      <c r="C2379" s="30">
        <v>888190280</v>
      </c>
      <c r="D2379" s="30"/>
      <c r="E2379" s="30" t="s">
        <v>3085</v>
      </c>
      <c r="F2379" s="30"/>
      <c r="G2379" s="37" t="s">
        <v>3086</v>
      </c>
      <c r="H2379" s="38" t="str">
        <f t="shared" si="607"/>
        <v>HP7304</v>
      </c>
      <c r="I2379" s="39"/>
      <c r="J2379" s="40"/>
      <c r="K2379" s="40" t="s">
        <v>3084</v>
      </c>
      <c r="L2379" s="41">
        <v>6.2E-2</v>
      </c>
      <c r="M2379" s="33" t="s">
        <v>27</v>
      </c>
      <c r="N2379" s="41">
        <v>6.2E-2</v>
      </c>
      <c r="O2379" s="41">
        <v>6.2E-2</v>
      </c>
      <c r="P2379" s="41" t="s">
        <v>27</v>
      </c>
      <c r="Q2379" s="41">
        <v>6.2E-2</v>
      </c>
      <c r="R2379" s="42"/>
      <c r="S2379" s="43"/>
      <c r="T2379" s="32" t="s">
        <v>28</v>
      </c>
      <c r="U2379" s="8">
        <f t="shared" si="608"/>
        <v>270.40000000000003</v>
      </c>
      <c r="V2379" s="8">
        <f t="shared" si="609"/>
        <v>270.40000000000003</v>
      </c>
    </row>
    <row r="2380" spans="1:22" ht="12.75" customHeight="1" outlineLevel="1" x14ac:dyDescent="0.2">
      <c r="A2380" s="2"/>
      <c r="C2380" s="30"/>
      <c r="D2380" s="30"/>
      <c r="E2380" s="30"/>
      <c r="F2380" s="30"/>
      <c r="G2380" s="37"/>
      <c r="H2380" s="194" t="s">
        <v>4458</v>
      </c>
      <c r="I2380" s="39"/>
      <c r="J2380" s="40">
        <f t="shared" ref="J2380:O2380" si="610">SUBTOTAL(9,J2372:J2379)</f>
        <v>0</v>
      </c>
      <c r="K2380" s="40">
        <f t="shared" si="610"/>
        <v>0</v>
      </c>
      <c r="L2380" s="41">
        <f t="shared" si="610"/>
        <v>0.496</v>
      </c>
      <c r="M2380" s="33">
        <f t="shared" si="610"/>
        <v>0</v>
      </c>
      <c r="N2380" s="41">
        <f t="shared" si="610"/>
        <v>0.4965</v>
      </c>
      <c r="O2380" s="41">
        <f t="shared" si="610"/>
        <v>0.4965</v>
      </c>
      <c r="P2380" s="41"/>
      <c r="Q2380" s="41"/>
      <c r="R2380" s="42"/>
      <c r="S2380" s="43">
        <f>SUBTOTAL(9,S2372:S2379)</f>
        <v>0</v>
      </c>
      <c r="T2380" s="32">
        <f>SUBTOTAL(9,T2372:T2379)</f>
        <v>0</v>
      </c>
      <c r="U2380" s="8"/>
    </row>
    <row r="2381" spans="1:22" ht="12.75" customHeight="1" outlineLevel="2" x14ac:dyDescent="0.2">
      <c r="A2381" s="2"/>
      <c r="C2381" s="30" t="s">
        <v>2133</v>
      </c>
      <c r="D2381" s="30"/>
      <c r="E2381" s="30" t="s">
        <v>2084</v>
      </c>
      <c r="F2381" s="30"/>
      <c r="G2381" s="30" t="s">
        <v>2134</v>
      </c>
      <c r="H2381" s="89" t="s">
        <v>2135</v>
      </c>
      <c r="I2381" s="32"/>
      <c r="J2381" s="13"/>
      <c r="K2381" s="13" t="s">
        <v>2082</v>
      </c>
      <c r="L2381" s="33">
        <v>0.3387</v>
      </c>
      <c r="M2381" s="33" t="s">
        <v>27</v>
      </c>
      <c r="N2381" s="33">
        <v>0.3387</v>
      </c>
      <c r="O2381" s="33">
        <v>0.3387</v>
      </c>
      <c r="P2381" s="33">
        <v>0.3387</v>
      </c>
      <c r="Q2381" s="33">
        <v>0.3387</v>
      </c>
      <c r="R2381" s="34"/>
      <c r="S2381" s="32"/>
      <c r="T2381" s="32" t="s">
        <v>70</v>
      </c>
      <c r="U2381" s="8">
        <f>IF(T2381="Yes",$U$2,0)</f>
        <v>0</v>
      </c>
      <c r="V2381" s="8">
        <f>U2381</f>
        <v>0</v>
      </c>
    </row>
    <row r="2382" spans="1:22" ht="12.75" customHeight="1" outlineLevel="2" x14ac:dyDescent="0.2">
      <c r="A2382" s="2"/>
      <c r="C2382" s="30" t="s">
        <v>2136</v>
      </c>
      <c r="D2382" s="30"/>
      <c r="E2382" s="30" t="s">
        <v>2084</v>
      </c>
      <c r="F2382" s="30"/>
      <c r="G2382" s="30" t="s">
        <v>2134</v>
      </c>
      <c r="H2382" s="89" t="s">
        <v>2135</v>
      </c>
      <c r="I2382" s="32"/>
      <c r="J2382" s="13"/>
      <c r="K2382" s="13" t="s">
        <v>2082</v>
      </c>
      <c r="L2382" s="33">
        <v>0.3387</v>
      </c>
      <c r="M2382" s="33" t="s">
        <v>27</v>
      </c>
      <c r="N2382" s="33">
        <v>0.3387</v>
      </c>
      <c r="O2382" s="33">
        <v>0.3387</v>
      </c>
      <c r="P2382" s="33">
        <v>0.3387</v>
      </c>
      <c r="Q2382" s="33">
        <v>0.3387</v>
      </c>
      <c r="R2382" s="34"/>
      <c r="S2382" s="32"/>
      <c r="T2382" s="32" t="s">
        <v>70</v>
      </c>
      <c r="U2382" s="8">
        <f>IF(T2382="Yes",$U$2,0)</f>
        <v>0</v>
      </c>
      <c r="V2382" s="8">
        <f>U2382</f>
        <v>0</v>
      </c>
    </row>
    <row r="2383" spans="1:22" ht="12.75" customHeight="1" outlineLevel="2" x14ac:dyDescent="0.2">
      <c r="A2383" s="2"/>
      <c r="C2383" s="30" t="s">
        <v>2137</v>
      </c>
      <c r="D2383" s="30"/>
      <c r="E2383" s="30" t="s">
        <v>2132</v>
      </c>
      <c r="F2383" s="30"/>
      <c r="G2383" s="30" t="s">
        <v>2134</v>
      </c>
      <c r="H2383" s="89" t="s">
        <v>2135</v>
      </c>
      <c r="I2383" s="32"/>
      <c r="J2383" s="13"/>
      <c r="K2383" s="13" t="s">
        <v>2082</v>
      </c>
      <c r="L2383" s="33">
        <v>0</v>
      </c>
      <c r="M2383" s="33" t="s">
        <v>27</v>
      </c>
      <c r="N2383" s="33">
        <v>0.3226</v>
      </c>
      <c r="O2383" s="33">
        <v>0.3226</v>
      </c>
      <c r="P2383" s="33">
        <v>0</v>
      </c>
      <c r="Q2383" s="33">
        <v>0</v>
      </c>
      <c r="R2383" s="34"/>
      <c r="S2383" s="32"/>
      <c r="T2383" s="32" t="s">
        <v>70</v>
      </c>
      <c r="U2383" s="8">
        <f>IF(T2383="Yes",$U$2,0)</f>
        <v>0</v>
      </c>
      <c r="V2383" s="8">
        <f>U2383</f>
        <v>0</v>
      </c>
    </row>
    <row r="2384" spans="1:22" ht="12.75" customHeight="1" outlineLevel="1" x14ac:dyDescent="0.2">
      <c r="A2384" s="2"/>
      <c r="C2384" s="30"/>
      <c r="D2384" s="30"/>
      <c r="E2384" s="30"/>
      <c r="F2384" s="30"/>
      <c r="G2384" s="30"/>
      <c r="H2384" s="195" t="s">
        <v>4144</v>
      </c>
      <c r="I2384" s="32"/>
      <c r="J2384" s="13">
        <f t="shared" ref="J2384:O2384" si="611">SUBTOTAL(9,J2381:J2383)</f>
        <v>0</v>
      </c>
      <c r="K2384" s="13">
        <f t="shared" si="611"/>
        <v>0</v>
      </c>
      <c r="L2384" s="33">
        <f t="shared" si="611"/>
        <v>0.6774</v>
      </c>
      <c r="M2384" s="33">
        <f t="shared" si="611"/>
        <v>0</v>
      </c>
      <c r="N2384" s="33">
        <f t="shared" si="611"/>
        <v>1</v>
      </c>
      <c r="O2384" s="33">
        <f t="shared" si="611"/>
        <v>1</v>
      </c>
      <c r="P2384" s="33"/>
      <c r="Q2384" s="33"/>
      <c r="R2384" s="34"/>
      <c r="S2384" s="32">
        <f>SUBTOTAL(9,S2381:S2383)</f>
        <v>0</v>
      </c>
      <c r="T2384" s="32">
        <f>SUBTOTAL(9,T2381:T2383)</f>
        <v>0</v>
      </c>
      <c r="U2384" s="8"/>
    </row>
    <row r="2385" spans="1:22" ht="12.75" customHeight="1" outlineLevel="2" x14ac:dyDescent="0.2">
      <c r="A2385" s="2"/>
      <c r="C2385" s="30" t="s">
        <v>2146</v>
      </c>
      <c r="D2385" s="30"/>
      <c r="E2385" s="30" t="s">
        <v>2084</v>
      </c>
      <c r="F2385" s="30"/>
      <c r="G2385" s="30" t="s">
        <v>2147</v>
      </c>
      <c r="H2385" s="89" t="s">
        <v>2148</v>
      </c>
      <c r="I2385" s="32"/>
      <c r="J2385" s="13"/>
      <c r="K2385" s="13" t="s">
        <v>2082</v>
      </c>
      <c r="L2385" s="33">
        <v>0.13850000000000001</v>
      </c>
      <c r="M2385" s="33" t="s">
        <v>27</v>
      </c>
      <c r="N2385" s="33">
        <v>0.13850000000000001</v>
      </c>
      <c r="O2385" s="33">
        <v>0.13850000000000001</v>
      </c>
      <c r="P2385" s="33">
        <v>0.13850000000000001</v>
      </c>
      <c r="Q2385" s="33">
        <v>0.13850000000000001</v>
      </c>
      <c r="R2385" s="34"/>
      <c r="S2385" s="32"/>
      <c r="T2385" s="32" t="s">
        <v>28</v>
      </c>
      <c r="U2385" s="8">
        <f t="shared" ref="U2385:U2391" si="612">IF(T2385="Yes",$U$2,0)</f>
        <v>270.40000000000003</v>
      </c>
      <c r="V2385" s="8">
        <f t="shared" ref="V2385:V2391" si="613">U2385</f>
        <v>270.40000000000003</v>
      </c>
    </row>
    <row r="2386" spans="1:22" ht="12.75" customHeight="1" outlineLevel="2" x14ac:dyDescent="0.2">
      <c r="A2386" s="2"/>
      <c r="C2386" s="30">
        <v>842020420</v>
      </c>
      <c r="D2386" s="30"/>
      <c r="E2386" s="30" t="s">
        <v>2149</v>
      </c>
      <c r="F2386" s="30"/>
      <c r="G2386" s="30" t="s">
        <v>2147</v>
      </c>
      <c r="H2386" s="89" t="s">
        <v>2148</v>
      </c>
      <c r="I2386" s="32"/>
      <c r="J2386" s="13"/>
      <c r="K2386" s="13" t="s">
        <v>2082</v>
      </c>
      <c r="L2386" s="33">
        <v>0.1366</v>
      </c>
      <c r="M2386" s="33" t="s">
        <v>27</v>
      </c>
      <c r="N2386" s="33">
        <v>0.1366</v>
      </c>
      <c r="O2386" s="33">
        <v>0.1366</v>
      </c>
      <c r="P2386" s="33">
        <v>0.1366</v>
      </c>
      <c r="Q2386" s="33">
        <v>0.1366</v>
      </c>
      <c r="R2386" s="34"/>
      <c r="S2386" s="32"/>
      <c r="T2386" s="32" t="s">
        <v>28</v>
      </c>
      <c r="U2386" s="8">
        <f t="shared" si="612"/>
        <v>270.40000000000003</v>
      </c>
      <c r="V2386" s="8">
        <f t="shared" si="613"/>
        <v>270.40000000000003</v>
      </c>
    </row>
    <row r="2387" spans="1:22" ht="12.75" customHeight="1" outlineLevel="2" x14ac:dyDescent="0.2">
      <c r="A2387" s="2"/>
      <c r="C2387" s="30" t="s">
        <v>2150</v>
      </c>
      <c r="D2387" s="30"/>
      <c r="E2387" s="30" t="s">
        <v>2084</v>
      </c>
      <c r="F2387" s="30"/>
      <c r="G2387" s="30" t="s">
        <v>2147</v>
      </c>
      <c r="H2387" s="89" t="s">
        <v>2148</v>
      </c>
      <c r="I2387" s="32"/>
      <c r="J2387" s="13"/>
      <c r="K2387" s="13" t="s">
        <v>2082</v>
      </c>
      <c r="L2387" s="33">
        <v>0.1575</v>
      </c>
      <c r="M2387" s="33" t="s">
        <v>27</v>
      </c>
      <c r="N2387" s="33">
        <v>0.1575</v>
      </c>
      <c r="O2387" s="33">
        <v>0.1575</v>
      </c>
      <c r="P2387" s="33">
        <v>0.1575</v>
      </c>
      <c r="Q2387" s="33">
        <v>0.1575</v>
      </c>
      <c r="R2387" s="34"/>
      <c r="S2387" s="32"/>
      <c r="T2387" s="32" t="s">
        <v>28</v>
      </c>
      <c r="U2387" s="8">
        <f t="shared" si="612"/>
        <v>270.40000000000003</v>
      </c>
      <c r="V2387" s="8">
        <f t="shared" si="613"/>
        <v>270.40000000000003</v>
      </c>
    </row>
    <row r="2388" spans="1:22" ht="12.75" customHeight="1" outlineLevel="2" x14ac:dyDescent="0.2">
      <c r="A2388" s="2"/>
      <c r="C2388" s="30" t="s">
        <v>2151</v>
      </c>
      <c r="D2388" s="30"/>
      <c r="E2388" s="30" t="s">
        <v>2084</v>
      </c>
      <c r="F2388" s="30"/>
      <c r="G2388" s="30" t="s">
        <v>2147</v>
      </c>
      <c r="H2388" s="89" t="s">
        <v>2148</v>
      </c>
      <c r="I2388" s="32"/>
      <c r="J2388" s="13"/>
      <c r="K2388" s="13" t="s">
        <v>2082</v>
      </c>
      <c r="L2388" s="33">
        <v>0.1366</v>
      </c>
      <c r="M2388" s="33" t="s">
        <v>27</v>
      </c>
      <c r="N2388" s="33">
        <v>0.1366</v>
      </c>
      <c r="O2388" s="33">
        <v>0.1366</v>
      </c>
      <c r="P2388" s="33">
        <v>0.1366</v>
      </c>
      <c r="Q2388" s="33">
        <v>0.1366</v>
      </c>
      <c r="R2388" s="34"/>
      <c r="S2388" s="32"/>
      <c r="T2388" s="32" t="s">
        <v>28</v>
      </c>
      <c r="U2388" s="8">
        <f t="shared" si="612"/>
        <v>270.40000000000003</v>
      </c>
      <c r="V2388" s="8">
        <f t="shared" si="613"/>
        <v>270.40000000000003</v>
      </c>
    </row>
    <row r="2389" spans="1:22" ht="12.75" customHeight="1" outlineLevel="2" x14ac:dyDescent="0.2">
      <c r="A2389" s="2"/>
      <c r="C2389" s="30">
        <v>842050050</v>
      </c>
      <c r="D2389" s="30"/>
      <c r="E2389" s="30" t="s">
        <v>2152</v>
      </c>
      <c r="F2389" s="30"/>
      <c r="G2389" s="30" t="s">
        <v>2147</v>
      </c>
      <c r="H2389" s="89" t="s">
        <v>2148</v>
      </c>
      <c r="I2389" s="32"/>
      <c r="J2389" s="13"/>
      <c r="K2389" s="13" t="s">
        <v>2082</v>
      </c>
      <c r="L2389" s="33">
        <v>0.1366</v>
      </c>
      <c r="M2389" s="33" t="s">
        <v>27</v>
      </c>
      <c r="N2389" s="33">
        <v>0.1366</v>
      </c>
      <c r="O2389" s="33">
        <v>0.1366</v>
      </c>
      <c r="P2389" s="33">
        <v>0.1366</v>
      </c>
      <c r="Q2389" s="33">
        <v>0.1366</v>
      </c>
      <c r="R2389" s="34"/>
      <c r="S2389" s="32"/>
      <c r="T2389" s="32" t="s">
        <v>28</v>
      </c>
      <c r="U2389" s="8">
        <f t="shared" si="612"/>
        <v>270.40000000000003</v>
      </c>
      <c r="V2389" s="8">
        <f t="shared" si="613"/>
        <v>270.40000000000003</v>
      </c>
    </row>
    <row r="2390" spans="1:22" ht="12.75" customHeight="1" outlineLevel="2" x14ac:dyDescent="0.2">
      <c r="A2390" s="2"/>
      <c r="C2390" s="30" t="s">
        <v>2153</v>
      </c>
      <c r="D2390" s="30"/>
      <c r="E2390" s="30" t="s">
        <v>2154</v>
      </c>
      <c r="F2390" s="30"/>
      <c r="G2390" s="30" t="s">
        <v>2147</v>
      </c>
      <c r="H2390" s="89" t="s">
        <v>2148</v>
      </c>
      <c r="I2390" s="32"/>
      <c r="J2390" s="13"/>
      <c r="K2390" s="13" t="s">
        <v>2082</v>
      </c>
      <c r="L2390" s="33">
        <v>0.1575</v>
      </c>
      <c r="M2390" s="33" t="s">
        <v>27</v>
      </c>
      <c r="N2390" s="33">
        <v>0.1575</v>
      </c>
      <c r="O2390" s="33">
        <v>0.1575</v>
      </c>
      <c r="P2390" s="33">
        <v>0.1575</v>
      </c>
      <c r="Q2390" s="33">
        <v>0.1575</v>
      </c>
      <c r="R2390" s="34"/>
      <c r="S2390" s="32"/>
      <c r="T2390" s="32" t="s">
        <v>28</v>
      </c>
      <c r="U2390" s="8">
        <f t="shared" si="612"/>
        <v>270.40000000000003</v>
      </c>
      <c r="V2390" s="8">
        <f t="shared" si="613"/>
        <v>270.40000000000003</v>
      </c>
    </row>
    <row r="2391" spans="1:22" ht="12.75" customHeight="1" outlineLevel="2" x14ac:dyDescent="0.2">
      <c r="A2391" s="2"/>
      <c r="C2391" s="30">
        <v>842050090</v>
      </c>
      <c r="D2391" s="30"/>
      <c r="E2391" s="30" t="s">
        <v>2152</v>
      </c>
      <c r="F2391" s="30"/>
      <c r="G2391" s="30" t="s">
        <v>2147</v>
      </c>
      <c r="H2391" s="89" t="s">
        <v>2148</v>
      </c>
      <c r="I2391" s="32"/>
      <c r="J2391" s="13"/>
      <c r="K2391" s="13" t="s">
        <v>2082</v>
      </c>
      <c r="L2391" s="33">
        <v>0.1366</v>
      </c>
      <c r="M2391" s="33" t="s">
        <v>27</v>
      </c>
      <c r="N2391" s="33">
        <v>0.1366</v>
      </c>
      <c r="O2391" s="33">
        <v>0.1366</v>
      </c>
      <c r="P2391" s="33">
        <v>0.1366</v>
      </c>
      <c r="Q2391" s="33">
        <v>0.1366</v>
      </c>
      <c r="R2391" s="34"/>
      <c r="S2391" s="32"/>
      <c r="T2391" s="32" t="s">
        <v>28</v>
      </c>
      <c r="U2391" s="8">
        <f t="shared" si="612"/>
        <v>270.40000000000003</v>
      </c>
      <c r="V2391" s="8">
        <f t="shared" si="613"/>
        <v>270.40000000000003</v>
      </c>
    </row>
    <row r="2392" spans="1:22" ht="12.75" customHeight="1" outlineLevel="1" x14ac:dyDescent="0.2">
      <c r="A2392" s="2"/>
      <c r="C2392" s="30"/>
      <c r="D2392" s="30"/>
      <c r="E2392" s="30"/>
      <c r="F2392" s="30"/>
      <c r="G2392" s="30"/>
      <c r="H2392" s="195" t="s">
        <v>4146</v>
      </c>
      <c r="I2392" s="32"/>
      <c r="J2392" s="13">
        <f t="shared" ref="J2392:O2392" si="614">SUBTOTAL(9,J2385:J2391)</f>
        <v>0</v>
      </c>
      <c r="K2392" s="13">
        <f t="shared" si="614"/>
        <v>0</v>
      </c>
      <c r="L2392" s="33">
        <f t="shared" si="614"/>
        <v>0.99990000000000001</v>
      </c>
      <c r="M2392" s="33">
        <f t="shared" si="614"/>
        <v>0</v>
      </c>
      <c r="N2392" s="33">
        <f t="shared" si="614"/>
        <v>0.99990000000000001</v>
      </c>
      <c r="O2392" s="33">
        <f t="shared" si="614"/>
        <v>0.99990000000000001</v>
      </c>
      <c r="P2392" s="33"/>
      <c r="Q2392" s="33"/>
      <c r="R2392" s="34"/>
      <c r="S2392" s="32">
        <f>SUBTOTAL(9,S2385:S2391)</f>
        <v>0</v>
      </c>
      <c r="T2392" s="32">
        <f>SUBTOTAL(9,T2385:T2391)</f>
        <v>0</v>
      </c>
      <c r="U2392" s="8"/>
    </row>
    <row r="2393" spans="1:22" ht="12.75" customHeight="1" outlineLevel="2" x14ac:dyDescent="0.2">
      <c r="A2393" s="2"/>
      <c r="C2393" s="30">
        <v>833700010</v>
      </c>
      <c r="D2393" s="30"/>
      <c r="E2393" s="30" t="s">
        <v>319</v>
      </c>
      <c r="F2393" s="30"/>
      <c r="G2393" s="30" t="s">
        <v>320</v>
      </c>
      <c r="H2393" s="31" t="s">
        <v>321</v>
      </c>
      <c r="I2393" s="32"/>
      <c r="J2393" s="13"/>
      <c r="K2393" s="13" t="s">
        <v>186</v>
      </c>
      <c r="L2393" s="33">
        <v>0.5</v>
      </c>
      <c r="M2393" s="33" t="s">
        <v>27</v>
      </c>
      <c r="N2393" s="33">
        <v>0.5</v>
      </c>
      <c r="O2393" s="33">
        <v>0.5</v>
      </c>
      <c r="P2393" s="33">
        <v>0.5</v>
      </c>
      <c r="Q2393" s="33">
        <v>0.5</v>
      </c>
      <c r="R2393" s="34"/>
      <c r="S2393" s="32"/>
      <c r="T2393" s="32" t="s">
        <v>70</v>
      </c>
      <c r="U2393" s="8">
        <f>IF(T2393="Yes",$U$2,0)</f>
        <v>0</v>
      </c>
      <c r="V2393" s="8">
        <f>U2393</f>
        <v>0</v>
      </c>
    </row>
    <row r="2394" spans="1:22" ht="12.75" customHeight="1" outlineLevel="2" x14ac:dyDescent="0.2">
      <c r="A2394" s="2"/>
      <c r="C2394" s="30" t="s">
        <v>322</v>
      </c>
      <c r="D2394" s="30"/>
      <c r="E2394" s="30" t="s">
        <v>319</v>
      </c>
      <c r="F2394" s="30"/>
      <c r="G2394" s="30" t="s">
        <v>320</v>
      </c>
      <c r="H2394" s="31" t="s">
        <v>321</v>
      </c>
      <c r="I2394" s="32"/>
      <c r="J2394" s="13"/>
      <c r="K2394" s="13" t="s">
        <v>186</v>
      </c>
      <c r="L2394" s="33">
        <v>0.5</v>
      </c>
      <c r="M2394" s="33" t="s">
        <v>27</v>
      </c>
      <c r="N2394" s="33">
        <v>0.5</v>
      </c>
      <c r="O2394" s="33">
        <v>0.5</v>
      </c>
      <c r="P2394" s="33">
        <v>0.5</v>
      </c>
      <c r="Q2394" s="33">
        <v>0.5</v>
      </c>
      <c r="R2394" s="34"/>
      <c r="S2394" s="32"/>
      <c r="T2394" s="32" t="s">
        <v>70</v>
      </c>
      <c r="U2394" s="8">
        <f>IF(T2394="Yes",$U$2,0)</f>
        <v>0</v>
      </c>
      <c r="V2394" s="8">
        <f>U2394</f>
        <v>0</v>
      </c>
    </row>
    <row r="2395" spans="1:22" ht="12.75" customHeight="1" outlineLevel="1" x14ac:dyDescent="0.2">
      <c r="A2395" s="2"/>
      <c r="C2395" s="30"/>
      <c r="D2395" s="30"/>
      <c r="E2395" s="30"/>
      <c r="F2395" s="30"/>
      <c r="G2395" s="30"/>
      <c r="H2395" s="113" t="s">
        <v>3819</v>
      </c>
      <c r="I2395" s="32"/>
      <c r="J2395" s="13">
        <f t="shared" ref="J2395:O2395" si="615">SUBTOTAL(9,J2393:J2394)</f>
        <v>0</v>
      </c>
      <c r="K2395" s="13">
        <f t="shared" si="615"/>
        <v>0</v>
      </c>
      <c r="L2395" s="33">
        <f t="shared" si="615"/>
        <v>1</v>
      </c>
      <c r="M2395" s="33">
        <f t="shared" si="615"/>
        <v>0</v>
      </c>
      <c r="N2395" s="33">
        <f t="shared" si="615"/>
        <v>1</v>
      </c>
      <c r="O2395" s="33">
        <f t="shared" si="615"/>
        <v>1</v>
      </c>
      <c r="P2395" s="33"/>
      <c r="Q2395" s="33"/>
      <c r="R2395" s="34"/>
      <c r="S2395" s="32">
        <f>SUBTOTAL(9,S2393:S2394)</f>
        <v>0</v>
      </c>
      <c r="T2395" s="32">
        <f>SUBTOTAL(9,T2393:T2394)</f>
        <v>0</v>
      </c>
      <c r="U2395" s="8"/>
    </row>
    <row r="2396" spans="1:22" ht="12.75" customHeight="1" outlineLevel="2" x14ac:dyDescent="0.2">
      <c r="A2396" s="2"/>
      <c r="C2396" s="30" t="s">
        <v>323</v>
      </c>
      <c r="D2396" s="30"/>
      <c r="E2396" s="30" t="s">
        <v>319</v>
      </c>
      <c r="F2396" s="30"/>
      <c r="G2396" s="30" t="s">
        <v>324</v>
      </c>
      <c r="H2396" s="31" t="s">
        <v>325</v>
      </c>
      <c r="I2396" s="32"/>
      <c r="J2396" s="13"/>
      <c r="K2396" s="13" t="s">
        <v>186</v>
      </c>
      <c r="L2396" s="33">
        <v>0.5</v>
      </c>
      <c r="M2396" s="33" t="s">
        <v>27</v>
      </c>
      <c r="N2396" s="33">
        <v>0.5</v>
      </c>
      <c r="O2396" s="33">
        <v>0.5</v>
      </c>
      <c r="P2396" s="33">
        <v>0.5</v>
      </c>
      <c r="Q2396" s="33">
        <v>0.5</v>
      </c>
      <c r="R2396" s="34"/>
      <c r="S2396" s="32"/>
      <c r="T2396" s="32" t="s">
        <v>70</v>
      </c>
      <c r="U2396" s="8">
        <f>IF(T2396="Yes",$U$2,0)</f>
        <v>0</v>
      </c>
      <c r="V2396" s="8">
        <f>U2396</f>
        <v>0</v>
      </c>
    </row>
    <row r="2397" spans="1:22" ht="12.75" customHeight="1" outlineLevel="2" x14ac:dyDescent="0.2">
      <c r="A2397" s="2"/>
      <c r="C2397" s="30">
        <v>833700140</v>
      </c>
      <c r="D2397" s="30"/>
      <c r="E2397" s="30" t="s">
        <v>319</v>
      </c>
      <c r="F2397" s="30"/>
      <c r="G2397" s="30" t="s">
        <v>324</v>
      </c>
      <c r="H2397" s="31" t="s">
        <v>325</v>
      </c>
      <c r="I2397" s="32"/>
      <c r="J2397" s="13"/>
      <c r="K2397" s="13" t="s">
        <v>186</v>
      </c>
      <c r="L2397" s="33">
        <v>0.5</v>
      </c>
      <c r="M2397" s="33" t="s">
        <v>27</v>
      </c>
      <c r="N2397" s="33">
        <v>0.5</v>
      </c>
      <c r="O2397" s="33">
        <v>0.5</v>
      </c>
      <c r="P2397" s="33">
        <v>0.5</v>
      </c>
      <c r="Q2397" s="33">
        <v>0.5</v>
      </c>
      <c r="R2397" s="34"/>
      <c r="S2397" s="32"/>
      <c r="T2397" s="32" t="s">
        <v>70</v>
      </c>
      <c r="U2397" s="8">
        <f>IF(T2397="Yes",$U$2,0)</f>
        <v>0</v>
      </c>
      <c r="V2397" s="8">
        <f>U2397</f>
        <v>0</v>
      </c>
    </row>
    <row r="2398" spans="1:22" ht="12.75" customHeight="1" outlineLevel="1" x14ac:dyDescent="0.2">
      <c r="A2398" s="2"/>
      <c r="C2398" s="30"/>
      <c r="D2398" s="30"/>
      <c r="E2398" s="30"/>
      <c r="F2398" s="30"/>
      <c r="G2398" s="30"/>
      <c r="H2398" s="113" t="s">
        <v>3820</v>
      </c>
      <c r="I2398" s="32"/>
      <c r="J2398" s="13">
        <f t="shared" ref="J2398:O2398" si="616">SUBTOTAL(9,J2396:J2397)</f>
        <v>0</v>
      </c>
      <c r="K2398" s="13">
        <f t="shared" si="616"/>
        <v>0</v>
      </c>
      <c r="L2398" s="33">
        <f t="shared" si="616"/>
        <v>1</v>
      </c>
      <c r="M2398" s="33">
        <f t="shared" si="616"/>
        <v>0</v>
      </c>
      <c r="N2398" s="33">
        <f t="shared" si="616"/>
        <v>1</v>
      </c>
      <c r="O2398" s="33">
        <f t="shared" si="616"/>
        <v>1</v>
      </c>
      <c r="P2398" s="33"/>
      <c r="Q2398" s="33"/>
      <c r="R2398" s="34"/>
      <c r="S2398" s="32">
        <f>SUBTOTAL(9,S2396:S2397)</f>
        <v>0</v>
      </c>
      <c r="T2398" s="32">
        <f>SUBTOTAL(9,T2396:T2397)</f>
        <v>0</v>
      </c>
      <c r="U2398" s="8"/>
    </row>
    <row r="2399" spans="1:22" ht="12.75" customHeight="1" outlineLevel="2" x14ac:dyDescent="0.2">
      <c r="A2399" s="2"/>
      <c r="C2399" s="30">
        <v>833700030</v>
      </c>
      <c r="D2399" s="30"/>
      <c r="E2399" s="30" t="s">
        <v>319</v>
      </c>
      <c r="F2399" s="30"/>
      <c r="G2399" s="30" t="s">
        <v>376</v>
      </c>
      <c r="H2399" s="31" t="s">
        <v>377</v>
      </c>
      <c r="I2399" s="32"/>
      <c r="J2399" s="13"/>
      <c r="K2399" s="13" t="s">
        <v>186</v>
      </c>
      <c r="L2399" s="33">
        <v>0.5</v>
      </c>
      <c r="M2399" s="33" t="s">
        <v>27</v>
      </c>
      <c r="N2399" s="33">
        <v>0.5</v>
      </c>
      <c r="O2399" s="33">
        <v>0.5</v>
      </c>
      <c r="P2399" s="33">
        <v>0.5</v>
      </c>
      <c r="Q2399" s="33">
        <v>0.5</v>
      </c>
      <c r="R2399" s="34"/>
      <c r="S2399" s="32"/>
      <c r="T2399" s="32" t="s">
        <v>70</v>
      </c>
      <c r="U2399" s="8">
        <f>IF(T2399="Yes",$U$2,0)</f>
        <v>0</v>
      </c>
      <c r="V2399" s="8">
        <f>U2399</f>
        <v>0</v>
      </c>
    </row>
    <row r="2400" spans="1:22" ht="12.75" customHeight="1" outlineLevel="2" x14ac:dyDescent="0.2">
      <c r="A2400" s="2"/>
      <c r="C2400" s="30">
        <v>833700040</v>
      </c>
      <c r="D2400" s="30"/>
      <c r="E2400" s="30" t="s">
        <v>319</v>
      </c>
      <c r="F2400" s="30"/>
      <c r="G2400" s="30" t="s">
        <v>376</v>
      </c>
      <c r="H2400" s="31" t="s">
        <v>377</v>
      </c>
      <c r="I2400" s="32"/>
      <c r="J2400" s="13"/>
      <c r="K2400" s="13" t="s">
        <v>186</v>
      </c>
      <c r="L2400" s="33">
        <v>0.5</v>
      </c>
      <c r="M2400" s="33" t="s">
        <v>27</v>
      </c>
      <c r="N2400" s="33">
        <v>0.5</v>
      </c>
      <c r="O2400" s="33">
        <v>0.5</v>
      </c>
      <c r="P2400" s="33">
        <v>0.5</v>
      </c>
      <c r="Q2400" s="33">
        <v>0.5</v>
      </c>
      <c r="R2400" s="34"/>
      <c r="S2400" s="32"/>
      <c r="T2400" s="32" t="s">
        <v>70</v>
      </c>
      <c r="U2400" s="8">
        <f>IF(T2400="Yes",$U$2,0)</f>
        <v>0</v>
      </c>
      <c r="V2400" s="8">
        <f>U2400</f>
        <v>0</v>
      </c>
    </row>
    <row r="2401" spans="1:22" ht="12.75" customHeight="1" outlineLevel="1" x14ac:dyDescent="0.2">
      <c r="A2401" s="2"/>
      <c r="C2401" s="30"/>
      <c r="D2401" s="30"/>
      <c r="E2401" s="30"/>
      <c r="F2401" s="30"/>
      <c r="G2401" s="30"/>
      <c r="H2401" s="113" t="s">
        <v>3836</v>
      </c>
      <c r="I2401" s="32"/>
      <c r="J2401" s="13">
        <f t="shared" ref="J2401:O2401" si="617">SUBTOTAL(9,J2399:J2400)</f>
        <v>0</v>
      </c>
      <c r="K2401" s="13">
        <f t="shared" si="617"/>
        <v>0</v>
      </c>
      <c r="L2401" s="33">
        <f t="shared" si="617"/>
        <v>1</v>
      </c>
      <c r="M2401" s="33">
        <f t="shared" si="617"/>
        <v>0</v>
      </c>
      <c r="N2401" s="33">
        <f t="shared" si="617"/>
        <v>1</v>
      </c>
      <c r="O2401" s="33">
        <f t="shared" si="617"/>
        <v>1</v>
      </c>
      <c r="P2401" s="33"/>
      <c r="Q2401" s="33"/>
      <c r="R2401" s="34"/>
      <c r="S2401" s="32">
        <f>SUBTOTAL(9,S2399:S2400)</f>
        <v>0</v>
      </c>
      <c r="T2401" s="32">
        <f>SUBTOTAL(9,T2399:T2400)</f>
        <v>0</v>
      </c>
      <c r="U2401" s="8"/>
    </row>
    <row r="2402" spans="1:22" ht="12.75" customHeight="1" outlineLevel="2" x14ac:dyDescent="0.2">
      <c r="A2402" s="2"/>
      <c r="C2402" s="30" t="s">
        <v>326</v>
      </c>
      <c r="D2402" s="30"/>
      <c r="E2402" s="30" t="s">
        <v>327</v>
      </c>
      <c r="F2402" s="30"/>
      <c r="G2402" s="30" t="s">
        <v>328</v>
      </c>
      <c r="H2402" s="31" t="s">
        <v>329</v>
      </c>
      <c r="I2402" s="32"/>
      <c r="J2402" s="13"/>
      <c r="K2402" s="13" t="s">
        <v>186</v>
      </c>
      <c r="L2402" s="33">
        <v>0.5</v>
      </c>
      <c r="M2402" s="33" t="s">
        <v>27</v>
      </c>
      <c r="N2402" s="33">
        <v>0.5</v>
      </c>
      <c r="O2402" s="33">
        <v>0.5</v>
      </c>
      <c r="P2402" s="33">
        <v>0.5</v>
      </c>
      <c r="Q2402" s="33">
        <v>0.5</v>
      </c>
      <c r="R2402" s="34"/>
      <c r="S2402" s="32"/>
      <c r="T2402" s="32" t="s">
        <v>70</v>
      </c>
      <c r="U2402" s="8">
        <f>IF(T2402="Yes",$U$2,0)</f>
        <v>0</v>
      </c>
      <c r="V2402" s="8">
        <f>U2402</f>
        <v>0</v>
      </c>
    </row>
    <row r="2403" spans="1:22" ht="12.75" customHeight="1" outlineLevel="2" x14ac:dyDescent="0.2">
      <c r="A2403" s="2"/>
      <c r="C2403" s="30" t="s">
        <v>330</v>
      </c>
      <c r="D2403" s="30"/>
      <c r="E2403" s="30" t="s">
        <v>327</v>
      </c>
      <c r="F2403" s="30"/>
      <c r="G2403" s="30" t="s">
        <v>328</v>
      </c>
      <c r="H2403" s="31" t="s">
        <v>329</v>
      </c>
      <c r="I2403" s="32"/>
      <c r="J2403" s="13"/>
      <c r="K2403" s="13" t="s">
        <v>186</v>
      </c>
      <c r="L2403" s="33">
        <v>0.5</v>
      </c>
      <c r="M2403" s="33" t="s">
        <v>27</v>
      </c>
      <c r="N2403" s="33">
        <v>0.5</v>
      </c>
      <c r="O2403" s="33">
        <v>0.5</v>
      </c>
      <c r="P2403" s="33">
        <v>0.5</v>
      </c>
      <c r="Q2403" s="33">
        <v>0.5</v>
      </c>
      <c r="R2403" s="34"/>
      <c r="S2403" s="32"/>
      <c r="T2403" s="32" t="s">
        <v>70</v>
      </c>
      <c r="U2403" s="8">
        <f>IF(T2403="Yes",$U$2,0)</f>
        <v>0</v>
      </c>
      <c r="V2403" s="8">
        <f>U2403</f>
        <v>0</v>
      </c>
    </row>
    <row r="2404" spans="1:22" ht="12.75" customHeight="1" outlineLevel="1" x14ac:dyDescent="0.2">
      <c r="A2404" s="2"/>
      <c r="C2404" s="30"/>
      <c r="D2404" s="30"/>
      <c r="E2404" s="30"/>
      <c r="F2404" s="30"/>
      <c r="G2404" s="30"/>
      <c r="H2404" s="113" t="s">
        <v>3821</v>
      </c>
      <c r="I2404" s="32"/>
      <c r="J2404" s="13">
        <f t="shared" ref="J2404:O2404" si="618">SUBTOTAL(9,J2402:J2403)</f>
        <v>0</v>
      </c>
      <c r="K2404" s="13">
        <f t="shared" si="618"/>
        <v>0</v>
      </c>
      <c r="L2404" s="33">
        <f t="shared" si="618"/>
        <v>1</v>
      </c>
      <c r="M2404" s="33">
        <f t="shared" si="618"/>
        <v>0</v>
      </c>
      <c r="N2404" s="33">
        <f t="shared" si="618"/>
        <v>1</v>
      </c>
      <c r="O2404" s="33">
        <f t="shared" si="618"/>
        <v>1</v>
      </c>
      <c r="P2404" s="33"/>
      <c r="Q2404" s="33"/>
      <c r="R2404" s="34"/>
      <c r="S2404" s="32">
        <f>SUBTOTAL(9,S2402:S2403)</f>
        <v>0</v>
      </c>
      <c r="T2404" s="32">
        <f>SUBTOTAL(9,T2402:T2403)</f>
        <v>0</v>
      </c>
      <c r="U2404" s="8"/>
    </row>
    <row r="2405" spans="1:22" ht="12.75" customHeight="1" outlineLevel="2" x14ac:dyDescent="0.2">
      <c r="A2405" s="2"/>
      <c r="C2405" s="30" t="s">
        <v>331</v>
      </c>
      <c r="D2405" s="30"/>
      <c r="E2405" s="30" t="s">
        <v>327</v>
      </c>
      <c r="F2405" s="30"/>
      <c r="G2405" s="30" t="s">
        <v>332</v>
      </c>
      <c r="H2405" s="31" t="s">
        <v>333</v>
      </c>
      <c r="I2405" s="32"/>
      <c r="J2405" s="13"/>
      <c r="K2405" s="13" t="s">
        <v>186</v>
      </c>
      <c r="L2405" s="33">
        <v>0.5</v>
      </c>
      <c r="M2405" s="33" t="s">
        <v>27</v>
      </c>
      <c r="N2405" s="33">
        <v>0.5</v>
      </c>
      <c r="O2405" s="33">
        <v>0.5</v>
      </c>
      <c r="P2405" s="33">
        <v>0.5</v>
      </c>
      <c r="Q2405" s="33">
        <v>0.5</v>
      </c>
      <c r="R2405" s="34"/>
      <c r="S2405" s="32"/>
      <c r="T2405" s="32" t="s">
        <v>70</v>
      </c>
      <c r="U2405" s="8">
        <f>IF(T2405="Yes",$U$2,0)</f>
        <v>0</v>
      </c>
      <c r="V2405" s="8">
        <f>U2405</f>
        <v>0</v>
      </c>
    </row>
    <row r="2406" spans="1:22" ht="12.75" customHeight="1" outlineLevel="2" x14ac:dyDescent="0.2">
      <c r="A2406" s="2"/>
      <c r="C2406" s="30">
        <v>833750150</v>
      </c>
      <c r="D2406" s="30"/>
      <c r="E2406" s="30" t="s">
        <v>327</v>
      </c>
      <c r="F2406" s="30"/>
      <c r="G2406" s="30" t="s">
        <v>332</v>
      </c>
      <c r="H2406" s="31" t="s">
        <v>333</v>
      </c>
      <c r="I2406" s="32"/>
      <c r="J2406" s="13"/>
      <c r="K2406" s="13" t="s">
        <v>186</v>
      </c>
      <c r="L2406" s="33">
        <v>0.5</v>
      </c>
      <c r="M2406" s="33" t="s">
        <v>27</v>
      </c>
      <c r="N2406" s="33">
        <v>0.5</v>
      </c>
      <c r="O2406" s="33">
        <v>0.5</v>
      </c>
      <c r="P2406" s="33">
        <v>0.5</v>
      </c>
      <c r="Q2406" s="33">
        <v>0.5</v>
      </c>
      <c r="R2406" s="34"/>
      <c r="S2406" s="32"/>
      <c r="T2406" s="32" t="s">
        <v>70</v>
      </c>
      <c r="U2406" s="8">
        <f>IF(T2406="Yes",$U$2,0)</f>
        <v>0</v>
      </c>
      <c r="V2406" s="8">
        <f>U2406</f>
        <v>0</v>
      </c>
    </row>
    <row r="2407" spans="1:22" ht="12.75" customHeight="1" outlineLevel="1" x14ac:dyDescent="0.2">
      <c r="A2407" s="2"/>
      <c r="C2407" s="30"/>
      <c r="D2407" s="30"/>
      <c r="E2407" s="30"/>
      <c r="F2407" s="30"/>
      <c r="G2407" s="30"/>
      <c r="H2407" s="113" t="s">
        <v>3822</v>
      </c>
      <c r="I2407" s="32"/>
      <c r="J2407" s="13">
        <f t="shared" ref="J2407:O2407" si="619">SUBTOTAL(9,J2405:J2406)</f>
        <v>0</v>
      </c>
      <c r="K2407" s="13">
        <f t="shared" si="619"/>
        <v>0</v>
      </c>
      <c r="L2407" s="33">
        <f t="shared" si="619"/>
        <v>1</v>
      </c>
      <c r="M2407" s="33">
        <f t="shared" si="619"/>
        <v>0</v>
      </c>
      <c r="N2407" s="33">
        <f t="shared" si="619"/>
        <v>1</v>
      </c>
      <c r="O2407" s="33">
        <f t="shared" si="619"/>
        <v>1</v>
      </c>
      <c r="P2407" s="33"/>
      <c r="Q2407" s="33"/>
      <c r="R2407" s="34"/>
      <c r="S2407" s="32">
        <f>SUBTOTAL(9,S2405:S2406)</f>
        <v>0</v>
      </c>
      <c r="T2407" s="32">
        <f>SUBTOTAL(9,T2405:T2406)</f>
        <v>0</v>
      </c>
      <c r="U2407" s="8"/>
    </row>
    <row r="2408" spans="1:22" ht="12.75" customHeight="1" outlineLevel="2" x14ac:dyDescent="0.2">
      <c r="A2408" s="2"/>
      <c r="C2408" s="30">
        <v>820190190</v>
      </c>
      <c r="D2408" s="30"/>
      <c r="E2408" s="30" t="s">
        <v>536</v>
      </c>
      <c r="F2408" s="30"/>
      <c r="G2408" s="30" t="s">
        <v>537</v>
      </c>
      <c r="H2408" s="31" t="s">
        <v>538</v>
      </c>
      <c r="I2408" s="32"/>
      <c r="J2408" s="13"/>
      <c r="K2408" s="13" t="s">
        <v>481</v>
      </c>
      <c r="L2408" s="33">
        <v>0.25</v>
      </c>
      <c r="M2408" s="33" t="s">
        <v>27</v>
      </c>
      <c r="N2408" s="33">
        <v>0.25</v>
      </c>
      <c r="O2408" s="33">
        <v>0.25</v>
      </c>
      <c r="P2408" s="33">
        <v>0.25</v>
      </c>
      <c r="Q2408" s="33">
        <v>0.25</v>
      </c>
      <c r="R2408" s="34"/>
      <c r="S2408" s="32"/>
      <c r="T2408" s="32" t="s">
        <v>70</v>
      </c>
      <c r="U2408" s="8">
        <f>IF(T2408="Yes",$U$2,0)</f>
        <v>0</v>
      </c>
      <c r="V2408" s="8">
        <f>U2408</f>
        <v>0</v>
      </c>
    </row>
    <row r="2409" spans="1:22" ht="12.75" customHeight="1" outlineLevel="2" x14ac:dyDescent="0.2">
      <c r="A2409" s="2"/>
      <c r="C2409" s="30" t="s">
        <v>539</v>
      </c>
      <c r="D2409" s="30"/>
      <c r="E2409" s="30" t="s">
        <v>536</v>
      </c>
      <c r="F2409" s="30"/>
      <c r="G2409" s="30" t="s">
        <v>537</v>
      </c>
      <c r="H2409" s="31" t="s">
        <v>538</v>
      </c>
      <c r="I2409" s="32"/>
      <c r="J2409" s="13"/>
      <c r="K2409" s="13" t="s">
        <v>481</v>
      </c>
      <c r="L2409" s="33">
        <v>0.25</v>
      </c>
      <c r="M2409" s="33" t="s">
        <v>27</v>
      </c>
      <c r="N2409" s="33">
        <v>0.25</v>
      </c>
      <c r="O2409" s="33">
        <v>0.25</v>
      </c>
      <c r="P2409" s="33">
        <v>0.25</v>
      </c>
      <c r="Q2409" s="33">
        <v>0.25</v>
      </c>
      <c r="R2409" s="34"/>
      <c r="S2409" s="32"/>
      <c r="T2409" s="32" t="s">
        <v>70</v>
      </c>
      <c r="U2409" s="8">
        <f>IF(T2409="Yes",$U$2,0)</f>
        <v>0</v>
      </c>
      <c r="V2409" s="8">
        <f>U2409</f>
        <v>0</v>
      </c>
    </row>
    <row r="2410" spans="1:22" ht="12.75" customHeight="1" outlineLevel="2" x14ac:dyDescent="0.2">
      <c r="A2410" s="2"/>
      <c r="C2410" s="30">
        <v>820190210</v>
      </c>
      <c r="D2410" s="30"/>
      <c r="E2410" s="30" t="s">
        <v>536</v>
      </c>
      <c r="F2410" s="30"/>
      <c r="G2410" s="30" t="s">
        <v>537</v>
      </c>
      <c r="H2410" s="31" t="s">
        <v>538</v>
      </c>
      <c r="I2410" s="32"/>
      <c r="J2410" s="13"/>
      <c r="K2410" s="13" t="s">
        <v>481</v>
      </c>
      <c r="L2410" s="33">
        <v>0.25</v>
      </c>
      <c r="M2410" s="33" t="s">
        <v>27</v>
      </c>
      <c r="N2410" s="33">
        <v>0.25</v>
      </c>
      <c r="O2410" s="33">
        <v>0.25</v>
      </c>
      <c r="P2410" s="33">
        <v>0.25</v>
      </c>
      <c r="Q2410" s="33">
        <v>0.25</v>
      </c>
      <c r="R2410" s="34"/>
      <c r="S2410" s="32"/>
      <c r="T2410" s="32" t="s">
        <v>70</v>
      </c>
      <c r="U2410" s="8">
        <f>IF(T2410="Yes",$U$2,0)</f>
        <v>0</v>
      </c>
      <c r="V2410" s="8">
        <f>U2410</f>
        <v>0</v>
      </c>
    </row>
    <row r="2411" spans="1:22" ht="12.75" customHeight="1" outlineLevel="2" x14ac:dyDescent="0.2">
      <c r="A2411" s="2"/>
      <c r="C2411" s="30" t="s">
        <v>540</v>
      </c>
      <c r="D2411" s="30"/>
      <c r="E2411" s="30" t="s">
        <v>536</v>
      </c>
      <c r="F2411" s="30"/>
      <c r="G2411" s="30" t="s">
        <v>537</v>
      </c>
      <c r="H2411" s="31" t="s">
        <v>538</v>
      </c>
      <c r="I2411" s="32"/>
      <c r="J2411" s="13"/>
      <c r="K2411" s="13" t="s">
        <v>481</v>
      </c>
      <c r="L2411" s="33">
        <v>0.25</v>
      </c>
      <c r="M2411" s="33" t="s">
        <v>27</v>
      </c>
      <c r="N2411" s="33">
        <v>0.25</v>
      </c>
      <c r="O2411" s="33">
        <v>0.25</v>
      </c>
      <c r="P2411" s="33">
        <v>0.25</v>
      </c>
      <c r="Q2411" s="33">
        <v>0.25</v>
      </c>
      <c r="R2411" s="34"/>
      <c r="S2411" s="32"/>
      <c r="T2411" s="32" t="s">
        <v>70</v>
      </c>
      <c r="U2411" s="8">
        <f>IF(T2411="Yes",$U$2,0)</f>
        <v>0</v>
      </c>
      <c r="V2411" s="8">
        <f>U2411</f>
        <v>0</v>
      </c>
    </row>
    <row r="2412" spans="1:22" ht="12.75" customHeight="1" outlineLevel="1" x14ac:dyDescent="0.2">
      <c r="A2412" s="2"/>
      <c r="C2412" s="30"/>
      <c r="D2412" s="30"/>
      <c r="E2412" s="30"/>
      <c r="F2412" s="30"/>
      <c r="G2412" s="30"/>
      <c r="H2412" s="113" t="s">
        <v>3881</v>
      </c>
      <c r="I2412" s="32"/>
      <c r="J2412" s="13">
        <f t="shared" ref="J2412:O2412" si="620">SUBTOTAL(9,J2408:J2411)</f>
        <v>0</v>
      </c>
      <c r="K2412" s="13">
        <f t="shared" si="620"/>
        <v>0</v>
      </c>
      <c r="L2412" s="33">
        <f t="shared" si="620"/>
        <v>1</v>
      </c>
      <c r="M2412" s="33">
        <f t="shared" si="620"/>
        <v>0</v>
      </c>
      <c r="N2412" s="33">
        <f t="shared" si="620"/>
        <v>1</v>
      </c>
      <c r="O2412" s="33">
        <f t="shared" si="620"/>
        <v>1</v>
      </c>
      <c r="P2412" s="33"/>
      <c r="Q2412" s="33"/>
      <c r="R2412" s="34"/>
      <c r="S2412" s="32">
        <f>SUBTOTAL(9,S2408:S2411)</f>
        <v>0</v>
      </c>
      <c r="T2412" s="32">
        <f>SUBTOTAL(9,T2408:T2411)</f>
        <v>0</v>
      </c>
      <c r="U2412" s="8"/>
    </row>
    <row r="2413" spans="1:22" ht="12.75" customHeight="1" outlineLevel="2" x14ac:dyDescent="0.2">
      <c r="A2413" s="2"/>
      <c r="C2413" s="30">
        <v>820190250</v>
      </c>
      <c r="D2413" s="30"/>
      <c r="E2413" s="30" t="s">
        <v>536</v>
      </c>
      <c r="F2413" s="30"/>
      <c r="G2413" s="30" t="s">
        <v>541</v>
      </c>
      <c r="H2413" s="31" t="s">
        <v>542</v>
      </c>
      <c r="I2413" s="32"/>
      <c r="J2413" s="13"/>
      <c r="K2413" s="13" t="s">
        <v>481</v>
      </c>
      <c r="L2413" s="33">
        <v>0.25</v>
      </c>
      <c r="M2413" s="33" t="s">
        <v>27</v>
      </c>
      <c r="N2413" s="33">
        <v>0.25</v>
      </c>
      <c r="O2413" s="33">
        <v>0.25</v>
      </c>
      <c r="P2413" s="33">
        <v>0.25</v>
      </c>
      <c r="Q2413" s="33">
        <v>0.25</v>
      </c>
      <c r="R2413" s="34"/>
      <c r="S2413" s="32"/>
      <c r="T2413" s="32" t="s">
        <v>70</v>
      </c>
      <c r="U2413" s="8">
        <f>IF(T2413="Yes",$U$2,0)</f>
        <v>0</v>
      </c>
      <c r="V2413" s="8">
        <f>U2413</f>
        <v>0</v>
      </c>
    </row>
    <row r="2414" spans="1:22" ht="12.75" customHeight="1" outlineLevel="2" x14ac:dyDescent="0.2">
      <c r="A2414" s="2"/>
      <c r="C2414" s="30">
        <v>820190260</v>
      </c>
      <c r="D2414" s="30"/>
      <c r="E2414" s="30" t="s">
        <v>536</v>
      </c>
      <c r="F2414" s="30"/>
      <c r="G2414" s="30" t="s">
        <v>541</v>
      </c>
      <c r="H2414" s="31" t="s">
        <v>542</v>
      </c>
      <c r="I2414" s="32"/>
      <c r="J2414" s="13"/>
      <c r="K2414" s="13" t="s">
        <v>481</v>
      </c>
      <c r="L2414" s="33">
        <v>0.25</v>
      </c>
      <c r="M2414" s="33" t="s">
        <v>27</v>
      </c>
      <c r="N2414" s="33">
        <v>0.25</v>
      </c>
      <c r="O2414" s="33">
        <v>0.25</v>
      </c>
      <c r="P2414" s="33">
        <v>0.25</v>
      </c>
      <c r="Q2414" s="33">
        <v>0.25</v>
      </c>
      <c r="R2414" s="34"/>
      <c r="S2414" s="32"/>
      <c r="T2414" s="32" t="s">
        <v>70</v>
      </c>
      <c r="U2414" s="8">
        <f>IF(T2414="Yes",$U$2,0)</f>
        <v>0</v>
      </c>
      <c r="V2414" s="8">
        <f>U2414</f>
        <v>0</v>
      </c>
    </row>
    <row r="2415" spans="1:22" ht="12.75" customHeight="1" outlineLevel="2" x14ac:dyDescent="0.2">
      <c r="A2415" s="2"/>
      <c r="C2415" s="30">
        <v>820190270</v>
      </c>
      <c r="D2415" s="30"/>
      <c r="E2415" s="30" t="s">
        <v>536</v>
      </c>
      <c r="F2415" s="30"/>
      <c r="G2415" s="30" t="s">
        <v>541</v>
      </c>
      <c r="H2415" s="31" t="s">
        <v>542</v>
      </c>
      <c r="I2415" s="32"/>
      <c r="J2415" s="13"/>
      <c r="K2415" s="13" t="s">
        <v>481</v>
      </c>
      <c r="L2415" s="33">
        <v>0.25</v>
      </c>
      <c r="M2415" s="33" t="s">
        <v>27</v>
      </c>
      <c r="N2415" s="33">
        <v>0.25</v>
      </c>
      <c r="O2415" s="33">
        <v>0.25</v>
      </c>
      <c r="P2415" s="33">
        <v>0.25</v>
      </c>
      <c r="Q2415" s="33">
        <v>0.25</v>
      </c>
      <c r="R2415" s="34"/>
      <c r="S2415" s="32"/>
      <c r="T2415" s="32" t="s">
        <v>70</v>
      </c>
      <c r="U2415" s="8">
        <f>IF(T2415="Yes",$U$2,0)</f>
        <v>0</v>
      </c>
      <c r="V2415" s="8">
        <f>U2415</f>
        <v>0</v>
      </c>
    </row>
    <row r="2416" spans="1:22" ht="12.75" customHeight="1" outlineLevel="2" x14ac:dyDescent="0.2">
      <c r="A2416" s="2"/>
      <c r="C2416" s="30" t="s">
        <v>543</v>
      </c>
      <c r="D2416" s="30"/>
      <c r="E2416" s="30" t="s">
        <v>544</v>
      </c>
      <c r="F2416" s="30"/>
      <c r="G2416" s="30" t="s">
        <v>541</v>
      </c>
      <c r="H2416" s="31" t="s">
        <v>542</v>
      </c>
      <c r="I2416" s="32"/>
      <c r="J2416" s="13"/>
      <c r="K2416" s="13" t="s">
        <v>481</v>
      </c>
      <c r="L2416" s="33">
        <v>0.25</v>
      </c>
      <c r="M2416" s="33" t="s">
        <v>27</v>
      </c>
      <c r="N2416" s="33">
        <v>0.25</v>
      </c>
      <c r="O2416" s="33">
        <v>0.25</v>
      </c>
      <c r="P2416" s="33">
        <v>0.25</v>
      </c>
      <c r="Q2416" s="33">
        <v>0.25</v>
      </c>
      <c r="R2416" s="34"/>
      <c r="S2416" s="32"/>
      <c r="T2416" s="32" t="s">
        <v>70</v>
      </c>
      <c r="U2416" s="8">
        <f>IF(T2416="Yes",$U$2,0)</f>
        <v>0</v>
      </c>
      <c r="V2416" s="8">
        <f>U2416</f>
        <v>0</v>
      </c>
    </row>
    <row r="2417" spans="1:22" ht="12.75" customHeight="1" outlineLevel="1" x14ac:dyDescent="0.2">
      <c r="A2417" s="2"/>
      <c r="C2417" s="30"/>
      <c r="D2417" s="30"/>
      <c r="E2417" s="30"/>
      <c r="F2417" s="30"/>
      <c r="G2417" s="30"/>
      <c r="H2417" s="113" t="s">
        <v>3882</v>
      </c>
      <c r="I2417" s="32"/>
      <c r="J2417" s="13">
        <f t="shared" ref="J2417:O2417" si="621">SUBTOTAL(9,J2413:J2416)</f>
        <v>0</v>
      </c>
      <c r="K2417" s="13">
        <f t="shared" si="621"/>
        <v>0</v>
      </c>
      <c r="L2417" s="33">
        <f t="shared" si="621"/>
        <v>1</v>
      </c>
      <c r="M2417" s="33">
        <f t="shared" si="621"/>
        <v>0</v>
      </c>
      <c r="N2417" s="33">
        <f t="shared" si="621"/>
        <v>1</v>
      </c>
      <c r="O2417" s="33">
        <f t="shared" si="621"/>
        <v>1</v>
      </c>
      <c r="P2417" s="33"/>
      <c r="Q2417" s="33"/>
      <c r="R2417" s="34"/>
      <c r="S2417" s="32">
        <f>SUBTOTAL(9,S2413:S2416)</f>
        <v>0</v>
      </c>
      <c r="T2417" s="32">
        <f>SUBTOTAL(9,T2413:T2416)</f>
        <v>0</v>
      </c>
      <c r="U2417" s="8"/>
    </row>
    <row r="2418" spans="1:22" ht="12.75" customHeight="1" outlineLevel="2" x14ac:dyDescent="0.2">
      <c r="C2418" s="2" t="s">
        <v>3311</v>
      </c>
      <c r="F2418" s="30"/>
      <c r="G2418" s="2" t="s">
        <v>3746</v>
      </c>
      <c r="H2418" s="2" t="str">
        <f>G2418</f>
        <v>Jersey Road</v>
      </c>
      <c r="S2418" s="32"/>
      <c r="T2418" s="4" t="s">
        <v>28</v>
      </c>
      <c r="U2418" s="8">
        <f>IF(T2418="Yes",$U$2,0)</f>
        <v>270.40000000000003</v>
      </c>
      <c r="V2418" s="8">
        <f>U2418</f>
        <v>270.40000000000003</v>
      </c>
    </row>
    <row r="2419" spans="1:22" ht="12.75" customHeight="1" outlineLevel="1" x14ac:dyDescent="0.25">
      <c r="F2419" s="30"/>
      <c r="H2419" s="197" t="s">
        <v>4426</v>
      </c>
      <c r="J2419" s="6">
        <f t="shared" ref="J2419:O2419" si="622">SUBTOTAL(9,J2418:J2418)</f>
        <v>0</v>
      </c>
      <c r="K2419" s="6">
        <f t="shared" si="622"/>
        <v>0</v>
      </c>
      <c r="L2419" s="6">
        <f t="shared" si="622"/>
        <v>0</v>
      </c>
      <c r="M2419" s="6">
        <f t="shared" si="622"/>
        <v>0</v>
      </c>
      <c r="N2419" s="6">
        <f t="shared" si="622"/>
        <v>0</v>
      </c>
      <c r="O2419" s="6">
        <f t="shared" si="622"/>
        <v>0</v>
      </c>
      <c r="S2419" s="32">
        <f>SUBTOTAL(9,S2418:S2418)</f>
        <v>0</v>
      </c>
      <c r="T2419" s="4">
        <f>SUBTOTAL(9,T2418:T2418)</f>
        <v>0</v>
      </c>
      <c r="U2419" s="8"/>
    </row>
    <row r="2420" spans="1:22" ht="12.75" customHeight="1" outlineLevel="2" x14ac:dyDescent="0.2">
      <c r="A2420" s="2"/>
      <c r="C2420" s="30" t="s">
        <v>3099</v>
      </c>
      <c r="D2420" s="30"/>
      <c r="E2420" s="30" t="s">
        <v>3100</v>
      </c>
      <c r="F2420" s="30"/>
      <c r="G2420" s="30" t="s">
        <v>3101</v>
      </c>
      <c r="H2420" s="31" t="s">
        <v>3102</v>
      </c>
      <c r="I2420" s="32"/>
      <c r="J2420" s="13"/>
      <c r="K2420" s="13" t="s">
        <v>2829</v>
      </c>
      <c r="L2420" s="33">
        <v>0.5</v>
      </c>
      <c r="M2420" s="33" t="s">
        <v>27</v>
      </c>
      <c r="N2420" s="33">
        <v>0.5</v>
      </c>
      <c r="O2420" s="33">
        <v>0.5</v>
      </c>
      <c r="P2420" s="33">
        <v>0.5</v>
      </c>
      <c r="Q2420" s="33">
        <v>0.5</v>
      </c>
      <c r="R2420" s="34"/>
      <c r="S2420" s="32"/>
      <c r="T2420" s="32" t="s">
        <v>70</v>
      </c>
      <c r="U2420" s="8">
        <f>IF(T2420="Yes",$U$2,0)</f>
        <v>0</v>
      </c>
      <c r="V2420" s="8">
        <f>U2420</f>
        <v>0</v>
      </c>
    </row>
    <row r="2421" spans="1:22" ht="12.75" customHeight="1" outlineLevel="2" x14ac:dyDescent="0.2">
      <c r="A2421" s="2"/>
      <c r="C2421" s="30">
        <v>902040270</v>
      </c>
      <c r="D2421" s="30"/>
      <c r="E2421" s="30" t="s">
        <v>3103</v>
      </c>
      <c r="F2421" s="30"/>
      <c r="G2421" s="30" t="s">
        <v>3101</v>
      </c>
      <c r="H2421" s="31" t="s">
        <v>3102</v>
      </c>
      <c r="I2421" s="32"/>
      <c r="J2421" s="13"/>
      <c r="K2421" s="13" t="s">
        <v>2829</v>
      </c>
      <c r="L2421" s="33">
        <v>0.5</v>
      </c>
      <c r="M2421" s="33" t="s">
        <v>27</v>
      </c>
      <c r="N2421" s="33">
        <v>0.5</v>
      </c>
      <c r="O2421" s="33">
        <v>0.5</v>
      </c>
      <c r="P2421" s="33">
        <v>0.5</v>
      </c>
      <c r="Q2421" s="33">
        <v>0.5</v>
      </c>
      <c r="R2421" s="34"/>
      <c r="S2421" s="32"/>
      <c r="T2421" s="32" t="s">
        <v>70</v>
      </c>
      <c r="U2421" s="8">
        <f>IF(T2421="Yes",$U$2,0)</f>
        <v>0</v>
      </c>
      <c r="V2421" s="8">
        <f>U2421</f>
        <v>0</v>
      </c>
    </row>
    <row r="2422" spans="1:22" ht="12.75" customHeight="1" outlineLevel="1" x14ac:dyDescent="0.2">
      <c r="A2422" s="2"/>
      <c r="C2422" s="30"/>
      <c r="D2422" s="30"/>
      <c r="E2422" s="30"/>
      <c r="F2422" s="30"/>
      <c r="G2422" s="30"/>
      <c r="H2422" s="113" t="s">
        <v>4343</v>
      </c>
      <c r="I2422" s="32"/>
      <c r="J2422" s="13">
        <f t="shared" ref="J2422:O2422" si="623">SUBTOTAL(9,J2420:J2421)</f>
        <v>0</v>
      </c>
      <c r="K2422" s="13">
        <f t="shared" si="623"/>
        <v>0</v>
      </c>
      <c r="L2422" s="33">
        <f t="shared" si="623"/>
        <v>1</v>
      </c>
      <c r="M2422" s="33">
        <f t="shared" si="623"/>
        <v>0</v>
      </c>
      <c r="N2422" s="33">
        <f t="shared" si="623"/>
        <v>1</v>
      </c>
      <c r="O2422" s="33">
        <f t="shared" si="623"/>
        <v>1</v>
      </c>
      <c r="P2422" s="33"/>
      <c r="Q2422" s="33"/>
      <c r="R2422" s="34"/>
      <c r="S2422" s="32">
        <f>SUBTOTAL(9,S2420:S2421)</f>
        <v>0</v>
      </c>
      <c r="T2422" s="32">
        <f>SUBTOTAL(9,T2420:T2421)</f>
        <v>0</v>
      </c>
      <c r="U2422" s="8"/>
    </row>
    <row r="2423" spans="1:22" ht="12.75" customHeight="1" outlineLevel="2" x14ac:dyDescent="0.2">
      <c r="A2423" s="2"/>
      <c r="C2423" s="30">
        <v>902040350</v>
      </c>
      <c r="D2423" s="30"/>
      <c r="E2423" s="30" t="s">
        <v>3103</v>
      </c>
      <c r="F2423" s="30"/>
      <c r="G2423" s="30" t="s">
        <v>3104</v>
      </c>
      <c r="H2423" s="31" t="s">
        <v>3105</v>
      </c>
      <c r="I2423" s="32"/>
      <c r="J2423" s="13"/>
      <c r="K2423" s="13" t="s">
        <v>2829</v>
      </c>
      <c r="L2423" s="33">
        <v>0.5</v>
      </c>
      <c r="M2423" s="33" t="s">
        <v>27</v>
      </c>
      <c r="N2423" s="33">
        <v>0.5</v>
      </c>
      <c r="O2423" s="33">
        <v>0.5</v>
      </c>
      <c r="P2423" s="33">
        <v>0.5</v>
      </c>
      <c r="Q2423" s="33">
        <v>0.5</v>
      </c>
      <c r="R2423" s="34"/>
      <c r="S2423" s="32"/>
      <c r="T2423" s="32" t="s">
        <v>70</v>
      </c>
      <c r="U2423" s="8">
        <f>IF(T2423="Yes",$U$2,0)</f>
        <v>0</v>
      </c>
      <c r="V2423" s="8">
        <f>U2423</f>
        <v>0</v>
      </c>
    </row>
    <row r="2424" spans="1:22" ht="12.75" customHeight="1" outlineLevel="2" x14ac:dyDescent="0.2">
      <c r="A2424" s="2"/>
      <c r="C2424" s="30">
        <v>902040370</v>
      </c>
      <c r="D2424" s="30"/>
      <c r="E2424" s="30" t="s">
        <v>3103</v>
      </c>
      <c r="F2424" s="30"/>
      <c r="G2424" s="30" t="s">
        <v>3104</v>
      </c>
      <c r="H2424" s="31" t="s">
        <v>3105</v>
      </c>
      <c r="I2424" s="32"/>
      <c r="J2424" s="13"/>
      <c r="K2424" s="13" t="s">
        <v>2829</v>
      </c>
      <c r="L2424" s="33">
        <v>0.5</v>
      </c>
      <c r="M2424" s="33" t="s">
        <v>27</v>
      </c>
      <c r="N2424" s="33">
        <v>0.5</v>
      </c>
      <c r="O2424" s="33">
        <v>0.5</v>
      </c>
      <c r="P2424" s="33">
        <v>0.5</v>
      </c>
      <c r="Q2424" s="33">
        <v>0.5</v>
      </c>
      <c r="R2424" s="34"/>
      <c r="S2424" s="32"/>
      <c r="T2424" s="32" t="s">
        <v>70</v>
      </c>
      <c r="U2424" s="8">
        <f>IF(T2424="Yes",$U$2,0)</f>
        <v>0</v>
      </c>
      <c r="V2424" s="8">
        <f>U2424</f>
        <v>0</v>
      </c>
    </row>
    <row r="2425" spans="1:22" ht="12.75" customHeight="1" outlineLevel="1" x14ac:dyDescent="0.2">
      <c r="A2425" s="2"/>
      <c r="C2425" s="30"/>
      <c r="D2425" s="30"/>
      <c r="E2425" s="30"/>
      <c r="F2425" s="30"/>
      <c r="G2425" s="30"/>
      <c r="H2425" s="113" t="s">
        <v>4344</v>
      </c>
      <c r="I2425" s="32"/>
      <c r="J2425" s="13">
        <f t="shared" ref="J2425:O2425" si="624">SUBTOTAL(9,J2423:J2424)</f>
        <v>0</v>
      </c>
      <c r="K2425" s="13">
        <f t="shared" si="624"/>
        <v>0</v>
      </c>
      <c r="L2425" s="33">
        <f t="shared" si="624"/>
        <v>1</v>
      </c>
      <c r="M2425" s="33">
        <f t="shared" si="624"/>
        <v>0</v>
      </c>
      <c r="N2425" s="33">
        <f t="shared" si="624"/>
        <v>1</v>
      </c>
      <c r="O2425" s="33">
        <f t="shared" si="624"/>
        <v>1</v>
      </c>
      <c r="P2425" s="33"/>
      <c r="Q2425" s="33"/>
      <c r="R2425" s="34"/>
      <c r="S2425" s="32">
        <f>SUBTOTAL(9,S2423:S2424)</f>
        <v>0</v>
      </c>
      <c r="T2425" s="32">
        <f>SUBTOTAL(9,T2423:T2424)</f>
        <v>0</v>
      </c>
      <c r="U2425" s="8"/>
    </row>
    <row r="2426" spans="1:22" ht="12.75" customHeight="1" outlineLevel="2" x14ac:dyDescent="0.2">
      <c r="A2426" s="2"/>
      <c r="C2426" s="13">
        <v>902040501</v>
      </c>
      <c r="D2426" s="30"/>
      <c r="E2426" s="30" t="s">
        <v>3106</v>
      </c>
      <c r="F2426" s="30"/>
      <c r="G2426" s="30" t="s">
        <v>3107</v>
      </c>
      <c r="H2426" s="31" t="s">
        <v>3108</v>
      </c>
      <c r="I2426" s="32"/>
      <c r="J2426" s="13"/>
      <c r="K2426" s="13" t="s">
        <v>2829</v>
      </c>
      <c r="L2426" s="33">
        <v>0.5</v>
      </c>
      <c r="M2426" s="33" t="s">
        <v>27</v>
      </c>
      <c r="N2426" s="33">
        <v>0.5</v>
      </c>
      <c r="O2426" s="33">
        <v>0.5</v>
      </c>
      <c r="P2426" s="33">
        <v>0.5</v>
      </c>
      <c r="Q2426" s="33">
        <v>0.5</v>
      </c>
      <c r="R2426" s="34"/>
      <c r="S2426" s="32"/>
      <c r="T2426" s="32" t="s">
        <v>70</v>
      </c>
      <c r="U2426" s="8">
        <f>IF(T2426="Yes",$U$2,0)</f>
        <v>0</v>
      </c>
      <c r="V2426" s="8">
        <f>U2426</f>
        <v>0</v>
      </c>
    </row>
    <row r="2427" spans="1:22" ht="12.75" customHeight="1" outlineLevel="2" x14ac:dyDescent="0.2">
      <c r="A2427" s="2"/>
      <c r="C2427" s="13">
        <v>902040521</v>
      </c>
      <c r="D2427" s="30"/>
      <c r="E2427" s="30" t="s">
        <v>3106</v>
      </c>
      <c r="F2427" s="30"/>
      <c r="G2427" s="30" t="s">
        <v>3107</v>
      </c>
      <c r="H2427" s="31" t="s">
        <v>3108</v>
      </c>
      <c r="I2427" s="32"/>
      <c r="J2427" s="13"/>
      <c r="K2427" s="13" t="s">
        <v>2829</v>
      </c>
      <c r="L2427" s="33">
        <v>0.5</v>
      </c>
      <c r="M2427" s="33" t="s">
        <v>27</v>
      </c>
      <c r="N2427" s="33">
        <v>0.5</v>
      </c>
      <c r="O2427" s="33">
        <v>0.5</v>
      </c>
      <c r="P2427" s="33">
        <v>0.5</v>
      </c>
      <c r="Q2427" s="33">
        <v>0.5</v>
      </c>
      <c r="R2427" s="34"/>
      <c r="S2427" s="32"/>
      <c r="T2427" s="32" t="s">
        <v>70</v>
      </c>
      <c r="U2427" s="8">
        <f>IF(T2427="Yes",$U$2,0)</f>
        <v>0</v>
      </c>
      <c r="V2427" s="8">
        <f>U2427</f>
        <v>0</v>
      </c>
    </row>
    <row r="2428" spans="1:22" ht="12.75" customHeight="1" outlineLevel="1" x14ac:dyDescent="0.2">
      <c r="A2428" s="2"/>
      <c r="C2428" s="13"/>
      <c r="D2428" s="30"/>
      <c r="E2428" s="30"/>
      <c r="F2428" s="30"/>
      <c r="G2428" s="30"/>
      <c r="H2428" s="113" t="s">
        <v>4345</v>
      </c>
      <c r="I2428" s="32"/>
      <c r="J2428" s="13">
        <f t="shared" ref="J2428:O2428" si="625">SUBTOTAL(9,J2426:J2427)</f>
        <v>0</v>
      </c>
      <c r="K2428" s="13">
        <f t="shared" si="625"/>
        <v>0</v>
      </c>
      <c r="L2428" s="33">
        <f t="shared" si="625"/>
        <v>1</v>
      </c>
      <c r="M2428" s="33">
        <f t="shared" si="625"/>
        <v>0</v>
      </c>
      <c r="N2428" s="33">
        <f t="shared" si="625"/>
        <v>1</v>
      </c>
      <c r="O2428" s="33">
        <f t="shared" si="625"/>
        <v>1</v>
      </c>
      <c r="P2428" s="33"/>
      <c r="Q2428" s="33"/>
      <c r="R2428" s="34"/>
      <c r="S2428" s="32">
        <f>SUBTOTAL(9,S2426:S2427)</f>
        <v>0</v>
      </c>
      <c r="T2428" s="32">
        <f>SUBTOTAL(9,T2426:T2427)</f>
        <v>0</v>
      </c>
      <c r="U2428" s="8"/>
    </row>
    <row r="2429" spans="1:22" ht="12.75" customHeight="1" outlineLevel="2" x14ac:dyDescent="0.2">
      <c r="A2429" s="2"/>
      <c r="C2429" s="30">
        <v>902040640</v>
      </c>
      <c r="D2429" s="30"/>
      <c r="E2429" s="30" t="s">
        <v>3109</v>
      </c>
      <c r="F2429" s="30"/>
      <c r="G2429" s="30" t="s">
        <v>3110</v>
      </c>
      <c r="H2429" s="31" t="s">
        <v>3111</v>
      </c>
      <c r="I2429" s="32"/>
      <c r="J2429" s="13"/>
      <c r="K2429" s="13" t="s">
        <v>2829</v>
      </c>
      <c r="L2429" s="33">
        <v>0.5</v>
      </c>
      <c r="M2429" s="33" t="s">
        <v>27</v>
      </c>
      <c r="N2429" s="33">
        <v>0.5</v>
      </c>
      <c r="O2429" s="33">
        <v>0.5</v>
      </c>
      <c r="P2429" s="33">
        <v>0.5</v>
      </c>
      <c r="Q2429" s="33">
        <v>0.5</v>
      </c>
      <c r="R2429" s="34"/>
      <c r="S2429" s="32"/>
      <c r="T2429" s="32" t="s">
        <v>70</v>
      </c>
      <c r="U2429" s="8">
        <f>IF(T2429="Yes",$U$2,0)</f>
        <v>0</v>
      </c>
      <c r="V2429" s="8">
        <f>U2429</f>
        <v>0</v>
      </c>
    </row>
    <row r="2430" spans="1:22" ht="12.75" customHeight="1" outlineLevel="2" x14ac:dyDescent="0.2">
      <c r="A2430" s="2"/>
      <c r="C2430" s="30">
        <v>902040660</v>
      </c>
      <c r="D2430" s="30"/>
      <c r="E2430" s="30" t="s">
        <v>3109</v>
      </c>
      <c r="F2430" s="30"/>
      <c r="G2430" s="30" t="s">
        <v>3110</v>
      </c>
      <c r="H2430" s="31" t="s">
        <v>3111</v>
      </c>
      <c r="I2430" s="32"/>
      <c r="J2430" s="13"/>
      <c r="K2430" s="13" t="s">
        <v>2829</v>
      </c>
      <c r="L2430" s="33">
        <v>0.5</v>
      </c>
      <c r="M2430" s="33" t="s">
        <v>27</v>
      </c>
      <c r="N2430" s="33">
        <v>0.5</v>
      </c>
      <c r="O2430" s="33">
        <v>0.5</v>
      </c>
      <c r="P2430" s="33">
        <v>0.5</v>
      </c>
      <c r="Q2430" s="33">
        <v>0.5</v>
      </c>
      <c r="R2430" s="34"/>
      <c r="S2430" s="32"/>
      <c r="T2430" s="32" t="s">
        <v>70</v>
      </c>
      <c r="U2430" s="8">
        <f>IF(T2430="Yes",$U$2,0)</f>
        <v>0</v>
      </c>
      <c r="V2430" s="8">
        <f>U2430</f>
        <v>0</v>
      </c>
    </row>
    <row r="2431" spans="1:22" ht="12.75" customHeight="1" outlineLevel="1" x14ac:dyDescent="0.2">
      <c r="A2431" s="2"/>
      <c r="C2431" s="30"/>
      <c r="D2431" s="30"/>
      <c r="E2431" s="30"/>
      <c r="F2431" s="30"/>
      <c r="G2431" s="30"/>
      <c r="H2431" s="113" t="s">
        <v>4346</v>
      </c>
      <c r="I2431" s="32"/>
      <c r="J2431" s="13">
        <f t="shared" ref="J2431:O2431" si="626">SUBTOTAL(9,J2429:J2430)</f>
        <v>0</v>
      </c>
      <c r="K2431" s="13">
        <f t="shared" si="626"/>
        <v>0</v>
      </c>
      <c r="L2431" s="33">
        <f t="shared" si="626"/>
        <v>1</v>
      </c>
      <c r="M2431" s="33">
        <f t="shared" si="626"/>
        <v>0</v>
      </c>
      <c r="N2431" s="33">
        <f t="shared" si="626"/>
        <v>1</v>
      </c>
      <c r="O2431" s="33">
        <f t="shared" si="626"/>
        <v>1</v>
      </c>
      <c r="P2431" s="33"/>
      <c r="Q2431" s="33"/>
      <c r="R2431" s="34"/>
      <c r="S2431" s="32">
        <f>SUBTOTAL(9,S2429:S2430)</f>
        <v>0</v>
      </c>
      <c r="T2431" s="32">
        <f>SUBTOTAL(9,T2429:T2430)</f>
        <v>0</v>
      </c>
      <c r="U2431" s="8"/>
    </row>
    <row r="2432" spans="1:22" ht="12.75" customHeight="1" outlineLevel="2" x14ac:dyDescent="0.2">
      <c r="A2432" s="2"/>
      <c r="C2432" s="30">
        <v>900180660</v>
      </c>
      <c r="D2432" s="30"/>
      <c r="E2432" s="30" t="s">
        <v>3078</v>
      </c>
      <c r="F2432" s="30"/>
      <c r="G2432" s="30" t="s">
        <v>3079</v>
      </c>
      <c r="H2432" s="31" t="s">
        <v>3080</v>
      </c>
      <c r="I2432" s="32"/>
      <c r="J2432" s="13"/>
      <c r="K2432" s="13" t="s">
        <v>2829</v>
      </c>
      <c r="L2432" s="33">
        <v>0.125</v>
      </c>
      <c r="M2432" s="33" t="s">
        <v>27</v>
      </c>
      <c r="N2432" s="33">
        <v>0.125</v>
      </c>
      <c r="O2432" s="33">
        <v>0.125</v>
      </c>
      <c r="P2432" s="33">
        <v>0.125</v>
      </c>
      <c r="Q2432" s="33">
        <v>0.125</v>
      </c>
      <c r="R2432" s="34"/>
      <c r="S2432" s="32"/>
      <c r="T2432" s="32" t="s">
        <v>28</v>
      </c>
      <c r="U2432" s="8">
        <f t="shared" ref="U2432:U2439" si="627">IF(T2432="Yes",$U$2,0)</f>
        <v>270.40000000000003</v>
      </c>
      <c r="V2432" s="8">
        <f t="shared" ref="V2432:V2439" si="628">U2432</f>
        <v>270.40000000000003</v>
      </c>
    </row>
    <row r="2433" spans="1:22" ht="12.75" customHeight="1" outlineLevel="2" x14ac:dyDescent="0.2">
      <c r="A2433" s="2"/>
      <c r="C2433" s="30">
        <v>900180680</v>
      </c>
      <c r="D2433" s="30"/>
      <c r="E2433" s="30" t="s">
        <v>3078</v>
      </c>
      <c r="F2433" s="30"/>
      <c r="G2433" s="30" t="s">
        <v>3079</v>
      </c>
      <c r="H2433" s="31" t="s">
        <v>3080</v>
      </c>
      <c r="I2433" s="32"/>
      <c r="J2433" s="13"/>
      <c r="K2433" s="13" t="s">
        <v>2829</v>
      </c>
      <c r="L2433" s="33">
        <v>0.125</v>
      </c>
      <c r="M2433" s="33" t="s">
        <v>27</v>
      </c>
      <c r="N2433" s="33">
        <v>0.125</v>
      </c>
      <c r="O2433" s="33">
        <v>0.125</v>
      </c>
      <c r="P2433" s="33">
        <v>0.125</v>
      </c>
      <c r="Q2433" s="33">
        <v>0.125</v>
      </c>
      <c r="R2433" s="34"/>
      <c r="S2433" s="32"/>
      <c r="T2433" s="32" t="s">
        <v>28</v>
      </c>
      <c r="U2433" s="8">
        <f t="shared" si="627"/>
        <v>270.40000000000003</v>
      </c>
      <c r="V2433" s="8">
        <f t="shared" si="628"/>
        <v>270.40000000000003</v>
      </c>
    </row>
    <row r="2434" spans="1:22" ht="12.75" customHeight="1" outlineLevel="2" x14ac:dyDescent="0.2">
      <c r="A2434" s="2"/>
      <c r="C2434" s="30">
        <v>900180700</v>
      </c>
      <c r="D2434" s="30"/>
      <c r="E2434" s="30" t="s">
        <v>3078</v>
      </c>
      <c r="F2434" s="30"/>
      <c r="G2434" s="30" t="s">
        <v>3079</v>
      </c>
      <c r="H2434" s="31" t="s">
        <v>3080</v>
      </c>
      <c r="I2434" s="32"/>
      <c r="J2434" s="13"/>
      <c r="K2434" s="13" t="s">
        <v>2829</v>
      </c>
      <c r="L2434" s="33">
        <v>0.125</v>
      </c>
      <c r="M2434" s="33" t="s">
        <v>27</v>
      </c>
      <c r="N2434" s="33">
        <v>0.125</v>
      </c>
      <c r="O2434" s="33">
        <v>0.125</v>
      </c>
      <c r="P2434" s="33">
        <v>0.125</v>
      </c>
      <c r="Q2434" s="33">
        <v>0.125</v>
      </c>
      <c r="R2434" s="34"/>
      <c r="S2434" s="32"/>
      <c r="T2434" s="32" t="s">
        <v>28</v>
      </c>
      <c r="U2434" s="8">
        <f t="shared" si="627"/>
        <v>270.40000000000003</v>
      </c>
      <c r="V2434" s="8">
        <f t="shared" si="628"/>
        <v>270.40000000000003</v>
      </c>
    </row>
    <row r="2435" spans="1:22" ht="12.75" customHeight="1" outlineLevel="2" x14ac:dyDescent="0.2">
      <c r="A2435" s="2"/>
      <c r="C2435" s="30">
        <v>900180720</v>
      </c>
      <c r="D2435" s="30"/>
      <c r="E2435" s="30" t="s">
        <v>3078</v>
      </c>
      <c r="F2435" s="30"/>
      <c r="G2435" s="30" t="s">
        <v>3079</v>
      </c>
      <c r="H2435" s="31" t="s">
        <v>3080</v>
      </c>
      <c r="I2435" s="32"/>
      <c r="J2435" s="13"/>
      <c r="K2435" s="13" t="s">
        <v>2829</v>
      </c>
      <c r="L2435" s="33">
        <v>0.125</v>
      </c>
      <c r="M2435" s="33" t="s">
        <v>27</v>
      </c>
      <c r="N2435" s="33">
        <v>0.125</v>
      </c>
      <c r="O2435" s="33">
        <v>0.125</v>
      </c>
      <c r="P2435" s="33">
        <v>0.125</v>
      </c>
      <c r="Q2435" s="33">
        <v>0.125</v>
      </c>
      <c r="R2435" s="34"/>
      <c r="S2435" s="32"/>
      <c r="T2435" s="32" t="s">
        <v>28</v>
      </c>
      <c r="U2435" s="8">
        <f t="shared" si="627"/>
        <v>270.40000000000003</v>
      </c>
      <c r="V2435" s="8">
        <f t="shared" si="628"/>
        <v>270.40000000000003</v>
      </c>
    </row>
    <row r="2436" spans="1:22" ht="12.75" customHeight="1" outlineLevel="2" x14ac:dyDescent="0.2">
      <c r="A2436" s="2"/>
      <c r="C2436" s="30">
        <v>900180740</v>
      </c>
      <c r="D2436" s="30"/>
      <c r="E2436" s="30" t="s">
        <v>3078</v>
      </c>
      <c r="F2436" s="30"/>
      <c r="G2436" s="30" t="s">
        <v>3079</v>
      </c>
      <c r="H2436" s="31" t="s">
        <v>3080</v>
      </c>
      <c r="I2436" s="32"/>
      <c r="J2436" s="13"/>
      <c r="K2436" s="13" t="s">
        <v>2829</v>
      </c>
      <c r="L2436" s="33">
        <v>0.125</v>
      </c>
      <c r="M2436" s="33" t="s">
        <v>27</v>
      </c>
      <c r="N2436" s="33">
        <v>0.125</v>
      </c>
      <c r="O2436" s="33">
        <v>0.125</v>
      </c>
      <c r="P2436" s="33">
        <v>0.125</v>
      </c>
      <c r="Q2436" s="33">
        <v>0.125</v>
      </c>
      <c r="R2436" s="34"/>
      <c r="S2436" s="32"/>
      <c r="T2436" s="32" t="s">
        <v>28</v>
      </c>
      <c r="U2436" s="8">
        <f t="shared" si="627"/>
        <v>270.40000000000003</v>
      </c>
      <c r="V2436" s="8">
        <f t="shared" si="628"/>
        <v>270.40000000000003</v>
      </c>
    </row>
    <row r="2437" spans="1:22" ht="12.75" customHeight="1" outlineLevel="2" x14ac:dyDescent="0.2">
      <c r="A2437" s="2"/>
      <c r="C2437" s="30">
        <v>900180760</v>
      </c>
      <c r="D2437" s="30"/>
      <c r="E2437" s="30" t="s">
        <v>3078</v>
      </c>
      <c r="F2437" s="30"/>
      <c r="G2437" s="30" t="s">
        <v>3079</v>
      </c>
      <c r="H2437" s="31" t="s">
        <v>3080</v>
      </c>
      <c r="I2437" s="32"/>
      <c r="J2437" s="13"/>
      <c r="K2437" s="13" t="s">
        <v>2829</v>
      </c>
      <c r="L2437" s="33">
        <v>0.125</v>
      </c>
      <c r="M2437" s="33" t="s">
        <v>27</v>
      </c>
      <c r="N2437" s="33">
        <v>0.125</v>
      </c>
      <c r="O2437" s="33">
        <v>0.125</v>
      </c>
      <c r="P2437" s="33">
        <v>0.125</v>
      </c>
      <c r="Q2437" s="33">
        <v>0.125</v>
      </c>
      <c r="R2437" s="34"/>
      <c r="S2437" s="32"/>
      <c r="T2437" s="32" t="s">
        <v>28</v>
      </c>
      <c r="U2437" s="8">
        <f t="shared" si="627"/>
        <v>270.40000000000003</v>
      </c>
      <c r="V2437" s="8">
        <f t="shared" si="628"/>
        <v>270.40000000000003</v>
      </c>
    </row>
    <row r="2438" spans="1:22" ht="12.75" customHeight="1" outlineLevel="2" x14ac:dyDescent="0.2">
      <c r="A2438" s="2"/>
      <c r="C2438" s="30">
        <v>900180780</v>
      </c>
      <c r="D2438" s="30"/>
      <c r="E2438" s="30" t="s">
        <v>3078</v>
      </c>
      <c r="F2438" s="30"/>
      <c r="G2438" s="30" t="s">
        <v>3079</v>
      </c>
      <c r="H2438" s="31" t="s">
        <v>3080</v>
      </c>
      <c r="I2438" s="32"/>
      <c r="J2438" s="13"/>
      <c r="K2438" s="13" t="s">
        <v>2829</v>
      </c>
      <c r="L2438" s="33">
        <v>0.125</v>
      </c>
      <c r="M2438" s="33" t="s">
        <v>27</v>
      </c>
      <c r="N2438" s="33">
        <v>0.125</v>
      </c>
      <c r="O2438" s="33">
        <v>0.125</v>
      </c>
      <c r="P2438" s="33">
        <v>0.125</v>
      </c>
      <c r="Q2438" s="33">
        <v>0.125</v>
      </c>
      <c r="R2438" s="34"/>
      <c r="S2438" s="32"/>
      <c r="T2438" s="32" t="s">
        <v>28</v>
      </c>
      <c r="U2438" s="8">
        <f t="shared" si="627"/>
        <v>270.40000000000003</v>
      </c>
      <c r="V2438" s="8">
        <f t="shared" si="628"/>
        <v>270.40000000000003</v>
      </c>
    </row>
    <row r="2439" spans="1:22" ht="12.75" customHeight="1" outlineLevel="2" x14ac:dyDescent="0.2">
      <c r="A2439" s="2"/>
      <c r="C2439" s="30" t="s">
        <v>3081</v>
      </c>
      <c r="D2439" s="30"/>
      <c r="E2439" s="30" t="s">
        <v>3078</v>
      </c>
      <c r="F2439" s="30"/>
      <c r="G2439" s="30" t="s">
        <v>3079</v>
      </c>
      <c r="H2439" s="31" t="s">
        <v>3080</v>
      </c>
      <c r="I2439" s="32"/>
      <c r="J2439" s="13"/>
      <c r="K2439" s="13" t="s">
        <v>2829</v>
      </c>
      <c r="L2439" s="33">
        <v>0.125</v>
      </c>
      <c r="M2439" s="33" t="s">
        <v>27</v>
      </c>
      <c r="N2439" s="33">
        <v>0.125</v>
      </c>
      <c r="O2439" s="33">
        <v>0.125</v>
      </c>
      <c r="P2439" s="33">
        <v>0.125</v>
      </c>
      <c r="Q2439" s="33">
        <v>0.125</v>
      </c>
      <c r="R2439" s="34"/>
      <c r="S2439" s="32"/>
      <c r="T2439" s="32" t="s">
        <v>28</v>
      </c>
      <c r="U2439" s="8">
        <f t="shared" si="627"/>
        <v>270.40000000000003</v>
      </c>
      <c r="V2439" s="8">
        <f t="shared" si="628"/>
        <v>270.40000000000003</v>
      </c>
    </row>
    <row r="2440" spans="1:22" ht="12.75" customHeight="1" outlineLevel="1" x14ac:dyDescent="0.2">
      <c r="A2440" s="2"/>
      <c r="C2440" s="30"/>
      <c r="D2440" s="30"/>
      <c r="E2440" s="30"/>
      <c r="F2440" s="30"/>
      <c r="G2440" s="30"/>
      <c r="H2440" s="113" t="s">
        <v>4338</v>
      </c>
      <c r="I2440" s="32"/>
      <c r="J2440" s="13">
        <f t="shared" ref="J2440:O2440" si="629">SUBTOTAL(9,J2432:J2439)</f>
        <v>0</v>
      </c>
      <c r="K2440" s="13">
        <f t="shared" si="629"/>
        <v>0</v>
      </c>
      <c r="L2440" s="33">
        <f t="shared" si="629"/>
        <v>1</v>
      </c>
      <c r="M2440" s="33">
        <f t="shared" si="629"/>
        <v>0</v>
      </c>
      <c r="N2440" s="33">
        <f t="shared" si="629"/>
        <v>1</v>
      </c>
      <c r="O2440" s="33">
        <f t="shared" si="629"/>
        <v>1</v>
      </c>
      <c r="P2440" s="33"/>
      <c r="Q2440" s="33"/>
      <c r="R2440" s="34"/>
      <c r="S2440" s="32">
        <f>SUBTOTAL(9,S2432:S2439)</f>
        <v>0</v>
      </c>
      <c r="T2440" s="32">
        <f>SUBTOTAL(9,T2432:T2439)</f>
        <v>0</v>
      </c>
      <c r="U2440" s="8"/>
    </row>
    <row r="2441" spans="1:22" ht="12.75" customHeight="1" outlineLevel="2" x14ac:dyDescent="0.2">
      <c r="A2441" s="2"/>
      <c r="C2441" s="30">
        <v>840100840</v>
      </c>
      <c r="D2441" s="30"/>
      <c r="E2441" s="30" t="s">
        <v>1762</v>
      </c>
      <c r="F2441" s="30"/>
      <c r="G2441" s="30" t="s">
        <v>1763</v>
      </c>
      <c r="H2441" s="31" t="s">
        <v>1764</v>
      </c>
      <c r="I2441" s="32"/>
      <c r="J2441" s="13"/>
      <c r="K2441" s="13" t="s">
        <v>1713</v>
      </c>
      <c r="L2441" s="33">
        <v>0.11111</v>
      </c>
      <c r="M2441" s="33" t="s">
        <v>27</v>
      </c>
      <c r="N2441" s="33">
        <v>0.11111</v>
      </c>
      <c r="O2441" s="33">
        <v>0.11111</v>
      </c>
      <c r="P2441" s="33">
        <v>0.11111</v>
      </c>
      <c r="Q2441" s="33">
        <v>0.11111</v>
      </c>
      <c r="R2441" s="34"/>
      <c r="S2441" s="32"/>
      <c r="T2441" s="32" t="s">
        <v>28</v>
      </c>
      <c r="U2441" s="8">
        <f t="shared" ref="U2441:U2449" si="630">IF(T2441="Yes",$U$2,0)</f>
        <v>270.40000000000003</v>
      </c>
      <c r="V2441" s="8">
        <f t="shared" ref="V2441:V2449" si="631">U2441</f>
        <v>270.40000000000003</v>
      </c>
    </row>
    <row r="2442" spans="1:22" ht="12.75" customHeight="1" outlineLevel="2" x14ac:dyDescent="0.2">
      <c r="A2442" s="2"/>
      <c r="C2442" s="30">
        <v>840100860</v>
      </c>
      <c r="D2442" s="30"/>
      <c r="E2442" s="30" t="s">
        <v>1762</v>
      </c>
      <c r="F2442" s="30"/>
      <c r="G2442" s="30" t="s">
        <v>1763</v>
      </c>
      <c r="H2442" s="31" t="s">
        <v>1764</v>
      </c>
      <c r="I2442" s="32"/>
      <c r="J2442" s="13"/>
      <c r="K2442" s="13" t="s">
        <v>1713</v>
      </c>
      <c r="L2442" s="33">
        <v>0.11111</v>
      </c>
      <c r="M2442" s="33" t="s">
        <v>27</v>
      </c>
      <c r="N2442" s="33">
        <v>0.11111</v>
      </c>
      <c r="O2442" s="33">
        <v>0.11111</v>
      </c>
      <c r="P2442" s="33">
        <v>0.11111</v>
      </c>
      <c r="Q2442" s="33">
        <v>0.11111</v>
      </c>
      <c r="R2442" s="34"/>
      <c r="S2442" s="32"/>
      <c r="T2442" s="32" t="s">
        <v>28</v>
      </c>
      <c r="U2442" s="8">
        <f t="shared" si="630"/>
        <v>270.40000000000003</v>
      </c>
      <c r="V2442" s="8">
        <f t="shared" si="631"/>
        <v>270.40000000000003</v>
      </c>
    </row>
    <row r="2443" spans="1:22" ht="12.75" customHeight="1" outlineLevel="2" x14ac:dyDescent="0.2">
      <c r="A2443" s="2"/>
      <c r="C2443" s="30">
        <v>840100880</v>
      </c>
      <c r="D2443" s="30"/>
      <c r="E2443" s="30" t="s">
        <v>1762</v>
      </c>
      <c r="F2443" s="30"/>
      <c r="G2443" s="30" t="s">
        <v>1763</v>
      </c>
      <c r="H2443" s="31" t="s">
        <v>1764</v>
      </c>
      <c r="I2443" s="32"/>
      <c r="J2443" s="13"/>
      <c r="K2443" s="13" t="s">
        <v>1713</v>
      </c>
      <c r="L2443" s="33">
        <v>0.11111</v>
      </c>
      <c r="M2443" s="33" t="s">
        <v>27</v>
      </c>
      <c r="N2443" s="33">
        <v>0.11111</v>
      </c>
      <c r="O2443" s="33">
        <v>0.11111</v>
      </c>
      <c r="P2443" s="33">
        <v>0.11111</v>
      </c>
      <c r="Q2443" s="33">
        <v>0.11111</v>
      </c>
      <c r="R2443" s="34"/>
      <c r="S2443" s="32"/>
      <c r="T2443" s="32" t="s">
        <v>28</v>
      </c>
      <c r="U2443" s="8">
        <f t="shared" si="630"/>
        <v>270.40000000000003</v>
      </c>
      <c r="V2443" s="8">
        <f t="shared" si="631"/>
        <v>270.40000000000003</v>
      </c>
    </row>
    <row r="2444" spans="1:22" ht="12.75" customHeight="1" outlineLevel="2" x14ac:dyDescent="0.2">
      <c r="A2444" s="2"/>
      <c r="C2444" s="30">
        <v>840100900</v>
      </c>
      <c r="D2444" s="30"/>
      <c r="E2444" s="30" t="s">
        <v>1762</v>
      </c>
      <c r="F2444" s="30"/>
      <c r="G2444" s="30" t="s">
        <v>1763</v>
      </c>
      <c r="H2444" s="31" t="s">
        <v>1764</v>
      </c>
      <c r="I2444" s="32"/>
      <c r="J2444" s="13"/>
      <c r="K2444" s="13" t="s">
        <v>1713</v>
      </c>
      <c r="L2444" s="33">
        <v>0.11111</v>
      </c>
      <c r="M2444" s="33" t="s">
        <v>27</v>
      </c>
      <c r="N2444" s="33">
        <v>0.11111</v>
      </c>
      <c r="O2444" s="33">
        <v>0.11111</v>
      </c>
      <c r="P2444" s="33">
        <v>0.11111</v>
      </c>
      <c r="Q2444" s="33">
        <v>0.11111</v>
      </c>
      <c r="R2444" s="34"/>
      <c r="S2444" s="32"/>
      <c r="T2444" s="32" t="s">
        <v>28</v>
      </c>
      <c r="U2444" s="8">
        <f t="shared" si="630"/>
        <v>270.40000000000003</v>
      </c>
      <c r="V2444" s="8">
        <f t="shared" si="631"/>
        <v>270.40000000000003</v>
      </c>
    </row>
    <row r="2445" spans="1:22" ht="12.75" customHeight="1" outlineLevel="2" x14ac:dyDescent="0.2">
      <c r="A2445" s="2"/>
      <c r="C2445" s="13">
        <v>840100921</v>
      </c>
      <c r="D2445" s="30"/>
      <c r="E2445" s="30" t="s">
        <v>1765</v>
      </c>
      <c r="F2445" s="30"/>
      <c r="G2445" s="30" t="s">
        <v>1763</v>
      </c>
      <c r="H2445" s="31" t="s">
        <v>1764</v>
      </c>
      <c r="I2445" s="32"/>
      <c r="J2445" s="13"/>
      <c r="K2445" s="13" t="s">
        <v>1713</v>
      </c>
      <c r="L2445" s="33">
        <v>0.11111</v>
      </c>
      <c r="M2445" s="33" t="s">
        <v>27</v>
      </c>
      <c r="N2445" s="33">
        <v>0.11111</v>
      </c>
      <c r="O2445" s="33">
        <v>0.11111</v>
      </c>
      <c r="P2445" s="33">
        <v>0.11111</v>
      </c>
      <c r="Q2445" s="33">
        <v>0.11111</v>
      </c>
      <c r="R2445" s="34"/>
      <c r="S2445" s="32"/>
      <c r="T2445" s="32" t="s">
        <v>28</v>
      </c>
      <c r="U2445" s="8">
        <f t="shared" si="630"/>
        <v>270.40000000000003</v>
      </c>
      <c r="V2445" s="8">
        <f t="shared" si="631"/>
        <v>270.40000000000003</v>
      </c>
    </row>
    <row r="2446" spans="1:22" ht="12.75" customHeight="1" outlineLevel="2" x14ac:dyDescent="0.2">
      <c r="A2446" s="2"/>
      <c r="C2446" s="30" t="s">
        <v>1766</v>
      </c>
      <c r="D2446" s="30"/>
      <c r="E2446" s="30" t="s">
        <v>1765</v>
      </c>
      <c r="F2446" s="30"/>
      <c r="G2446" s="30" t="s">
        <v>1763</v>
      </c>
      <c r="H2446" s="31" t="s">
        <v>1764</v>
      </c>
      <c r="I2446" s="32"/>
      <c r="J2446" s="13"/>
      <c r="K2446" s="13" t="s">
        <v>1713</v>
      </c>
      <c r="L2446" s="33">
        <v>0.11111</v>
      </c>
      <c r="M2446" s="33" t="s">
        <v>27</v>
      </c>
      <c r="N2446" s="33">
        <v>0.11111</v>
      </c>
      <c r="O2446" s="33">
        <v>0.11111</v>
      </c>
      <c r="P2446" s="33">
        <v>0.11111</v>
      </c>
      <c r="Q2446" s="33">
        <v>0.11111</v>
      </c>
      <c r="R2446" s="34"/>
      <c r="S2446" s="32"/>
      <c r="T2446" s="32" t="s">
        <v>28</v>
      </c>
      <c r="U2446" s="8">
        <f t="shared" si="630"/>
        <v>270.40000000000003</v>
      </c>
      <c r="V2446" s="8">
        <f t="shared" si="631"/>
        <v>270.40000000000003</v>
      </c>
    </row>
    <row r="2447" spans="1:22" ht="12.75" customHeight="1" outlineLevel="2" x14ac:dyDescent="0.2">
      <c r="A2447" s="2"/>
      <c r="C2447" s="30" t="s">
        <v>1767</v>
      </c>
      <c r="D2447" s="30"/>
      <c r="E2447" s="30" t="s">
        <v>1759</v>
      </c>
      <c r="F2447" s="30"/>
      <c r="G2447" s="30" t="s">
        <v>1763</v>
      </c>
      <c r="H2447" s="31" t="s">
        <v>1764</v>
      </c>
      <c r="I2447" s="32"/>
      <c r="J2447" s="13"/>
      <c r="K2447" s="13" t="s">
        <v>1713</v>
      </c>
      <c r="L2447" s="33">
        <v>0.11111</v>
      </c>
      <c r="M2447" s="33" t="s">
        <v>27</v>
      </c>
      <c r="N2447" s="33">
        <v>0.11111</v>
      </c>
      <c r="O2447" s="33">
        <v>0.11111</v>
      </c>
      <c r="P2447" s="33">
        <v>0.11111</v>
      </c>
      <c r="Q2447" s="33">
        <v>0.11111</v>
      </c>
      <c r="R2447" s="34"/>
      <c r="S2447" s="32"/>
      <c r="T2447" s="32" t="s">
        <v>28</v>
      </c>
      <c r="U2447" s="8">
        <f t="shared" si="630"/>
        <v>270.40000000000003</v>
      </c>
      <c r="V2447" s="8">
        <f t="shared" si="631"/>
        <v>270.40000000000003</v>
      </c>
    </row>
    <row r="2448" spans="1:22" ht="12.75" customHeight="1" outlineLevel="2" x14ac:dyDescent="0.2">
      <c r="A2448" s="2"/>
      <c r="C2448" s="30">
        <v>840320620</v>
      </c>
      <c r="D2448" s="30"/>
      <c r="E2448" s="30" t="s">
        <v>1768</v>
      </c>
      <c r="F2448" s="30"/>
      <c r="G2448" s="30" t="s">
        <v>1763</v>
      </c>
      <c r="H2448" s="31" t="s">
        <v>1764</v>
      </c>
      <c r="I2448" s="32"/>
      <c r="J2448" s="13"/>
      <c r="K2448" s="13" t="s">
        <v>1713</v>
      </c>
      <c r="L2448" s="33">
        <v>0.11111</v>
      </c>
      <c r="M2448" s="33" t="s">
        <v>27</v>
      </c>
      <c r="N2448" s="33">
        <v>0.11111</v>
      </c>
      <c r="O2448" s="33">
        <v>0.11111</v>
      </c>
      <c r="P2448" s="33">
        <v>0.11111</v>
      </c>
      <c r="Q2448" s="33">
        <v>0.11111</v>
      </c>
      <c r="R2448" s="34"/>
      <c r="S2448" s="32"/>
      <c r="T2448" s="32" t="s">
        <v>28</v>
      </c>
      <c r="U2448" s="8">
        <f t="shared" si="630"/>
        <v>270.40000000000003</v>
      </c>
      <c r="V2448" s="8">
        <f t="shared" si="631"/>
        <v>270.40000000000003</v>
      </c>
    </row>
    <row r="2449" spans="1:22" ht="12.75" customHeight="1" outlineLevel="2" x14ac:dyDescent="0.2">
      <c r="A2449" s="2"/>
      <c r="C2449" s="30" t="s">
        <v>1769</v>
      </c>
      <c r="D2449" s="30"/>
      <c r="E2449" s="30" t="s">
        <v>1759</v>
      </c>
      <c r="F2449" s="30"/>
      <c r="G2449" s="30" t="s">
        <v>1763</v>
      </c>
      <c r="H2449" s="31" t="s">
        <v>1764</v>
      </c>
      <c r="I2449" s="32"/>
      <c r="J2449" s="13"/>
      <c r="K2449" s="13" t="s">
        <v>1713</v>
      </c>
      <c r="L2449" s="33">
        <v>0.11111</v>
      </c>
      <c r="M2449" s="33" t="s">
        <v>27</v>
      </c>
      <c r="N2449" s="33">
        <v>0.11111</v>
      </c>
      <c r="O2449" s="33">
        <v>0.11111</v>
      </c>
      <c r="P2449" s="33">
        <v>0.11111</v>
      </c>
      <c r="Q2449" s="33">
        <v>0.11111</v>
      </c>
      <c r="R2449" s="34"/>
      <c r="S2449" s="32"/>
      <c r="T2449" s="32" t="s">
        <v>28</v>
      </c>
      <c r="U2449" s="8">
        <f t="shared" si="630"/>
        <v>270.40000000000003</v>
      </c>
      <c r="V2449" s="8">
        <f t="shared" si="631"/>
        <v>270.40000000000003</v>
      </c>
    </row>
    <row r="2450" spans="1:22" ht="12.75" customHeight="1" outlineLevel="1" x14ac:dyDescent="0.2">
      <c r="A2450" s="2"/>
      <c r="C2450" s="30"/>
      <c r="D2450" s="30"/>
      <c r="E2450" s="30"/>
      <c r="F2450" s="30"/>
      <c r="G2450" s="30"/>
      <c r="H2450" s="113" t="s">
        <v>4089</v>
      </c>
      <c r="I2450" s="32"/>
      <c r="J2450" s="13">
        <f t="shared" ref="J2450:O2450" si="632">SUBTOTAL(9,J2441:J2449)</f>
        <v>0</v>
      </c>
      <c r="K2450" s="13">
        <f t="shared" si="632"/>
        <v>0</v>
      </c>
      <c r="L2450" s="33">
        <f t="shared" si="632"/>
        <v>0.99999000000000016</v>
      </c>
      <c r="M2450" s="33">
        <f t="shared" si="632"/>
        <v>0</v>
      </c>
      <c r="N2450" s="33">
        <f t="shared" si="632"/>
        <v>0.99999000000000016</v>
      </c>
      <c r="O2450" s="33">
        <f t="shared" si="632"/>
        <v>0.99999000000000016</v>
      </c>
      <c r="P2450" s="33"/>
      <c r="Q2450" s="33"/>
      <c r="R2450" s="34"/>
      <c r="S2450" s="32">
        <f>SUBTOTAL(9,S2441:S2449)</f>
        <v>0</v>
      </c>
      <c r="T2450" s="32">
        <f>SUBTOTAL(9,T2441:T2449)</f>
        <v>0</v>
      </c>
      <c r="U2450" s="8"/>
    </row>
    <row r="2451" spans="1:22" ht="12.75" customHeight="1" outlineLevel="2" x14ac:dyDescent="0.2">
      <c r="A2451" s="2"/>
      <c r="C2451" s="30">
        <v>840320260</v>
      </c>
      <c r="D2451" s="30"/>
      <c r="E2451" s="30" t="s">
        <v>1768</v>
      </c>
      <c r="F2451" s="30"/>
      <c r="G2451" s="30" t="s">
        <v>1882</v>
      </c>
      <c r="H2451" s="31" t="s">
        <v>1883</v>
      </c>
      <c r="I2451" s="32"/>
      <c r="J2451" s="13"/>
      <c r="K2451" s="13" t="s">
        <v>1713</v>
      </c>
      <c r="L2451" s="33">
        <v>0.1603</v>
      </c>
      <c r="M2451" s="33" t="s">
        <v>27</v>
      </c>
      <c r="N2451" s="33">
        <v>0.1603</v>
      </c>
      <c r="O2451" s="33">
        <v>0.1603</v>
      </c>
      <c r="P2451" s="33">
        <v>0.1603</v>
      </c>
      <c r="Q2451" s="33">
        <v>0.1603</v>
      </c>
      <c r="R2451" s="34"/>
      <c r="S2451" s="32"/>
      <c r="T2451" s="32" t="s">
        <v>28</v>
      </c>
      <c r="U2451" s="8">
        <f t="shared" ref="U2451:U2456" si="633">IF(T2451="Yes",$U$2,0)</f>
        <v>270.40000000000003</v>
      </c>
      <c r="V2451" s="8">
        <f t="shared" ref="V2451:V2456" si="634">U2451</f>
        <v>270.40000000000003</v>
      </c>
    </row>
    <row r="2452" spans="1:22" ht="12.75" customHeight="1" outlineLevel="2" x14ac:dyDescent="0.2">
      <c r="A2452" s="2"/>
      <c r="C2452" s="30" t="s">
        <v>1884</v>
      </c>
      <c r="D2452" s="30"/>
      <c r="E2452" s="30" t="s">
        <v>1759</v>
      </c>
      <c r="F2452" s="30"/>
      <c r="G2452" s="30" t="s">
        <v>1882</v>
      </c>
      <c r="H2452" s="31" t="s">
        <v>1883</v>
      </c>
      <c r="I2452" s="32"/>
      <c r="J2452" s="13"/>
      <c r="K2452" s="13" t="s">
        <v>1713</v>
      </c>
      <c r="L2452" s="33">
        <v>0.1603</v>
      </c>
      <c r="M2452" s="33" t="s">
        <v>27</v>
      </c>
      <c r="N2452" s="33">
        <v>0.1603</v>
      </c>
      <c r="O2452" s="33">
        <v>0.1603</v>
      </c>
      <c r="P2452" s="33">
        <v>0.1603</v>
      </c>
      <c r="Q2452" s="33">
        <v>0.1603</v>
      </c>
      <c r="R2452" s="34"/>
      <c r="S2452" s="32"/>
      <c r="T2452" s="32" t="s">
        <v>28</v>
      </c>
      <c r="U2452" s="8">
        <f t="shared" si="633"/>
        <v>270.40000000000003</v>
      </c>
      <c r="V2452" s="8">
        <f t="shared" si="634"/>
        <v>270.40000000000003</v>
      </c>
    </row>
    <row r="2453" spans="1:22" ht="12.75" customHeight="1" outlineLevel="2" x14ac:dyDescent="0.2">
      <c r="A2453" s="2"/>
      <c r="C2453" s="30">
        <v>840320280</v>
      </c>
      <c r="D2453" s="30"/>
      <c r="E2453" s="30" t="s">
        <v>1768</v>
      </c>
      <c r="F2453" s="30"/>
      <c r="G2453" s="30" t="s">
        <v>1882</v>
      </c>
      <c r="H2453" s="31" t="s">
        <v>1883</v>
      </c>
      <c r="I2453" s="32"/>
      <c r="J2453" s="13"/>
      <c r="K2453" s="13" t="s">
        <v>1713</v>
      </c>
      <c r="L2453" s="33">
        <v>0.1603</v>
      </c>
      <c r="M2453" s="33" t="s">
        <v>27</v>
      </c>
      <c r="N2453" s="33">
        <v>0.1603</v>
      </c>
      <c r="O2453" s="33">
        <v>0.1603</v>
      </c>
      <c r="P2453" s="33">
        <v>0.1603</v>
      </c>
      <c r="Q2453" s="33">
        <v>0.1603</v>
      </c>
      <c r="R2453" s="34"/>
      <c r="S2453" s="32"/>
      <c r="T2453" s="32" t="s">
        <v>28</v>
      </c>
      <c r="U2453" s="8">
        <f t="shared" si="633"/>
        <v>270.40000000000003</v>
      </c>
      <c r="V2453" s="8">
        <f t="shared" si="634"/>
        <v>270.40000000000003</v>
      </c>
    </row>
    <row r="2454" spans="1:22" ht="12.75" customHeight="1" outlineLevel="2" x14ac:dyDescent="0.2">
      <c r="A2454" s="2"/>
      <c r="C2454" s="30" t="s">
        <v>1885</v>
      </c>
      <c r="D2454" s="30"/>
      <c r="E2454" s="30" t="s">
        <v>1759</v>
      </c>
      <c r="F2454" s="30"/>
      <c r="G2454" s="30" t="s">
        <v>1882</v>
      </c>
      <c r="H2454" s="31" t="s">
        <v>1883</v>
      </c>
      <c r="I2454" s="32"/>
      <c r="J2454" s="13"/>
      <c r="K2454" s="13" t="s">
        <v>1713</v>
      </c>
      <c r="L2454" s="33">
        <v>0.1794</v>
      </c>
      <c r="M2454" s="33" t="s">
        <v>27</v>
      </c>
      <c r="N2454" s="33">
        <v>0.1794</v>
      </c>
      <c r="O2454" s="33">
        <v>0.1794</v>
      </c>
      <c r="P2454" s="33">
        <v>0.1794</v>
      </c>
      <c r="Q2454" s="33">
        <v>0.1794</v>
      </c>
      <c r="R2454" s="34"/>
      <c r="S2454" s="32"/>
      <c r="T2454" s="32" t="s">
        <v>28</v>
      </c>
      <c r="U2454" s="8">
        <f t="shared" si="633"/>
        <v>270.40000000000003</v>
      </c>
      <c r="V2454" s="8">
        <f t="shared" si="634"/>
        <v>270.40000000000003</v>
      </c>
    </row>
    <row r="2455" spans="1:22" ht="12.75" customHeight="1" outlineLevel="2" x14ac:dyDescent="0.2">
      <c r="A2455" s="2"/>
      <c r="C2455" s="30">
        <v>840320300</v>
      </c>
      <c r="D2455" s="30"/>
      <c r="E2455" s="30" t="s">
        <v>1768</v>
      </c>
      <c r="F2455" s="30"/>
      <c r="G2455" s="30" t="s">
        <v>1882</v>
      </c>
      <c r="H2455" s="31" t="s">
        <v>1883</v>
      </c>
      <c r="I2455" s="32"/>
      <c r="J2455" s="13"/>
      <c r="K2455" s="13" t="s">
        <v>1713</v>
      </c>
      <c r="L2455" s="33">
        <v>0.1603</v>
      </c>
      <c r="M2455" s="33" t="s">
        <v>27</v>
      </c>
      <c r="N2455" s="33">
        <v>0.1603</v>
      </c>
      <c r="O2455" s="33">
        <v>0.1603</v>
      </c>
      <c r="P2455" s="33">
        <v>0.1603</v>
      </c>
      <c r="Q2455" s="33">
        <v>0.1603</v>
      </c>
      <c r="R2455" s="34"/>
      <c r="S2455" s="32"/>
      <c r="T2455" s="32" t="s">
        <v>28</v>
      </c>
      <c r="U2455" s="8">
        <f t="shared" si="633"/>
        <v>270.40000000000003</v>
      </c>
      <c r="V2455" s="8">
        <f t="shared" si="634"/>
        <v>270.40000000000003</v>
      </c>
    </row>
    <row r="2456" spans="1:22" ht="12.75" customHeight="1" outlineLevel="2" x14ac:dyDescent="0.2">
      <c r="A2456" s="2"/>
      <c r="C2456" s="30" t="s">
        <v>1886</v>
      </c>
      <c r="D2456" s="30"/>
      <c r="E2456" s="30" t="s">
        <v>1759</v>
      </c>
      <c r="F2456" s="30"/>
      <c r="G2456" s="30" t="s">
        <v>1882</v>
      </c>
      <c r="H2456" s="31" t="s">
        <v>1883</v>
      </c>
      <c r="I2456" s="32"/>
      <c r="J2456" s="13"/>
      <c r="K2456" s="13" t="s">
        <v>1713</v>
      </c>
      <c r="L2456" s="33">
        <v>0.1794</v>
      </c>
      <c r="M2456" s="33" t="s">
        <v>27</v>
      </c>
      <c r="N2456" s="33">
        <v>0.1794</v>
      </c>
      <c r="O2456" s="33">
        <v>0.1794</v>
      </c>
      <c r="P2456" s="33">
        <v>0.1794</v>
      </c>
      <c r="Q2456" s="33">
        <v>0.1794</v>
      </c>
      <c r="R2456" s="34"/>
      <c r="S2456" s="32"/>
      <c r="T2456" s="32" t="s">
        <v>28</v>
      </c>
      <c r="U2456" s="8">
        <f t="shared" si="633"/>
        <v>270.40000000000003</v>
      </c>
      <c r="V2456" s="8">
        <f t="shared" si="634"/>
        <v>270.40000000000003</v>
      </c>
    </row>
    <row r="2457" spans="1:22" ht="12.75" customHeight="1" outlineLevel="1" x14ac:dyDescent="0.2">
      <c r="A2457" s="2"/>
      <c r="C2457" s="30"/>
      <c r="D2457" s="30"/>
      <c r="E2457" s="30"/>
      <c r="F2457" s="30"/>
      <c r="G2457" s="30"/>
      <c r="H2457" s="113" t="s">
        <v>4105</v>
      </c>
      <c r="I2457" s="32"/>
      <c r="J2457" s="13">
        <f t="shared" ref="J2457:O2457" si="635">SUBTOTAL(9,J2451:J2456)</f>
        <v>0</v>
      </c>
      <c r="K2457" s="13">
        <f t="shared" si="635"/>
        <v>0</v>
      </c>
      <c r="L2457" s="33">
        <f t="shared" si="635"/>
        <v>1</v>
      </c>
      <c r="M2457" s="33">
        <f t="shared" si="635"/>
        <v>0</v>
      </c>
      <c r="N2457" s="33">
        <f t="shared" si="635"/>
        <v>1</v>
      </c>
      <c r="O2457" s="33">
        <f t="shared" si="635"/>
        <v>1</v>
      </c>
      <c r="P2457" s="33"/>
      <c r="Q2457" s="33"/>
      <c r="R2457" s="34"/>
      <c r="S2457" s="32">
        <f>SUBTOTAL(9,S2451:S2456)</f>
        <v>0</v>
      </c>
      <c r="T2457" s="32">
        <f>SUBTOTAL(9,T2451:T2456)</f>
        <v>0</v>
      </c>
      <c r="U2457" s="8"/>
    </row>
    <row r="2458" spans="1:22" ht="12.75" customHeight="1" outlineLevel="2" x14ac:dyDescent="0.2">
      <c r="A2458" s="2"/>
      <c r="C2458" s="13">
        <v>840320321</v>
      </c>
      <c r="D2458" s="30"/>
      <c r="E2458" s="30" t="s">
        <v>1759</v>
      </c>
      <c r="F2458" s="30"/>
      <c r="G2458" s="30" t="s">
        <v>1887</v>
      </c>
      <c r="H2458" s="31" t="s">
        <v>1888</v>
      </c>
      <c r="I2458" s="32"/>
      <c r="J2458" s="13"/>
      <c r="K2458" s="13" t="s">
        <v>1713</v>
      </c>
      <c r="L2458" s="33">
        <v>0.1603</v>
      </c>
      <c r="M2458" s="33" t="s">
        <v>27</v>
      </c>
      <c r="N2458" s="33">
        <v>0.1603</v>
      </c>
      <c r="O2458" s="33">
        <v>0.1603</v>
      </c>
      <c r="P2458" s="33">
        <v>0.1603</v>
      </c>
      <c r="Q2458" s="33">
        <v>0.1603</v>
      </c>
      <c r="R2458" s="34"/>
      <c r="S2458" s="32"/>
      <c r="T2458" s="32" t="s">
        <v>28</v>
      </c>
      <c r="U2458" s="8">
        <f t="shared" ref="U2458:U2463" si="636">IF(T2458="Yes",$U$2,0)</f>
        <v>270.40000000000003</v>
      </c>
      <c r="V2458" s="8">
        <f t="shared" ref="V2458:V2463" si="637">U2458</f>
        <v>270.40000000000003</v>
      </c>
    </row>
    <row r="2459" spans="1:22" ht="12.75" customHeight="1" outlineLevel="2" x14ac:dyDescent="0.2">
      <c r="A2459" s="2"/>
      <c r="C2459" s="30" t="s">
        <v>1889</v>
      </c>
      <c r="D2459" s="30"/>
      <c r="E2459" s="30" t="s">
        <v>1759</v>
      </c>
      <c r="F2459" s="30"/>
      <c r="G2459" s="30" t="s">
        <v>1887</v>
      </c>
      <c r="H2459" s="31" t="s">
        <v>1888</v>
      </c>
      <c r="I2459" s="32"/>
      <c r="J2459" s="13"/>
      <c r="K2459" s="13" t="s">
        <v>1713</v>
      </c>
      <c r="L2459" s="33">
        <v>0.1603</v>
      </c>
      <c r="M2459" s="33" t="s">
        <v>27</v>
      </c>
      <c r="N2459" s="33">
        <v>0.1603</v>
      </c>
      <c r="O2459" s="33">
        <v>0.1603</v>
      </c>
      <c r="P2459" s="33">
        <v>0.1603</v>
      </c>
      <c r="Q2459" s="33">
        <v>0.1603</v>
      </c>
      <c r="R2459" s="34"/>
      <c r="S2459" s="32"/>
      <c r="T2459" s="32" t="s">
        <v>28</v>
      </c>
      <c r="U2459" s="8">
        <f t="shared" si="636"/>
        <v>270.40000000000003</v>
      </c>
      <c r="V2459" s="8">
        <f t="shared" si="637"/>
        <v>270.40000000000003</v>
      </c>
    </row>
    <row r="2460" spans="1:22" ht="12.75" customHeight="1" outlineLevel="2" x14ac:dyDescent="0.2">
      <c r="A2460" s="2"/>
      <c r="C2460" s="30">
        <v>840320340</v>
      </c>
      <c r="D2460" s="30"/>
      <c r="E2460" s="30" t="s">
        <v>1768</v>
      </c>
      <c r="F2460" s="30"/>
      <c r="G2460" s="30" t="s">
        <v>1887</v>
      </c>
      <c r="H2460" s="31" t="s">
        <v>1888</v>
      </c>
      <c r="I2460" s="32"/>
      <c r="J2460" s="13"/>
      <c r="K2460" s="13" t="s">
        <v>1713</v>
      </c>
      <c r="L2460" s="33">
        <v>0.1794</v>
      </c>
      <c r="M2460" s="33" t="s">
        <v>27</v>
      </c>
      <c r="N2460" s="33">
        <v>0.1794</v>
      </c>
      <c r="O2460" s="33">
        <v>0.1794</v>
      </c>
      <c r="P2460" s="33">
        <v>0.1794</v>
      </c>
      <c r="Q2460" s="33">
        <v>0.1794</v>
      </c>
      <c r="R2460" s="34"/>
      <c r="S2460" s="32"/>
      <c r="T2460" s="32" t="s">
        <v>28</v>
      </c>
      <c r="U2460" s="8">
        <f t="shared" si="636"/>
        <v>270.40000000000003</v>
      </c>
      <c r="V2460" s="8">
        <f t="shared" si="637"/>
        <v>270.40000000000003</v>
      </c>
    </row>
    <row r="2461" spans="1:22" ht="12.75" customHeight="1" outlineLevel="2" x14ac:dyDescent="0.2">
      <c r="A2461" s="2"/>
      <c r="C2461" s="30" t="s">
        <v>1890</v>
      </c>
      <c r="D2461" s="30"/>
      <c r="E2461" s="30" t="s">
        <v>1759</v>
      </c>
      <c r="F2461" s="30"/>
      <c r="G2461" s="30" t="s">
        <v>1887</v>
      </c>
      <c r="H2461" s="31" t="s">
        <v>1888</v>
      </c>
      <c r="I2461" s="32"/>
      <c r="J2461" s="13"/>
      <c r="K2461" s="13" t="s">
        <v>1713</v>
      </c>
      <c r="L2461" s="33">
        <v>0.1603</v>
      </c>
      <c r="M2461" s="33" t="s">
        <v>27</v>
      </c>
      <c r="N2461" s="33">
        <v>0.1603</v>
      </c>
      <c r="O2461" s="33">
        <v>0.1603</v>
      </c>
      <c r="P2461" s="33">
        <v>0.1603</v>
      </c>
      <c r="Q2461" s="33">
        <v>0.1603</v>
      </c>
      <c r="R2461" s="34"/>
      <c r="S2461" s="32"/>
      <c r="T2461" s="32" t="s">
        <v>28</v>
      </c>
      <c r="U2461" s="8">
        <f t="shared" si="636"/>
        <v>270.40000000000003</v>
      </c>
      <c r="V2461" s="8">
        <f t="shared" si="637"/>
        <v>270.40000000000003</v>
      </c>
    </row>
    <row r="2462" spans="1:22" ht="12.75" customHeight="1" outlineLevel="2" x14ac:dyDescent="0.2">
      <c r="A2462" s="2"/>
      <c r="C2462" s="30">
        <v>840320360</v>
      </c>
      <c r="D2462" s="30"/>
      <c r="E2462" s="30" t="s">
        <v>1768</v>
      </c>
      <c r="F2462" s="30"/>
      <c r="G2462" s="30" t="s">
        <v>1887</v>
      </c>
      <c r="H2462" s="31" t="s">
        <v>1888</v>
      </c>
      <c r="I2462" s="32"/>
      <c r="J2462" s="13"/>
      <c r="K2462" s="13" t="s">
        <v>1713</v>
      </c>
      <c r="L2462" s="33">
        <v>0.1794</v>
      </c>
      <c r="M2462" s="33" t="s">
        <v>27</v>
      </c>
      <c r="N2462" s="33">
        <v>0.1794</v>
      </c>
      <c r="O2462" s="33">
        <v>0.1794</v>
      </c>
      <c r="P2462" s="33">
        <v>0.1794</v>
      </c>
      <c r="Q2462" s="33">
        <v>0.1794</v>
      </c>
      <c r="R2462" s="34"/>
      <c r="S2462" s="32"/>
      <c r="T2462" s="32" t="s">
        <v>28</v>
      </c>
      <c r="U2462" s="8">
        <f t="shared" si="636"/>
        <v>270.40000000000003</v>
      </c>
      <c r="V2462" s="8">
        <f t="shared" si="637"/>
        <v>270.40000000000003</v>
      </c>
    </row>
    <row r="2463" spans="1:22" ht="12.75" customHeight="1" outlineLevel="2" x14ac:dyDescent="0.2">
      <c r="A2463" s="2"/>
      <c r="C2463" s="30" t="s">
        <v>1891</v>
      </c>
      <c r="D2463" s="30"/>
      <c r="E2463" s="30" t="s">
        <v>1759</v>
      </c>
      <c r="F2463" s="30"/>
      <c r="G2463" s="30" t="s">
        <v>1887</v>
      </c>
      <c r="H2463" s="31" t="s">
        <v>1888</v>
      </c>
      <c r="I2463" s="32"/>
      <c r="J2463" s="13"/>
      <c r="K2463" s="13" t="s">
        <v>1713</v>
      </c>
      <c r="L2463" s="33">
        <v>0.1603</v>
      </c>
      <c r="M2463" s="33" t="s">
        <v>27</v>
      </c>
      <c r="N2463" s="33">
        <v>0.1603</v>
      </c>
      <c r="O2463" s="33">
        <v>0.1603</v>
      </c>
      <c r="P2463" s="33">
        <v>0.1603</v>
      </c>
      <c r="Q2463" s="33">
        <v>0.1603</v>
      </c>
      <c r="R2463" s="34"/>
      <c r="S2463" s="32"/>
      <c r="T2463" s="32" t="s">
        <v>28</v>
      </c>
      <c r="U2463" s="8">
        <f t="shared" si="636"/>
        <v>270.40000000000003</v>
      </c>
      <c r="V2463" s="8">
        <f t="shared" si="637"/>
        <v>270.40000000000003</v>
      </c>
    </row>
    <row r="2464" spans="1:22" ht="12.75" customHeight="1" outlineLevel="1" x14ac:dyDescent="0.2">
      <c r="A2464" s="2"/>
      <c r="C2464" s="30"/>
      <c r="D2464" s="30"/>
      <c r="E2464" s="30"/>
      <c r="F2464" s="30"/>
      <c r="G2464" s="30"/>
      <c r="H2464" s="113" t="s">
        <v>4106</v>
      </c>
      <c r="I2464" s="32"/>
      <c r="J2464" s="13">
        <f t="shared" ref="J2464:O2464" si="638">SUBTOTAL(9,J2458:J2463)</f>
        <v>0</v>
      </c>
      <c r="K2464" s="13">
        <f t="shared" si="638"/>
        <v>0</v>
      </c>
      <c r="L2464" s="33">
        <f t="shared" si="638"/>
        <v>1</v>
      </c>
      <c r="M2464" s="33">
        <f t="shared" si="638"/>
        <v>0</v>
      </c>
      <c r="N2464" s="33">
        <f t="shared" si="638"/>
        <v>1</v>
      </c>
      <c r="O2464" s="33">
        <f t="shared" si="638"/>
        <v>1</v>
      </c>
      <c r="P2464" s="33"/>
      <c r="Q2464" s="33"/>
      <c r="R2464" s="34"/>
      <c r="S2464" s="32">
        <f>SUBTOTAL(9,S2458:S2463)</f>
        <v>0</v>
      </c>
      <c r="T2464" s="32">
        <f>SUBTOTAL(9,T2458:T2463)</f>
        <v>0</v>
      </c>
      <c r="U2464" s="8"/>
    </row>
    <row r="2465" spans="1:22" ht="12.75" customHeight="1" outlineLevel="2" x14ac:dyDescent="0.2">
      <c r="A2465" s="2"/>
      <c r="C2465" s="30" t="s">
        <v>1876</v>
      </c>
      <c r="D2465" s="30"/>
      <c r="E2465" s="30" t="s">
        <v>1759</v>
      </c>
      <c r="F2465" s="30"/>
      <c r="G2465" s="30" t="s">
        <v>1877</v>
      </c>
      <c r="H2465" s="31" t="s">
        <v>1878</v>
      </c>
      <c r="I2465" s="32"/>
      <c r="J2465" s="13"/>
      <c r="K2465" s="13" t="s">
        <v>1713</v>
      </c>
      <c r="L2465" s="33">
        <v>0.1603</v>
      </c>
      <c r="M2465" s="33" t="s">
        <v>27</v>
      </c>
      <c r="N2465" s="33">
        <v>0.1603</v>
      </c>
      <c r="O2465" s="33">
        <v>0.1603</v>
      </c>
      <c r="P2465" s="33">
        <v>0.1603</v>
      </c>
      <c r="Q2465" s="33">
        <v>0.1603</v>
      </c>
      <c r="R2465" s="34"/>
      <c r="S2465" s="32"/>
      <c r="T2465" s="32" t="s">
        <v>28</v>
      </c>
      <c r="U2465" s="8">
        <f t="shared" ref="U2465:U2470" si="639">IF(T2465="Yes",$U$2,0)</f>
        <v>270.40000000000003</v>
      </c>
      <c r="V2465" s="8">
        <f t="shared" ref="V2465:V2470" si="640">U2465</f>
        <v>270.40000000000003</v>
      </c>
    </row>
    <row r="2466" spans="1:22" ht="12.75" customHeight="1" outlineLevel="2" x14ac:dyDescent="0.2">
      <c r="A2466" s="2"/>
      <c r="C2466" s="30">
        <v>840320050</v>
      </c>
      <c r="D2466" s="30"/>
      <c r="E2466" s="30" t="s">
        <v>1768</v>
      </c>
      <c r="F2466" s="30"/>
      <c r="G2466" s="30" t="s">
        <v>1877</v>
      </c>
      <c r="H2466" s="31" t="s">
        <v>1878</v>
      </c>
      <c r="I2466" s="32"/>
      <c r="J2466" s="13"/>
      <c r="K2466" s="13" t="s">
        <v>1713</v>
      </c>
      <c r="L2466" s="33">
        <v>0.1603</v>
      </c>
      <c r="M2466" s="33" t="s">
        <v>27</v>
      </c>
      <c r="N2466" s="33">
        <v>0.1603</v>
      </c>
      <c r="O2466" s="33">
        <v>0.1603</v>
      </c>
      <c r="P2466" s="33">
        <v>0.1603</v>
      </c>
      <c r="Q2466" s="33">
        <v>0.1603</v>
      </c>
      <c r="R2466" s="34"/>
      <c r="S2466" s="32"/>
      <c r="T2466" s="32" t="s">
        <v>28</v>
      </c>
      <c r="U2466" s="8">
        <f t="shared" si="639"/>
        <v>270.40000000000003</v>
      </c>
      <c r="V2466" s="8">
        <f t="shared" si="640"/>
        <v>270.40000000000003</v>
      </c>
    </row>
    <row r="2467" spans="1:22" ht="12.75" customHeight="1" outlineLevel="2" x14ac:dyDescent="0.2">
      <c r="A2467" s="2"/>
      <c r="C2467" s="30" t="s">
        <v>1879</v>
      </c>
      <c r="D2467" s="30"/>
      <c r="E2467" s="30" t="s">
        <v>1759</v>
      </c>
      <c r="F2467" s="30"/>
      <c r="G2467" s="30" t="s">
        <v>1877</v>
      </c>
      <c r="H2467" s="31" t="s">
        <v>1878</v>
      </c>
      <c r="I2467" s="32"/>
      <c r="J2467" s="13"/>
      <c r="K2467" s="13" t="s">
        <v>1713</v>
      </c>
      <c r="L2467" s="33">
        <v>0.1794</v>
      </c>
      <c r="M2467" s="33" t="s">
        <v>27</v>
      </c>
      <c r="N2467" s="33">
        <v>0.1794</v>
      </c>
      <c r="O2467" s="33">
        <v>0.1794</v>
      </c>
      <c r="P2467" s="33">
        <v>0.1794</v>
      </c>
      <c r="Q2467" s="33">
        <v>0.1794</v>
      </c>
      <c r="R2467" s="34"/>
      <c r="S2467" s="32"/>
      <c r="T2467" s="32" t="s">
        <v>28</v>
      </c>
      <c r="U2467" s="8">
        <f t="shared" si="639"/>
        <v>270.40000000000003</v>
      </c>
      <c r="V2467" s="8">
        <f t="shared" si="640"/>
        <v>270.40000000000003</v>
      </c>
    </row>
    <row r="2468" spans="1:22" ht="12.75" customHeight="1" outlineLevel="2" x14ac:dyDescent="0.2">
      <c r="A2468" s="2"/>
      <c r="C2468" s="30">
        <v>840320070</v>
      </c>
      <c r="D2468" s="30"/>
      <c r="E2468" s="30" t="s">
        <v>1768</v>
      </c>
      <c r="F2468" s="30"/>
      <c r="G2468" s="30" t="s">
        <v>1877</v>
      </c>
      <c r="H2468" s="31" t="s">
        <v>1878</v>
      </c>
      <c r="I2468" s="32"/>
      <c r="J2468" s="13"/>
      <c r="K2468" s="13" t="s">
        <v>1713</v>
      </c>
      <c r="L2468" s="33">
        <v>0.1603</v>
      </c>
      <c r="M2468" s="33" t="s">
        <v>27</v>
      </c>
      <c r="N2468" s="33">
        <v>0.1603</v>
      </c>
      <c r="O2468" s="33">
        <v>0.1603</v>
      </c>
      <c r="P2468" s="33">
        <v>0.1603</v>
      </c>
      <c r="Q2468" s="33">
        <v>0.1603</v>
      </c>
      <c r="R2468" s="34"/>
      <c r="S2468" s="32"/>
      <c r="T2468" s="32" t="s">
        <v>28</v>
      </c>
      <c r="U2468" s="8">
        <f t="shared" si="639"/>
        <v>270.40000000000003</v>
      </c>
      <c r="V2468" s="8">
        <f t="shared" si="640"/>
        <v>270.40000000000003</v>
      </c>
    </row>
    <row r="2469" spans="1:22" ht="12.75" customHeight="1" outlineLevel="2" x14ac:dyDescent="0.2">
      <c r="A2469" s="2"/>
      <c r="C2469" s="30" t="s">
        <v>1880</v>
      </c>
      <c r="D2469" s="30"/>
      <c r="E2469" s="30" t="s">
        <v>1759</v>
      </c>
      <c r="F2469" s="30"/>
      <c r="G2469" s="30" t="s">
        <v>1877</v>
      </c>
      <c r="H2469" s="31" t="s">
        <v>1878</v>
      </c>
      <c r="I2469" s="32"/>
      <c r="J2469" s="13"/>
      <c r="K2469" s="13" t="s">
        <v>1713</v>
      </c>
      <c r="L2469" s="33">
        <v>0.1794</v>
      </c>
      <c r="M2469" s="33" t="s">
        <v>27</v>
      </c>
      <c r="N2469" s="33">
        <v>0.1794</v>
      </c>
      <c r="O2469" s="33">
        <v>0.1794</v>
      </c>
      <c r="P2469" s="33">
        <v>0.1794</v>
      </c>
      <c r="Q2469" s="33">
        <v>0.1794</v>
      </c>
      <c r="R2469" s="34"/>
      <c r="S2469" s="32"/>
      <c r="T2469" s="32" t="s">
        <v>28</v>
      </c>
      <c r="U2469" s="8">
        <f t="shared" si="639"/>
        <v>270.40000000000003</v>
      </c>
      <c r="V2469" s="8">
        <f t="shared" si="640"/>
        <v>270.40000000000003</v>
      </c>
    </row>
    <row r="2470" spans="1:22" ht="12.75" customHeight="1" outlineLevel="2" x14ac:dyDescent="0.2">
      <c r="A2470" s="2"/>
      <c r="C2470" s="30" t="s">
        <v>1881</v>
      </c>
      <c r="D2470" s="30"/>
      <c r="E2470" s="30" t="s">
        <v>1759</v>
      </c>
      <c r="F2470" s="30"/>
      <c r="G2470" s="30" t="s">
        <v>1877</v>
      </c>
      <c r="H2470" s="31" t="s">
        <v>1878</v>
      </c>
      <c r="I2470" s="32"/>
      <c r="J2470" s="13"/>
      <c r="K2470" s="13" t="s">
        <v>1713</v>
      </c>
      <c r="L2470" s="33">
        <v>0.1603</v>
      </c>
      <c r="M2470" s="33" t="s">
        <v>27</v>
      </c>
      <c r="N2470" s="33">
        <v>0.1603</v>
      </c>
      <c r="O2470" s="33">
        <v>0.1603</v>
      </c>
      <c r="P2470" s="33">
        <v>0.1603</v>
      </c>
      <c r="Q2470" s="33">
        <v>0.1603</v>
      </c>
      <c r="R2470" s="34"/>
      <c r="S2470" s="32"/>
      <c r="T2470" s="32" t="s">
        <v>28</v>
      </c>
      <c r="U2470" s="8">
        <f t="shared" si="639"/>
        <v>270.40000000000003</v>
      </c>
      <c r="V2470" s="8">
        <f t="shared" si="640"/>
        <v>270.40000000000003</v>
      </c>
    </row>
    <row r="2471" spans="1:22" ht="12.75" customHeight="1" outlineLevel="1" x14ac:dyDescent="0.2">
      <c r="A2471" s="2"/>
      <c r="C2471" s="30"/>
      <c r="D2471" s="30"/>
      <c r="E2471" s="30"/>
      <c r="F2471" s="30"/>
      <c r="G2471" s="30"/>
      <c r="H2471" s="113" t="s">
        <v>4104</v>
      </c>
      <c r="I2471" s="32"/>
      <c r="J2471" s="13">
        <f t="shared" ref="J2471:O2471" si="641">SUBTOTAL(9,J2465:J2470)</f>
        <v>0</v>
      </c>
      <c r="K2471" s="13">
        <f t="shared" si="641"/>
        <v>0</v>
      </c>
      <c r="L2471" s="33">
        <f t="shared" si="641"/>
        <v>1</v>
      </c>
      <c r="M2471" s="33">
        <f t="shared" si="641"/>
        <v>0</v>
      </c>
      <c r="N2471" s="33">
        <f t="shared" si="641"/>
        <v>1</v>
      </c>
      <c r="O2471" s="33">
        <f t="shared" si="641"/>
        <v>1</v>
      </c>
      <c r="P2471" s="33"/>
      <c r="Q2471" s="33"/>
      <c r="R2471" s="34"/>
      <c r="S2471" s="32">
        <f>SUBTOTAL(9,S2465:S2470)</f>
        <v>0</v>
      </c>
      <c r="T2471" s="32">
        <f>SUBTOTAL(9,T2465:T2470)</f>
        <v>0</v>
      </c>
      <c r="U2471" s="8"/>
    </row>
    <row r="2472" spans="1:22" ht="12.75" customHeight="1" outlineLevel="2" x14ac:dyDescent="0.2">
      <c r="A2472" s="2"/>
      <c r="C2472" s="30">
        <v>840320540</v>
      </c>
      <c r="D2472" s="30"/>
      <c r="E2472" s="30" t="s">
        <v>1768</v>
      </c>
      <c r="F2472" s="30"/>
      <c r="G2472" s="30" t="s">
        <v>1892</v>
      </c>
      <c r="H2472" s="31" t="s">
        <v>1893</v>
      </c>
      <c r="I2472" s="32"/>
      <c r="J2472" s="13"/>
      <c r="K2472" s="13" t="s">
        <v>1713</v>
      </c>
      <c r="L2472" s="33">
        <v>0.1603</v>
      </c>
      <c r="M2472" s="33" t="s">
        <v>27</v>
      </c>
      <c r="N2472" s="33">
        <v>0.1603</v>
      </c>
      <c r="O2472" s="33">
        <v>0.1603</v>
      </c>
      <c r="P2472" s="33">
        <v>0.1603</v>
      </c>
      <c r="Q2472" s="33">
        <v>0.1603</v>
      </c>
      <c r="R2472" s="34"/>
      <c r="S2472" s="32"/>
      <c r="T2472" s="32" t="s">
        <v>28</v>
      </c>
      <c r="U2472" s="8">
        <f t="shared" ref="U2472:U2477" si="642">IF(T2472="Yes",$U$2,0)</f>
        <v>270.40000000000003</v>
      </c>
      <c r="V2472" s="8">
        <f t="shared" ref="V2472:V2477" si="643">U2472</f>
        <v>270.40000000000003</v>
      </c>
    </row>
    <row r="2473" spans="1:22" ht="12.75" customHeight="1" outlineLevel="2" x14ac:dyDescent="0.2">
      <c r="A2473" s="2"/>
      <c r="C2473" s="30">
        <v>840320550</v>
      </c>
      <c r="D2473" s="30"/>
      <c r="E2473" s="30" t="s">
        <v>1768</v>
      </c>
      <c r="F2473" s="30"/>
      <c r="G2473" s="30" t="s">
        <v>1892</v>
      </c>
      <c r="H2473" s="31" t="s">
        <v>1893</v>
      </c>
      <c r="I2473" s="32"/>
      <c r="J2473" s="13"/>
      <c r="K2473" s="13" t="s">
        <v>1713</v>
      </c>
      <c r="L2473" s="33">
        <v>0.1603</v>
      </c>
      <c r="M2473" s="33" t="s">
        <v>27</v>
      </c>
      <c r="N2473" s="33">
        <v>0.1603</v>
      </c>
      <c r="O2473" s="33">
        <v>0.1603</v>
      </c>
      <c r="P2473" s="33">
        <v>0.1603</v>
      </c>
      <c r="Q2473" s="33">
        <v>0.1603</v>
      </c>
      <c r="R2473" s="34"/>
      <c r="S2473" s="32"/>
      <c r="T2473" s="32" t="s">
        <v>28</v>
      </c>
      <c r="U2473" s="8">
        <f t="shared" si="642"/>
        <v>270.40000000000003</v>
      </c>
      <c r="V2473" s="8">
        <f t="shared" si="643"/>
        <v>270.40000000000003</v>
      </c>
    </row>
    <row r="2474" spans="1:22" ht="12.75" customHeight="1" outlineLevel="2" x14ac:dyDescent="0.2">
      <c r="A2474" s="2"/>
      <c r="C2474" s="30">
        <v>840320560</v>
      </c>
      <c r="D2474" s="30"/>
      <c r="E2474" s="30" t="s">
        <v>1768</v>
      </c>
      <c r="F2474" s="30"/>
      <c r="G2474" s="30" t="s">
        <v>1892</v>
      </c>
      <c r="H2474" s="31" t="s">
        <v>1893</v>
      </c>
      <c r="I2474" s="32"/>
      <c r="J2474" s="13"/>
      <c r="K2474" s="13" t="s">
        <v>1713</v>
      </c>
      <c r="L2474" s="33">
        <v>0.1603</v>
      </c>
      <c r="M2474" s="33" t="s">
        <v>27</v>
      </c>
      <c r="N2474" s="33">
        <v>0.1603</v>
      </c>
      <c r="O2474" s="33">
        <v>0.1603</v>
      </c>
      <c r="P2474" s="33">
        <v>0.1603</v>
      </c>
      <c r="Q2474" s="33">
        <v>0.1603</v>
      </c>
      <c r="R2474" s="34"/>
      <c r="S2474" s="32"/>
      <c r="T2474" s="32" t="s">
        <v>28</v>
      </c>
      <c r="U2474" s="8">
        <f t="shared" si="642"/>
        <v>270.40000000000003</v>
      </c>
      <c r="V2474" s="8">
        <f t="shared" si="643"/>
        <v>270.40000000000003</v>
      </c>
    </row>
    <row r="2475" spans="1:22" ht="12.75" customHeight="1" outlineLevel="2" x14ac:dyDescent="0.2">
      <c r="A2475" s="2"/>
      <c r="C2475" s="30" t="s">
        <v>1894</v>
      </c>
      <c r="D2475" s="30"/>
      <c r="E2475" s="30" t="s">
        <v>1759</v>
      </c>
      <c r="F2475" s="30"/>
      <c r="G2475" s="30" t="s">
        <v>1892</v>
      </c>
      <c r="H2475" s="31" t="s">
        <v>1893</v>
      </c>
      <c r="I2475" s="32"/>
      <c r="J2475" s="13"/>
      <c r="K2475" s="13" t="s">
        <v>1713</v>
      </c>
      <c r="L2475" s="33">
        <v>0.1794</v>
      </c>
      <c r="M2475" s="33" t="s">
        <v>27</v>
      </c>
      <c r="N2475" s="33">
        <v>0.1794</v>
      </c>
      <c r="O2475" s="33">
        <v>0.1794</v>
      </c>
      <c r="P2475" s="33">
        <v>0.1794</v>
      </c>
      <c r="Q2475" s="33">
        <v>0.1794</v>
      </c>
      <c r="R2475" s="34"/>
      <c r="S2475" s="32"/>
      <c r="T2475" s="32" t="s">
        <v>28</v>
      </c>
      <c r="U2475" s="8">
        <f t="shared" si="642"/>
        <v>270.40000000000003</v>
      </c>
      <c r="V2475" s="8">
        <f t="shared" si="643"/>
        <v>270.40000000000003</v>
      </c>
    </row>
    <row r="2476" spans="1:22" ht="12.75" customHeight="1" outlineLevel="2" x14ac:dyDescent="0.2">
      <c r="A2476" s="2"/>
      <c r="C2476" s="30" t="s">
        <v>1895</v>
      </c>
      <c r="D2476" s="30"/>
      <c r="E2476" s="30" t="s">
        <v>1759</v>
      </c>
      <c r="F2476" s="30"/>
      <c r="G2476" s="30" t="s">
        <v>1892</v>
      </c>
      <c r="H2476" s="31" t="s">
        <v>1893</v>
      </c>
      <c r="I2476" s="32"/>
      <c r="J2476" s="13"/>
      <c r="K2476" s="13" t="s">
        <v>1713</v>
      </c>
      <c r="L2476" s="33">
        <v>0.1603</v>
      </c>
      <c r="M2476" s="33" t="s">
        <v>27</v>
      </c>
      <c r="N2476" s="33">
        <v>0.1603</v>
      </c>
      <c r="O2476" s="33">
        <v>0.1603</v>
      </c>
      <c r="P2476" s="33">
        <v>0.1603</v>
      </c>
      <c r="Q2476" s="33">
        <v>0.1603</v>
      </c>
      <c r="R2476" s="34"/>
      <c r="S2476" s="32"/>
      <c r="T2476" s="32" t="s">
        <v>28</v>
      </c>
      <c r="U2476" s="8">
        <f t="shared" si="642"/>
        <v>270.40000000000003</v>
      </c>
      <c r="V2476" s="8">
        <f t="shared" si="643"/>
        <v>270.40000000000003</v>
      </c>
    </row>
    <row r="2477" spans="1:22" ht="12.75" customHeight="1" outlineLevel="2" x14ac:dyDescent="0.2">
      <c r="A2477" s="2"/>
      <c r="C2477" s="30">
        <v>840320590</v>
      </c>
      <c r="D2477" s="30"/>
      <c r="E2477" s="30" t="s">
        <v>1768</v>
      </c>
      <c r="F2477" s="30"/>
      <c r="G2477" s="30" t="s">
        <v>1892</v>
      </c>
      <c r="H2477" s="31" t="s">
        <v>1893</v>
      </c>
      <c r="I2477" s="32"/>
      <c r="J2477" s="13"/>
      <c r="K2477" s="13" t="s">
        <v>1713</v>
      </c>
      <c r="L2477" s="33">
        <v>0.1794</v>
      </c>
      <c r="M2477" s="33" t="s">
        <v>27</v>
      </c>
      <c r="N2477" s="33">
        <v>0.1794</v>
      </c>
      <c r="O2477" s="33">
        <v>0.1794</v>
      </c>
      <c r="P2477" s="33">
        <v>0.1794</v>
      </c>
      <c r="Q2477" s="33">
        <v>0.1794</v>
      </c>
      <c r="R2477" s="34"/>
      <c r="S2477" s="32"/>
      <c r="T2477" s="32" t="s">
        <v>28</v>
      </c>
      <c r="U2477" s="8">
        <f t="shared" si="642"/>
        <v>270.40000000000003</v>
      </c>
      <c r="V2477" s="8">
        <f t="shared" si="643"/>
        <v>270.40000000000003</v>
      </c>
    </row>
    <row r="2478" spans="1:22" ht="12.75" customHeight="1" outlineLevel="1" x14ac:dyDescent="0.2">
      <c r="A2478" s="2"/>
      <c r="C2478" s="30"/>
      <c r="D2478" s="30"/>
      <c r="E2478" s="30"/>
      <c r="F2478" s="30"/>
      <c r="G2478" s="30"/>
      <c r="H2478" s="113" t="s">
        <v>4107</v>
      </c>
      <c r="I2478" s="32"/>
      <c r="J2478" s="13">
        <f t="shared" ref="J2478:O2478" si="644">SUBTOTAL(9,J2472:J2477)</f>
        <v>0</v>
      </c>
      <c r="K2478" s="13">
        <f t="shared" si="644"/>
        <v>0</v>
      </c>
      <c r="L2478" s="33">
        <f t="shared" si="644"/>
        <v>1</v>
      </c>
      <c r="M2478" s="33">
        <f t="shared" si="644"/>
        <v>0</v>
      </c>
      <c r="N2478" s="33">
        <f t="shared" si="644"/>
        <v>1</v>
      </c>
      <c r="O2478" s="33">
        <f t="shared" si="644"/>
        <v>1</v>
      </c>
      <c r="P2478" s="33"/>
      <c r="Q2478" s="33"/>
      <c r="R2478" s="34"/>
      <c r="S2478" s="32">
        <f>SUBTOTAL(9,S2472:S2477)</f>
        <v>0</v>
      </c>
      <c r="T2478" s="32">
        <f>SUBTOTAL(9,T2472:T2477)</f>
        <v>0</v>
      </c>
      <c r="U2478" s="8"/>
    </row>
    <row r="2479" spans="1:22" ht="12.75" customHeight="1" outlineLevel="2" x14ac:dyDescent="0.2">
      <c r="A2479" s="2"/>
      <c r="C2479" s="30">
        <v>820220010</v>
      </c>
      <c r="D2479" s="30"/>
      <c r="E2479" s="30" t="s">
        <v>545</v>
      </c>
      <c r="F2479" s="30"/>
      <c r="G2479" s="30" t="s">
        <v>546</v>
      </c>
      <c r="H2479" s="31" t="s">
        <v>547</v>
      </c>
      <c r="I2479" s="32"/>
      <c r="J2479" s="13"/>
      <c r="K2479" s="13" t="s">
        <v>481</v>
      </c>
      <c r="L2479" s="33">
        <v>0.25</v>
      </c>
      <c r="M2479" s="33" t="s">
        <v>27</v>
      </c>
      <c r="N2479" s="33">
        <v>0.25</v>
      </c>
      <c r="O2479" s="33">
        <v>0.25</v>
      </c>
      <c r="P2479" s="33">
        <v>0.25</v>
      </c>
      <c r="Q2479" s="33">
        <v>0.25</v>
      </c>
      <c r="R2479" s="34"/>
      <c r="S2479" s="32"/>
      <c r="T2479" s="32" t="s">
        <v>70</v>
      </c>
      <c r="U2479" s="8">
        <f>IF(T2479="Yes",$U$2,0)</f>
        <v>0</v>
      </c>
      <c r="V2479" s="8">
        <f>U2479</f>
        <v>0</v>
      </c>
    </row>
    <row r="2480" spans="1:22" ht="12.75" customHeight="1" outlineLevel="2" x14ac:dyDescent="0.2">
      <c r="A2480" s="2"/>
      <c r="C2480" s="30">
        <v>820220020</v>
      </c>
      <c r="D2480" s="30"/>
      <c r="E2480" s="30" t="s">
        <v>545</v>
      </c>
      <c r="F2480" s="30"/>
      <c r="G2480" s="30" t="s">
        <v>546</v>
      </c>
      <c r="H2480" s="31" t="s">
        <v>547</v>
      </c>
      <c r="I2480" s="32"/>
      <c r="J2480" s="13"/>
      <c r="K2480" s="13" t="s">
        <v>481</v>
      </c>
      <c r="L2480" s="33">
        <v>0.25</v>
      </c>
      <c r="M2480" s="33" t="s">
        <v>27</v>
      </c>
      <c r="N2480" s="33">
        <v>0.25</v>
      </c>
      <c r="O2480" s="33">
        <v>0.25</v>
      </c>
      <c r="P2480" s="33">
        <v>0.25</v>
      </c>
      <c r="Q2480" s="33">
        <v>0.25</v>
      </c>
      <c r="R2480" s="34"/>
      <c r="S2480" s="32"/>
      <c r="T2480" s="32" t="s">
        <v>70</v>
      </c>
      <c r="U2480" s="8">
        <f>IF(T2480="Yes",$U$2,0)</f>
        <v>0</v>
      </c>
      <c r="V2480" s="8">
        <f>U2480</f>
        <v>0</v>
      </c>
    </row>
    <row r="2481" spans="1:22" ht="12.75" customHeight="1" outlineLevel="2" x14ac:dyDescent="0.2">
      <c r="A2481" s="2"/>
      <c r="C2481" s="30">
        <v>820220030</v>
      </c>
      <c r="D2481" s="30"/>
      <c r="E2481" s="30" t="s">
        <v>545</v>
      </c>
      <c r="F2481" s="30"/>
      <c r="G2481" s="30" t="s">
        <v>546</v>
      </c>
      <c r="H2481" s="31" t="s">
        <v>547</v>
      </c>
      <c r="I2481" s="32"/>
      <c r="J2481" s="13"/>
      <c r="K2481" s="13" t="s">
        <v>481</v>
      </c>
      <c r="L2481" s="33">
        <v>0.25</v>
      </c>
      <c r="M2481" s="33" t="s">
        <v>27</v>
      </c>
      <c r="N2481" s="33">
        <v>0.25</v>
      </c>
      <c r="O2481" s="33">
        <v>0.25</v>
      </c>
      <c r="P2481" s="33">
        <v>0.25</v>
      </c>
      <c r="Q2481" s="33">
        <v>0.25</v>
      </c>
      <c r="R2481" s="34"/>
      <c r="S2481" s="32"/>
      <c r="T2481" s="32" t="s">
        <v>70</v>
      </c>
      <c r="U2481" s="8">
        <f>IF(T2481="Yes",$U$2,0)</f>
        <v>0</v>
      </c>
      <c r="V2481" s="8">
        <f>U2481</f>
        <v>0</v>
      </c>
    </row>
    <row r="2482" spans="1:22" ht="12.75" customHeight="1" outlineLevel="2" x14ac:dyDescent="0.2">
      <c r="A2482" s="2"/>
      <c r="C2482" s="30">
        <v>820220040</v>
      </c>
      <c r="D2482" s="30"/>
      <c r="E2482" s="30" t="s">
        <v>545</v>
      </c>
      <c r="F2482" s="30"/>
      <c r="G2482" s="30" t="s">
        <v>546</v>
      </c>
      <c r="H2482" s="31" t="s">
        <v>547</v>
      </c>
      <c r="I2482" s="32"/>
      <c r="J2482" s="13"/>
      <c r="K2482" s="13" t="s">
        <v>481</v>
      </c>
      <c r="L2482" s="33">
        <v>0.25</v>
      </c>
      <c r="M2482" s="33" t="s">
        <v>27</v>
      </c>
      <c r="N2482" s="33">
        <v>0.25</v>
      </c>
      <c r="O2482" s="33">
        <v>0.25</v>
      </c>
      <c r="P2482" s="33">
        <v>0.25</v>
      </c>
      <c r="Q2482" s="33">
        <v>0.25</v>
      </c>
      <c r="R2482" s="34"/>
      <c r="S2482" s="32"/>
      <c r="T2482" s="32" t="s">
        <v>70</v>
      </c>
      <c r="U2482" s="8">
        <f>IF(T2482="Yes",$U$2,0)</f>
        <v>0</v>
      </c>
      <c r="V2482" s="8">
        <f>U2482</f>
        <v>0</v>
      </c>
    </row>
    <row r="2483" spans="1:22" ht="12.75" customHeight="1" outlineLevel="1" x14ac:dyDescent="0.2">
      <c r="A2483" s="2"/>
      <c r="C2483" s="30"/>
      <c r="D2483" s="30"/>
      <c r="E2483" s="30"/>
      <c r="F2483" s="30"/>
      <c r="G2483" s="30"/>
      <c r="H2483" s="113" t="s">
        <v>3883</v>
      </c>
      <c r="I2483" s="32"/>
      <c r="J2483" s="13">
        <f t="shared" ref="J2483:O2483" si="645">SUBTOTAL(9,J2479:J2482)</f>
        <v>0</v>
      </c>
      <c r="K2483" s="13">
        <f t="shared" si="645"/>
        <v>0</v>
      </c>
      <c r="L2483" s="33">
        <f t="shared" si="645"/>
        <v>1</v>
      </c>
      <c r="M2483" s="33">
        <f t="shared" si="645"/>
        <v>0</v>
      </c>
      <c r="N2483" s="33">
        <f t="shared" si="645"/>
        <v>1</v>
      </c>
      <c r="O2483" s="33">
        <f t="shared" si="645"/>
        <v>1</v>
      </c>
      <c r="P2483" s="33"/>
      <c r="Q2483" s="33"/>
      <c r="R2483" s="34"/>
      <c r="S2483" s="32">
        <f>SUBTOTAL(9,S2479:S2482)</f>
        <v>0</v>
      </c>
      <c r="T2483" s="32">
        <f>SUBTOTAL(9,T2479:T2482)</f>
        <v>0</v>
      </c>
      <c r="U2483" s="8"/>
    </row>
    <row r="2484" spans="1:22" ht="12.75" customHeight="1" outlineLevel="2" x14ac:dyDescent="0.2">
      <c r="A2484" s="2"/>
      <c r="C2484" s="30">
        <v>820220060</v>
      </c>
      <c r="D2484" s="30"/>
      <c r="E2484" s="30" t="s">
        <v>545</v>
      </c>
      <c r="F2484" s="30"/>
      <c r="G2484" s="30" t="s">
        <v>548</v>
      </c>
      <c r="H2484" s="31" t="s">
        <v>549</v>
      </c>
      <c r="I2484" s="32"/>
      <c r="J2484" s="13"/>
      <c r="K2484" s="13" t="s">
        <v>481</v>
      </c>
      <c r="L2484" s="33">
        <v>0.25</v>
      </c>
      <c r="M2484" s="33" t="s">
        <v>27</v>
      </c>
      <c r="N2484" s="33">
        <v>0.25</v>
      </c>
      <c r="O2484" s="33">
        <v>0.25</v>
      </c>
      <c r="P2484" s="33">
        <v>0.25</v>
      </c>
      <c r="Q2484" s="33">
        <v>0.25</v>
      </c>
      <c r="R2484" s="34"/>
      <c r="S2484" s="32"/>
      <c r="T2484" s="32" t="s">
        <v>70</v>
      </c>
      <c r="U2484" s="8">
        <f>IF(T2484="Yes",$U$2,0)</f>
        <v>0</v>
      </c>
      <c r="V2484" s="8">
        <f>U2484</f>
        <v>0</v>
      </c>
    </row>
    <row r="2485" spans="1:22" ht="12.75" customHeight="1" outlineLevel="2" x14ac:dyDescent="0.2">
      <c r="A2485" s="2"/>
      <c r="C2485" s="30">
        <v>820220070</v>
      </c>
      <c r="D2485" s="30"/>
      <c r="E2485" s="30" t="s">
        <v>545</v>
      </c>
      <c r="F2485" s="30"/>
      <c r="G2485" s="30" t="s">
        <v>548</v>
      </c>
      <c r="H2485" s="31" t="s">
        <v>549</v>
      </c>
      <c r="I2485" s="32"/>
      <c r="J2485" s="13"/>
      <c r="K2485" s="13" t="s">
        <v>481</v>
      </c>
      <c r="L2485" s="33">
        <v>0.25</v>
      </c>
      <c r="M2485" s="33" t="s">
        <v>27</v>
      </c>
      <c r="N2485" s="33">
        <v>0.25</v>
      </c>
      <c r="O2485" s="33">
        <v>0.25</v>
      </c>
      <c r="P2485" s="33">
        <v>0.25</v>
      </c>
      <c r="Q2485" s="33">
        <v>0.25</v>
      </c>
      <c r="R2485" s="34"/>
      <c r="S2485" s="32"/>
      <c r="T2485" s="32" t="s">
        <v>70</v>
      </c>
      <c r="U2485" s="8">
        <f>IF(T2485="Yes",$U$2,0)</f>
        <v>0</v>
      </c>
      <c r="V2485" s="8">
        <f>U2485</f>
        <v>0</v>
      </c>
    </row>
    <row r="2486" spans="1:22" ht="12.75" customHeight="1" outlineLevel="2" x14ac:dyDescent="0.2">
      <c r="A2486" s="2"/>
      <c r="C2486" s="30">
        <v>820220080</v>
      </c>
      <c r="D2486" s="30"/>
      <c r="E2486" s="30" t="s">
        <v>545</v>
      </c>
      <c r="F2486" s="30"/>
      <c r="G2486" s="30" t="s">
        <v>548</v>
      </c>
      <c r="H2486" s="31" t="s">
        <v>549</v>
      </c>
      <c r="I2486" s="32"/>
      <c r="J2486" s="13"/>
      <c r="K2486" s="13" t="s">
        <v>481</v>
      </c>
      <c r="L2486" s="33">
        <v>0.25</v>
      </c>
      <c r="M2486" s="33" t="s">
        <v>27</v>
      </c>
      <c r="N2486" s="33">
        <v>0.25</v>
      </c>
      <c r="O2486" s="33">
        <v>0.25</v>
      </c>
      <c r="P2486" s="33">
        <v>0.25</v>
      </c>
      <c r="Q2486" s="33">
        <v>0.25</v>
      </c>
      <c r="R2486" s="34"/>
      <c r="S2486" s="32"/>
      <c r="T2486" s="32" t="s">
        <v>70</v>
      </c>
      <c r="U2486" s="8">
        <f>IF(T2486="Yes",$U$2,0)</f>
        <v>0</v>
      </c>
      <c r="V2486" s="8">
        <f>U2486</f>
        <v>0</v>
      </c>
    </row>
    <row r="2487" spans="1:22" ht="12.75" customHeight="1" outlineLevel="2" x14ac:dyDescent="0.2">
      <c r="A2487" s="2"/>
      <c r="C2487" s="30" t="s">
        <v>550</v>
      </c>
      <c r="D2487" s="30"/>
      <c r="E2487" s="30" t="s">
        <v>545</v>
      </c>
      <c r="F2487" s="30"/>
      <c r="G2487" s="30" t="s">
        <v>548</v>
      </c>
      <c r="H2487" s="31" t="s">
        <v>549</v>
      </c>
      <c r="I2487" s="32"/>
      <c r="J2487" s="13"/>
      <c r="K2487" s="13" t="s">
        <v>481</v>
      </c>
      <c r="L2487" s="33">
        <v>0.25</v>
      </c>
      <c r="M2487" s="33" t="s">
        <v>27</v>
      </c>
      <c r="N2487" s="33">
        <v>0.25</v>
      </c>
      <c r="O2487" s="33">
        <v>0.25</v>
      </c>
      <c r="P2487" s="33">
        <v>0.25</v>
      </c>
      <c r="Q2487" s="33">
        <v>0.25</v>
      </c>
      <c r="R2487" s="34"/>
      <c r="S2487" s="32"/>
      <c r="T2487" s="32" t="s">
        <v>70</v>
      </c>
      <c r="U2487" s="8">
        <f>IF(T2487="Yes",$U$2,0)</f>
        <v>0</v>
      </c>
      <c r="V2487" s="8">
        <f>U2487</f>
        <v>0</v>
      </c>
    </row>
    <row r="2488" spans="1:22" ht="12.75" customHeight="1" outlineLevel="1" x14ac:dyDescent="0.2">
      <c r="A2488" s="2"/>
      <c r="C2488" s="30"/>
      <c r="D2488" s="30"/>
      <c r="E2488" s="30"/>
      <c r="F2488" s="30"/>
      <c r="G2488" s="30"/>
      <c r="H2488" s="113" t="s">
        <v>3884</v>
      </c>
      <c r="I2488" s="32"/>
      <c r="J2488" s="13">
        <f t="shared" ref="J2488:O2488" si="646">SUBTOTAL(9,J2484:J2487)</f>
        <v>0</v>
      </c>
      <c r="K2488" s="13">
        <f t="shared" si="646"/>
        <v>0</v>
      </c>
      <c r="L2488" s="33">
        <f t="shared" si="646"/>
        <v>1</v>
      </c>
      <c r="M2488" s="33">
        <f t="shared" si="646"/>
        <v>0</v>
      </c>
      <c r="N2488" s="33">
        <f t="shared" si="646"/>
        <v>1</v>
      </c>
      <c r="O2488" s="33">
        <f t="shared" si="646"/>
        <v>1</v>
      </c>
      <c r="P2488" s="33"/>
      <c r="Q2488" s="33"/>
      <c r="R2488" s="34"/>
      <c r="S2488" s="32">
        <f>SUBTOTAL(9,S2484:S2487)</f>
        <v>0</v>
      </c>
      <c r="T2488" s="32">
        <f>SUBTOTAL(9,T2484:T2487)</f>
        <v>0</v>
      </c>
      <c r="U2488" s="8"/>
    </row>
    <row r="2489" spans="1:22" ht="12.75" customHeight="1" outlineLevel="2" x14ac:dyDescent="0.2">
      <c r="A2489" s="2"/>
      <c r="C2489" s="30">
        <v>810900150</v>
      </c>
      <c r="D2489" s="30"/>
      <c r="E2489" s="30" t="s">
        <v>948</v>
      </c>
      <c r="F2489" s="30"/>
      <c r="G2489" s="30" t="s">
        <v>953</v>
      </c>
      <c r="H2489" s="31" t="s">
        <v>954</v>
      </c>
      <c r="I2489" s="32"/>
      <c r="J2489" s="13"/>
      <c r="K2489" s="13" t="s">
        <v>907</v>
      </c>
      <c r="L2489" s="33">
        <v>0.221</v>
      </c>
      <c r="M2489" s="33" t="s">
        <v>27</v>
      </c>
      <c r="N2489" s="33">
        <v>0.221</v>
      </c>
      <c r="O2489" s="33">
        <v>0.221</v>
      </c>
      <c r="P2489" s="33">
        <v>0.221</v>
      </c>
      <c r="Q2489" s="33">
        <v>0.221</v>
      </c>
      <c r="R2489" s="34"/>
      <c r="S2489" s="32"/>
      <c r="T2489" s="32" t="s">
        <v>28</v>
      </c>
      <c r="U2489" s="8">
        <f>IF(T2489="Yes",$U$2,0)</f>
        <v>270.40000000000003</v>
      </c>
      <c r="V2489" s="8">
        <f>U2489</f>
        <v>270.40000000000003</v>
      </c>
    </row>
    <row r="2490" spans="1:22" ht="12.75" customHeight="1" outlineLevel="2" x14ac:dyDescent="0.2">
      <c r="A2490" s="2"/>
      <c r="C2490" s="30" t="s">
        <v>955</v>
      </c>
      <c r="D2490" s="30"/>
      <c r="E2490" s="30" t="s">
        <v>948</v>
      </c>
      <c r="F2490" s="30"/>
      <c r="G2490" s="30" t="s">
        <v>953</v>
      </c>
      <c r="H2490" s="31" t="s">
        <v>954</v>
      </c>
      <c r="I2490" s="32"/>
      <c r="J2490" s="13"/>
      <c r="K2490" s="13" t="s">
        <v>907</v>
      </c>
      <c r="L2490" s="33">
        <v>0.221</v>
      </c>
      <c r="M2490" s="33" t="s">
        <v>27</v>
      </c>
      <c r="N2490" s="33">
        <v>0.221</v>
      </c>
      <c r="O2490" s="33">
        <v>0.221</v>
      </c>
      <c r="P2490" s="33">
        <v>0.221</v>
      </c>
      <c r="Q2490" s="33">
        <v>0.221</v>
      </c>
      <c r="R2490" s="34"/>
      <c r="S2490" s="32"/>
      <c r="T2490" s="32" t="s">
        <v>28</v>
      </c>
      <c r="U2490" s="8">
        <f>IF(T2490="Yes",$U$2,0)</f>
        <v>270.40000000000003</v>
      </c>
      <c r="V2490" s="8">
        <f>U2490</f>
        <v>270.40000000000003</v>
      </c>
    </row>
    <row r="2491" spans="1:22" ht="12.75" customHeight="1" outlineLevel="2" x14ac:dyDescent="0.2">
      <c r="A2491" s="2"/>
      <c r="C2491" s="30">
        <v>810900170</v>
      </c>
      <c r="D2491" s="30"/>
      <c r="E2491" s="30" t="s">
        <v>948</v>
      </c>
      <c r="F2491" s="30"/>
      <c r="G2491" s="30" t="s">
        <v>953</v>
      </c>
      <c r="H2491" s="31" t="s">
        <v>954</v>
      </c>
      <c r="I2491" s="32"/>
      <c r="J2491" s="13"/>
      <c r="K2491" s="13" t="s">
        <v>907</v>
      </c>
      <c r="L2491" s="33">
        <v>0.27900000000000003</v>
      </c>
      <c r="M2491" s="33" t="s">
        <v>27</v>
      </c>
      <c r="N2491" s="33">
        <v>0.27900000000000003</v>
      </c>
      <c r="O2491" s="33">
        <v>0.27900000000000003</v>
      </c>
      <c r="P2491" s="33">
        <v>0.27900000000000003</v>
      </c>
      <c r="Q2491" s="33">
        <v>0.27900000000000003</v>
      </c>
      <c r="R2491" s="34"/>
      <c r="S2491" s="32"/>
      <c r="T2491" s="32" t="s">
        <v>28</v>
      </c>
      <c r="U2491" s="8">
        <f>IF(T2491="Yes",$U$2,0)</f>
        <v>270.40000000000003</v>
      </c>
      <c r="V2491" s="8">
        <f>U2491</f>
        <v>270.40000000000003</v>
      </c>
    </row>
    <row r="2492" spans="1:22" ht="12.75" customHeight="1" outlineLevel="2" x14ac:dyDescent="0.2">
      <c r="A2492" s="2"/>
      <c r="C2492" s="30" t="s">
        <v>956</v>
      </c>
      <c r="D2492" s="30"/>
      <c r="E2492" s="30" t="s">
        <v>948</v>
      </c>
      <c r="F2492" s="30"/>
      <c r="G2492" s="30" t="s">
        <v>953</v>
      </c>
      <c r="H2492" s="31" t="s">
        <v>954</v>
      </c>
      <c r="I2492" s="32"/>
      <c r="J2492" s="13"/>
      <c r="K2492" s="13" t="s">
        <v>907</v>
      </c>
      <c r="L2492" s="33">
        <v>0.27900000000000003</v>
      </c>
      <c r="M2492" s="33" t="s">
        <v>27</v>
      </c>
      <c r="N2492" s="33">
        <v>0.27900000000000003</v>
      </c>
      <c r="O2492" s="33">
        <v>0.27900000000000003</v>
      </c>
      <c r="P2492" s="33">
        <v>0.27900000000000003</v>
      </c>
      <c r="Q2492" s="33">
        <v>0.27900000000000003</v>
      </c>
      <c r="R2492" s="34"/>
      <c r="S2492" s="32"/>
      <c r="T2492" s="32" t="s">
        <v>28</v>
      </c>
      <c r="U2492" s="8">
        <f>IF(T2492="Yes",$U$2,0)</f>
        <v>270.40000000000003</v>
      </c>
      <c r="V2492" s="8">
        <f>U2492</f>
        <v>270.40000000000003</v>
      </c>
    </row>
    <row r="2493" spans="1:22" ht="12.75" customHeight="1" outlineLevel="1" x14ac:dyDescent="0.2">
      <c r="A2493" s="2"/>
      <c r="C2493" s="30"/>
      <c r="D2493" s="30"/>
      <c r="E2493" s="30"/>
      <c r="F2493" s="30"/>
      <c r="G2493" s="30"/>
      <c r="H2493" s="113" t="s">
        <v>3977</v>
      </c>
      <c r="I2493" s="32"/>
      <c r="J2493" s="13">
        <f t="shared" ref="J2493:O2493" si="647">SUBTOTAL(9,J2489:J2492)</f>
        <v>0</v>
      </c>
      <c r="K2493" s="13">
        <f t="shared" si="647"/>
        <v>0</v>
      </c>
      <c r="L2493" s="33">
        <f t="shared" si="647"/>
        <v>1</v>
      </c>
      <c r="M2493" s="33">
        <f t="shared" si="647"/>
        <v>0</v>
      </c>
      <c r="N2493" s="33">
        <f t="shared" si="647"/>
        <v>1</v>
      </c>
      <c r="O2493" s="33">
        <f t="shared" si="647"/>
        <v>1</v>
      </c>
      <c r="P2493" s="33"/>
      <c r="Q2493" s="33"/>
      <c r="R2493" s="34"/>
      <c r="S2493" s="32">
        <f>SUBTOTAL(9,S2489:S2492)</f>
        <v>0</v>
      </c>
      <c r="T2493" s="32">
        <f>SUBTOTAL(9,T2489:T2492)</f>
        <v>0</v>
      </c>
      <c r="U2493" s="8"/>
    </row>
    <row r="2494" spans="1:22" ht="12.75" customHeight="1" outlineLevel="2" x14ac:dyDescent="0.2">
      <c r="A2494" s="2"/>
      <c r="C2494" s="30">
        <v>810900090</v>
      </c>
      <c r="D2494" s="30"/>
      <c r="E2494" s="30" t="s">
        <v>948</v>
      </c>
      <c r="F2494" s="30"/>
      <c r="G2494" s="30" t="s">
        <v>949</v>
      </c>
      <c r="H2494" s="31" t="s">
        <v>950</v>
      </c>
      <c r="I2494" s="32"/>
      <c r="J2494" s="13"/>
      <c r="K2494" s="13" t="s">
        <v>907</v>
      </c>
      <c r="L2494" s="33">
        <v>0.221</v>
      </c>
      <c r="M2494" s="33" t="s">
        <v>27</v>
      </c>
      <c r="N2494" s="33">
        <v>0.221</v>
      </c>
      <c r="O2494" s="33">
        <v>0.221</v>
      </c>
      <c r="P2494" s="33">
        <v>0.221</v>
      </c>
      <c r="Q2494" s="33">
        <v>0.221</v>
      </c>
      <c r="R2494" s="34"/>
      <c r="S2494" s="32"/>
      <c r="T2494" s="32" t="s">
        <v>28</v>
      </c>
      <c r="U2494" s="8">
        <f>IF(T2494="Yes",$U$2,0)</f>
        <v>270.40000000000003</v>
      </c>
      <c r="V2494" s="8">
        <f>U2494</f>
        <v>270.40000000000003</v>
      </c>
    </row>
    <row r="2495" spans="1:22" ht="12.75" customHeight="1" outlineLevel="2" x14ac:dyDescent="0.2">
      <c r="A2495" s="2"/>
      <c r="C2495" s="30">
        <v>810900100</v>
      </c>
      <c r="D2495" s="30"/>
      <c r="E2495" s="30" t="s">
        <v>948</v>
      </c>
      <c r="F2495" s="30"/>
      <c r="G2495" s="30" t="s">
        <v>949</v>
      </c>
      <c r="H2495" s="31" t="s">
        <v>950</v>
      </c>
      <c r="I2495" s="32"/>
      <c r="J2495" s="13"/>
      <c r="K2495" s="13" t="s">
        <v>907</v>
      </c>
      <c r="L2495" s="33">
        <v>0.221</v>
      </c>
      <c r="M2495" s="33" t="s">
        <v>27</v>
      </c>
      <c r="N2495" s="33">
        <v>0.221</v>
      </c>
      <c r="O2495" s="33">
        <v>0.221</v>
      </c>
      <c r="P2495" s="33">
        <v>0.221</v>
      </c>
      <c r="Q2495" s="33">
        <v>0.221</v>
      </c>
      <c r="R2495" s="34"/>
      <c r="S2495" s="32"/>
      <c r="T2495" s="32" t="s">
        <v>28</v>
      </c>
      <c r="U2495" s="8">
        <f>IF(T2495="Yes",$U$2,0)</f>
        <v>270.40000000000003</v>
      </c>
      <c r="V2495" s="8">
        <f>U2495</f>
        <v>270.40000000000003</v>
      </c>
    </row>
    <row r="2496" spans="1:22" ht="12.75" customHeight="1" outlineLevel="2" x14ac:dyDescent="0.2">
      <c r="A2496" s="2"/>
      <c r="C2496" s="30" t="s">
        <v>951</v>
      </c>
      <c r="D2496" s="30"/>
      <c r="E2496" s="30" t="s">
        <v>948</v>
      </c>
      <c r="F2496" s="30"/>
      <c r="G2496" s="30" t="s">
        <v>949</v>
      </c>
      <c r="H2496" s="31" t="s">
        <v>950</v>
      </c>
      <c r="I2496" s="32"/>
      <c r="J2496" s="13"/>
      <c r="K2496" s="13" t="s">
        <v>907</v>
      </c>
      <c r="L2496" s="33">
        <v>0.27900000000000003</v>
      </c>
      <c r="M2496" s="33" t="s">
        <v>27</v>
      </c>
      <c r="N2496" s="33">
        <v>0.27900000000000003</v>
      </c>
      <c r="O2496" s="33">
        <v>0.27900000000000003</v>
      </c>
      <c r="P2496" s="33">
        <v>0.27900000000000003</v>
      </c>
      <c r="Q2496" s="33">
        <v>0.27900000000000003</v>
      </c>
      <c r="R2496" s="34"/>
      <c r="S2496" s="32"/>
      <c r="T2496" s="32" t="s">
        <v>28</v>
      </c>
      <c r="U2496" s="8">
        <f>IF(T2496="Yes",$U$2,0)</f>
        <v>270.40000000000003</v>
      </c>
      <c r="V2496" s="8">
        <f>U2496</f>
        <v>270.40000000000003</v>
      </c>
    </row>
    <row r="2497" spans="1:22" ht="12.75" customHeight="1" outlineLevel="2" x14ac:dyDescent="0.2">
      <c r="A2497" s="2"/>
      <c r="C2497" s="30" t="s">
        <v>952</v>
      </c>
      <c r="D2497" s="30"/>
      <c r="E2497" s="30" t="s">
        <v>948</v>
      </c>
      <c r="F2497" s="30"/>
      <c r="G2497" s="30" t="s">
        <v>949</v>
      </c>
      <c r="H2497" s="31" t="s">
        <v>950</v>
      </c>
      <c r="I2497" s="32"/>
      <c r="J2497" s="13"/>
      <c r="K2497" s="13" t="s">
        <v>907</v>
      </c>
      <c r="L2497" s="33">
        <v>0.27900000000000003</v>
      </c>
      <c r="M2497" s="33" t="s">
        <v>27</v>
      </c>
      <c r="N2497" s="33">
        <v>0.27900000000000003</v>
      </c>
      <c r="O2497" s="33">
        <v>0.27900000000000003</v>
      </c>
      <c r="P2497" s="33">
        <v>0.27900000000000003</v>
      </c>
      <c r="Q2497" s="33">
        <v>0.27900000000000003</v>
      </c>
      <c r="R2497" s="34"/>
      <c r="S2497" s="32"/>
      <c r="T2497" s="32" t="s">
        <v>28</v>
      </c>
      <c r="U2497" s="8">
        <f>IF(T2497="Yes",$U$2,0)</f>
        <v>270.40000000000003</v>
      </c>
      <c r="V2497" s="8">
        <f>U2497</f>
        <v>270.40000000000003</v>
      </c>
    </row>
    <row r="2498" spans="1:22" ht="12.75" customHeight="1" outlineLevel="1" x14ac:dyDescent="0.2">
      <c r="A2498" s="2"/>
      <c r="C2498" s="30"/>
      <c r="D2498" s="30"/>
      <c r="E2498" s="30"/>
      <c r="F2498" s="30"/>
      <c r="G2498" s="30"/>
      <c r="H2498" s="113" t="s">
        <v>3976</v>
      </c>
      <c r="I2498" s="32"/>
      <c r="J2498" s="13">
        <f t="shared" ref="J2498:O2498" si="648">SUBTOTAL(9,J2494:J2497)</f>
        <v>0</v>
      </c>
      <c r="K2498" s="13">
        <f t="shared" si="648"/>
        <v>0</v>
      </c>
      <c r="L2498" s="33">
        <f t="shared" si="648"/>
        <v>1</v>
      </c>
      <c r="M2498" s="33">
        <f t="shared" si="648"/>
        <v>0</v>
      </c>
      <c r="N2498" s="33">
        <f t="shared" si="648"/>
        <v>1</v>
      </c>
      <c r="O2498" s="33">
        <f t="shared" si="648"/>
        <v>1</v>
      </c>
      <c r="P2498" s="33"/>
      <c r="Q2498" s="33"/>
      <c r="R2498" s="34"/>
      <c r="S2498" s="32">
        <f>SUBTOTAL(9,S2494:S2497)</f>
        <v>0</v>
      </c>
      <c r="T2498" s="32">
        <f>SUBTOTAL(9,T2494:T2497)</f>
        <v>0</v>
      </c>
      <c r="U2498" s="8"/>
    </row>
    <row r="2499" spans="1:22" ht="12.75" customHeight="1" outlineLevel="2" x14ac:dyDescent="0.2">
      <c r="A2499" s="2"/>
      <c r="C2499" s="30" t="s">
        <v>2091</v>
      </c>
      <c r="D2499" s="30"/>
      <c r="E2499" s="30" t="s">
        <v>2092</v>
      </c>
      <c r="F2499" s="30"/>
      <c r="G2499" s="30" t="s">
        <v>2093</v>
      </c>
      <c r="H2499" s="89" t="s">
        <v>2094</v>
      </c>
      <c r="I2499" s="32"/>
      <c r="J2499" s="13"/>
      <c r="K2499" s="13" t="s">
        <v>2082</v>
      </c>
      <c r="L2499" s="33">
        <v>0.25</v>
      </c>
      <c r="M2499" s="33" t="s">
        <v>27</v>
      </c>
      <c r="N2499" s="33">
        <v>0.25</v>
      </c>
      <c r="O2499" s="33">
        <v>0.25</v>
      </c>
      <c r="P2499" s="33">
        <v>0.25</v>
      </c>
      <c r="Q2499" s="33">
        <v>0.25</v>
      </c>
      <c r="R2499" s="34"/>
      <c r="S2499" s="32"/>
      <c r="T2499" s="32" t="s">
        <v>28</v>
      </c>
      <c r="U2499" s="8">
        <f>IF(T2499="Yes",$U$2,0)</f>
        <v>270.40000000000003</v>
      </c>
      <c r="V2499" s="8">
        <f>U2499</f>
        <v>270.40000000000003</v>
      </c>
    </row>
    <row r="2500" spans="1:22" ht="12.75" customHeight="1" outlineLevel="2" x14ac:dyDescent="0.2">
      <c r="A2500" s="2"/>
      <c r="C2500" s="30" t="s">
        <v>2095</v>
      </c>
      <c r="D2500" s="30"/>
      <c r="E2500" s="30" t="s">
        <v>2096</v>
      </c>
      <c r="F2500" s="30"/>
      <c r="G2500" s="30" t="s">
        <v>2093</v>
      </c>
      <c r="H2500" s="89" t="s">
        <v>2094</v>
      </c>
      <c r="I2500" s="32"/>
      <c r="J2500" s="13"/>
      <c r="K2500" s="13" t="s">
        <v>2082</v>
      </c>
      <c r="L2500" s="33">
        <v>0.25</v>
      </c>
      <c r="M2500" s="33" t="s">
        <v>27</v>
      </c>
      <c r="N2500" s="33">
        <v>0.25</v>
      </c>
      <c r="O2500" s="33">
        <v>0.25</v>
      </c>
      <c r="P2500" s="33">
        <v>0.25</v>
      </c>
      <c r="Q2500" s="33">
        <v>0.25</v>
      </c>
      <c r="R2500" s="34"/>
      <c r="S2500" s="32"/>
      <c r="T2500" s="32" t="s">
        <v>28</v>
      </c>
      <c r="U2500" s="8">
        <f>IF(T2500="Yes",$U$2,0)</f>
        <v>270.40000000000003</v>
      </c>
      <c r="V2500" s="8">
        <f>U2500</f>
        <v>270.40000000000003</v>
      </c>
    </row>
    <row r="2501" spans="1:22" ht="12.75" customHeight="1" outlineLevel="2" x14ac:dyDescent="0.2">
      <c r="A2501" s="2"/>
      <c r="C2501" s="30">
        <v>842070010</v>
      </c>
      <c r="D2501" s="30"/>
      <c r="E2501" s="30" t="s">
        <v>2097</v>
      </c>
      <c r="F2501" s="30"/>
      <c r="G2501" s="30" t="s">
        <v>2093</v>
      </c>
      <c r="H2501" s="89" t="s">
        <v>2094</v>
      </c>
      <c r="I2501" s="32"/>
      <c r="J2501" s="13"/>
      <c r="K2501" s="13" t="s">
        <v>2082</v>
      </c>
      <c r="L2501" s="33">
        <v>0.25</v>
      </c>
      <c r="M2501" s="33" t="s">
        <v>27</v>
      </c>
      <c r="N2501" s="33">
        <v>0.25</v>
      </c>
      <c r="O2501" s="33">
        <v>0.25</v>
      </c>
      <c r="P2501" s="33">
        <v>0.25</v>
      </c>
      <c r="Q2501" s="33">
        <v>0.25</v>
      </c>
      <c r="R2501" s="34"/>
      <c r="S2501" s="32"/>
      <c r="T2501" s="32" t="s">
        <v>28</v>
      </c>
      <c r="U2501" s="8">
        <f>IF(T2501="Yes",$U$2,0)</f>
        <v>270.40000000000003</v>
      </c>
      <c r="V2501" s="8">
        <f>U2501</f>
        <v>270.40000000000003</v>
      </c>
    </row>
    <row r="2502" spans="1:22" ht="12.75" customHeight="1" outlineLevel="2" x14ac:dyDescent="0.2">
      <c r="A2502" s="2"/>
      <c r="C2502" s="30">
        <v>842070020</v>
      </c>
      <c r="D2502" s="30"/>
      <c r="E2502" s="30" t="s">
        <v>2097</v>
      </c>
      <c r="F2502" s="30"/>
      <c r="G2502" s="30" t="s">
        <v>2093</v>
      </c>
      <c r="H2502" s="89" t="s">
        <v>2094</v>
      </c>
      <c r="I2502" s="32"/>
      <c r="J2502" s="13"/>
      <c r="K2502" s="13" t="s">
        <v>2082</v>
      </c>
      <c r="L2502" s="33">
        <v>0.25</v>
      </c>
      <c r="M2502" s="33" t="s">
        <v>27</v>
      </c>
      <c r="N2502" s="33">
        <v>0.25</v>
      </c>
      <c r="O2502" s="33">
        <v>0.25</v>
      </c>
      <c r="P2502" s="33">
        <v>0.25</v>
      </c>
      <c r="Q2502" s="33">
        <v>0.25</v>
      </c>
      <c r="R2502" s="34"/>
      <c r="S2502" s="32"/>
      <c r="T2502" s="32" t="s">
        <v>28</v>
      </c>
      <c r="U2502" s="8">
        <f>IF(T2502="Yes",$U$2,0)</f>
        <v>270.40000000000003</v>
      </c>
      <c r="V2502" s="8">
        <f>U2502</f>
        <v>270.40000000000003</v>
      </c>
    </row>
    <row r="2503" spans="1:22" ht="12.75" customHeight="1" outlineLevel="1" x14ac:dyDescent="0.2">
      <c r="A2503" s="2"/>
      <c r="C2503" s="30"/>
      <c r="D2503" s="30"/>
      <c r="E2503" s="30"/>
      <c r="F2503" s="30"/>
      <c r="G2503" s="30"/>
      <c r="H2503" s="195" t="s">
        <v>4136</v>
      </c>
      <c r="I2503" s="32"/>
      <c r="J2503" s="13">
        <f t="shared" ref="J2503:O2503" si="649">SUBTOTAL(9,J2499:J2502)</f>
        <v>0</v>
      </c>
      <c r="K2503" s="13">
        <f t="shared" si="649"/>
        <v>0</v>
      </c>
      <c r="L2503" s="33">
        <f t="shared" si="649"/>
        <v>1</v>
      </c>
      <c r="M2503" s="33">
        <f t="shared" si="649"/>
        <v>0</v>
      </c>
      <c r="N2503" s="33">
        <f t="shared" si="649"/>
        <v>1</v>
      </c>
      <c r="O2503" s="33">
        <f t="shared" si="649"/>
        <v>1</v>
      </c>
      <c r="P2503" s="33"/>
      <c r="Q2503" s="33"/>
      <c r="R2503" s="34"/>
      <c r="S2503" s="32">
        <f>SUBTOTAL(9,S2499:S2502)</f>
        <v>0</v>
      </c>
      <c r="T2503" s="32">
        <f>SUBTOTAL(9,T2499:T2502)</f>
        <v>0</v>
      </c>
      <c r="U2503" s="8"/>
    </row>
    <row r="2504" spans="1:22" ht="12.75" customHeight="1" outlineLevel="2" x14ac:dyDescent="0.2">
      <c r="A2504" s="2"/>
      <c r="C2504" s="30">
        <v>842060480</v>
      </c>
      <c r="D2504" s="30"/>
      <c r="E2504" s="30" t="s">
        <v>2167</v>
      </c>
      <c r="F2504" s="30"/>
      <c r="G2504" s="30" t="s">
        <v>2168</v>
      </c>
      <c r="H2504" s="31" t="s">
        <v>2169</v>
      </c>
      <c r="I2504" s="32"/>
      <c r="J2504" s="13"/>
      <c r="K2504" s="13" t="s">
        <v>2082</v>
      </c>
      <c r="L2504" s="33">
        <v>8.4199999999999997E-2</v>
      </c>
      <c r="M2504" s="33" t="s">
        <v>27</v>
      </c>
      <c r="N2504" s="33">
        <v>8.4199999999999997E-2</v>
      </c>
      <c r="O2504" s="33">
        <v>8.4199999999999997E-2</v>
      </c>
      <c r="P2504" s="33">
        <v>8.4199999999999997E-2</v>
      </c>
      <c r="Q2504" s="33">
        <v>8.4199999999999997E-2</v>
      </c>
      <c r="R2504" s="34"/>
      <c r="S2504" s="32"/>
      <c r="T2504" s="32" t="s">
        <v>28</v>
      </c>
      <c r="U2504" s="8">
        <f t="shared" ref="U2504:U2512" si="650">IF(T2504="Yes",$U$2,0)</f>
        <v>270.40000000000003</v>
      </c>
      <c r="V2504" s="8">
        <f t="shared" ref="V2504:V2512" si="651">U2504</f>
        <v>270.40000000000003</v>
      </c>
    </row>
    <row r="2505" spans="1:22" ht="12.75" customHeight="1" outlineLevel="2" x14ac:dyDescent="0.2">
      <c r="A2505" s="2"/>
      <c r="C2505" s="30" t="s">
        <v>2170</v>
      </c>
      <c r="D2505" s="30"/>
      <c r="E2505" s="30" t="s">
        <v>2096</v>
      </c>
      <c r="F2505" s="30"/>
      <c r="G2505" s="30" t="s">
        <v>2168</v>
      </c>
      <c r="H2505" s="31" t="s">
        <v>2169</v>
      </c>
      <c r="I2505" s="32"/>
      <c r="J2505" s="13"/>
      <c r="K2505" s="13" t="s">
        <v>2082</v>
      </c>
      <c r="L2505" s="33">
        <v>8.4199999999999997E-2</v>
      </c>
      <c r="M2505" s="33" t="s">
        <v>27</v>
      </c>
      <c r="N2505" s="33">
        <v>8.4199999999999997E-2</v>
      </c>
      <c r="O2505" s="33">
        <v>8.4199999999999997E-2</v>
      </c>
      <c r="P2505" s="33">
        <v>8.4199999999999997E-2</v>
      </c>
      <c r="Q2505" s="33">
        <v>8.4199999999999997E-2</v>
      </c>
      <c r="R2505" s="34"/>
      <c r="S2505" s="32"/>
      <c r="T2505" s="32" t="s">
        <v>28</v>
      </c>
      <c r="U2505" s="8">
        <f t="shared" si="650"/>
        <v>270.40000000000003</v>
      </c>
      <c r="V2505" s="8">
        <f t="shared" si="651"/>
        <v>270.40000000000003</v>
      </c>
    </row>
    <row r="2506" spans="1:22" ht="12.75" customHeight="1" outlineLevel="2" x14ac:dyDescent="0.2">
      <c r="A2506" s="2"/>
      <c r="C2506" s="30" t="s">
        <v>2171</v>
      </c>
      <c r="D2506" s="30"/>
      <c r="E2506" s="30" t="s">
        <v>2096</v>
      </c>
      <c r="F2506" s="30"/>
      <c r="G2506" s="30" t="s">
        <v>2168</v>
      </c>
      <c r="H2506" s="31" t="s">
        <v>2169</v>
      </c>
      <c r="I2506" s="32"/>
      <c r="J2506" s="13"/>
      <c r="K2506" s="13" t="s">
        <v>2082</v>
      </c>
      <c r="L2506" s="33">
        <v>0.1105</v>
      </c>
      <c r="M2506" s="33" t="s">
        <v>27</v>
      </c>
      <c r="N2506" s="33">
        <v>0.1105</v>
      </c>
      <c r="O2506" s="33">
        <v>0.1105</v>
      </c>
      <c r="P2506" s="33">
        <v>0.1105</v>
      </c>
      <c r="Q2506" s="33">
        <v>0.1105</v>
      </c>
      <c r="R2506" s="34"/>
      <c r="S2506" s="32"/>
      <c r="T2506" s="32" t="s">
        <v>28</v>
      </c>
      <c r="U2506" s="8">
        <f t="shared" si="650"/>
        <v>270.40000000000003</v>
      </c>
      <c r="V2506" s="8">
        <f t="shared" si="651"/>
        <v>270.40000000000003</v>
      </c>
    </row>
    <row r="2507" spans="1:22" ht="12.75" customHeight="1" outlineLevel="2" x14ac:dyDescent="0.2">
      <c r="A2507" s="2"/>
      <c r="C2507" s="30" t="s">
        <v>2172</v>
      </c>
      <c r="D2507" s="30"/>
      <c r="E2507" s="30" t="s">
        <v>2096</v>
      </c>
      <c r="F2507" s="30"/>
      <c r="G2507" s="30" t="s">
        <v>2168</v>
      </c>
      <c r="H2507" s="31" t="s">
        <v>2169</v>
      </c>
      <c r="I2507" s="32"/>
      <c r="J2507" s="13"/>
      <c r="K2507" s="13" t="s">
        <v>2082</v>
      </c>
      <c r="L2507" s="33">
        <v>0.1105</v>
      </c>
      <c r="M2507" s="33" t="s">
        <v>27</v>
      </c>
      <c r="N2507" s="33">
        <v>0.1105</v>
      </c>
      <c r="O2507" s="33">
        <v>0.1105</v>
      </c>
      <c r="P2507" s="33">
        <v>0.1105</v>
      </c>
      <c r="Q2507" s="33">
        <v>0.1105</v>
      </c>
      <c r="R2507" s="34"/>
      <c r="S2507" s="32"/>
      <c r="T2507" s="32" t="s">
        <v>28</v>
      </c>
      <c r="U2507" s="8">
        <f t="shared" si="650"/>
        <v>270.40000000000003</v>
      </c>
      <c r="V2507" s="8">
        <f t="shared" si="651"/>
        <v>270.40000000000003</v>
      </c>
    </row>
    <row r="2508" spans="1:22" ht="12.75" customHeight="1" outlineLevel="2" x14ac:dyDescent="0.2">
      <c r="A2508" s="2"/>
      <c r="C2508" s="30" t="s">
        <v>2173</v>
      </c>
      <c r="D2508" s="30"/>
      <c r="E2508" s="30" t="s">
        <v>2096</v>
      </c>
      <c r="F2508" s="30"/>
      <c r="G2508" s="30" t="s">
        <v>2168</v>
      </c>
      <c r="H2508" s="31" t="s">
        <v>2169</v>
      </c>
      <c r="I2508" s="32"/>
      <c r="J2508" s="13"/>
      <c r="K2508" s="13" t="s">
        <v>2082</v>
      </c>
      <c r="L2508" s="33">
        <v>0.1105</v>
      </c>
      <c r="M2508" s="33" t="s">
        <v>27</v>
      </c>
      <c r="N2508" s="33">
        <v>0.1105</v>
      </c>
      <c r="O2508" s="33">
        <v>0.1105</v>
      </c>
      <c r="P2508" s="33">
        <v>0.1105</v>
      </c>
      <c r="Q2508" s="33">
        <v>0.1105</v>
      </c>
      <c r="R2508" s="34"/>
      <c r="S2508" s="32"/>
      <c r="T2508" s="32" t="s">
        <v>28</v>
      </c>
      <c r="U2508" s="8">
        <f t="shared" si="650"/>
        <v>270.40000000000003</v>
      </c>
      <c r="V2508" s="8">
        <f t="shared" si="651"/>
        <v>270.40000000000003</v>
      </c>
    </row>
    <row r="2509" spans="1:22" ht="12.75" customHeight="1" outlineLevel="2" x14ac:dyDescent="0.2">
      <c r="A2509" s="2"/>
      <c r="C2509" s="30">
        <v>842080130</v>
      </c>
      <c r="D2509" s="30"/>
      <c r="E2509" s="30" t="s">
        <v>2174</v>
      </c>
      <c r="F2509" s="30"/>
      <c r="G2509" s="30" t="s">
        <v>2168</v>
      </c>
      <c r="H2509" s="31" t="s">
        <v>2169</v>
      </c>
      <c r="I2509" s="32"/>
      <c r="J2509" s="13"/>
      <c r="K2509" s="13" t="s">
        <v>2082</v>
      </c>
      <c r="L2509" s="33">
        <v>8.4199999999999997E-2</v>
      </c>
      <c r="M2509" s="33" t="s">
        <v>27</v>
      </c>
      <c r="N2509" s="33">
        <v>8.4199999999999997E-2</v>
      </c>
      <c r="O2509" s="33">
        <v>8.4199999999999997E-2</v>
      </c>
      <c r="P2509" s="33">
        <v>8.4199999999999997E-2</v>
      </c>
      <c r="Q2509" s="33">
        <v>8.4199999999999997E-2</v>
      </c>
      <c r="R2509" s="34"/>
      <c r="S2509" s="32"/>
      <c r="T2509" s="32" t="s">
        <v>28</v>
      </c>
      <c r="U2509" s="8">
        <f t="shared" si="650"/>
        <v>270.40000000000003</v>
      </c>
      <c r="V2509" s="8">
        <f t="shared" si="651"/>
        <v>270.40000000000003</v>
      </c>
    </row>
    <row r="2510" spans="1:22" ht="12.75" customHeight="1" outlineLevel="2" x14ac:dyDescent="0.2">
      <c r="A2510" s="2"/>
      <c r="C2510" s="30" t="s">
        <v>2175</v>
      </c>
      <c r="D2510" s="30"/>
      <c r="E2510" s="30" t="s">
        <v>2176</v>
      </c>
      <c r="F2510" s="30"/>
      <c r="G2510" s="30" t="s">
        <v>2168</v>
      </c>
      <c r="H2510" s="31" t="s">
        <v>2169</v>
      </c>
      <c r="I2510" s="32"/>
      <c r="J2510" s="13"/>
      <c r="K2510" s="13" t="s">
        <v>2082</v>
      </c>
      <c r="L2510" s="33">
        <v>8.4199999999999997E-2</v>
      </c>
      <c r="M2510" s="33" t="s">
        <v>27</v>
      </c>
      <c r="N2510" s="33">
        <v>8.4199999999999997E-2</v>
      </c>
      <c r="O2510" s="33">
        <v>8.4199999999999997E-2</v>
      </c>
      <c r="P2510" s="33">
        <v>8.4199999999999997E-2</v>
      </c>
      <c r="Q2510" s="33">
        <v>8.4199999999999997E-2</v>
      </c>
      <c r="R2510" s="34"/>
      <c r="S2510" s="32"/>
      <c r="T2510" s="32" t="s">
        <v>28</v>
      </c>
      <c r="U2510" s="8">
        <f t="shared" si="650"/>
        <v>270.40000000000003</v>
      </c>
      <c r="V2510" s="8">
        <f t="shared" si="651"/>
        <v>270.40000000000003</v>
      </c>
    </row>
    <row r="2511" spans="1:22" ht="12.75" customHeight="1" outlineLevel="2" x14ac:dyDescent="0.2">
      <c r="A2511" s="2"/>
      <c r="C2511" s="30" t="s">
        <v>2177</v>
      </c>
      <c r="D2511" s="30"/>
      <c r="E2511" s="30" t="s">
        <v>2176</v>
      </c>
      <c r="F2511" s="30"/>
      <c r="G2511" s="30" t="s">
        <v>2168</v>
      </c>
      <c r="H2511" s="31" t="s">
        <v>2169</v>
      </c>
      <c r="I2511" s="32"/>
      <c r="J2511" s="13"/>
      <c r="K2511" s="13" t="s">
        <v>2082</v>
      </c>
      <c r="L2511" s="33">
        <v>0.1105</v>
      </c>
      <c r="M2511" s="33" t="s">
        <v>27</v>
      </c>
      <c r="N2511" s="33">
        <v>0.1105</v>
      </c>
      <c r="O2511" s="33">
        <v>0.1105</v>
      </c>
      <c r="P2511" s="33">
        <v>0.1105</v>
      </c>
      <c r="Q2511" s="33">
        <v>0.1105</v>
      </c>
      <c r="R2511" s="34"/>
      <c r="S2511" s="32"/>
      <c r="T2511" s="32" t="s">
        <v>28</v>
      </c>
      <c r="U2511" s="8">
        <f t="shared" si="650"/>
        <v>270.40000000000003</v>
      </c>
      <c r="V2511" s="8">
        <f t="shared" si="651"/>
        <v>270.40000000000003</v>
      </c>
    </row>
    <row r="2512" spans="1:22" ht="12.75" customHeight="1" outlineLevel="2" x14ac:dyDescent="0.2">
      <c r="A2512" s="2"/>
      <c r="C2512" s="30" t="s">
        <v>2178</v>
      </c>
      <c r="D2512" s="30"/>
      <c r="E2512" s="30" t="s">
        <v>2176</v>
      </c>
      <c r="F2512" s="30"/>
      <c r="G2512" s="30" t="s">
        <v>2168</v>
      </c>
      <c r="H2512" s="31" t="s">
        <v>2169</v>
      </c>
      <c r="I2512" s="32"/>
      <c r="J2512" s="13"/>
      <c r="K2512" s="13" t="s">
        <v>2082</v>
      </c>
      <c r="L2512" s="33">
        <v>0.1105</v>
      </c>
      <c r="M2512" s="33" t="s">
        <v>27</v>
      </c>
      <c r="N2512" s="33">
        <v>0.1105</v>
      </c>
      <c r="O2512" s="33">
        <v>0.1105</v>
      </c>
      <c r="P2512" s="33">
        <v>0.1105</v>
      </c>
      <c r="Q2512" s="33">
        <v>0.1105</v>
      </c>
      <c r="R2512" s="34"/>
      <c r="S2512" s="32"/>
      <c r="T2512" s="32" t="s">
        <v>28</v>
      </c>
      <c r="U2512" s="8">
        <f t="shared" si="650"/>
        <v>270.40000000000003</v>
      </c>
      <c r="V2512" s="8">
        <f t="shared" si="651"/>
        <v>270.40000000000003</v>
      </c>
    </row>
    <row r="2513" spans="1:22" ht="12.75" customHeight="1" outlineLevel="1" x14ac:dyDescent="0.2">
      <c r="A2513" s="2"/>
      <c r="C2513" s="30"/>
      <c r="D2513" s="30"/>
      <c r="E2513" s="30"/>
      <c r="F2513" s="30"/>
      <c r="G2513" s="30"/>
      <c r="H2513" s="113" t="s">
        <v>4148</v>
      </c>
      <c r="I2513" s="32"/>
      <c r="J2513" s="13">
        <f t="shared" ref="J2513:O2513" si="652">SUBTOTAL(9,J2504:J2512)</f>
        <v>0</v>
      </c>
      <c r="K2513" s="13">
        <f t="shared" si="652"/>
        <v>0</v>
      </c>
      <c r="L2513" s="33">
        <f t="shared" si="652"/>
        <v>0.88929999999999998</v>
      </c>
      <c r="M2513" s="33">
        <f t="shared" si="652"/>
        <v>0</v>
      </c>
      <c r="N2513" s="33">
        <f t="shared" si="652"/>
        <v>0.88929999999999998</v>
      </c>
      <c r="O2513" s="33">
        <f t="shared" si="652"/>
        <v>0.88929999999999998</v>
      </c>
      <c r="P2513" s="33"/>
      <c r="Q2513" s="33"/>
      <c r="R2513" s="34"/>
      <c r="S2513" s="32">
        <f>SUBTOTAL(9,S2504:S2512)</f>
        <v>0</v>
      </c>
      <c r="T2513" s="32">
        <f>SUBTOTAL(9,T2504:T2512)</f>
        <v>0</v>
      </c>
      <c r="U2513" s="8"/>
    </row>
    <row r="2514" spans="1:22" ht="12.75" customHeight="1" outlineLevel="2" x14ac:dyDescent="0.2">
      <c r="A2514" s="2"/>
      <c r="C2514" s="30">
        <v>810610210</v>
      </c>
      <c r="D2514" s="30"/>
      <c r="E2514" s="30" t="s">
        <v>806</v>
      </c>
      <c r="F2514" s="30"/>
      <c r="G2514" s="30" t="s">
        <v>807</v>
      </c>
      <c r="H2514" s="31" t="s">
        <v>808</v>
      </c>
      <c r="I2514" s="32"/>
      <c r="J2514" s="13"/>
      <c r="K2514" s="13" t="s">
        <v>724</v>
      </c>
      <c r="L2514" s="33">
        <v>0.13500000000000001</v>
      </c>
      <c r="M2514" s="33" t="s">
        <v>27</v>
      </c>
      <c r="N2514" s="33">
        <v>0.13500000000000001</v>
      </c>
      <c r="O2514" s="33">
        <v>0.13500000000000001</v>
      </c>
      <c r="P2514" s="33">
        <v>0.13500000000000001</v>
      </c>
      <c r="Q2514" s="33">
        <v>0.13500000000000001</v>
      </c>
      <c r="R2514" s="34"/>
      <c r="S2514" s="32"/>
      <c r="T2514" s="32" t="s">
        <v>70</v>
      </c>
      <c r="U2514" s="8">
        <f t="shared" ref="U2514:U2519" si="653">IF(T2514="Yes",$U$2,0)</f>
        <v>0</v>
      </c>
      <c r="V2514" s="8">
        <f t="shared" ref="V2514:V2519" si="654">U2514</f>
        <v>0</v>
      </c>
    </row>
    <row r="2515" spans="1:22" ht="12.75" customHeight="1" outlineLevel="2" x14ac:dyDescent="0.2">
      <c r="A2515" s="2"/>
      <c r="C2515" s="30">
        <v>810610220</v>
      </c>
      <c r="D2515" s="30"/>
      <c r="E2515" s="30" t="s">
        <v>806</v>
      </c>
      <c r="F2515" s="30"/>
      <c r="G2515" s="30" t="s">
        <v>807</v>
      </c>
      <c r="H2515" s="31" t="s">
        <v>808</v>
      </c>
      <c r="I2515" s="32"/>
      <c r="J2515" s="13"/>
      <c r="K2515" s="13" t="s">
        <v>724</v>
      </c>
      <c r="L2515" s="33">
        <v>0.13500000000000001</v>
      </c>
      <c r="M2515" s="33" t="s">
        <v>27</v>
      </c>
      <c r="N2515" s="33">
        <v>0.13500000000000001</v>
      </c>
      <c r="O2515" s="33">
        <v>0.13500000000000001</v>
      </c>
      <c r="P2515" s="33">
        <v>0.13500000000000001</v>
      </c>
      <c r="Q2515" s="33">
        <v>0.13500000000000001</v>
      </c>
      <c r="R2515" s="34"/>
      <c r="S2515" s="32"/>
      <c r="T2515" s="32" t="s">
        <v>70</v>
      </c>
      <c r="U2515" s="8">
        <f t="shared" si="653"/>
        <v>0</v>
      </c>
      <c r="V2515" s="8">
        <f t="shared" si="654"/>
        <v>0</v>
      </c>
    </row>
    <row r="2516" spans="1:22" ht="12.75" customHeight="1" outlineLevel="2" x14ac:dyDescent="0.2">
      <c r="A2516" s="2"/>
      <c r="C2516" s="30">
        <v>810610250</v>
      </c>
      <c r="D2516" s="30"/>
      <c r="E2516" s="30" t="s">
        <v>806</v>
      </c>
      <c r="F2516" s="30"/>
      <c r="G2516" s="30" t="s">
        <v>807</v>
      </c>
      <c r="H2516" s="31" t="s">
        <v>808</v>
      </c>
      <c r="I2516" s="32"/>
      <c r="J2516" s="13"/>
      <c r="K2516" s="13" t="s">
        <v>724</v>
      </c>
      <c r="L2516" s="33">
        <v>0.13500000000000001</v>
      </c>
      <c r="M2516" s="33" t="s">
        <v>27</v>
      </c>
      <c r="N2516" s="33">
        <v>0.13500000000000001</v>
      </c>
      <c r="O2516" s="33">
        <v>0.13500000000000001</v>
      </c>
      <c r="P2516" s="33">
        <v>0.13500000000000001</v>
      </c>
      <c r="Q2516" s="33">
        <v>0.13500000000000001</v>
      </c>
      <c r="R2516" s="34"/>
      <c r="S2516" s="32"/>
      <c r="T2516" s="32" t="s">
        <v>70</v>
      </c>
      <c r="U2516" s="8">
        <f t="shared" si="653"/>
        <v>0</v>
      </c>
      <c r="V2516" s="8">
        <f t="shared" si="654"/>
        <v>0</v>
      </c>
    </row>
    <row r="2517" spans="1:22" ht="12.75" customHeight="1" outlineLevel="2" x14ac:dyDescent="0.2">
      <c r="A2517" s="2"/>
      <c r="C2517" s="30" t="s">
        <v>809</v>
      </c>
      <c r="D2517" s="30"/>
      <c r="E2517" s="30" t="s">
        <v>806</v>
      </c>
      <c r="F2517" s="30"/>
      <c r="G2517" s="30" t="s">
        <v>807</v>
      </c>
      <c r="H2517" s="31" t="s">
        <v>808</v>
      </c>
      <c r="I2517" s="32"/>
      <c r="J2517" s="13"/>
      <c r="K2517" s="13" t="s">
        <v>724</v>
      </c>
      <c r="L2517" s="33">
        <v>0.21199999999999999</v>
      </c>
      <c r="M2517" s="33" t="s">
        <v>27</v>
      </c>
      <c r="N2517" s="33">
        <v>0.21199999999999999</v>
      </c>
      <c r="O2517" s="33">
        <v>0.21199999999999999</v>
      </c>
      <c r="P2517" s="33">
        <v>0.21199999999999999</v>
      </c>
      <c r="Q2517" s="33">
        <v>0.21199999999999999</v>
      </c>
      <c r="R2517" s="34"/>
      <c r="S2517" s="32"/>
      <c r="T2517" s="32" t="s">
        <v>70</v>
      </c>
      <c r="U2517" s="8">
        <f t="shared" si="653"/>
        <v>0</v>
      </c>
      <c r="V2517" s="8">
        <f t="shared" si="654"/>
        <v>0</v>
      </c>
    </row>
    <row r="2518" spans="1:22" ht="12.75" customHeight="1" outlineLevel="2" x14ac:dyDescent="0.2">
      <c r="A2518" s="2"/>
      <c r="C2518" s="30">
        <v>810610240</v>
      </c>
      <c r="D2518" s="30"/>
      <c r="E2518" s="30" t="s">
        <v>806</v>
      </c>
      <c r="F2518" s="30"/>
      <c r="G2518" s="30" t="s">
        <v>807</v>
      </c>
      <c r="H2518" s="31" t="s">
        <v>808</v>
      </c>
      <c r="I2518" s="32"/>
      <c r="J2518" s="13"/>
      <c r="K2518" s="13" t="s">
        <v>724</v>
      </c>
      <c r="L2518" s="33">
        <v>0.21199999999999999</v>
      </c>
      <c r="M2518" s="33" t="s">
        <v>27</v>
      </c>
      <c r="N2518" s="33">
        <v>0.21199999999999999</v>
      </c>
      <c r="O2518" s="33">
        <v>0.21199999999999999</v>
      </c>
      <c r="P2518" s="33">
        <v>0.21199999999999999</v>
      </c>
      <c r="Q2518" s="33">
        <v>0.21199999999999999</v>
      </c>
      <c r="R2518" s="34"/>
      <c r="S2518" s="32"/>
      <c r="T2518" s="32" t="s">
        <v>70</v>
      </c>
      <c r="U2518" s="8">
        <f t="shared" si="653"/>
        <v>0</v>
      </c>
      <c r="V2518" s="8">
        <f t="shared" si="654"/>
        <v>0</v>
      </c>
    </row>
    <row r="2519" spans="1:22" ht="12.75" customHeight="1" outlineLevel="2" x14ac:dyDescent="0.2">
      <c r="A2519" s="2"/>
      <c r="C2519" s="30">
        <v>810610260</v>
      </c>
      <c r="D2519" s="30"/>
      <c r="E2519" s="30" t="s">
        <v>806</v>
      </c>
      <c r="F2519" s="30"/>
      <c r="G2519" s="30" t="s">
        <v>807</v>
      </c>
      <c r="H2519" s="31" t="s">
        <v>808</v>
      </c>
      <c r="I2519" s="32"/>
      <c r="J2519" s="13"/>
      <c r="K2519" s="13" t="s">
        <v>724</v>
      </c>
      <c r="L2519" s="33">
        <v>0.17100000000000001</v>
      </c>
      <c r="M2519" s="33" t="s">
        <v>27</v>
      </c>
      <c r="N2519" s="33">
        <v>0.17100000000000001</v>
      </c>
      <c r="O2519" s="33">
        <v>0.17100000000000001</v>
      </c>
      <c r="P2519" s="33">
        <v>0.17100000000000001</v>
      </c>
      <c r="Q2519" s="33">
        <v>0.17100000000000001</v>
      </c>
      <c r="R2519" s="34"/>
      <c r="S2519" s="32"/>
      <c r="T2519" s="32" t="s">
        <v>70</v>
      </c>
      <c r="U2519" s="8">
        <f t="shared" si="653"/>
        <v>0</v>
      </c>
      <c r="V2519" s="8">
        <f t="shared" si="654"/>
        <v>0</v>
      </c>
    </row>
    <row r="2520" spans="1:22" ht="12.75" customHeight="1" outlineLevel="1" x14ac:dyDescent="0.2">
      <c r="A2520" s="2"/>
      <c r="C2520" s="30"/>
      <c r="D2520" s="30"/>
      <c r="E2520" s="30"/>
      <c r="F2520" s="30"/>
      <c r="G2520" s="30"/>
      <c r="H2520" s="113" t="s">
        <v>3943</v>
      </c>
      <c r="I2520" s="32"/>
      <c r="J2520" s="13">
        <f t="shared" ref="J2520:O2520" si="655">SUBTOTAL(9,J2514:J2519)</f>
        <v>0</v>
      </c>
      <c r="K2520" s="13">
        <f t="shared" si="655"/>
        <v>0</v>
      </c>
      <c r="L2520" s="33">
        <f t="shared" si="655"/>
        <v>1</v>
      </c>
      <c r="M2520" s="33">
        <f t="shared" si="655"/>
        <v>0</v>
      </c>
      <c r="N2520" s="33">
        <f t="shared" si="655"/>
        <v>1</v>
      </c>
      <c r="O2520" s="33">
        <f t="shared" si="655"/>
        <v>1</v>
      </c>
      <c r="P2520" s="33"/>
      <c r="Q2520" s="33"/>
      <c r="R2520" s="34"/>
      <c r="S2520" s="32">
        <f>SUBTOTAL(9,S2514:S2519)</f>
        <v>0</v>
      </c>
      <c r="T2520" s="32">
        <f>SUBTOTAL(9,T2514:T2519)</f>
        <v>0</v>
      </c>
      <c r="U2520" s="8"/>
    </row>
    <row r="2521" spans="1:22" ht="12.75" customHeight="1" outlineLevel="2" x14ac:dyDescent="0.2">
      <c r="A2521" s="2"/>
      <c r="C2521" s="30" t="s">
        <v>810</v>
      </c>
      <c r="D2521" s="30"/>
      <c r="E2521" s="30" t="s">
        <v>806</v>
      </c>
      <c r="F2521" s="30"/>
      <c r="G2521" s="30" t="s">
        <v>811</v>
      </c>
      <c r="H2521" s="31" t="s">
        <v>812</v>
      </c>
      <c r="I2521" s="32"/>
      <c r="J2521" s="13"/>
      <c r="K2521" s="13" t="s">
        <v>724</v>
      </c>
      <c r="L2521" s="33">
        <v>0.13500000000000001</v>
      </c>
      <c r="M2521" s="33" t="s">
        <v>27</v>
      </c>
      <c r="N2521" s="33">
        <v>0.13500000000000001</v>
      </c>
      <c r="O2521" s="33">
        <v>0.13500000000000001</v>
      </c>
      <c r="P2521" s="33">
        <v>0.13500000000000001</v>
      </c>
      <c r="Q2521" s="33">
        <v>0.13500000000000001</v>
      </c>
      <c r="R2521" s="34"/>
      <c r="S2521" s="32"/>
      <c r="T2521" s="32" t="s">
        <v>70</v>
      </c>
      <c r="U2521" s="8">
        <f t="shared" ref="U2521:U2526" si="656">IF(T2521="Yes",$U$2,0)</f>
        <v>0</v>
      </c>
      <c r="V2521" s="8">
        <f t="shared" ref="V2521:V2526" si="657">U2521</f>
        <v>0</v>
      </c>
    </row>
    <row r="2522" spans="1:22" ht="12.75" customHeight="1" outlineLevel="2" x14ac:dyDescent="0.2">
      <c r="A2522" s="2"/>
      <c r="C2522" s="30">
        <v>810610480</v>
      </c>
      <c r="D2522" s="30"/>
      <c r="E2522" s="30" t="s">
        <v>806</v>
      </c>
      <c r="F2522" s="30"/>
      <c r="G2522" s="30" t="s">
        <v>811</v>
      </c>
      <c r="H2522" s="31" t="s">
        <v>812</v>
      </c>
      <c r="I2522" s="32"/>
      <c r="J2522" s="13"/>
      <c r="K2522" s="13" t="s">
        <v>724</v>
      </c>
      <c r="L2522" s="33">
        <v>0.13500000000000001</v>
      </c>
      <c r="M2522" s="33" t="s">
        <v>27</v>
      </c>
      <c r="N2522" s="33">
        <v>0.13500000000000001</v>
      </c>
      <c r="O2522" s="33">
        <v>0.13500000000000001</v>
      </c>
      <c r="P2522" s="33">
        <v>0.13500000000000001</v>
      </c>
      <c r="Q2522" s="33">
        <v>0.13500000000000001</v>
      </c>
      <c r="R2522" s="34"/>
      <c r="S2522" s="32"/>
      <c r="T2522" s="32" t="s">
        <v>70</v>
      </c>
      <c r="U2522" s="8">
        <f t="shared" si="656"/>
        <v>0</v>
      </c>
      <c r="V2522" s="8">
        <f t="shared" si="657"/>
        <v>0</v>
      </c>
    </row>
    <row r="2523" spans="1:22" ht="12.75" customHeight="1" outlineLevel="2" x14ac:dyDescent="0.2">
      <c r="A2523" s="2"/>
      <c r="C2523" s="30">
        <v>810610510</v>
      </c>
      <c r="D2523" s="30"/>
      <c r="E2523" s="30" t="s">
        <v>806</v>
      </c>
      <c r="F2523" s="30"/>
      <c r="G2523" s="30" t="s">
        <v>811</v>
      </c>
      <c r="H2523" s="31" t="s">
        <v>812</v>
      </c>
      <c r="I2523" s="32"/>
      <c r="J2523" s="13"/>
      <c r="K2523" s="13" t="s">
        <v>724</v>
      </c>
      <c r="L2523" s="33">
        <v>0.13500000000000001</v>
      </c>
      <c r="M2523" s="33" t="s">
        <v>27</v>
      </c>
      <c r="N2523" s="33">
        <v>0.13500000000000001</v>
      </c>
      <c r="O2523" s="33">
        <v>0.13500000000000001</v>
      </c>
      <c r="P2523" s="33">
        <v>0.13500000000000001</v>
      </c>
      <c r="Q2523" s="33">
        <v>0.13500000000000001</v>
      </c>
      <c r="R2523" s="34"/>
      <c r="S2523" s="32"/>
      <c r="T2523" s="32" t="s">
        <v>70</v>
      </c>
      <c r="U2523" s="8">
        <f t="shared" si="656"/>
        <v>0</v>
      </c>
      <c r="V2523" s="8">
        <f t="shared" si="657"/>
        <v>0</v>
      </c>
    </row>
    <row r="2524" spans="1:22" ht="12.75" customHeight="1" outlineLevel="2" x14ac:dyDescent="0.2">
      <c r="A2524" s="2"/>
      <c r="C2524" s="30" t="s">
        <v>813</v>
      </c>
      <c r="D2524" s="30"/>
      <c r="E2524" s="30" t="s">
        <v>806</v>
      </c>
      <c r="F2524" s="30"/>
      <c r="G2524" s="30" t="s">
        <v>811</v>
      </c>
      <c r="H2524" s="31" t="s">
        <v>812</v>
      </c>
      <c r="I2524" s="32"/>
      <c r="J2524" s="13"/>
      <c r="K2524" s="13" t="s">
        <v>724</v>
      </c>
      <c r="L2524" s="33">
        <v>0.21199999999999999</v>
      </c>
      <c r="M2524" s="33" t="s">
        <v>27</v>
      </c>
      <c r="N2524" s="33">
        <v>0.21199999999999999</v>
      </c>
      <c r="O2524" s="33">
        <v>0.21199999999999999</v>
      </c>
      <c r="P2524" s="33">
        <v>0.21199999999999999</v>
      </c>
      <c r="Q2524" s="33">
        <v>0.21199999999999999</v>
      </c>
      <c r="R2524" s="34"/>
      <c r="S2524" s="32"/>
      <c r="T2524" s="32" t="s">
        <v>70</v>
      </c>
      <c r="U2524" s="8">
        <f t="shared" si="656"/>
        <v>0</v>
      </c>
      <c r="V2524" s="8">
        <f t="shared" si="657"/>
        <v>0</v>
      </c>
    </row>
    <row r="2525" spans="1:22" ht="12.75" customHeight="1" outlineLevel="2" x14ac:dyDescent="0.2">
      <c r="A2525" s="2"/>
      <c r="C2525" s="30" t="s">
        <v>814</v>
      </c>
      <c r="D2525" s="30"/>
      <c r="E2525" s="30" t="s">
        <v>806</v>
      </c>
      <c r="F2525" s="30"/>
      <c r="G2525" s="30" t="s">
        <v>811</v>
      </c>
      <c r="H2525" s="31" t="s">
        <v>812</v>
      </c>
      <c r="I2525" s="32"/>
      <c r="J2525" s="13"/>
      <c r="K2525" s="13" t="s">
        <v>724</v>
      </c>
      <c r="L2525" s="33">
        <v>0.21199999999999999</v>
      </c>
      <c r="M2525" s="33" t="s">
        <v>27</v>
      </c>
      <c r="N2525" s="33">
        <v>0.21199999999999999</v>
      </c>
      <c r="O2525" s="33">
        <v>0.21199999999999999</v>
      </c>
      <c r="P2525" s="33">
        <v>0.21199999999999999</v>
      </c>
      <c r="Q2525" s="33">
        <v>0.21199999999999999</v>
      </c>
      <c r="R2525" s="34"/>
      <c r="S2525" s="32"/>
      <c r="T2525" s="32" t="s">
        <v>70</v>
      </c>
      <c r="U2525" s="8">
        <f t="shared" si="656"/>
        <v>0</v>
      </c>
      <c r="V2525" s="8">
        <f t="shared" si="657"/>
        <v>0</v>
      </c>
    </row>
    <row r="2526" spans="1:22" ht="12.75" customHeight="1" outlineLevel="2" x14ac:dyDescent="0.2">
      <c r="A2526" s="2"/>
      <c r="C2526" s="30" t="s">
        <v>815</v>
      </c>
      <c r="D2526" s="30"/>
      <c r="E2526" s="30" t="s">
        <v>806</v>
      </c>
      <c r="F2526" s="30"/>
      <c r="G2526" s="30" t="s">
        <v>811</v>
      </c>
      <c r="H2526" s="31" t="s">
        <v>812</v>
      </c>
      <c r="I2526" s="32"/>
      <c r="J2526" s="13"/>
      <c r="K2526" s="13" t="s">
        <v>724</v>
      </c>
      <c r="L2526" s="33">
        <v>0.17100000000000001</v>
      </c>
      <c r="M2526" s="33" t="s">
        <v>27</v>
      </c>
      <c r="N2526" s="33">
        <v>0.17100000000000001</v>
      </c>
      <c r="O2526" s="33">
        <v>0.17100000000000001</v>
      </c>
      <c r="P2526" s="33">
        <v>0.17100000000000001</v>
      </c>
      <c r="Q2526" s="33">
        <v>0.17100000000000001</v>
      </c>
      <c r="R2526" s="34"/>
      <c r="S2526" s="32"/>
      <c r="T2526" s="32" t="s">
        <v>70</v>
      </c>
      <c r="U2526" s="8">
        <f t="shared" si="656"/>
        <v>0</v>
      </c>
      <c r="V2526" s="8">
        <f t="shared" si="657"/>
        <v>0</v>
      </c>
    </row>
    <row r="2527" spans="1:22" ht="12.75" customHeight="1" outlineLevel="1" x14ac:dyDescent="0.2">
      <c r="A2527" s="2"/>
      <c r="C2527" s="30"/>
      <c r="D2527" s="30"/>
      <c r="E2527" s="30"/>
      <c r="F2527" s="30"/>
      <c r="G2527" s="30"/>
      <c r="H2527" s="113" t="s">
        <v>3944</v>
      </c>
      <c r="I2527" s="32"/>
      <c r="J2527" s="13">
        <f t="shared" ref="J2527:O2527" si="658">SUBTOTAL(9,J2521:J2526)</f>
        <v>0</v>
      </c>
      <c r="K2527" s="13">
        <f t="shared" si="658"/>
        <v>0</v>
      </c>
      <c r="L2527" s="33">
        <f t="shared" si="658"/>
        <v>1</v>
      </c>
      <c r="M2527" s="33">
        <f t="shared" si="658"/>
        <v>0</v>
      </c>
      <c r="N2527" s="33">
        <f t="shared" si="658"/>
        <v>1</v>
      </c>
      <c r="O2527" s="33">
        <f t="shared" si="658"/>
        <v>1</v>
      </c>
      <c r="P2527" s="33"/>
      <c r="Q2527" s="33"/>
      <c r="R2527" s="34"/>
      <c r="S2527" s="32">
        <f>SUBTOTAL(9,S2521:S2526)</f>
        <v>0</v>
      </c>
      <c r="T2527" s="32">
        <f>SUBTOTAL(9,T2521:T2526)</f>
        <v>0</v>
      </c>
      <c r="U2527" s="8"/>
    </row>
    <row r="2528" spans="1:22" ht="12.75" customHeight="1" outlineLevel="2" x14ac:dyDescent="0.2">
      <c r="A2528" s="2"/>
      <c r="C2528" s="30">
        <v>901180010</v>
      </c>
      <c r="D2528" s="30"/>
      <c r="E2528" s="30" t="s">
        <v>2972</v>
      </c>
      <c r="F2528" s="30"/>
      <c r="G2528" s="30" t="s">
        <v>2973</v>
      </c>
      <c r="H2528" s="31" t="s">
        <v>2974</v>
      </c>
      <c r="I2528" s="32"/>
      <c r="J2528" s="13"/>
      <c r="K2528" s="13" t="s">
        <v>2829</v>
      </c>
      <c r="L2528" s="33">
        <v>8.3330000000000001E-2</v>
      </c>
      <c r="M2528" s="33" t="s">
        <v>27</v>
      </c>
      <c r="N2528" s="33">
        <v>8.3330000000000001E-2</v>
      </c>
      <c r="O2528" s="33">
        <v>8.3330000000000001E-2</v>
      </c>
      <c r="P2528" s="33">
        <v>8.3330000000000001E-2</v>
      </c>
      <c r="Q2528" s="33">
        <v>8.3330000000000001E-2</v>
      </c>
      <c r="R2528" s="34"/>
      <c r="S2528" s="32"/>
      <c r="T2528" s="32" t="s">
        <v>28</v>
      </c>
      <c r="U2528" s="8">
        <f t="shared" ref="U2528:U2539" si="659">IF(T2528="Yes",$U$2,0)</f>
        <v>270.40000000000003</v>
      </c>
      <c r="V2528" s="8">
        <f t="shared" ref="V2528:V2539" si="660">U2528</f>
        <v>270.40000000000003</v>
      </c>
    </row>
    <row r="2529" spans="1:25" ht="12.75" customHeight="1" outlineLevel="2" x14ac:dyDescent="0.2">
      <c r="A2529" s="2"/>
      <c r="C2529" s="30">
        <v>901180020</v>
      </c>
      <c r="D2529" s="30"/>
      <c r="E2529" s="30" t="s">
        <v>2972</v>
      </c>
      <c r="F2529" s="30"/>
      <c r="G2529" s="30" t="s">
        <v>2973</v>
      </c>
      <c r="H2529" s="31" t="s">
        <v>2974</v>
      </c>
      <c r="I2529" s="32"/>
      <c r="J2529" s="13"/>
      <c r="K2529" s="13" t="s">
        <v>2829</v>
      </c>
      <c r="L2529" s="33">
        <v>8.3330000000000001E-2</v>
      </c>
      <c r="M2529" s="33" t="s">
        <v>27</v>
      </c>
      <c r="N2529" s="33">
        <v>8.3330000000000001E-2</v>
      </c>
      <c r="O2529" s="33">
        <v>8.3330000000000001E-2</v>
      </c>
      <c r="P2529" s="33">
        <v>8.3330000000000001E-2</v>
      </c>
      <c r="Q2529" s="33">
        <v>8.3330000000000001E-2</v>
      </c>
      <c r="R2529" s="34"/>
      <c r="S2529" s="32"/>
      <c r="T2529" s="32" t="s">
        <v>28</v>
      </c>
      <c r="U2529" s="8">
        <f t="shared" si="659"/>
        <v>270.40000000000003</v>
      </c>
      <c r="V2529" s="8">
        <f t="shared" si="660"/>
        <v>270.40000000000003</v>
      </c>
    </row>
    <row r="2530" spans="1:25" ht="12.75" customHeight="1" outlineLevel="2" x14ac:dyDescent="0.2">
      <c r="A2530" s="2"/>
      <c r="C2530" s="30">
        <v>901180030</v>
      </c>
      <c r="D2530" s="30"/>
      <c r="E2530" s="30" t="s">
        <v>2972</v>
      </c>
      <c r="F2530" s="30"/>
      <c r="G2530" s="30" t="s">
        <v>2973</v>
      </c>
      <c r="H2530" s="31" t="s">
        <v>2974</v>
      </c>
      <c r="I2530" s="32"/>
      <c r="J2530" s="13"/>
      <c r="K2530" s="13" t="s">
        <v>2829</v>
      </c>
      <c r="L2530" s="33">
        <v>8.3330000000000001E-2</v>
      </c>
      <c r="M2530" s="33" t="s">
        <v>27</v>
      </c>
      <c r="N2530" s="33">
        <v>8.3330000000000001E-2</v>
      </c>
      <c r="O2530" s="33">
        <v>8.3330000000000001E-2</v>
      </c>
      <c r="P2530" s="33">
        <v>8.3330000000000001E-2</v>
      </c>
      <c r="Q2530" s="33">
        <v>8.3330000000000001E-2</v>
      </c>
      <c r="R2530" s="34"/>
      <c r="S2530" s="32"/>
      <c r="T2530" s="32" t="s">
        <v>28</v>
      </c>
      <c r="U2530" s="8">
        <f t="shared" si="659"/>
        <v>270.40000000000003</v>
      </c>
      <c r="V2530" s="8">
        <f t="shared" si="660"/>
        <v>270.40000000000003</v>
      </c>
    </row>
    <row r="2531" spans="1:25" s="36" customFormat="1" ht="12.75" customHeight="1" outlineLevel="2" x14ac:dyDescent="0.2">
      <c r="A2531" s="2"/>
      <c r="B2531" s="2"/>
      <c r="C2531" s="30">
        <v>901180040</v>
      </c>
      <c r="D2531" s="30"/>
      <c r="E2531" s="30" t="s">
        <v>2972</v>
      </c>
      <c r="F2531" s="30"/>
      <c r="G2531" s="30" t="s">
        <v>2973</v>
      </c>
      <c r="H2531" s="31" t="s">
        <v>2974</v>
      </c>
      <c r="I2531" s="32"/>
      <c r="J2531" s="13"/>
      <c r="K2531" s="13" t="s">
        <v>2829</v>
      </c>
      <c r="L2531" s="33">
        <v>8.3330000000000001E-2</v>
      </c>
      <c r="M2531" s="33" t="s">
        <v>27</v>
      </c>
      <c r="N2531" s="33">
        <v>8.3330000000000001E-2</v>
      </c>
      <c r="O2531" s="33">
        <v>8.3330000000000001E-2</v>
      </c>
      <c r="P2531" s="33">
        <v>8.3330000000000001E-2</v>
      </c>
      <c r="Q2531" s="33">
        <v>8.3330000000000001E-2</v>
      </c>
      <c r="R2531" s="34"/>
      <c r="S2531" s="32"/>
      <c r="T2531" s="32" t="s">
        <v>28</v>
      </c>
      <c r="U2531" s="8">
        <f t="shared" si="659"/>
        <v>270.40000000000003</v>
      </c>
      <c r="V2531" s="8">
        <f t="shared" si="660"/>
        <v>270.40000000000003</v>
      </c>
      <c r="W2531" s="6"/>
      <c r="X2531" s="6"/>
      <c r="Y2531" s="6"/>
    </row>
    <row r="2532" spans="1:25" ht="12.75" customHeight="1" outlineLevel="2" x14ac:dyDescent="0.2">
      <c r="A2532" s="2"/>
      <c r="C2532" s="30">
        <v>901180050</v>
      </c>
      <c r="D2532" s="30"/>
      <c r="E2532" s="30" t="s">
        <v>2972</v>
      </c>
      <c r="F2532" s="30"/>
      <c r="G2532" s="30" t="s">
        <v>2973</v>
      </c>
      <c r="H2532" s="31" t="s">
        <v>2974</v>
      </c>
      <c r="I2532" s="32"/>
      <c r="J2532" s="13"/>
      <c r="K2532" s="13" t="s">
        <v>2829</v>
      </c>
      <c r="L2532" s="33">
        <v>8.3330000000000001E-2</v>
      </c>
      <c r="M2532" s="33" t="s">
        <v>27</v>
      </c>
      <c r="N2532" s="33">
        <v>8.3330000000000001E-2</v>
      </c>
      <c r="O2532" s="33">
        <v>8.3330000000000001E-2</v>
      </c>
      <c r="P2532" s="33">
        <v>8.3330000000000001E-2</v>
      </c>
      <c r="Q2532" s="33">
        <v>8.3330000000000001E-2</v>
      </c>
      <c r="R2532" s="34"/>
      <c r="S2532" s="32"/>
      <c r="T2532" s="32" t="s">
        <v>28</v>
      </c>
      <c r="U2532" s="8">
        <f t="shared" si="659"/>
        <v>270.40000000000003</v>
      </c>
      <c r="V2532" s="8">
        <f t="shared" si="660"/>
        <v>270.40000000000003</v>
      </c>
    </row>
    <row r="2533" spans="1:25" ht="12.75" customHeight="1" outlineLevel="2" x14ac:dyDescent="0.2">
      <c r="A2533" s="2"/>
      <c r="C2533" s="30">
        <v>901180060</v>
      </c>
      <c r="D2533" s="30"/>
      <c r="E2533" s="30" t="s">
        <v>2972</v>
      </c>
      <c r="F2533" s="30"/>
      <c r="G2533" s="30" t="s">
        <v>2973</v>
      </c>
      <c r="H2533" s="31" t="s">
        <v>2974</v>
      </c>
      <c r="I2533" s="32"/>
      <c r="J2533" s="13"/>
      <c r="K2533" s="13" t="s">
        <v>2829</v>
      </c>
      <c r="L2533" s="33">
        <v>8.3330000000000001E-2</v>
      </c>
      <c r="M2533" s="33" t="s">
        <v>27</v>
      </c>
      <c r="N2533" s="33">
        <v>8.3330000000000001E-2</v>
      </c>
      <c r="O2533" s="33">
        <v>8.3330000000000001E-2</v>
      </c>
      <c r="P2533" s="33">
        <v>8.3330000000000001E-2</v>
      </c>
      <c r="Q2533" s="33">
        <v>8.3330000000000001E-2</v>
      </c>
      <c r="R2533" s="34"/>
      <c r="S2533" s="32"/>
      <c r="T2533" s="32" t="s">
        <v>28</v>
      </c>
      <c r="U2533" s="8">
        <f t="shared" si="659"/>
        <v>270.40000000000003</v>
      </c>
      <c r="V2533" s="8">
        <f t="shared" si="660"/>
        <v>270.40000000000003</v>
      </c>
    </row>
    <row r="2534" spans="1:25" ht="12.75" customHeight="1" outlineLevel="2" x14ac:dyDescent="0.2">
      <c r="A2534" s="2"/>
      <c r="C2534" s="30">
        <v>901180070</v>
      </c>
      <c r="D2534" s="30"/>
      <c r="E2534" s="30" t="s">
        <v>2972</v>
      </c>
      <c r="F2534" s="30"/>
      <c r="G2534" s="30" t="s">
        <v>2973</v>
      </c>
      <c r="H2534" s="31" t="s">
        <v>2974</v>
      </c>
      <c r="I2534" s="32"/>
      <c r="J2534" s="13"/>
      <c r="K2534" s="13" t="s">
        <v>2829</v>
      </c>
      <c r="L2534" s="33">
        <v>8.3330000000000001E-2</v>
      </c>
      <c r="M2534" s="33" t="s">
        <v>27</v>
      </c>
      <c r="N2534" s="33">
        <v>8.3330000000000001E-2</v>
      </c>
      <c r="O2534" s="33">
        <v>8.3330000000000001E-2</v>
      </c>
      <c r="P2534" s="33">
        <v>8.3330000000000001E-2</v>
      </c>
      <c r="Q2534" s="33">
        <v>8.3330000000000001E-2</v>
      </c>
      <c r="R2534" s="34"/>
      <c r="S2534" s="32"/>
      <c r="T2534" s="32" t="s">
        <v>28</v>
      </c>
      <c r="U2534" s="8">
        <f t="shared" si="659"/>
        <v>270.40000000000003</v>
      </c>
      <c r="V2534" s="8">
        <f t="shared" si="660"/>
        <v>270.40000000000003</v>
      </c>
    </row>
    <row r="2535" spans="1:25" ht="12.75" customHeight="1" outlineLevel="2" x14ac:dyDescent="0.2">
      <c r="A2535" s="2"/>
      <c r="C2535" s="30" t="s">
        <v>2975</v>
      </c>
      <c r="D2535" s="30"/>
      <c r="E2535" s="30" t="s">
        <v>2972</v>
      </c>
      <c r="F2535" s="30"/>
      <c r="G2535" s="30" t="s">
        <v>2973</v>
      </c>
      <c r="H2535" s="31" t="s">
        <v>2974</v>
      </c>
      <c r="I2535" s="32"/>
      <c r="J2535" s="13"/>
      <c r="K2535" s="13" t="s">
        <v>2829</v>
      </c>
      <c r="L2535" s="33">
        <v>8.3330000000000001E-2</v>
      </c>
      <c r="M2535" s="33" t="s">
        <v>27</v>
      </c>
      <c r="N2535" s="33">
        <v>8.3330000000000001E-2</v>
      </c>
      <c r="O2535" s="33">
        <v>8.3330000000000001E-2</v>
      </c>
      <c r="P2535" s="33">
        <v>8.3330000000000001E-2</v>
      </c>
      <c r="Q2535" s="33">
        <v>8.3330000000000001E-2</v>
      </c>
      <c r="R2535" s="34"/>
      <c r="S2535" s="32"/>
      <c r="T2535" s="32" t="s">
        <v>28</v>
      </c>
      <c r="U2535" s="8">
        <f t="shared" si="659"/>
        <v>270.40000000000003</v>
      </c>
      <c r="V2535" s="8">
        <f t="shared" si="660"/>
        <v>270.40000000000003</v>
      </c>
    </row>
    <row r="2536" spans="1:25" ht="12.75" customHeight="1" outlineLevel="2" x14ac:dyDescent="0.2">
      <c r="A2536" s="2"/>
      <c r="C2536" s="30">
        <v>901180090</v>
      </c>
      <c r="D2536" s="30"/>
      <c r="E2536" s="30" t="s">
        <v>2972</v>
      </c>
      <c r="F2536" s="30"/>
      <c r="G2536" s="30" t="s">
        <v>2973</v>
      </c>
      <c r="H2536" s="31" t="s">
        <v>2974</v>
      </c>
      <c r="I2536" s="32"/>
      <c r="J2536" s="13"/>
      <c r="K2536" s="13" t="s">
        <v>2829</v>
      </c>
      <c r="L2536" s="33">
        <v>8.3330000000000001E-2</v>
      </c>
      <c r="M2536" s="33" t="s">
        <v>27</v>
      </c>
      <c r="N2536" s="33">
        <v>8.3330000000000001E-2</v>
      </c>
      <c r="O2536" s="33">
        <v>8.3330000000000001E-2</v>
      </c>
      <c r="P2536" s="33">
        <v>8.3330000000000001E-2</v>
      </c>
      <c r="Q2536" s="33">
        <v>8.3330000000000001E-2</v>
      </c>
      <c r="R2536" s="34"/>
      <c r="S2536" s="32"/>
      <c r="T2536" s="32" t="s">
        <v>28</v>
      </c>
      <c r="U2536" s="8">
        <f t="shared" si="659"/>
        <v>270.40000000000003</v>
      </c>
      <c r="V2536" s="8">
        <f t="shared" si="660"/>
        <v>270.40000000000003</v>
      </c>
    </row>
    <row r="2537" spans="1:25" ht="12.75" customHeight="1" outlineLevel="2" x14ac:dyDescent="0.2">
      <c r="A2537" s="2"/>
      <c r="C2537" s="30">
        <v>901180100</v>
      </c>
      <c r="D2537" s="30"/>
      <c r="E2537" s="30" t="s">
        <v>2972</v>
      </c>
      <c r="F2537" s="30"/>
      <c r="G2537" s="30" t="s">
        <v>2973</v>
      </c>
      <c r="H2537" s="31" t="s">
        <v>2974</v>
      </c>
      <c r="I2537" s="32"/>
      <c r="J2537" s="13"/>
      <c r="K2537" s="13" t="s">
        <v>2829</v>
      </c>
      <c r="L2537" s="33">
        <v>8.3330000000000001E-2</v>
      </c>
      <c r="M2537" s="33" t="s">
        <v>27</v>
      </c>
      <c r="N2537" s="33">
        <v>8.3330000000000001E-2</v>
      </c>
      <c r="O2537" s="33">
        <v>8.3330000000000001E-2</v>
      </c>
      <c r="P2537" s="33">
        <v>8.3330000000000001E-2</v>
      </c>
      <c r="Q2537" s="33">
        <v>8.3330000000000001E-2</v>
      </c>
      <c r="R2537" s="34"/>
      <c r="S2537" s="32"/>
      <c r="T2537" s="32" t="s">
        <v>28</v>
      </c>
      <c r="U2537" s="8">
        <f t="shared" si="659"/>
        <v>270.40000000000003</v>
      </c>
      <c r="V2537" s="8">
        <f t="shared" si="660"/>
        <v>270.40000000000003</v>
      </c>
    </row>
    <row r="2538" spans="1:25" ht="12.75" customHeight="1" outlineLevel="2" x14ac:dyDescent="0.2">
      <c r="A2538" s="2"/>
      <c r="C2538" s="30">
        <v>901180110</v>
      </c>
      <c r="D2538" s="30"/>
      <c r="E2538" s="30" t="s">
        <v>2972</v>
      </c>
      <c r="F2538" s="30"/>
      <c r="G2538" s="30" t="s">
        <v>2973</v>
      </c>
      <c r="H2538" s="31" t="s">
        <v>2974</v>
      </c>
      <c r="I2538" s="32"/>
      <c r="J2538" s="13"/>
      <c r="K2538" s="13" t="s">
        <v>2829</v>
      </c>
      <c r="L2538" s="33">
        <v>8.3330000000000001E-2</v>
      </c>
      <c r="M2538" s="33" t="s">
        <v>27</v>
      </c>
      <c r="N2538" s="33">
        <v>8.3330000000000001E-2</v>
      </c>
      <c r="O2538" s="33">
        <v>8.3330000000000001E-2</v>
      </c>
      <c r="P2538" s="33">
        <v>8.3330000000000001E-2</v>
      </c>
      <c r="Q2538" s="33">
        <v>8.3330000000000001E-2</v>
      </c>
      <c r="R2538" s="34"/>
      <c r="S2538" s="32"/>
      <c r="T2538" s="32" t="s">
        <v>28</v>
      </c>
      <c r="U2538" s="8">
        <f t="shared" si="659"/>
        <v>270.40000000000003</v>
      </c>
      <c r="V2538" s="8">
        <f t="shared" si="660"/>
        <v>270.40000000000003</v>
      </c>
    </row>
    <row r="2539" spans="1:25" ht="12.75" customHeight="1" outlineLevel="2" x14ac:dyDescent="0.2">
      <c r="A2539" s="2"/>
      <c r="C2539" s="30">
        <v>901180120</v>
      </c>
      <c r="D2539" s="30"/>
      <c r="E2539" s="30" t="s">
        <v>2972</v>
      </c>
      <c r="F2539" s="30"/>
      <c r="G2539" s="30" t="s">
        <v>2973</v>
      </c>
      <c r="H2539" s="31" t="s">
        <v>2974</v>
      </c>
      <c r="I2539" s="32"/>
      <c r="J2539" s="13"/>
      <c r="K2539" s="13" t="s">
        <v>2829</v>
      </c>
      <c r="L2539" s="33">
        <v>8.3330000000000001E-2</v>
      </c>
      <c r="M2539" s="33" t="s">
        <v>27</v>
      </c>
      <c r="N2539" s="33">
        <v>8.3330000000000001E-2</v>
      </c>
      <c r="O2539" s="33">
        <v>8.3330000000000001E-2</v>
      </c>
      <c r="P2539" s="33">
        <v>8.3330000000000001E-2</v>
      </c>
      <c r="Q2539" s="33">
        <v>8.3330000000000001E-2</v>
      </c>
      <c r="R2539" s="34"/>
      <c r="S2539" s="32"/>
      <c r="T2539" s="32" t="s">
        <v>28</v>
      </c>
      <c r="U2539" s="8">
        <f t="shared" si="659"/>
        <v>270.40000000000003</v>
      </c>
      <c r="V2539" s="8">
        <f t="shared" si="660"/>
        <v>270.40000000000003</v>
      </c>
    </row>
    <row r="2540" spans="1:25" ht="12.75" customHeight="1" outlineLevel="1" x14ac:dyDescent="0.2">
      <c r="A2540" s="2"/>
      <c r="C2540" s="30"/>
      <c r="D2540" s="30"/>
      <c r="E2540" s="30"/>
      <c r="F2540" s="30"/>
      <c r="G2540" s="30"/>
      <c r="H2540" s="113" t="s">
        <v>4309</v>
      </c>
      <c r="I2540" s="32"/>
      <c r="J2540" s="13">
        <f t="shared" ref="J2540:O2540" si="661">SUBTOTAL(9,J2528:J2539)</f>
        <v>0</v>
      </c>
      <c r="K2540" s="13">
        <f t="shared" si="661"/>
        <v>0</v>
      </c>
      <c r="L2540" s="33">
        <f t="shared" si="661"/>
        <v>0.99996000000000007</v>
      </c>
      <c r="M2540" s="33">
        <f t="shared" si="661"/>
        <v>0</v>
      </c>
      <c r="N2540" s="33">
        <f t="shared" si="661"/>
        <v>0.99996000000000007</v>
      </c>
      <c r="O2540" s="33">
        <f t="shared" si="661"/>
        <v>0.99996000000000007</v>
      </c>
      <c r="P2540" s="33"/>
      <c r="Q2540" s="33"/>
      <c r="R2540" s="34"/>
      <c r="S2540" s="32">
        <f>SUBTOTAL(9,S2528:S2539)</f>
        <v>0</v>
      </c>
      <c r="T2540" s="32">
        <f>SUBTOTAL(9,T2528:T2539)</f>
        <v>0</v>
      </c>
      <c r="U2540" s="8"/>
    </row>
    <row r="2541" spans="1:25" ht="12.75" customHeight="1" outlineLevel="2" x14ac:dyDescent="0.2">
      <c r="A2541" s="2"/>
      <c r="C2541" s="30">
        <v>851182200</v>
      </c>
      <c r="D2541" s="30"/>
      <c r="E2541" s="30" t="s">
        <v>2549</v>
      </c>
      <c r="F2541" s="30"/>
      <c r="G2541" s="30" t="s">
        <v>2550</v>
      </c>
      <c r="H2541" s="31" t="s">
        <v>2551</v>
      </c>
      <c r="I2541" s="32"/>
      <c r="J2541" s="13"/>
      <c r="K2541" s="13" t="s">
        <v>2477</v>
      </c>
      <c r="L2541" s="33">
        <v>0.33333000000000002</v>
      </c>
      <c r="M2541" s="33" t="s">
        <v>27</v>
      </c>
      <c r="N2541" s="33">
        <v>0.33333000000000002</v>
      </c>
      <c r="O2541" s="33">
        <v>0.33333000000000002</v>
      </c>
      <c r="P2541" s="33">
        <v>0.33333000000000002</v>
      </c>
      <c r="Q2541" s="33">
        <v>0.33333000000000002</v>
      </c>
      <c r="R2541" s="34"/>
      <c r="S2541" s="32"/>
      <c r="T2541" s="32" t="s">
        <v>28</v>
      </c>
      <c r="U2541" s="8">
        <f>IF(T2541="Yes",$U$2,0)</f>
        <v>270.40000000000003</v>
      </c>
      <c r="V2541" s="8">
        <f>U2541</f>
        <v>270.40000000000003</v>
      </c>
    </row>
    <row r="2542" spans="1:25" ht="12.75" customHeight="1" outlineLevel="2" x14ac:dyDescent="0.2">
      <c r="A2542" s="2"/>
      <c r="C2542" s="30" t="s">
        <v>2552</v>
      </c>
      <c r="D2542" s="30"/>
      <c r="E2542" s="30" t="s">
        <v>2553</v>
      </c>
      <c r="F2542" s="30"/>
      <c r="G2542" s="30" t="s">
        <v>2550</v>
      </c>
      <c r="H2542" s="31" t="s">
        <v>2551</v>
      </c>
      <c r="I2542" s="32"/>
      <c r="J2542" s="13"/>
      <c r="K2542" s="13" t="s">
        <v>2477</v>
      </c>
      <c r="L2542" s="33">
        <v>0.33333000000000002</v>
      </c>
      <c r="M2542" s="33" t="s">
        <v>27</v>
      </c>
      <c r="N2542" s="33">
        <v>0.33333000000000002</v>
      </c>
      <c r="O2542" s="33">
        <v>0.33333000000000002</v>
      </c>
      <c r="P2542" s="33">
        <v>0.33333000000000002</v>
      </c>
      <c r="Q2542" s="33">
        <v>0.33333000000000002</v>
      </c>
      <c r="R2542" s="34"/>
      <c r="S2542" s="32"/>
      <c r="T2542" s="32" t="s">
        <v>28</v>
      </c>
      <c r="U2542" s="8">
        <f>IF(T2542="Yes",$U$2,0)</f>
        <v>270.40000000000003</v>
      </c>
      <c r="V2542" s="8">
        <f>U2542</f>
        <v>270.40000000000003</v>
      </c>
    </row>
    <row r="2543" spans="1:25" ht="12.75" customHeight="1" outlineLevel="2" x14ac:dyDescent="0.2">
      <c r="A2543" s="2"/>
      <c r="C2543" s="30" t="s">
        <v>2554</v>
      </c>
      <c r="D2543" s="30"/>
      <c r="E2543" s="30" t="s">
        <v>2553</v>
      </c>
      <c r="F2543" s="30"/>
      <c r="G2543" s="30" t="s">
        <v>2550</v>
      </c>
      <c r="H2543" s="31" t="s">
        <v>2551</v>
      </c>
      <c r="I2543" s="32"/>
      <c r="J2543" s="13"/>
      <c r="K2543" s="13" t="s">
        <v>2477</v>
      </c>
      <c r="L2543" s="33">
        <v>0.33333000000000002</v>
      </c>
      <c r="M2543" s="33" t="s">
        <v>27</v>
      </c>
      <c r="N2543" s="33">
        <v>0.33333000000000002</v>
      </c>
      <c r="O2543" s="33">
        <v>0.33333000000000002</v>
      </c>
      <c r="P2543" s="33">
        <v>0.33333000000000002</v>
      </c>
      <c r="Q2543" s="33">
        <v>0.33333000000000002</v>
      </c>
      <c r="R2543" s="34"/>
      <c r="S2543" s="32"/>
      <c r="T2543" s="32" t="s">
        <v>28</v>
      </c>
      <c r="U2543" s="8">
        <f>IF(T2543="Yes",$U$2,0)</f>
        <v>270.40000000000003</v>
      </c>
      <c r="V2543" s="8">
        <f>U2543</f>
        <v>270.40000000000003</v>
      </c>
    </row>
    <row r="2544" spans="1:25" ht="12.75" customHeight="1" outlineLevel="1" x14ac:dyDescent="0.2">
      <c r="A2544" s="2"/>
      <c r="C2544" s="30"/>
      <c r="D2544" s="30"/>
      <c r="E2544" s="30"/>
      <c r="F2544" s="30"/>
      <c r="G2544" s="30"/>
      <c r="H2544" s="113" t="s">
        <v>4203</v>
      </c>
      <c r="I2544" s="32"/>
      <c r="J2544" s="13">
        <f t="shared" ref="J2544:O2544" si="662">SUBTOTAL(9,J2541:J2543)</f>
        <v>0</v>
      </c>
      <c r="K2544" s="13">
        <f t="shared" si="662"/>
        <v>0</v>
      </c>
      <c r="L2544" s="33">
        <f t="shared" si="662"/>
        <v>0.99999000000000005</v>
      </c>
      <c r="M2544" s="33">
        <f t="shared" si="662"/>
        <v>0</v>
      </c>
      <c r="N2544" s="33">
        <f t="shared" si="662"/>
        <v>0.99999000000000005</v>
      </c>
      <c r="O2544" s="33">
        <f t="shared" si="662"/>
        <v>0.99999000000000005</v>
      </c>
      <c r="P2544" s="33"/>
      <c r="Q2544" s="33"/>
      <c r="R2544" s="34"/>
      <c r="S2544" s="32">
        <f>SUBTOTAL(9,S2541:S2543)</f>
        <v>0</v>
      </c>
      <c r="T2544" s="32">
        <f>SUBTOTAL(9,T2541:T2543)</f>
        <v>0</v>
      </c>
      <c r="U2544" s="8"/>
    </row>
    <row r="2545" spans="1:22" ht="12.75" customHeight="1" outlineLevel="2" x14ac:dyDescent="0.2">
      <c r="A2545" s="2"/>
      <c r="C2545" s="30" t="s">
        <v>2555</v>
      </c>
      <c r="D2545" s="30"/>
      <c r="E2545" s="30" t="s">
        <v>2556</v>
      </c>
      <c r="F2545" s="30"/>
      <c r="G2545" s="30" t="s">
        <v>2557</v>
      </c>
      <c r="H2545" s="31" t="s">
        <v>2558</v>
      </c>
      <c r="I2545" s="32"/>
      <c r="J2545" s="13"/>
      <c r="K2545" s="13" t="s">
        <v>2477</v>
      </c>
      <c r="L2545" s="33">
        <v>0.33333000000000002</v>
      </c>
      <c r="M2545" s="33" t="s">
        <v>27</v>
      </c>
      <c r="N2545" s="33">
        <v>0.33333000000000002</v>
      </c>
      <c r="O2545" s="33">
        <v>0.33333000000000002</v>
      </c>
      <c r="P2545" s="33">
        <v>0.33333000000000002</v>
      </c>
      <c r="Q2545" s="33">
        <v>0.33333000000000002</v>
      </c>
      <c r="R2545" s="34"/>
      <c r="S2545" s="32"/>
      <c r="T2545" s="32" t="s">
        <v>28</v>
      </c>
      <c r="U2545" s="8">
        <f>IF(T2545="Yes",$U$2,0)</f>
        <v>270.40000000000003</v>
      </c>
      <c r="V2545" s="8">
        <f>U2545</f>
        <v>270.40000000000003</v>
      </c>
    </row>
    <row r="2546" spans="1:22" ht="12.75" customHeight="1" outlineLevel="2" x14ac:dyDescent="0.2">
      <c r="A2546" s="2"/>
      <c r="C2546" s="13">
        <v>851182281</v>
      </c>
      <c r="D2546" s="30"/>
      <c r="E2546" s="30" t="s">
        <v>2556</v>
      </c>
      <c r="F2546" s="30"/>
      <c r="G2546" s="30" t="s">
        <v>2557</v>
      </c>
      <c r="H2546" s="31" t="s">
        <v>2558</v>
      </c>
      <c r="I2546" s="32"/>
      <c r="J2546" s="13"/>
      <c r="K2546" s="13" t="s">
        <v>2477</v>
      </c>
      <c r="L2546" s="33">
        <v>0.33333000000000002</v>
      </c>
      <c r="M2546" s="33" t="s">
        <v>27</v>
      </c>
      <c r="N2546" s="33">
        <v>0.33333000000000002</v>
      </c>
      <c r="O2546" s="33">
        <v>0.33333000000000002</v>
      </c>
      <c r="P2546" s="33">
        <v>0.33333000000000002</v>
      </c>
      <c r="Q2546" s="33">
        <v>0.33333000000000002</v>
      </c>
      <c r="R2546" s="34"/>
      <c r="S2546" s="32"/>
      <c r="T2546" s="32" t="s">
        <v>28</v>
      </c>
      <c r="U2546" s="8">
        <f>IF(T2546="Yes",$U$2,0)</f>
        <v>270.40000000000003</v>
      </c>
      <c r="V2546" s="8">
        <f>U2546</f>
        <v>270.40000000000003</v>
      </c>
    </row>
    <row r="2547" spans="1:22" ht="12.75" customHeight="1" outlineLevel="2" x14ac:dyDescent="0.2">
      <c r="A2547" s="2"/>
      <c r="C2547" s="30">
        <v>851182300</v>
      </c>
      <c r="D2547" s="30"/>
      <c r="E2547" s="30" t="s">
        <v>2559</v>
      </c>
      <c r="F2547" s="30"/>
      <c r="G2547" s="30" t="s">
        <v>2557</v>
      </c>
      <c r="H2547" s="31" t="s">
        <v>2558</v>
      </c>
      <c r="I2547" s="32"/>
      <c r="J2547" s="13"/>
      <c r="K2547" s="13" t="s">
        <v>2477</v>
      </c>
      <c r="L2547" s="33">
        <v>0.33333000000000002</v>
      </c>
      <c r="M2547" s="33" t="s">
        <v>27</v>
      </c>
      <c r="N2547" s="33">
        <v>0.33333000000000002</v>
      </c>
      <c r="O2547" s="33">
        <v>0.33333000000000002</v>
      </c>
      <c r="P2547" s="33">
        <v>0.33333000000000002</v>
      </c>
      <c r="Q2547" s="33">
        <v>0.33333000000000002</v>
      </c>
      <c r="R2547" s="34"/>
      <c r="S2547" s="32"/>
      <c r="T2547" s="32" t="s">
        <v>28</v>
      </c>
      <c r="U2547" s="8">
        <f>IF(T2547="Yes",$U$2,0)</f>
        <v>270.40000000000003</v>
      </c>
      <c r="V2547" s="8">
        <f>U2547</f>
        <v>270.40000000000003</v>
      </c>
    </row>
    <row r="2548" spans="1:22" ht="12.75" customHeight="1" outlineLevel="1" x14ac:dyDescent="0.2">
      <c r="A2548" s="2"/>
      <c r="C2548" s="30"/>
      <c r="D2548" s="30"/>
      <c r="E2548" s="30"/>
      <c r="F2548" s="30"/>
      <c r="G2548" s="30"/>
      <c r="H2548" s="113" t="s">
        <v>4204</v>
      </c>
      <c r="I2548" s="32"/>
      <c r="J2548" s="13">
        <f t="shared" ref="J2548:O2548" si="663">SUBTOTAL(9,J2545:J2547)</f>
        <v>0</v>
      </c>
      <c r="K2548" s="13">
        <f t="shared" si="663"/>
        <v>0</v>
      </c>
      <c r="L2548" s="33">
        <f t="shared" si="663"/>
        <v>0.99999000000000005</v>
      </c>
      <c r="M2548" s="33">
        <f t="shared" si="663"/>
        <v>0</v>
      </c>
      <c r="N2548" s="33">
        <f t="shared" si="663"/>
        <v>0.99999000000000005</v>
      </c>
      <c r="O2548" s="33">
        <f t="shared" si="663"/>
        <v>0.99999000000000005</v>
      </c>
      <c r="P2548" s="33"/>
      <c r="Q2548" s="33"/>
      <c r="R2548" s="34"/>
      <c r="S2548" s="32">
        <f>SUBTOTAL(9,S2545:S2547)</f>
        <v>0</v>
      </c>
      <c r="T2548" s="32">
        <f>SUBTOTAL(9,T2545:T2547)</f>
        <v>0</v>
      </c>
      <c r="U2548" s="8"/>
    </row>
    <row r="2549" spans="1:22" ht="12.75" customHeight="1" outlineLevel="2" x14ac:dyDescent="0.2">
      <c r="A2549" s="2"/>
      <c r="C2549" s="30">
        <v>851180020</v>
      </c>
      <c r="D2549" s="30"/>
      <c r="E2549" s="30" t="s">
        <v>2546</v>
      </c>
      <c r="F2549" s="30"/>
      <c r="G2549" s="30" t="s">
        <v>2547</v>
      </c>
      <c r="H2549" s="31" t="s">
        <v>2548</v>
      </c>
      <c r="I2549" s="32"/>
      <c r="J2549" s="13"/>
      <c r="K2549" s="13" t="s">
        <v>2477</v>
      </c>
      <c r="L2549" s="33">
        <v>0.33333000000000002</v>
      </c>
      <c r="M2549" s="33" t="s">
        <v>27</v>
      </c>
      <c r="N2549" s="33">
        <v>0.33333000000000002</v>
      </c>
      <c r="O2549" s="33">
        <v>0.33333000000000002</v>
      </c>
      <c r="P2549" s="33">
        <v>0.33333000000000002</v>
      </c>
      <c r="Q2549" s="33">
        <v>0.33333000000000002</v>
      </c>
      <c r="R2549" s="34"/>
      <c r="S2549" s="32"/>
      <c r="T2549" s="32" t="s">
        <v>28</v>
      </c>
      <c r="U2549" s="8">
        <f>IF(T2549="Yes",$U$2,0)</f>
        <v>270.40000000000003</v>
      </c>
      <c r="V2549" s="8">
        <f>U2549</f>
        <v>270.40000000000003</v>
      </c>
    </row>
    <row r="2550" spans="1:22" ht="12.75" customHeight="1" outlineLevel="2" x14ac:dyDescent="0.2">
      <c r="A2550" s="2"/>
      <c r="C2550" s="30">
        <v>851180040</v>
      </c>
      <c r="D2550" s="30"/>
      <c r="E2550" s="30" t="s">
        <v>2546</v>
      </c>
      <c r="F2550" s="30"/>
      <c r="G2550" s="30" t="s">
        <v>2547</v>
      </c>
      <c r="H2550" s="31" t="s">
        <v>2548</v>
      </c>
      <c r="I2550" s="32"/>
      <c r="J2550" s="13"/>
      <c r="K2550" s="13" t="s">
        <v>2477</v>
      </c>
      <c r="L2550" s="33">
        <v>0.33333000000000002</v>
      </c>
      <c r="M2550" s="33" t="s">
        <v>27</v>
      </c>
      <c r="N2550" s="33">
        <v>0.33333000000000002</v>
      </c>
      <c r="O2550" s="33">
        <v>0.33333000000000002</v>
      </c>
      <c r="P2550" s="33">
        <v>0.33333000000000002</v>
      </c>
      <c r="Q2550" s="33">
        <v>0.33333000000000002</v>
      </c>
      <c r="R2550" s="34"/>
      <c r="S2550" s="32"/>
      <c r="T2550" s="32" t="s">
        <v>28</v>
      </c>
      <c r="U2550" s="8">
        <f>IF(T2550="Yes",$U$2,0)</f>
        <v>270.40000000000003</v>
      </c>
      <c r="V2550" s="8">
        <f>U2550</f>
        <v>270.40000000000003</v>
      </c>
    </row>
    <row r="2551" spans="1:22" ht="12.75" customHeight="1" outlineLevel="2" x14ac:dyDescent="0.2">
      <c r="A2551" s="2"/>
      <c r="C2551" s="30">
        <v>851180060</v>
      </c>
      <c r="D2551" s="30"/>
      <c r="E2551" s="30" t="s">
        <v>2546</v>
      </c>
      <c r="F2551" s="30"/>
      <c r="G2551" s="30" t="s">
        <v>2547</v>
      </c>
      <c r="H2551" s="31" t="s">
        <v>2548</v>
      </c>
      <c r="I2551" s="32"/>
      <c r="J2551" s="13"/>
      <c r="K2551" s="13" t="s">
        <v>2477</v>
      </c>
      <c r="L2551" s="33">
        <v>0.33333000000000002</v>
      </c>
      <c r="M2551" s="33" t="s">
        <v>27</v>
      </c>
      <c r="N2551" s="33">
        <v>0.33333000000000002</v>
      </c>
      <c r="O2551" s="33">
        <v>0.33333000000000002</v>
      </c>
      <c r="P2551" s="33">
        <v>0.33333000000000002</v>
      </c>
      <c r="Q2551" s="33">
        <v>0.33333000000000002</v>
      </c>
      <c r="R2551" s="34"/>
      <c r="S2551" s="32"/>
      <c r="T2551" s="32" t="s">
        <v>28</v>
      </c>
      <c r="U2551" s="8">
        <f>IF(T2551="Yes",$U$2,0)</f>
        <v>270.40000000000003</v>
      </c>
      <c r="V2551" s="8">
        <f>U2551</f>
        <v>270.40000000000003</v>
      </c>
    </row>
    <row r="2552" spans="1:22" ht="12.75" customHeight="1" outlineLevel="1" x14ac:dyDescent="0.2">
      <c r="A2552" s="2"/>
      <c r="C2552" s="30"/>
      <c r="D2552" s="30"/>
      <c r="E2552" s="30"/>
      <c r="F2552" s="30"/>
      <c r="G2552" s="30"/>
      <c r="H2552" s="113" t="s">
        <v>4202</v>
      </c>
      <c r="I2552" s="32"/>
      <c r="J2552" s="13">
        <f t="shared" ref="J2552:O2552" si="664">SUBTOTAL(9,J2549:J2551)</f>
        <v>0</v>
      </c>
      <c r="K2552" s="13">
        <f t="shared" si="664"/>
        <v>0</v>
      </c>
      <c r="L2552" s="33">
        <f t="shared" si="664"/>
        <v>0.99999000000000005</v>
      </c>
      <c r="M2552" s="33">
        <f t="shared" si="664"/>
        <v>0</v>
      </c>
      <c r="N2552" s="33">
        <f t="shared" si="664"/>
        <v>0.99999000000000005</v>
      </c>
      <c r="O2552" s="33">
        <f t="shared" si="664"/>
        <v>0.99999000000000005</v>
      </c>
      <c r="P2552" s="33"/>
      <c r="Q2552" s="33"/>
      <c r="R2552" s="34"/>
      <c r="S2552" s="32">
        <f>SUBTOTAL(9,S2549:S2551)</f>
        <v>0</v>
      </c>
      <c r="T2552" s="32">
        <f>SUBTOTAL(9,T2549:T2551)</f>
        <v>0</v>
      </c>
      <c r="U2552" s="8"/>
    </row>
    <row r="2553" spans="1:22" ht="12.75" customHeight="1" outlineLevel="2" x14ac:dyDescent="0.2">
      <c r="A2553" s="2"/>
      <c r="C2553" s="30">
        <v>851183000</v>
      </c>
      <c r="D2553" s="30"/>
      <c r="E2553" s="30" t="s">
        <v>2559</v>
      </c>
      <c r="F2553" s="30"/>
      <c r="G2553" s="30" t="s">
        <v>2560</v>
      </c>
      <c r="H2553" s="31" t="s">
        <v>2561</v>
      </c>
      <c r="I2553" s="32"/>
      <c r="J2553" s="13"/>
      <c r="K2553" s="13" t="s">
        <v>2477</v>
      </c>
      <c r="L2553" s="33">
        <v>0.33333000000000002</v>
      </c>
      <c r="M2553" s="33" t="s">
        <v>27</v>
      </c>
      <c r="N2553" s="33">
        <v>0.33333000000000002</v>
      </c>
      <c r="O2553" s="33">
        <v>0.33333000000000002</v>
      </c>
      <c r="P2553" s="33">
        <v>0.33333000000000002</v>
      </c>
      <c r="Q2553" s="33">
        <v>0.33333000000000002</v>
      </c>
      <c r="R2553" s="34"/>
      <c r="S2553" s="32"/>
      <c r="T2553" s="32" t="s">
        <v>28</v>
      </c>
      <c r="U2553" s="8">
        <f>IF(T2553="Yes",$U$2,0)</f>
        <v>270.40000000000003</v>
      </c>
      <c r="V2553" s="8">
        <f>U2553</f>
        <v>270.40000000000003</v>
      </c>
    </row>
    <row r="2554" spans="1:22" ht="12.75" customHeight="1" outlineLevel="2" x14ac:dyDescent="0.2">
      <c r="A2554" s="2"/>
      <c r="C2554" s="30">
        <v>851183020</v>
      </c>
      <c r="D2554" s="30"/>
      <c r="E2554" s="30" t="s">
        <v>2559</v>
      </c>
      <c r="F2554" s="30"/>
      <c r="G2554" s="30" t="s">
        <v>2560</v>
      </c>
      <c r="H2554" s="31" t="s">
        <v>2561</v>
      </c>
      <c r="I2554" s="32"/>
      <c r="J2554" s="13"/>
      <c r="K2554" s="13" t="s">
        <v>2477</v>
      </c>
      <c r="L2554" s="33">
        <v>0.33333000000000002</v>
      </c>
      <c r="M2554" s="33" t="s">
        <v>27</v>
      </c>
      <c r="N2554" s="33">
        <v>0.33333000000000002</v>
      </c>
      <c r="O2554" s="33">
        <v>0.33333000000000002</v>
      </c>
      <c r="P2554" s="33">
        <v>0.33333000000000002</v>
      </c>
      <c r="Q2554" s="33">
        <v>0.33333000000000002</v>
      </c>
      <c r="R2554" s="34"/>
      <c r="S2554" s="32"/>
      <c r="T2554" s="32" t="s">
        <v>28</v>
      </c>
      <c r="U2554" s="8">
        <f>IF(T2554="Yes",$U$2,0)</f>
        <v>270.40000000000003</v>
      </c>
      <c r="V2554" s="8">
        <f>U2554</f>
        <v>270.40000000000003</v>
      </c>
    </row>
    <row r="2555" spans="1:22" ht="12.75" customHeight="1" outlineLevel="2" x14ac:dyDescent="0.2">
      <c r="A2555" s="2"/>
      <c r="C2555" s="30">
        <v>851183040</v>
      </c>
      <c r="D2555" s="30"/>
      <c r="E2555" s="30" t="s">
        <v>2559</v>
      </c>
      <c r="F2555" s="30"/>
      <c r="G2555" s="30" t="s">
        <v>2560</v>
      </c>
      <c r="H2555" s="31" t="s">
        <v>2561</v>
      </c>
      <c r="I2555" s="32"/>
      <c r="J2555" s="13"/>
      <c r="K2555" s="13" t="s">
        <v>2477</v>
      </c>
      <c r="L2555" s="33">
        <v>0.33333000000000002</v>
      </c>
      <c r="M2555" s="33" t="s">
        <v>27</v>
      </c>
      <c r="N2555" s="33">
        <v>0.33333000000000002</v>
      </c>
      <c r="O2555" s="33">
        <v>0.33333000000000002</v>
      </c>
      <c r="P2555" s="33">
        <v>0.33333000000000002</v>
      </c>
      <c r="Q2555" s="33">
        <v>0.33333000000000002</v>
      </c>
      <c r="R2555" s="34"/>
      <c r="S2555" s="32"/>
      <c r="T2555" s="32" t="s">
        <v>28</v>
      </c>
      <c r="U2555" s="8">
        <f>IF(T2555="Yes",$U$2,0)</f>
        <v>270.40000000000003</v>
      </c>
      <c r="V2555" s="8">
        <f>U2555</f>
        <v>270.40000000000003</v>
      </c>
    </row>
    <row r="2556" spans="1:22" ht="12.75" customHeight="1" outlineLevel="1" x14ac:dyDescent="0.2">
      <c r="A2556" s="2"/>
      <c r="C2556" s="30"/>
      <c r="D2556" s="30"/>
      <c r="E2556" s="30"/>
      <c r="F2556" s="30"/>
      <c r="G2556" s="30"/>
      <c r="H2556" s="113" t="s">
        <v>4205</v>
      </c>
      <c r="I2556" s="32"/>
      <c r="J2556" s="13">
        <f t="shared" ref="J2556:O2556" si="665">SUBTOTAL(9,J2553:J2555)</f>
        <v>0</v>
      </c>
      <c r="K2556" s="13">
        <f t="shared" si="665"/>
        <v>0</v>
      </c>
      <c r="L2556" s="33">
        <f t="shared" si="665"/>
        <v>0.99999000000000005</v>
      </c>
      <c r="M2556" s="33">
        <f t="shared" si="665"/>
        <v>0</v>
      </c>
      <c r="N2556" s="33">
        <f t="shared" si="665"/>
        <v>0.99999000000000005</v>
      </c>
      <c r="O2556" s="33">
        <f t="shared" si="665"/>
        <v>0.99999000000000005</v>
      </c>
      <c r="P2556" s="33"/>
      <c r="Q2556" s="33"/>
      <c r="R2556" s="34"/>
      <c r="S2556" s="32">
        <f>SUBTOTAL(9,S2553:S2555)</f>
        <v>0</v>
      </c>
      <c r="T2556" s="32">
        <f>SUBTOTAL(9,T2553:T2555)</f>
        <v>0</v>
      </c>
      <c r="U2556" s="8"/>
    </row>
    <row r="2557" spans="1:22" ht="12.75" customHeight="1" outlineLevel="2" x14ac:dyDescent="0.2">
      <c r="A2557" s="2"/>
      <c r="C2557" s="30">
        <v>962100180</v>
      </c>
      <c r="D2557" s="30"/>
      <c r="E2557" s="30" t="s">
        <v>421</v>
      </c>
      <c r="F2557" s="30"/>
      <c r="G2557" s="30" t="s">
        <v>422</v>
      </c>
      <c r="H2557" s="31" t="s">
        <v>423</v>
      </c>
      <c r="I2557" s="32"/>
      <c r="J2557" s="13"/>
      <c r="K2557" s="13" t="s">
        <v>386</v>
      </c>
      <c r="L2557" s="33">
        <v>0.5</v>
      </c>
      <c r="M2557" s="33" t="s">
        <v>27</v>
      </c>
      <c r="N2557" s="33">
        <v>0.5</v>
      </c>
      <c r="O2557" s="33">
        <v>0.5</v>
      </c>
      <c r="P2557" s="33">
        <v>0.5</v>
      </c>
      <c r="Q2557" s="33">
        <v>0.5</v>
      </c>
      <c r="R2557" s="34"/>
      <c r="S2557" s="32"/>
      <c r="T2557" s="32" t="s">
        <v>70</v>
      </c>
      <c r="U2557" s="8">
        <f>IF(T2557="Yes",$U$2,0)</f>
        <v>0</v>
      </c>
      <c r="V2557" s="8">
        <f>U2557</f>
        <v>0</v>
      </c>
    </row>
    <row r="2558" spans="1:22" ht="12.75" customHeight="1" outlineLevel="2" x14ac:dyDescent="0.2">
      <c r="A2558" s="2"/>
      <c r="C2558" s="30">
        <v>962100190</v>
      </c>
      <c r="D2558" s="30"/>
      <c r="E2558" s="30" t="s">
        <v>421</v>
      </c>
      <c r="F2558" s="30"/>
      <c r="G2558" s="30" t="s">
        <v>422</v>
      </c>
      <c r="H2558" s="31" t="s">
        <v>423</v>
      </c>
      <c r="I2558" s="32"/>
      <c r="J2558" s="13"/>
      <c r="K2558" s="13" t="s">
        <v>386</v>
      </c>
      <c r="L2558" s="33">
        <v>0.5</v>
      </c>
      <c r="M2558" s="33" t="s">
        <v>27</v>
      </c>
      <c r="N2558" s="33">
        <v>0.5</v>
      </c>
      <c r="O2558" s="33">
        <v>0.5</v>
      </c>
      <c r="P2558" s="33">
        <v>0.5</v>
      </c>
      <c r="Q2558" s="33">
        <v>0.5</v>
      </c>
      <c r="R2558" s="34"/>
      <c r="S2558" s="32"/>
      <c r="T2558" s="32" t="s">
        <v>70</v>
      </c>
      <c r="U2558" s="8">
        <f>IF(T2558="Yes",$U$2,0)</f>
        <v>0</v>
      </c>
      <c r="V2558" s="8">
        <f>U2558</f>
        <v>0</v>
      </c>
    </row>
    <row r="2559" spans="1:22" ht="12.75" customHeight="1" outlineLevel="1" x14ac:dyDescent="0.2">
      <c r="A2559" s="2"/>
      <c r="C2559" s="30"/>
      <c r="D2559" s="30"/>
      <c r="E2559" s="30"/>
      <c r="F2559" s="30"/>
      <c r="G2559" s="30"/>
      <c r="H2559" s="113" t="s">
        <v>3852</v>
      </c>
      <c r="I2559" s="32"/>
      <c r="J2559" s="13">
        <f t="shared" ref="J2559:O2559" si="666">SUBTOTAL(9,J2557:J2558)</f>
        <v>0</v>
      </c>
      <c r="K2559" s="13">
        <f t="shared" si="666"/>
        <v>0</v>
      </c>
      <c r="L2559" s="33">
        <f t="shared" si="666"/>
        <v>1</v>
      </c>
      <c r="M2559" s="33">
        <f t="shared" si="666"/>
        <v>0</v>
      </c>
      <c r="N2559" s="33">
        <f t="shared" si="666"/>
        <v>1</v>
      </c>
      <c r="O2559" s="33">
        <f t="shared" si="666"/>
        <v>1</v>
      </c>
      <c r="P2559" s="33"/>
      <c r="Q2559" s="33"/>
      <c r="R2559" s="34"/>
      <c r="S2559" s="32">
        <f>SUBTOTAL(9,S2557:S2558)</f>
        <v>0</v>
      </c>
      <c r="T2559" s="32">
        <f>SUBTOTAL(9,T2557:T2558)</f>
        <v>0</v>
      </c>
      <c r="U2559" s="8"/>
    </row>
    <row r="2560" spans="1:22" ht="12.75" customHeight="1" outlineLevel="2" x14ac:dyDescent="0.2">
      <c r="A2560" s="2"/>
      <c r="C2560" s="30">
        <v>962100200</v>
      </c>
      <c r="D2560" s="30"/>
      <c r="E2560" s="30" t="s">
        <v>421</v>
      </c>
      <c r="F2560" s="30"/>
      <c r="G2560" s="30" t="s">
        <v>424</v>
      </c>
      <c r="H2560" s="31" t="s">
        <v>425</v>
      </c>
      <c r="I2560" s="32"/>
      <c r="J2560" s="13"/>
      <c r="K2560" s="13" t="s">
        <v>386</v>
      </c>
      <c r="L2560" s="33">
        <v>0.11111</v>
      </c>
      <c r="M2560" s="33" t="s">
        <v>27</v>
      </c>
      <c r="N2560" s="33">
        <v>0.11111</v>
      </c>
      <c r="O2560" s="33">
        <v>0.11111</v>
      </c>
      <c r="P2560" s="33">
        <v>0.11111</v>
      </c>
      <c r="Q2560" s="33">
        <v>0.11111</v>
      </c>
      <c r="R2560" s="34"/>
      <c r="S2560" s="32"/>
      <c r="T2560" s="32" t="s">
        <v>28</v>
      </c>
      <c r="U2560" s="8">
        <f t="shared" ref="U2560:U2568" si="667">IF(T2560="Yes",$U$2,0)</f>
        <v>270.40000000000003</v>
      </c>
      <c r="V2560" s="8">
        <f t="shared" ref="V2560:V2568" si="668">U2560</f>
        <v>270.40000000000003</v>
      </c>
    </row>
    <row r="2561" spans="1:22" ht="12.75" customHeight="1" outlineLevel="2" x14ac:dyDescent="0.2">
      <c r="A2561" s="2"/>
      <c r="C2561" s="30">
        <v>962100210</v>
      </c>
      <c r="D2561" s="30"/>
      <c r="E2561" s="30" t="s">
        <v>421</v>
      </c>
      <c r="F2561" s="30"/>
      <c r="G2561" s="30" t="s">
        <v>424</v>
      </c>
      <c r="H2561" s="31" t="s">
        <v>425</v>
      </c>
      <c r="I2561" s="32"/>
      <c r="J2561" s="13"/>
      <c r="K2561" s="13" t="s">
        <v>386</v>
      </c>
      <c r="L2561" s="33">
        <v>0.11111</v>
      </c>
      <c r="M2561" s="33" t="s">
        <v>27</v>
      </c>
      <c r="N2561" s="33">
        <v>0.11111</v>
      </c>
      <c r="O2561" s="33">
        <v>0.11111</v>
      </c>
      <c r="P2561" s="33">
        <v>0.11111</v>
      </c>
      <c r="Q2561" s="33">
        <v>0.11111</v>
      </c>
      <c r="R2561" s="34"/>
      <c r="S2561" s="32"/>
      <c r="T2561" s="32" t="s">
        <v>28</v>
      </c>
      <c r="U2561" s="8">
        <f t="shared" si="667"/>
        <v>270.40000000000003</v>
      </c>
      <c r="V2561" s="8">
        <f t="shared" si="668"/>
        <v>270.40000000000003</v>
      </c>
    </row>
    <row r="2562" spans="1:22" ht="12.75" customHeight="1" outlineLevel="2" x14ac:dyDescent="0.2">
      <c r="A2562" s="2"/>
      <c r="C2562" s="30">
        <v>962100220</v>
      </c>
      <c r="D2562" s="30"/>
      <c r="E2562" s="30" t="s">
        <v>421</v>
      </c>
      <c r="F2562" s="30"/>
      <c r="G2562" s="30" t="s">
        <v>424</v>
      </c>
      <c r="H2562" s="31" t="s">
        <v>425</v>
      </c>
      <c r="I2562" s="32"/>
      <c r="J2562" s="13"/>
      <c r="K2562" s="13" t="s">
        <v>386</v>
      </c>
      <c r="L2562" s="33">
        <v>0.11111</v>
      </c>
      <c r="M2562" s="33" t="s">
        <v>27</v>
      </c>
      <c r="N2562" s="33">
        <v>0.11111</v>
      </c>
      <c r="O2562" s="33">
        <v>0.11111</v>
      </c>
      <c r="P2562" s="33">
        <v>0.11111</v>
      </c>
      <c r="Q2562" s="33">
        <v>0.11111</v>
      </c>
      <c r="R2562" s="34"/>
      <c r="S2562" s="32"/>
      <c r="T2562" s="32" t="s">
        <v>28</v>
      </c>
      <c r="U2562" s="8">
        <f t="shared" si="667"/>
        <v>270.40000000000003</v>
      </c>
      <c r="V2562" s="8">
        <f t="shared" si="668"/>
        <v>270.40000000000003</v>
      </c>
    </row>
    <row r="2563" spans="1:22" ht="12.75" customHeight="1" outlineLevel="2" x14ac:dyDescent="0.2">
      <c r="A2563" s="2"/>
      <c r="C2563" s="30">
        <v>962100230</v>
      </c>
      <c r="D2563" s="30"/>
      <c r="E2563" s="30" t="s">
        <v>421</v>
      </c>
      <c r="F2563" s="30"/>
      <c r="G2563" s="30" t="s">
        <v>424</v>
      </c>
      <c r="H2563" s="31" t="s">
        <v>425</v>
      </c>
      <c r="I2563" s="32"/>
      <c r="J2563" s="13"/>
      <c r="K2563" s="13" t="s">
        <v>386</v>
      </c>
      <c r="L2563" s="33">
        <v>0.11111</v>
      </c>
      <c r="M2563" s="33" t="s">
        <v>27</v>
      </c>
      <c r="N2563" s="33">
        <v>0.11111</v>
      </c>
      <c r="O2563" s="33">
        <v>0.11111</v>
      </c>
      <c r="P2563" s="33">
        <v>0.11111</v>
      </c>
      <c r="Q2563" s="33">
        <v>0.11111</v>
      </c>
      <c r="R2563" s="34"/>
      <c r="S2563" s="32"/>
      <c r="T2563" s="32" t="s">
        <v>28</v>
      </c>
      <c r="U2563" s="8">
        <f t="shared" si="667"/>
        <v>270.40000000000003</v>
      </c>
      <c r="V2563" s="8">
        <f t="shared" si="668"/>
        <v>270.40000000000003</v>
      </c>
    </row>
    <row r="2564" spans="1:22" ht="12.75" customHeight="1" outlineLevel="2" x14ac:dyDescent="0.2">
      <c r="A2564" s="2"/>
      <c r="C2564" s="30">
        <v>962100240</v>
      </c>
      <c r="D2564" s="30"/>
      <c r="E2564" s="30" t="s">
        <v>421</v>
      </c>
      <c r="F2564" s="30"/>
      <c r="G2564" s="30" t="s">
        <v>424</v>
      </c>
      <c r="H2564" s="31" t="s">
        <v>425</v>
      </c>
      <c r="I2564" s="32"/>
      <c r="J2564" s="13"/>
      <c r="K2564" s="13" t="s">
        <v>386</v>
      </c>
      <c r="L2564" s="33">
        <v>0.11111</v>
      </c>
      <c r="M2564" s="33" t="s">
        <v>27</v>
      </c>
      <c r="N2564" s="33">
        <v>0.11111</v>
      </c>
      <c r="O2564" s="33">
        <v>0.11111</v>
      </c>
      <c r="P2564" s="33">
        <v>0.11111</v>
      </c>
      <c r="Q2564" s="33">
        <v>0.11111</v>
      </c>
      <c r="R2564" s="34"/>
      <c r="S2564" s="32"/>
      <c r="T2564" s="32" t="s">
        <v>28</v>
      </c>
      <c r="U2564" s="8">
        <f t="shared" si="667"/>
        <v>270.40000000000003</v>
      </c>
      <c r="V2564" s="8">
        <f t="shared" si="668"/>
        <v>270.40000000000003</v>
      </c>
    </row>
    <row r="2565" spans="1:22" ht="12.75" customHeight="1" outlineLevel="2" x14ac:dyDescent="0.2">
      <c r="A2565" s="2"/>
      <c r="C2565" s="30">
        <v>962100250</v>
      </c>
      <c r="D2565" s="30"/>
      <c r="E2565" s="30" t="s">
        <v>421</v>
      </c>
      <c r="F2565" s="30"/>
      <c r="G2565" s="30" t="s">
        <v>424</v>
      </c>
      <c r="H2565" s="31" t="s">
        <v>425</v>
      </c>
      <c r="I2565" s="32"/>
      <c r="J2565" s="13"/>
      <c r="K2565" s="13" t="s">
        <v>386</v>
      </c>
      <c r="L2565" s="33">
        <v>0.11111</v>
      </c>
      <c r="M2565" s="33" t="s">
        <v>27</v>
      </c>
      <c r="N2565" s="33">
        <v>0.11111</v>
      </c>
      <c r="O2565" s="33">
        <v>0.11111</v>
      </c>
      <c r="P2565" s="33">
        <v>0.11111</v>
      </c>
      <c r="Q2565" s="33">
        <v>0.11111</v>
      </c>
      <c r="R2565" s="34"/>
      <c r="S2565" s="32"/>
      <c r="T2565" s="32" t="s">
        <v>28</v>
      </c>
      <c r="U2565" s="8">
        <f t="shared" si="667"/>
        <v>270.40000000000003</v>
      </c>
      <c r="V2565" s="8">
        <f t="shared" si="668"/>
        <v>270.40000000000003</v>
      </c>
    </row>
    <row r="2566" spans="1:22" ht="12.75" customHeight="1" outlineLevel="2" x14ac:dyDescent="0.2">
      <c r="A2566" s="2"/>
      <c r="C2566" s="30">
        <v>962100260</v>
      </c>
      <c r="D2566" s="30"/>
      <c r="E2566" s="30" t="s">
        <v>421</v>
      </c>
      <c r="F2566" s="30"/>
      <c r="G2566" s="30" t="s">
        <v>424</v>
      </c>
      <c r="H2566" s="31" t="s">
        <v>425</v>
      </c>
      <c r="I2566" s="32"/>
      <c r="J2566" s="13"/>
      <c r="K2566" s="13" t="s">
        <v>386</v>
      </c>
      <c r="L2566" s="33">
        <v>0.11111</v>
      </c>
      <c r="M2566" s="33" t="s">
        <v>27</v>
      </c>
      <c r="N2566" s="33">
        <v>0.11111</v>
      </c>
      <c r="O2566" s="33">
        <v>0.11111</v>
      </c>
      <c r="P2566" s="33">
        <v>0.11111</v>
      </c>
      <c r="Q2566" s="33">
        <v>0.11111</v>
      </c>
      <c r="R2566" s="34"/>
      <c r="S2566" s="32"/>
      <c r="T2566" s="32" t="s">
        <v>28</v>
      </c>
      <c r="U2566" s="8">
        <f t="shared" si="667"/>
        <v>270.40000000000003</v>
      </c>
      <c r="V2566" s="8">
        <f t="shared" si="668"/>
        <v>270.40000000000003</v>
      </c>
    </row>
    <row r="2567" spans="1:22" ht="12.75" customHeight="1" outlineLevel="2" x14ac:dyDescent="0.2">
      <c r="A2567" s="2"/>
      <c r="C2567" s="30">
        <v>962100270</v>
      </c>
      <c r="D2567" s="30"/>
      <c r="E2567" s="30" t="s">
        <v>421</v>
      </c>
      <c r="F2567" s="30"/>
      <c r="G2567" s="30" t="s">
        <v>424</v>
      </c>
      <c r="H2567" s="31" t="s">
        <v>425</v>
      </c>
      <c r="I2567" s="32"/>
      <c r="J2567" s="13"/>
      <c r="K2567" s="13" t="s">
        <v>386</v>
      </c>
      <c r="L2567" s="33">
        <v>0.11111</v>
      </c>
      <c r="M2567" s="33" t="s">
        <v>27</v>
      </c>
      <c r="N2567" s="33">
        <v>0.11111</v>
      </c>
      <c r="O2567" s="33">
        <v>0.11111</v>
      </c>
      <c r="P2567" s="33">
        <v>0.11111</v>
      </c>
      <c r="Q2567" s="33">
        <v>0.11111</v>
      </c>
      <c r="R2567" s="34"/>
      <c r="S2567" s="32"/>
      <c r="T2567" s="32" t="s">
        <v>28</v>
      </c>
      <c r="U2567" s="8">
        <f t="shared" si="667"/>
        <v>270.40000000000003</v>
      </c>
      <c r="V2567" s="8">
        <f t="shared" si="668"/>
        <v>270.40000000000003</v>
      </c>
    </row>
    <row r="2568" spans="1:22" ht="12.75" customHeight="1" outlineLevel="2" x14ac:dyDescent="0.2">
      <c r="A2568" s="2"/>
      <c r="C2568" s="30">
        <v>962100280</v>
      </c>
      <c r="D2568" s="30"/>
      <c r="E2568" s="30" t="s">
        <v>421</v>
      </c>
      <c r="F2568" s="30"/>
      <c r="G2568" s="30" t="s">
        <v>424</v>
      </c>
      <c r="H2568" s="31" t="s">
        <v>425</v>
      </c>
      <c r="I2568" s="32"/>
      <c r="J2568" s="13"/>
      <c r="K2568" s="13" t="s">
        <v>386</v>
      </c>
      <c r="L2568" s="33">
        <v>0.11111</v>
      </c>
      <c r="M2568" s="33" t="s">
        <v>27</v>
      </c>
      <c r="N2568" s="33">
        <v>0.11111</v>
      </c>
      <c r="O2568" s="33">
        <v>0.11111</v>
      </c>
      <c r="P2568" s="33">
        <v>0.11111</v>
      </c>
      <c r="Q2568" s="33">
        <v>0.11111</v>
      </c>
      <c r="R2568" s="34"/>
      <c r="S2568" s="32"/>
      <c r="T2568" s="32" t="s">
        <v>28</v>
      </c>
      <c r="U2568" s="8">
        <f t="shared" si="667"/>
        <v>270.40000000000003</v>
      </c>
      <c r="V2568" s="8">
        <f t="shared" si="668"/>
        <v>270.40000000000003</v>
      </c>
    </row>
    <row r="2569" spans="1:22" ht="12.75" customHeight="1" outlineLevel="1" x14ac:dyDescent="0.2">
      <c r="A2569" s="2"/>
      <c r="C2569" s="30"/>
      <c r="D2569" s="30"/>
      <c r="E2569" s="30"/>
      <c r="F2569" s="30"/>
      <c r="G2569" s="30"/>
      <c r="H2569" s="113" t="s">
        <v>3853</v>
      </c>
      <c r="I2569" s="32"/>
      <c r="J2569" s="13">
        <f t="shared" ref="J2569:O2569" si="669">SUBTOTAL(9,J2560:J2568)</f>
        <v>0</v>
      </c>
      <c r="K2569" s="13">
        <f t="shared" si="669"/>
        <v>0</v>
      </c>
      <c r="L2569" s="33">
        <f t="shared" si="669"/>
        <v>0.99999000000000016</v>
      </c>
      <c r="M2569" s="33">
        <f t="shared" si="669"/>
        <v>0</v>
      </c>
      <c r="N2569" s="33">
        <f t="shared" si="669"/>
        <v>0.99999000000000016</v>
      </c>
      <c r="O2569" s="33">
        <f t="shared" si="669"/>
        <v>0.99999000000000016</v>
      </c>
      <c r="P2569" s="33"/>
      <c r="Q2569" s="33"/>
      <c r="R2569" s="34"/>
      <c r="S2569" s="32">
        <f>SUBTOTAL(9,S2560:S2568)</f>
        <v>0</v>
      </c>
      <c r="T2569" s="32">
        <f>SUBTOTAL(9,T2560:T2568)</f>
        <v>0</v>
      </c>
      <c r="U2569" s="8"/>
    </row>
    <row r="2570" spans="1:22" ht="12.75" customHeight="1" outlineLevel="2" x14ac:dyDescent="0.2">
      <c r="A2570" s="2"/>
      <c r="C2570" s="30">
        <v>903120010</v>
      </c>
      <c r="D2570" s="30"/>
      <c r="E2570" s="30" t="s">
        <v>2903</v>
      </c>
      <c r="F2570" s="30"/>
      <c r="G2570" s="30" t="s">
        <v>2904</v>
      </c>
      <c r="H2570" s="32" t="s">
        <v>2904</v>
      </c>
      <c r="I2570" s="32"/>
      <c r="J2570" s="13"/>
      <c r="K2570" s="13" t="s">
        <v>2829</v>
      </c>
      <c r="L2570" s="33">
        <v>8.0615942028985504E-2</v>
      </c>
      <c r="M2570" s="33" t="s">
        <v>27</v>
      </c>
      <c r="N2570" s="33">
        <v>8.0615942028985504E-2</v>
      </c>
      <c r="O2570" s="33">
        <v>8.0615942028985504E-2</v>
      </c>
      <c r="P2570" s="33">
        <v>8.0615942028985504E-2</v>
      </c>
      <c r="Q2570" s="33">
        <v>8.0615942028985504E-2</v>
      </c>
      <c r="R2570" s="34"/>
      <c r="S2570" s="32"/>
      <c r="T2570" s="32" t="s">
        <v>28</v>
      </c>
      <c r="U2570" s="8">
        <f t="shared" ref="U2570:U2581" si="670">IF(T2570="Yes",$U$2,0)</f>
        <v>270.40000000000003</v>
      </c>
      <c r="V2570" s="8">
        <f t="shared" ref="V2570:V2581" si="671">U2570</f>
        <v>270.40000000000003</v>
      </c>
    </row>
    <row r="2571" spans="1:22" ht="12.75" customHeight="1" outlineLevel="2" x14ac:dyDescent="0.2">
      <c r="A2571" s="2"/>
      <c r="C2571" s="30">
        <v>903120020</v>
      </c>
      <c r="D2571" s="30"/>
      <c r="E2571" s="30" t="s">
        <v>2903</v>
      </c>
      <c r="F2571" s="30"/>
      <c r="G2571" s="30" t="s">
        <v>2904</v>
      </c>
      <c r="H2571" s="32" t="s">
        <v>2904</v>
      </c>
      <c r="I2571" s="32"/>
      <c r="J2571" s="13"/>
      <c r="K2571" s="13" t="s">
        <v>2829</v>
      </c>
      <c r="L2571" s="33">
        <v>8.0615942028985504E-2</v>
      </c>
      <c r="M2571" s="33" t="s">
        <v>27</v>
      </c>
      <c r="N2571" s="33">
        <v>8.0615942028985504E-2</v>
      </c>
      <c r="O2571" s="33">
        <v>8.0615942028985504E-2</v>
      </c>
      <c r="P2571" s="33">
        <v>8.0615942028985504E-2</v>
      </c>
      <c r="Q2571" s="33">
        <v>8.0615942028985504E-2</v>
      </c>
      <c r="R2571" s="34"/>
      <c r="S2571" s="32"/>
      <c r="T2571" s="32" t="s">
        <v>28</v>
      </c>
      <c r="U2571" s="8">
        <f t="shared" si="670"/>
        <v>270.40000000000003</v>
      </c>
      <c r="V2571" s="8">
        <f t="shared" si="671"/>
        <v>270.40000000000003</v>
      </c>
    </row>
    <row r="2572" spans="1:22" ht="12.75" customHeight="1" outlineLevel="2" x14ac:dyDescent="0.2">
      <c r="A2572" s="2"/>
      <c r="C2572" s="30">
        <v>903120030</v>
      </c>
      <c r="D2572" s="30"/>
      <c r="E2572" s="30" t="s">
        <v>2903</v>
      </c>
      <c r="F2572" s="30"/>
      <c r="G2572" s="30" t="s">
        <v>2904</v>
      </c>
      <c r="H2572" s="32" t="s">
        <v>2904</v>
      </c>
      <c r="I2572" s="32"/>
      <c r="J2572" s="13"/>
      <c r="K2572" s="13" t="s">
        <v>2829</v>
      </c>
      <c r="L2572" s="33">
        <v>8.8768115942029005E-2</v>
      </c>
      <c r="M2572" s="33" t="s">
        <v>27</v>
      </c>
      <c r="N2572" s="33">
        <v>8.8768115942029005E-2</v>
      </c>
      <c r="O2572" s="33">
        <v>8.8768115942029005E-2</v>
      </c>
      <c r="P2572" s="33">
        <v>8.8768115942029005E-2</v>
      </c>
      <c r="Q2572" s="33">
        <v>8.8768115942029005E-2</v>
      </c>
      <c r="R2572" s="34"/>
      <c r="S2572" s="32"/>
      <c r="T2572" s="32" t="s">
        <v>28</v>
      </c>
      <c r="U2572" s="8">
        <f t="shared" si="670"/>
        <v>270.40000000000003</v>
      </c>
      <c r="V2572" s="8">
        <f t="shared" si="671"/>
        <v>270.40000000000003</v>
      </c>
    </row>
    <row r="2573" spans="1:22" ht="12.75" customHeight="1" outlineLevel="2" x14ac:dyDescent="0.2">
      <c r="A2573" s="2"/>
      <c r="C2573" s="30">
        <v>903120040</v>
      </c>
      <c r="D2573" s="30"/>
      <c r="E2573" s="30" t="s">
        <v>2903</v>
      </c>
      <c r="F2573" s="30"/>
      <c r="G2573" s="30" t="s">
        <v>2904</v>
      </c>
      <c r="H2573" s="32" t="s">
        <v>2904</v>
      </c>
      <c r="I2573" s="32"/>
      <c r="J2573" s="13"/>
      <c r="K2573" s="13" t="s">
        <v>2829</v>
      </c>
      <c r="L2573" s="33">
        <v>8.0615942028985504E-2</v>
      </c>
      <c r="M2573" s="33" t="s">
        <v>27</v>
      </c>
      <c r="N2573" s="33">
        <v>8.0615942028985504E-2</v>
      </c>
      <c r="O2573" s="33">
        <v>8.0615942028985504E-2</v>
      </c>
      <c r="P2573" s="33">
        <v>8.0615942028985504E-2</v>
      </c>
      <c r="Q2573" s="33">
        <v>8.0615942028985504E-2</v>
      </c>
      <c r="R2573" s="34"/>
      <c r="S2573" s="32"/>
      <c r="T2573" s="32" t="s">
        <v>28</v>
      </c>
      <c r="U2573" s="8">
        <f t="shared" si="670"/>
        <v>270.40000000000003</v>
      </c>
      <c r="V2573" s="8">
        <f t="shared" si="671"/>
        <v>270.40000000000003</v>
      </c>
    </row>
    <row r="2574" spans="1:22" ht="12.75" customHeight="1" outlineLevel="2" x14ac:dyDescent="0.2">
      <c r="A2574" s="2"/>
      <c r="C2574" s="30">
        <v>903120050</v>
      </c>
      <c r="D2574" s="30"/>
      <c r="E2574" s="30" t="s">
        <v>2903</v>
      </c>
      <c r="F2574" s="30"/>
      <c r="G2574" s="30" t="s">
        <v>2904</v>
      </c>
      <c r="H2574" s="32" t="s">
        <v>2904</v>
      </c>
      <c r="I2574" s="32"/>
      <c r="J2574" s="13"/>
      <c r="K2574" s="13" t="s">
        <v>2829</v>
      </c>
      <c r="L2574" s="33">
        <v>8.0615942028985504E-2</v>
      </c>
      <c r="M2574" s="33" t="s">
        <v>27</v>
      </c>
      <c r="N2574" s="33">
        <v>8.0615942028985504E-2</v>
      </c>
      <c r="O2574" s="33">
        <v>8.0615942028985504E-2</v>
      </c>
      <c r="P2574" s="33">
        <v>8.0615942028985504E-2</v>
      </c>
      <c r="Q2574" s="33">
        <v>8.0615942028985504E-2</v>
      </c>
      <c r="R2574" s="34"/>
      <c r="S2574" s="32"/>
      <c r="T2574" s="32" t="s">
        <v>28</v>
      </c>
      <c r="U2574" s="8">
        <f t="shared" si="670"/>
        <v>270.40000000000003</v>
      </c>
      <c r="V2574" s="8">
        <f t="shared" si="671"/>
        <v>270.40000000000003</v>
      </c>
    </row>
    <row r="2575" spans="1:22" ht="12.75" customHeight="1" outlineLevel="2" x14ac:dyDescent="0.2">
      <c r="A2575" s="2"/>
      <c r="C2575" s="30">
        <v>903120060</v>
      </c>
      <c r="D2575" s="30"/>
      <c r="E2575" s="30" t="s">
        <v>2903</v>
      </c>
      <c r="F2575" s="30"/>
      <c r="G2575" s="30" t="s">
        <v>2904</v>
      </c>
      <c r="H2575" s="32" t="s">
        <v>2904</v>
      </c>
      <c r="I2575" s="32"/>
      <c r="J2575" s="13"/>
      <c r="K2575" s="13" t="s">
        <v>2829</v>
      </c>
      <c r="L2575" s="33">
        <v>8.8768115942029005E-2</v>
      </c>
      <c r="M2575" s="33" t="s">
        <v>27</v>
      </c>
      <c r="N2575" s="33">
        <v>8.8768115942029005E-2</v>
      </c>
      <c r="O2575" s="33">
        <v>8.8768115942029005E-2</v>
      </c>
      <c r="P2575" s="33">
        <v>8.8768115942029005E-2</v>
      </c>
      <c r="Q2575" s="33">
        <v>8.8768115942029005E-2</v>
      </c>
      <c r="R2575" s="34"/>
      <c r="S2575" s="32"/>
      <c r="T2575" s="32" t="s">
        <v>28</v>
      </c>
      <c r="U2575" s="8">
        <f t="shared" si="670"/>
        <v>270.40000000000003</v>
      </c>
      <c r="V2575" s="8">
        <f t="shared" si="671"/>
        <v>270.40000000000003</v>
      </c>
    </row>
    <row r="2576" spans="1:22" ht="12.75" customHeight="1" outlineLevel="2" x14ac:dyDescent="0.2">
      <c r="A2576" s="2"/>
      <c r="C2576" s="30">
        <v>903120070</v>
      </c>
      <c r="D2576" s="30"/>
      <c r="E2576" s="30" t="s">
        <v>2903</v>
      </c>
      <c r="F2576" s="30"/>
      <c r="G2576" s="30" t="s">
        <v>2904</v>
      </c>
      <c r="H2576" s="32" t="s">
        <v>2904</v>
      </c>
      <c r="I2576" s="32"/>
      <c r="J2576" s="13"/>
      <c r="K2576" s="13" t="s">
        <v>2829</v>
      </c>
      <c r="L2576" s="33">
        <v>8.0615942028985504E-2</v>
      </c>
      <c r="M2576" s="33" t="s">
        <v>27</v>
      </c>
      <c r="N2576" s="33">
        <v>8.0615942028985504E-2</v>
      </c>
      <c r="O2576" s="33">
        <v>8.0615942028985504E-2</v>
      </c>
      <c r="P2576" s="33">
        <v>8.0615942028985504E-2</v>
      </c>
      <c r="Q2576" s="33">
        <v>8.0615942028985504E-2</v>
      </c>
      <c r="R2576" s="34"/>
      <c r="S2576" s="32"/>
      <c r="T2576" s="32" t="s">
        <v>28</v>
      </c>
      <c r="U2576" s="8">
        <f t="shared" si="670"/>
        <v>270.40000000000003</v>
      </c>
      <c r="V2576" s="8">
        <f t="shared" si="671"/>
        <v>270.40000000000003</v>
      </c>
    </row>
    <row r="2577" spans="1:25" ht="12.75" customHeight="1" outlineLevel="2" x14ac:dyDescent="0.2">
      <c r="A2577" s="2"/>
      <c r="C2577" s="30">
        <v>903120080</v>
      </c>
      <c r="D2577" s="30"/>
      <c r="E2577" s="30" t="s">
        <v>2903</v>
      </c>
      <c r="F2577" s="30"/>
      <c r="G2577" s="30" t="s">
        <v>2904</v>
      </c>
      <c r="H2577" s="32" t="s">
        <v>2904</v>
      </c>
      <c r="I2577" s="32"/>
      <c r="J2577" s="13"/>
      <c r="K2577" s="13" t="s">
        <v>2829</v>
      </c>
      <c r="L2577" s="33">
        <v>8.0615942028985504E-2</v>
      </c>
      <c r="M2577" s="33" t="s">
        <v>27</v>
      </c>
      <c r="N2577" s="33">
        <v>8.0615942028985504E-2</v>
      </c>
      <c r="O2577" s="33">
        <v>8.0615942028985504E-2</v>
      </c>
      <c r="P2577" s="33">
        <v>8.0615942028985504E-2</v>
      </c>
      <c r="Q2577" s="33">
        <v>8.0615942028985504E-2</v>
      </c>
      <c r="R2577" s="34"/>
      <c r="S2577" s="32"/>
      <c r="T2577" s="32" t="s">
        <v>28</v>
      </c>
      <c r="U2577" s="8">
        <f t="shared" si="670"/>
        <v>270.40000000000003</v>
      </c>
      <c r="V2577" s="8">
        <f t="shared" si="671"/>
        <v>270.40000000000003</v>
      </c>
    </row>
    <row r="2578" spans="1:25" ht="12.75" customHeight="1" outlineLevel="2" x14ac:dyDescent="0.2">
      <c r="A2578" s="2"/>
      <c r="C2578" s="30">
        <v>903120090</v>
      </c>
      <c r="D2578" s="30"/>
      <c r="E2578" s="30" t="s">
        <v>2903</v>
      </c>
      <c r="F2578" s="30"/>
      <c r="G2578" s="30" t="s">
        <v>2904</v>
      </c>
      <c r="H2578" s="32" t="s">
        <v>2904</v>
      </c>
      <c r="I2578" s="32"/>
      <c r="J2578" s="13"/>
      <c r="K2578" s="13" t="s">
        <v>2829</v>
      </c>
      <c r="L2578" s="33">
        <v>8.8768115942029005E-2</v>
      </c>
      <c r="M2578" s="33" t="s">
        <v>27</v>
      </c>
      <c r="N2578" s="33">
        <v>8.8768115942029005E-2</v>
      </c>
      <c r="O2578" s="33">
        <v>8.8768115942029005E-2</v>
      </c>
      <c r="P2578" s="33">
        <v>8.8768115942029005E-2</v>
      </c>
      <c r="Q2578" s="33">
        <v>8.8768115942029005E-2</v>
      </c>
      <c r="R2578" s="34"/>
      <c r="S2578" s="32"/>
      <c r="T2578" s="32" t="s">
        <v>28</v>
      </c>
      <c r="U2578" s="8">
        <f t="shared" si="670"/>
        <v>270.40000000000003</v>
      </c>
      <c r="V2578" s="8">
        <f t="shared" si="671"/>
        <v>270.40000000000003</v>
      </c>
    </row>
    <row r="2579" spans="1:25" ht="12.75" customHeight="1" outlineLevel="2" x14ac:dyDescent="0.2">
      <c r="A2579" s="2"/>
      <c r="C2579" s="30">
        <v>903120100</v>
      </c>
      <c r="D2579" s="30"/>
      <c r="E2579" s="30" t="s">
        <v>2903</v>
      </c>
      <c r="F2579" s="30"/>
      <c r="G2579" s="30" t="s">
        <v>2904</v>
      </c>
      <c r="H2579" s="32" t="s">
        <v>2904</v>
      </c>
      <c r="I2579" s="32"/>
      <c r="J2579" s="13"/>
      <c r="K2579" s="13" t="s">
        <v>2829</v>
      </c>
      <c r="L2579" s="33">
        <v>8.0615942028985504E-2</v>
      </c>
      <c r="M2579" s="33" t="s">
        <v>27</v>
      </c>
      <c r="N2579" s="33">
        <v>8.0615942028985504E-2</v>
      </c>
      <c r="O2579" s="33">
        <v>8.0615942028985504E-2</v>
      </c>
      <c r="P2579" s="33">
        <v>8.0615942028985504E-2</v>
      </c>
      <c r="Q2579" s="33">
        <v>8.0615942028985504E-2</v>
      </c>
      <c r="R2579" s="34"/>
      <c r="S2579" s="32"/>
      <c r="T2579" s="32" t="s">
        <v>28</v>
      </c>
      <c r="U2579" s="8">
        <f t="shared" si="670"/>
        <v>270.40000000000003</v>
      </c>
      <c r="V2579" s="8">
        <f t="shared" si="671"/>
        <v>270.40000000000003</v>
      </c>
      <c r="W2579" s="66"/>
      <c r="X2579" s="66"/>
      <c r="Y2579" s="66"/>
    </row>
    <row r="2580" spans="1:25" ht="12.75" customHeight="1" outlineLevel="2" x14ac:dyDescent="0.2">
      <c r="A2580" s="2"/>
      <c r="C2580" s="30">
        <v>903120110</v>
      </c>
      <c r="D2580" s="30"/>
      <c r="E2580" s="30" t="s">
        <v>2903</v>
      </c>
      <c r="F2580" s="30"/>
      <c r="G2580" s="30" t="s">
        <v>2904</v>
      </c>
      <c r="H2580" s="32" t="s">
        <v>2904</v>
      </c>
      <c r="I2580" s="32"/>
      <c r="J2580" s="13"/>
      <c r="K2580" s="13" t="s">
        <v>2829</v>
      </c>
      <c r="L2580" s="33">
        <v>8.0615942028985504E-2</v>
      </c>
      <c r="M2580" s="33" t="s">
        <v>27</v>
      </c>
      <c r="N2580" s="33">
        <v>8.0615942028985504E-2</v>
      </c>
      <c r="O2580" s="33">
        <v>8.0615942028985504E-2</v>
      </c>
      <c r="P2580" s="33">
        <v>8.0615942028985504E-2</v>
      </c>
      <c r="Q2580" s="33">
        <v>8.0615942028985504E-2</v>
      </c>
      <c r="R2580" s="34"/>
      <c r="S2580" s="32"/>
      <c r="T2580" s="32" t="s">
        <v>28</v>
      </c>
      <c r="U2580" s="8">
        <f t="shared" si="670"/>
        <v>270.40000000000003</v>
      </c>
      <c r="V2580" s="8">
        <f t="shared" si="671"/>
        <v>270.40000000000003</v>
      </c>
      <c r="W2580" s="66"/>
      <c r="X2580" s="66"/>
      <c r="Y2580" s="66"/>
    </row>
    <row r="2581" spans="1:25" ht="12.75" customHeight="1" outlineLevel="2" x14ac:dyDescent="0.2">
      <c r="A2581" s="2"/>
      <c r="C2581" s="30">
        <v>903120120</v>
      </c>
      <c r="D2581" s="30"/>
      <c r="E2581" s="30" t="s">
        <v>2903</v>
      </c>
      <c r="F2581" s="30"/>
      <c r="G2581" s="30" t="s">
        <v>2904</v>
      </c>
      <c r="H2581" s="32" t="s">
        <v>2904</v>
      </c>
      <c r="I2581" s="32"/>
      <c r="J2581" s="13"/>
      <c r="K2581" s="13" t="s">
        <v>2829</v>
      </c>
      <c r="L2581" s="33">
        <v>8.8768115942029005E-2</v>
      </c>
      <c r="M2581" s="33" t="s">
        <v>27</v>
      </c>
      <c r="N2581" s="33">
        <v>8.8768115942029005E-2</v>
      </c>
      <c r="O2581" s="33">
        <v>8.8768115942029005E-2</v>
      </c>
      <c r="P2581" s="33">
        <v>8.8768115942029005E-2</v>
      </c>
      <c r="Q2581" s="33">
        <v>8.8768115942029005E-2</v>
      </c>
      <c r="R2581" s="34"/>
      <c r="S2581" s="32"/>
      <c r="T2581" s="32" t="s">
        <v>28</v>
      </c>
      <c r="U2581" s="8">
        <f t="shared" si="670"/>
        <v>270.40000000000003</v>
      </c>
      <c r="V2581" s="8">
        <f t="shared" si="671"/>
        <v>270.40000000000003</v>
      </c>
      <c r="W2581" s="66"/>
      <c r="X2581" s="66"/>
      <c r="Y2581" s="66"/>
    </row>
    <row r="2582" spans="1:25" ht="12.75" customHeight="1" outlineLevel="1" x14ac:dyDescent="0.25">
      <c r="A2582" s="2"/>
      <c r="C2582" s="30"/>
      <c r="D2582" s="30"/>
      <c r="E2582" s="30"/>
      <c r="F2582" s="30"/>
      <c r="G2582" s="30"/>
      <c r="H2582" s="65" t="s">
        <v>4292</v>
      </c>
      <c r="I2582" s="32"/>
      <c r="J2582" s="13">
        <f t="shared" ref="J2582:O2582" si="672">SUBTOTAL(9,J2570:J2581)</f>
        <v>0</v>
      </c>
      <c r="K2582" s="13">
        <f t="shared" si="672"/>
        <v>0</v>
      </c>
      <c r="L2582" s="33">
        <f t="shared" si="672"/>
        <v>1</v>
      </c>
      <c r="M2582" s="33">
        <f t="shared" si="672"/>
        <v>0</v>
      </c>
      <c r="N2582" s="33">
        <f t="shared" si="672"/>
        <v>1</v>
      </c>
      <c r="O2582" s="33">
        <f t="shared" si="672"/>
        <v>1</v>
      </c>
      <c r="P2582" s="33"/>
      <c r="Q2582" s="33"/>
      <c r="R2582" s="34"/>
      <c r="S2582" s="32">
        <f>SUBTOTAL(9,S2570:S2581)</f>
        <v>0</v>
      </c>
      <c r="T2582" s="32">
        <f>SUBTOTAL(9,T2570:T2581)</f>
        <v>0</v>
      </c>
      <c r="U2582" s="8"/>
      <c r="W2582" s="66"/>
      <c r="X2582" s="66"/>
      <c r="Y2582" s="66"/>
    </row>
    <row r="2583" spans="1:25" ht="12.75" customHeight="1" outlineLevel="2" x14ac:dyDescent="0.2">
      <c r="A2583" s="2"/>
      <c r="C2583" s="30">
        <v>960160170</v>
      </c>
      <c r="D2583" s="30"/>
      <c r="E2583" s="30" t="s">
        <v>1022</v>
      </c>
      <c r="F2583" s="30"/>
      <c r="G2583" s="30" t="s">
        <v>1026</v>
      </c>
      <c r="H2583" s="31" t="s">
        <v>1027</v>
      </c>
      <c r="I2583" s="32"/>
      <c r="J2583" s="13"/>
      <c r="K2583" s="13" t="s">
        <v>1003</v>
      </c>
      <c r="L2583" s="33">
        <v>0.16666</v>
      </c>
      <c r="M2583" s="33" t="s">
        <v>27</v>
      </c>
      <c r="N2583" s="33">
        <v>0.16666</v>
      </c>
      <c r="O2583" s="33">
        <v>0.16666</v>
      </c>
      <c r="P2583" s="33">
        <v>0.16666</v>
      </c>
      <c r="Q2583" s="33">
        <v>0.16666</v>
      </c>
      <c r="R2583" s="34"/>
      <c r="S2583" s="32"/>
      <c r="T2583" s="32" t="s">
        <v>70</v>
      </c>
      <c r="U2583" s="8">
        <f t="shared" ref="U2583:U2588" si="673">IF(T2583="Yes",$U$2,0)</f>
        <v>0</v>
      </c>
      <c r="V2583" s="8">
        <f t="shared" ref="V2583:V2588" si="674">U2583</f>
        <v>0</v>
      </c>
    </row>
    <row r="2584" spans="1:25" ht="12.75" customHeight="1" outlineLevel="2" x14ac:dyDescent="0.2">
      <c r="A2584" s="2"/>
      <c r="C2584" s="30">
        <v>960160180</v>
      </c>
      <c r="D2584" s="30"/>
      <c r="E2584" s="30" t="s">
        <v>1022</v>
      </c>
      <c r="F2584" s="30"/>
      <c r="G2584" s="30" t="s">
        <v>1026</v>
      </c>
      <c r="H2584" s="31" t="s">
        <v>1027</v>
      </c>
      <c r="I2584" s="32"/>
      <c r="J2584" s="13"/>
      <c r="K2584" s="13" t="s">
        <v>1003</v>
      </c>
      <c r="L2584" s="33">
        <v>0.16666</v>
      </c>
      <c r="M2584" s="33" t="s">
        <v>27</v>
      </c>
      <c r="N2584" s="33">
        <v>0.16666</v>
      </c>
      <c r="O2584" s="33">
        <v>0.16666</v>
      </c>
      <c r="P2584" s="33">
        <v>0.16666</v>
      </c>
      <c r="Q2584" s="33">
        <v>0.16666</v>
      </c>
      <c r="R2584" s="34"/>
      <c r="S2584" s="32"/>
      <c r="T2584" s="32" t="s">
        <v>70</v>
      </c>
      <c r="U2584" s="8">
        <f t="shared" si="673"/>
        <v>0</v>
      </c>
      <c r="V2584" s="8">
        <f t="shared" si="674"/>
        <v>0</v>
      </c>
    </row>
    <row r="2585" spans="1:25" ht="12.75" customHeight="1" outlineLevel="2" x14ac:dyDescent="0.2">
      <c r="A2585" s="2"/>
      <c r="C2585" s="30">
        <v>960160190</v>
      </c>
      <c r="D2585" s="30"/>
      <c r="E2585" s="30" t="s">
        <v>1022</v>
      </c>
      <c r="F2585" s="30"/>
      <c r="G2585" s="30" t="s">
        <v>1026</v>
      </c>
      <c r="H2585" s="31" t="s">
        <v>1027</v>
      </c>
      <c r="I2585" s="32"/>
      <c r="J2585" s="13"/>
      <c r="K2585" s="13" t="s">
        <v>1003</v>
      </c>
      <c r="L2585" s="33">
        <v>0.16666</v>
      </c>
      <c r="M2585" s="33" t="s">
        <v>27</v>
      </c>
      <c r="N2585" s="33">
        <v>0.16666</v>
      </c>
      <c r="O2585" s="33">
        <v>0.16666</v>
      </c>
      <c r="P2585" s="33">
        <v>0.16666</v>
      </c>
      <c r="Q2585" s="33">
        <v>0.16666</v>
      </c>
      <c r="R2585" s="34"/>
      <c r="S2585" s="32"/>
      <c r="T2585" s="32" t="s">
        <v>70</v>
      </c>
      <c r="U2585" s="8">
        <f t="shared" si="673"/>
        <v>0</v>
      </c>
      <c r="V2585" s="8">
        <f t="shared" si="674"/>
        <v>0</v>
      </c>
    </row>
    <row r="2586" spans="1:25" ht="12.75" customHeight="1" outlineLevel="2" x14ac:dyDescent="0.2">
      <c r="A2586" s="2"/>
      <c r="C2586" s="30">
        <v>960160200</v>
      </c>
      <c r="D2586" s="30"/>
      <c r="E2586" s="30" t="s">
        <v>1022</v>
      </c>
      <c r="F2586" s="30"/>
      <c r="G2586" s="30" t="s">
        <v>1026</v>
      </c>
      <c r="H2586" s="31" t="s">
        <v>1027</v>
      </c>
      <c r="I2586" s="32"/>
      <c r="J2586" s="13"/>
      <c r="K2586" s="13" t="s">
        <v>1003</v>
      </c>
      <c r="L2586" s="33">
        <v>0.16666</v>
      </c>
      <c r="M2586" s="33" t="s">
        <v>27</v>
      </c>
      <c r="N2586" s="33">
        <v>0.16666</v>
      </c>
      <c r="O2586" s="33">
        <v>0.16666</v>
      </c>
      <c r="P2586" s="33">
        <v>0.16666</v>
      </c>
      <c r="Q2586" s="33">
        <v>0.16666</v>
      </c>
      <c r="R2586" s="34"/>
      <c r="S2586" s="32"/>
      <c r="T2586" s="32" t="s">
        <v>70</v>
      </c>
      <c r="U2586" s="8">
        <f t="shared" si="673"/>
        <v>0</v>
      </c>
      <c r="V2586" s="8">
        <f t="shared" si="674"/>
        <v>0</v>
      </c>
    </row>
    <row r="2587" spans="1:25" ht="12.75" customHeight="1" outlineLevel="2" x14ac:dyDescent="0.2">
      <c r="A2587" s="2"/>
      <c r="C2587" s="30">
        <v>960160210</v>
      </c>
      <c r="D2587" s="30"/>
      <c r="E2587" s="30" t="s">
        <v>1022</v>
      </c>
      <c r="F2587" s="30"/>
      <c r="G2587" s="30" t="s">
        <v>1026</v>
      </c>
      <c r="H2587" s="31" t="s">
        <v>1027</v>
      </c>
      <c r="I2587" s="32"/>
      <c r="J2587" s="13"/>
      <c r="K2587" s="13" t="s">
        <v>1003</v>
      </c>
      <c r="L2587" s="33">
        <v>0.16666</v>
      </c>
      <c r="M2587" s="33" t="s">
        <v>27</v>
      </c>
      <c r="N2587" s="33">
        <v>0.16666</v>
      </c>
      <c r="O2587" s="33">
        <v>0.16666</v>
      </c>
      <c r="P2587" s="33">
        <v>0.16666</v>
      </c>
      <c r="Q2587" s="33">
        <v>0.16666</v>
      </c>
      <c r="R2587" s="34"/>
      <c r="S2587" s="32"/>
      <c r="T2587" s="32" t="s">
        <v>70</v>
      </c>
      <c r="U2587" s="8">
        <f t="shared" si="673"/>
        <v>0</v>
      </c>
      <c r="V2587" s="8">
        <f t="shared" si="674"/>
        <v>0</v>
      </c>
    </row>
    <row r="2588" spans="1:25" ht="12.75" customHeight="1" outlineLevel="2" x14ac:dyDescent="0.2">
      <c r="A2588" s="2"/>
      <c r="C2588" s="30">
        <v>960160220</v>
      </c>
      <c r="D2588" s="30"/>
      <c r="E2588" s="30" t="s">
        <v>1022</v>
      </c>
      <c r="F2588" s="30"/>
      <c r="G2588" s="30" t="s">
        <v>1026</v>
      </c>
      <c r="H2588" s="31" t="s">
        <v>1027</v>
      </c>
      <c r="I2588" s="32"/>
      <c r="J2588" s="13"/>
      <c r="K2588" s="13" t="s">
        <v>1003</v>
      </c>
      <c r="L2588" s="33">
        <v>0.16666</v>
      </c>
      <c r="M2588" s="33" t="s">
        <v>27</v>
      </c>
      <c r="N2588" s="33">
        <v>0.16666</v>
      </c>
      <c r="O2588" s="33">
        <v>0.16666</v>
      </c>
      <c r="P2588" s="33">
        <v>0.16666</v>
      </c>
      <c r="Q2588" s="33">
        <v>0.16666</v>
      </c>
      <c r="R2588" s="34"/>
      <c r="S2588" s="32"/>
      <c r="T2588" s="32" t="s">
        <v>70</v>
      </c>
      <c r="U2588" s="8">
        <f t="shared" si="673"/>
        <v>0</v>
      </c>
      <c r="V2588" s="8">
        <f t="shared" si="674"/>
        <v>0</v>
      </c>
    </row>
    <row r="2589" spans="1:25" ht="12.75" customHeight="1" outlineLevel="1" x14ac:dyDescent="0.2">
      <c r="A2589" s="2"/>
      <c r="C2589" s="30"/>
      <c r="D2589" s="30"/>
      <c r="E2589" s="30"/>
      <c r="F2589" s="30"/>
      <c r="G2589" s="30"/>
      <c r="H2589" s="113" t="s">
        <v>3993</v>
      </c>
      <c r="I2589" s="32"/>
      <c r="J2589" s="13">
        <f t="shared" ref="J2589:O2589" si="675">SUBTOTAL(9,J2583:J2588)</f>
        <v>0</v>
      </c>
      <c r="K2589" s="13">
        <f t="shared" si="675"/>
        <v>0</v>
      </c>
      <c r="L2589" s="33">
        <f t="shared" si="675"/>
        <v>0.99996000000000007</v>
      </c>
      <c r="M2589" s="33">
        <f t="shared" si="675"/>
        <v>0</v>
      </c>
      <c r="N2589" s="33">
        <f t="shared" si="675"/>
        <v>0.99996000000000007</v>
      </c>
      <c r="O2589" s="33">
        <f t="shared" si="675"/>
        <v>0.99996000000000007</v>
      </c>
      <c r="P2589" s="33"/>
      <c r="Q2589" s="33"/>
      <c r="R2589" s="34"/>
      <c r="S2589" s="32">
        <f>SUBTOTAL(9,S2583:S2588)</f>
        <v>0</v>
      </c>
      <c r="T2589" s="32">
        <f>SUBTOTAL(9,T2583:T2588)</f>
        <v>0</v>
      </c>
      <c r="U2589" s="8"/>
    </row>
    <row r="2590" spans="1:25" ht="12.75" customHeight="1" outlineLevel="2" x14ac:dyDescent="0.2">
      <c r="A2590" s="2"/>
      <c r="C2590" s="30" t="s">
        <v>1028</v>
      </c>
      <c r="D2590" s="30"/>
      <c r="E2590" s="30" t="s">
        <v>1022</v>
      </c>
      <c r="F2590" s="30"/>
      <c r="G2590" s="30" t="s">
        <v>1029</v>
      </c>
      <c r="H2590" s="31" t="s">
        <v>1030</v>
      </c>
      <c r="I2590" s="32"/>
      <c r="J2590" s="13"/>
      <c r="K2590" s="13" t="s">
        <v>1003</v>
      </c>
      <c r="L2590" s="33">
        <v>0.125</v>
      </c>
      <c r="M2590" s="33" t="s">
        <v>27</v>
      </c>
      <c r="N2590" s="33">
        <v>0.125</v>
      </c>
      <c r="O2590" s="33">
        <v>0.125</v>
      </c>
      <c r="P2590" s="33">
        <v>0.125</v>
      </c>
      <c r="Q2590" s="33">
        <v>0.125</v>
      </c>
      <c r="R2590" s="34"/>
      <c r="S2590" s="32"/>
      <c r="T2590" s="32" t="s">
        <v>70</v>
      </c>
      <c r="U2590" s="8">
        <f t="shared" ref="U2590:U2597" si="676">IF(T2590="Yes",$U$2,0)</f>
        <v>0</v>
      </c>
      <c r="V2590" s="8">
        <f t="shared" ref="V2590:V2597" si="677">U2590</f>
        <v>0</v>
      </c>
    </row>
    <row r="2591" spans="1:25" s="36" customFormat="1" ht="12.75" customHeight="1" outlineLevel="2" x14ac:dyDescent="0.2">
      <c r="A2591" s="2"/>
      <c r="B2591" s="2"/>
      <c r="C2591" s="13">
        <v>960160241</v>
      </c>
      <c r="D2591" s="30"/>
      <c r="E2591" s="30" t="s">
        <v>1022</v>
      </c>
      <c r="F2591" s="30"/>
      <c r="G2591" s="30" t="s">
        <v>1029</v>
      </c>
      <c r="H2591" s="31" t="s">
        <v>1030</v>
      </c>
      <c r="I2591" s="32"/>
      <c r="J2591" s="13"/>
      <c r="K2591" s="13" t="s">
        <v>1003</v>
      </c>
      <c r="L2591" s="33">
        <v>0.125</v>
      </c>
      <c r="M2591" s="33" t="s">
        <v>27</v>
      </c>
      <c r="N2591" s="33">
        <v>0.125</v>
      </c>
      <c r="O2591" s="33">
        <v>0.125</v>
      </c>
      <c r="P2591" s="33">
        <v>0.125</v>
      </c>
      <c r="Q2591" s="33">
        <v>0.125</v>
      </c>
      <c r="R2591" s="34"/>
      <c r="S2591" s="32"/>
      <c r="T2591" s="32" t="s">
        <v>70</v>
      </c>
      <c r="U2591" s="8">
        <f t="shared" si="676"/>
        <v>0</v>
      </c>
      <c r="V2591" s="8">
        <f t="shared" si="677"/>
        <v>0</v>
      </c>
      <c r="W2591" s="6"/>
      <c r="X2591" s="6"/>
      <c r="Y2591" s="6"/>
    </row>
    <row r="2592" spans="1:25" ht="12.75" customHeight="1" outlineLevel="2" x14ac:dyDescent="0.2">
      <c r="A2592" s="2"/>
      <c r="C2592" s="30">
        <v>960160250</v>
      </c>
      <c r="D2592" s="30"/>
      <c r="E2592" s="30" t="s">
        <v>1022</v>
      </c>
      <c r="F2592" s="30"/>
      <c r="G2592" s="30" t="s">
        <v>1029</v>
      </c>
      <c r="H2592" s="31" t="s">
        <v>1030</v>
      </c>
      <c r="I2592" s="32"/>
      <c r="J2592" s="13"/>
      <c r="K2592" s="13" t="s">
        <v>1003</v>
      </c>
      <c r="L2592" s="33">
        <v>0.125</v>
      </c>
      <c r="M2592" s="33" t="s">
        <v>27</v>
      </c>
      <c r="N2592" s="33">
        <v>0.125</v>
      </c>
      <c r="O2592" s="33">
        <v>0.125</v>
      </c>
      <c r="P2592" s="33">
        <v>0.125</v>
      </c>
      <c r="Q2592" s="33">
        <v>0.125</v>
      </c>
      <c r="R2592" s="34"/>
      <c r="S2592" s="32"/>
      <c r="T2592" s="32" t="s">
        <v>70</v>
      </c>
      <c r="U2592" s="8">
        <f t="shared" si="676"/>
        <v>0</v>
      </c>
      <c r="V2592" s="8">
        <f t="shared" si="677"/>
        <v>0</v>
      </c>
    </row>
    <row r="2593" spans="1:22" ht="12.75" customHeight="1" outlineLevel="2" x14ac:dyDescent="0.2">
      <c r="A2593" s="2"/>
      <c r="C2593" s="30">
        <v>960160260</v>
      </c>
      <c r="D2593" s="30"/>
      <c r="E2593" s="30" t="s">
        <v>1022</v>
      </c>
      <c r="F2593" s="30"/>
      <c r="G2593" s="30" t="s">
        <v>1029</v>
      </c>
      <c r="H2593" s="31" t="s">
        <v>1030</v>
      </c>
      <c r="I2593" s="32"/>
      <c r="J2593" s="13"/>
      <c r="K2593" s="13" t="s">
        <v>1003</v>
      </c>
      <c r="L2593" s="33">
        <v>0.125</v>
      </c>
      <c r="M2593" s="33" t="s">
        <v>27</v>
      </c>
      <c r="N2593" s="33">
        <v>0.125</v>
      </c>
      <c r="O2593" s="33">
        <v>0.125</v>
      </c>
      <c r="P2593" s="33">
        <v>0.125</v>
      </c>
      <c r="Q2593" s="33">
        <v>0.125</v>
      </c>
      <c r="R2593" s="34"/>
      <c r="S2593" s="32"/>
      <c r="T2593" s="32" t="s">
        <v>70</v>
      </c>
      <c r="U2593" s="8">
        <f t="shared" si="676"/>
        <v>0</v>
      </c>
      <c r="V2593" s="8">
        <f t="shared" si="677"/>
        <v>0</v>
      </c>
    </row>
    <row r="2594" spans="1:22" ht="12.75" customHeight="1" outlineLevel="2" x14ac:dyDescent="0.2">
      <c r="A2594" s="2"/>
      <c r="C2594" s="30">
        <v>960160270</v>
      </c>
      <c r="D2594" s="30"/>
      <c r="E2594" s="30" t="s">
        <v>1022</v>
      </c>
      <c r="F2594" s="30"/>
      <c r="G2594" s="30" t="s">
        <v>1029</v>
      </c>
      <c r="H2594" s="31" t="s">
        <v>1030</v>
      </c>
      <c r="I2594" s="32"/>
      <c r="J2594" s="13"/>
      <c r="K2594" s="13" t="s">
        <v>1003</v>
      </c>
      <c r="L2594" s="33">
        <v>0.125</v>
      </c>
      <c r="M2594" s="33" t="s">
        <v>27</v>
      </c>
      <c r="N2594" s="33">
        <v>0.125</v>
      </c>
      <c r="O2594" s="33">
        <v>0.125</v>
      </c>
      <c r="P2594" s="33">
        <v>0.125</v>
      </c>
      <c r="Q2594" s="33">
        <v>0.125</v>
      </c>
      <c r="R2594" s="34"/>
      <c r="S2594" s="32"/>
      <c r="T2594" s="32" t="s">
        <v>70</v>
      </c>
      <c r="U2594" s="8">
        <f t="shared" si="676"/>
        <v>0</v>
      </c>
      <c r="V2594" s="8">
        <f t="shared" si="677"/>
        <v>0</v>
      </c>
    </row>
    <row r="2595" spans="1:22" ht="12.75" customHeight="1" outlineLevel="2" x14ac:dyDescent="0.2">
      <c r="A2595" s="2"/>
      <c r="C2595" s="30">
        <v>960160280</v>
      </c>
      <c r="D2595" s="30"/>
      <c r="E2595" s="30" t="s">
        <v>1022</v>
      </c>
      <c r="F2595" s="30"/>
      <c r="G2595" s="30" t="s">
        <v>1029</v>
      </c>
      <c r="H2595" s="31" t="s">
        <v>1030</v>
      </c>
      <c r="I2595" s="32"/>
      <c r="J2595" s="13"/>
      <c r="K2595" s="13" t="s">
        <v>1003</v>
      </c>
      <c r="L2595" s="33">
        <v>0.125</v>
      </c>
      <c r="M2595" s="33" t="s">
        <v>27</v>
      </c>
      <c r="N2595" s="33">
        <v>0.125</v>
      </c>
      <c r="O2595" s="33">
        <v>0.125</v>
      </c>
      <c r="P2595" s="33">
        <v>0.125</v>
      </c>
      <c r="Q2595" s="33">
        <v>0.125</v>
      </c>
      <c r="R2595" s="34"/>
      <c r="S2595" s="32"/>
      <c r="T2595" s="32" t="s">
        <v>70</v>
      </c>
      <c r="U2595" s="8">
        <f t="shared" si="676"/>
        <v>0</v>
      </c>
      <c r="V2595" s="8">
        <f t="shared" si="677"/>
        <v>0</v>
      </c>
    </row>
    <row r="2596" spans="1:22" ht="12.75" customHeight="1" outlineLevel="2" x14ac:dyDescent="0.2">
      <c r="A2596" s="2"/>
      <c r="C2596" s="30">
        <v>960160290</v>
      </c>
      <c r="D2596" s="30"/>
      <c r="E2596" s="30" t="s">
        <v>1022</v>
      </c>
      <c r="F2596" s="30"/>
      <c r="G2596" s="30" t="s">
        <v>1029</v>
      </c>
      <c r="H2596" s="31" t="s">
        <v>1030</v>
      </c>
      <c r="I2596" s="32"/>
      <c r="J2596" s="13"/>
      <c r="K2596" s="13" t="s">
        <v>1003</v>
      </c>
      <c r="L2596" s="33">
        <v>0.125</v>
      </c>
      <c r="M2596" s="33" t="s">
        <v>27</v>
      </c>
      <c r="N2596" s="33">
        <v>0.125</v>
      </c>
      <c r="O2596" s="33">
        <v>0.125</v>
      </c>
      <c r="P2596" s="33">
        <v>0.125</v>
      </c>
      <c r="Q2596" s="33">
        <v>0.125</v>
      </c>
      <c r="R2596" s="34"/>
      <c r="S2596" s="32"/>
      <c r="T2596" s="32" t="s">
        <v>70</v>
      </c>
      <c r="U2596" s="8">
        <f t="shared" si="676"/>
        <v>0</v>
      </c>
      <c r="V2596" s="8">
        <f t="shared" si="677"/>
        <v>0</v>
      </c>
    </row>
    <row r="2597" spans="1:22" ht="12.75" customHeight="1" outlineLevel="2" x14ac:dyDescent="0.2">
      <c r="A2597" s="2"/>
      <c r="C2597" s="30">
        <v>960160300</v>
      </c>
      <c r="D2597" s="30"/>
      <c r="E2597" s="30" t="s">
        <v>1022</v>
      </c>
      <c r="F2597" s="30"/>
      <c r="G2597" s="30" t="s">
        <v>1029</v>
      </c>
      <c r="H2597" s="31" t="s">
        <v>1030</v>
      </c>
      <c r="I2597" s="32"/>
      <c r="J2597" s="13"/>
      <c r="K2597" s="13" t="s">
        <v>1003</v>
      </c>
      <c r="L2597" s="33">
        <v>0.125</v>
      </c>
      <c r="M2597" s="33" t="s">
        <v>27</v>
      </c>
      <c r="N2597" s="33">
        <v>0.125</v>
      </c>
      <c r="O2597" s="33">
        <v>0.125</v>
      </c>
      <c r="P2597" s="33">
        <v>0.125</v>
      </c>
      <c r="Q2597" s="33">
        <v>0.125</v>
      </c>
      <c r="R2597" s="34"/>
      <c r="S2597" s="32"/>
      <c r="T2597" s="32" t="s">
        <v>70</v>
      </c>
      <c r="U2597" s="8">
        <f t="shared" si="676"/>
        <v>0</v>
      </c>
      <c r="V2597" s="8">
        <f t="shared" si="677"/>
        <v>0</v>
      </c>
    </row>
    <row r="2598" spans="1:22" ht="12.75" customHeight="1" outlineLevel="1" x14ac:dyDescent="0.2">
      <c r="A2598" s="2"/>
      <c r="C2598" s="30"/>
      <c r="D2598" s="30"/>
      <c r="E2598" s="30"/>
      <c r="F2598" s="30"/>
      <c r="G2598" s="30"/>
      <c r="H2598" s="113" t="s">
        <v>3994</v>
      </c>
      <c r="I2598" s="32"/>
      <c r="J2598" s="13">
        <f t="shared" ref="J2598:O2598" si="678">SUBTOTAL(9,J2590:J2597)</f>
        <v>0</v>
      </c>
      <c r="K2598" s="13">
        <f t="shared" si="678"/>
        <v>0</v>
      </c>
      <c r="L2598" s="33">
        <f t="shared" si="678"/>
        <v>1</v>
      </c>
      <c r="M2598" s="33">
        <f t="shared" si="678"/>
        <v>0</v>
      </c>
      <c r="N2598" s="33">
        <f t="shared" si="678"/>
        <v>1</v>
      </c>
      <c r="O2598" s="33">
        <f t="shared" si="678"/>
        <v>1</v>
      </c>
      <c r="P2598" s="33"/>
      <c r="Q2598" s="33"/>
      <c r="R2598" s="34"/>
      <c r="S2598" s="32">
        <f>SUBTOTAL(9,S2590:S2597)</f>
        <v>0</v>
      </c>
      <c r="T2598" s="32">
        <f>SUBTOTAL(9,T2590:T2597)</f>
        <v>0</v>
      </c>
      <c r="U2598" s="8"/>
    </row>
    <row r="2599" spans="1:22" ht="12.75" customHeight="1" outlineLevel="2" x14ac:dyDescent="0.2">
      <c r="A2599" s="2"/>
      <c r="C2599" s="30">
        <v>960160410</v>
      </c>
      <c r="D2599" s="30"/>
      <c r="E2599" s="30" t="s">
        <v>1022</v>
      </c>
      <c r="F2599" s="30"/>
      <c r="G2599" s="30" t="s">
        <v>1031</v>
      </c>
      <c r="H2599" s="31" t="s">
        <v>1032</v>
      </c>
      <c r="I2599" s="32"/>
      <c r="J2599" s="13"/>
      <c r="K2599" s="13" t="s">
        <v>1003</v>
      </c>
      <c r="L2599" s="33">
        <v>8.3330000000000001E-2</v>
      </c>
      <c r="M2599" s="33" t="s">
        <v>27</v>
      </c>
      <c r="N2599" s="33">
        <v>8.3330000000000001E-2</v>
      </c>
      <c r="O2599" s="33">
        <v>8.3330000000000001E-2</v>
      </c>
      <c r="P2599" s="33">
        <v>8.3330000000000001E-2</v>
      </c>
      <c r="Q2599" s="33">
        <v>8.3330000000000001E-2</v>
      </c>
      <c r="R2599" s="34"/>
      <c r="S2599" s="32"/>
      <c r="T2599" s="32" t="s">
        <v>70</v>
      </c>
      <c r="U2599" s="8">
        <f t="shared" ref="U2599:U2610" si="679">IF(T2599="Yes",$U$2,0)</f>
        <v>0</v>
      </c>
      <c r="V2599" s="8">
        <f t="shared" ref="V2599:V2610" si="680">U2599</f>
        <v>0</v>
      </c>
    </row>
    <row r="2600" spans="1:22" ht="12.75" customHeight="1" outlineLevel="2" x14ac:dyDescent="0.2">
      <c r="A2600" s="2"/>
      <c r="C2600" s="30">
        <v>960160420</v>
      </c>
      <c r="D2600" s="30"/>
      <c r="E2600" s="30" t="s">
        <v>1022</v>
      </c>
      <c r="F2600" s="30"/>
      <c r="G2600" s="30" t="s">
        <v>1031</v>
      </c>
      <c r="H2600" s="31" t="s">
        <v>1032</v>
      </c>
      <c r="I2600" s="32"/>
      <c r="J2600" s="13"/>
      <c r="K2600" s="13" t="s">
        <v>1003</v>
      </c>
      <c r="L2600" s="33">
        <v>8.3330000000000001E-2</v>
      </c>
      <c r="M2600" s="33" t="s">
        <v>27</v>
      </c>
      <c r="N2600" s="33">
        <v>8.3330000000000001E-2</v>
      </c>
      <c r="O2600" s="33">
        <v>8.3330000000000001E-2</v>
      </c>
      <c r="P2600" s="33">
        <v>8.3330000000000001E-2</v>
      </c>
      <c r="Q2600" s="33">
        <v>8.3330000000000001E-2</v>
      </c>
      <c r="R2600" s="34"/>
      <c r="S2600" s="32"/>
      <c r="T2600" s="32" t="s">
        <v>70</v>
      </c>
      <c r="U2600" s="8">
        <f t="shared" si="679"/>
        <v>0</v>
      </c>
      <c r="V2600" s="8">
        <f t="shared" si="680"/>
        <v>0</v>
      </c>
    </row>
    <row r="2601" spans="1:22" ht="12.75" customHeight="1" outlineLevel="2" x14ac:dyDescent="0.2">
      <c r="A2601" s="2"/>
      <c r="C2601" s="30">
        <v>960160430</v>
      </c>
      <c r="D2601" s="30"/>
      <c r="E2601" s="30" t="s">
        <v>1022</v>
      </c>
      <c r="F2601" s="30"/>
      <c r="G2601" s="30" t="s">
        <v>1031</v>
      </c>
      <c r="H2601" s="31" t="s">
        <v>1032</v>
      </c>
      <c r="I2601" s="32"/>
      <c r="J2601" s="13"/>
      <c r="K2601" s="13" t="s">
        <v>1003</v>
      </c>
      <c r="L2601" s="33">
        <v>8.3330000000000001E-2</v>
      </c>
      <c r="M2601" s="33" t="s">
        <v>27</v>
      </c>
      <c r="N2601" s="33">
        <v>8.3330000000000001E-2</v>
      </c>
      <c r="O2601" s="33">
        <v>8.3330000000000001E-2</v>
      </c>
      <c r="P2601" s="33">
        <v>8.3330000000000001E-2</v>
      </c>
      <c r="Q2601" s="33">
        <v>8.3330000000000001E-2</v>
      </c>
      <c r="R2601" s="34"/>
      <c r="S2601" s="32"/>
      <c r="T2601" s="32" t="s">
        <v>70</v>
      </c>
      <c r="U2601" s="8">
        <f t="shared" si="679"/>
        <v>0</v>
      </c>
      <c r="V2601" s="8">
        <f t="shared" si="680"/>
        <v>0</v>
      </c>
    </row>
    <row r="2602" spans="1:22" ht="12.75" customHeight="1" outlineLevel="2" x14ac:dyDescent="0.2">
      <c r="A2602" s="2"/>
      <c r="C2602" s="30">
        <v>960160440</v>
      </c>
      <c r="D2602" s="30"/>
      <c r="E2602" s="30" t="s">
        <v>1022</v>
      </c>
      <c r="F2602" s="30"/>
      <c r="G2602" s="30" t="s">
        <v>1031</v>
      </c>
      <c r="H2602" s="31" t="s">
        <v>1032</v>
      </c>
      <c r="I2602" s="32"/>
      <c r="J2602" s="13"/>
      <c r="K2602" s="13" t="s">
        <v>1003</v>
      </c>
      <c r="L2602" s="33">
        <v>8.3330000000000001E-2</v>
      </c>
      <c r="M2602" s="33" t="s">
        <v>27</v>
      </c>
      <c r="N2602" s="33">
        <v>8.3330000000000001E-2</v>
      </c>
      <c r="O2602" s="33">
        <v>8.3330000000000001E-2</v>
      </c>
      <c r="P2602" s="33">
        <v>8.3330000000000001E-2</v>
      </c>
      <c r="Q2602" s="33">
        <v>8.3330000000000001E-2</v>
      </c>
      <c r="R2602" s="34"/>
      <c r="S2602" s="32"/>
      <c r="T2602" s="32" t="s">
        <v>70</v>
      </c>
      <c r="U2602" s="8">
        <f t="shared" si="679"/>
        <v>0</v>
      </c>
      <c r="V2602" s="8">
        <f t="shared" si="680"/>
        <v>0</v>
      </c>
    </row>
    <row r="2603" spans="1:22" ht="12.75" customHeight="1" outlineLevel="2" x14ac:dyDescent="0.2">
      <c r="A2603" s="2"/>
      <c r="C2603" s="30" t="s">
        <v>1033</v>
      </c>
      <c r="D2603" s="30"/>
      <c r="E2603" s="30" t="s">
        <v>1022</v>
      </c>
      <c r="F2603" s="30"/>
      <c r="G2603" s="30" t="s">
        <v>1031</v>
      </c>
      <c r="H2603" s="31" t="s">
        <v>1032</v>
      </c>
      <c r="I2603" s="32"/>
      <c r="J2603" s="13"/>
      <c r="K2603" s="13" t="s">
        <v>1003</v>
      </c>
      <c r="L2603" s="33">
        <v>8.3330000000000001E-2</v>
      </c>
      <c r="M2603" s="33" t="s">
        <v>27</v>
      </c>
      <c r="N2603" s="33">
        <v>8.3330000000000001E-2</v>
      </c>
      <c r="O2603" s="33">
        <v>8.3330000000000001E-2</v>
      </c>
      <c r="P2603" s="33">
        <v>8.3330000000000001E-2</v>
      </c>
      <c r="Q2603" s="33">
        <v>8.3330000000000001E-2</v>
      </c>
      <c r="R2603" s="34"/>
      <c r="S2603" s="32"/>
      <c r="T2603" s="32" t="s">
        <v>70</v>
      </c>
      <c r="U2603" s="8">
        <f t="shared" si="679"/>
        <v>0</v>
      </c>
      <c r="V2603" s="8">
        <f t="shared" si="680"/>
        <v>0</v>
      </c>
    </row>
    <row r="2604" spans="1:22" ht="12.75" customHeight="1" outlineLevel="2" x14ac:dyDescent="0.2">
      <c r="A2604" s="2"/>
      <c r="C2604" s="30">
        <v>960160460</v>
      </c>
      <c r="D2604" s="30"/>
      <c r="E2604" s="30" t="s">
        <v>1022</v>
      </c>
      <c r="F2604" s="30"/>
      <c r="G2604" s="30" t="s">
        <v>1031</v>
      </c>
      <c r="H2604" s="31" t="s">
        <v>1032</v>
      </c>
      <c r="I2604" s="32"/>
      <c r="J2604" s="13"/>
      <c r="K2604" s="13" t="s">
        <v>1003</v>
      </c>
      <c r="L2604" s="33">
        <v>8.3330000000000001E-2</v>
      </c>
      <c r="M2604" s="33" t="s">
        <v>27</v>
      </c>
      <c r="N2604" s="33">
        <v>8.3330000000000001E-2</v>
      </c>
      <c r="O2604" s="33">
        <v>8.3330000000000001E-2</v>
      </c>
      <c r="P2604" s="33">
        <v>8.3330000000000001E-2</v>
      </c>
      <c r="Q2604" s="33">
        <v>8.3330000000000001E-2</v>
      </c>
      <c r="R2604" s="34"/>
      <c r="S2604" s="32"/>
      <c r="T2604" s="32" t="s">
        <v>70</v>
      </c>
      <c r="U2604" s="8">
        <f t="shared" si="679"/>
        <v>0</v>
      </c>
      <c r="V2604" s="8">
        <f t="shared" si="680"/>
        <v>0</v>
      </c>
    </row>
    <row r="2605" spans="1:22" ht="12.75" customHeight="1" outlineLevel="2" x14ac:dyDescent="0.2">
      <c r="A2605" s="2"/>
      <c r="C2605" s="30">
        <v>960160470</v>
      </c>
      <c r="D2605" s="30"/>
      <c r="E2605" s="30" t="s">
        <v>1022</v>
      </c>
      <c r="F2605" s="30"/>
      <c r="G2605" s="30" t="s">
        <v>1031</v>
      </c>
      <c r="H2605" s="31" t="s">
        <v>1032</v>
      </c>
      <c r="I2605" s="32"/>
      <c r="J2605" s="13"/>
      <c r="K2605" s="13" t="s">
        <v>1003</v>
      </c>
      <c r="L2605" s="33">
        <v>8.3330000000000001E-2</v>
      </c>
      <c r="M2605" s="33" t="s">
        <v>27</v>
      </c>
      <c r="N2605" s="33">
        <v>8.3330000000000001E-2</v>
      </c>
      <c r="O2605" s="33">
        <v>8.3330000000000001E-2</v>
      </c>
      <c r="P2605" s="33">
        <v>8.3330000000000001E-2</v>
      </c>
      <c r="Q2605" s="33">
        <v>8.3330000000000001E-2</v>
      </c>
      <c r="R2605" s="34"/>
      <c r="S2605" s="32"/>
      <c r="T2605" s="32" t="s">
        <v>70</v>
      </c>
      <c r="U2605" s="8">
        <f t="shared" si="679"/>
        <v>0</v>
      </c>
      <c r="V2605" s="8">
        <f t="shared" si="680"/>
        <v>0</v>
      </c>
    </row>
    <row r="2606" spans="1:22" ht="12.75" customHeight="1" outlineLevel="2" x14ac:dyDescent="0.2">
      <c r="A2606" s="2"/>
      <c r="C2606" s="30">
        <v>960160480</v>
      </c>
      <c r="D2606" s="30"/>
      <c r="E2606" s="30" t="s">
        <v>1022</v>
      </c>
      <c r="F2606" s="30"/>
      <c r="G2606" s="30" t="s">
        <v>1031</v>
      </c>
      <c r="H2606" s="31" t="s">
        <v>1032</v>
      </c>
      <c r="I2606" s="32"/>
      <c r="J2606" s="13"/>
      <c r="K2606" s="13" t="s">
        <v>1003</v>
      </c>
      <c r="L2606" s="33">
        <v>8.3330000000000001E-2</v>
      </c>
      <c r="M2606" s="33" t="s">
        <v>27</v>
      </c>
      <c r="N2606" s="33">
        <v>8.3330000000000001E-2</v>
      </c>
      <c r="O2606" s="33">
        <v>8.3330000000000001E-2</v>
      </c>
      <c r="P2606" s="33">
        <v>8.3330000000000001E-2</v>
      </c>
      <c r="Q2606" s="33">
        <v>8.3330000000000001E-2</v>
      </c>
      <c r="R2606" s="34"/>
      <c r="S2606" s="32"/>
      <c r="T2606" s="32" t="s">
        <v>70</v>
      </c>
      <c r="U2606" s="8">
        <f t="shared" si="679"/>
        <v>0</v>
      </c>
      <c r="V2606" s="8">
        <f t="shared" si="680"/>
        <v>0</v>
      </c>
    </row>
    <row r="2607" spans="1:22" ht="12.75" customHeight="1" outlineLevel="2" x14ac:dyDescent="0.2">
      <c r="A2607" s="2"/>
      <c r="C2607" s="30">
        <v>960160490</v>
      </c>
      <c r="D2607" s="30"/>
      <c r="E2607" s="30" t="s">
        <v>1022</v>
      </c>
      <c r="F2607" s="30"/>
      <c r="G2607" s="30" t="s">
        <v>1031</v>
      </c>
      <c r="H2607" s="31" t="s">
        <v>1032</v>
      </c>
      <c r="I2607" s="32"/>
      <c r="J2607" s="13"/>
      <c r="K2607" s="13" t="s">
        <v>1003</v>
      </c>
      <c r="L2607" s="33">
        <v>8.3330000000000001E-2</v>
      </c>
      <c r="M2607" s="33" t="s">
        <v>27</v>
      </c>
      <c r="N2607" s="33">
        <v>8.3330000000000001E-2</v>
      </c>
      <c r="O2607" s="33">
        <v>8.3330000000000001E-2</v>
      </c>
      <c r="P2607" s="33">
        <v>8.3330000000000001E-2</v>
      </c>
      <c r="Q2607" s="33">
        <v>8.3330000000000001E-2</v>
      </c>
      <c r="R2607" s="34"/>
      <c r="S2607" s="32"/>
      <c r="T2607" s="32" t="s">
        <v>70</v>
      </c>
      <c r="U2607" s="8">
        <f t="shared" si="679"/>
        <v>0</v>
      </c>
      <c r="V2607" s="8">
        <f t="shared" si="680"/>
        <v>0</v>
      </c>
    </row>
    <row r="2608" spans="1:22" ht="12.75" customHeight="1" outlineLevel="2" x14ac:dyDescent="0.2">
      <c r="A2608" s="2"/>
      <c r="C2608" s="30">
        <v>960160500</v>
      </c>
      <c r="D2608" s="30"/>
      <c r="E2608" s="30" t="s">
        <v>1022</v>
      </c>
      <c r="F2608" s="30"/>
      <c r="G2608" s="30" t="s">
        <v>1031</v>
      </c>
      <c r="H2608" s="31" t="s">
        <v>1032</v>
      </c>
      <c r="I2608" s="32"/>
      <c r="J2608" s="13"/>
      <c r="K2608" s="13" t="s">
        <v>1003</v>
      </c>
      <c r="L2608" s="33">
        <v>8.3330000000000001E-2</v>
      </c>
      <c r="M2608" s="33" t="s">
        <v>27</v>
      </c>
      <c r="N2608" s="33">
        <v>8.3330000000000001E-2</v>
      </c>
      <c r="O2608" s="33">
        <v>8.3330000000000001E-2</v>
      </c>
      <c r="P2608" s="33">
        <v>8.3330000000000001E-2</v>
      </c>
      <c r="Q2608" s="33">
        <v>8.3330000000000001E-2</v>
      </c>
      <c r="R2608" s="34"/>
      <c r="S2608" s="32"/>
      <c r="T2608" s="32" t="s">
        <v>70</v>
      </c>
      <c r="U2608" s="8">
        <f t="shared" si="679"/>
        <v>0</v>
      </c>
      <c r="V2608" s="8">
        <f t="shared" si="680"/>
        <v>0</v>
      </c>
    </row>
    <row r="2609" spans="1:25" ht="12.75" customHeight="1" outlineLevel="2" x14ac:dyDescent="0.2">
      <c r="A2609" s="2"/>
      <c r="C2609" s="30" t="s">
        <v>1034</v>
      </c>
      <c r="D2609" s="30"/>
      <c r="E2609" s="30" t="s">
        <v>1022</v>
      </c>
      <c r="F2609" s="30"/>
      <c r="G2609" s="30" t="s">
        <v>1031</v>
      </c>
      <c r="H2609" s="31" t="s">
        <v>1032</v>
      </c>
      <c r="I2609" s="32"/>
      <c r="J2609" s="13"/>
      <c r="K2609" s="13" t="s">
        <v>1003</v>
      </c>
      <c r="L2609" s="33">
        <v>8.3330000000000001E-2</v>
      </c>
      <c r="M2609" s="33" t="s">
        <v>27</v>
      </c>
      <c r="N2609" s="33">
        <v>8.3330000000000001E-2</v>
      </c>
      <c r="O2609" s="33">
        <v>8.3330000000000001E-2</v>
      </c>
      <c r="P2609" s="33">
        <v>8.3330000000000001E-2</v>
      </c>
      <c r="Q2609" s="33">
        <v>8.3330000000000001E-2</v>
      </c>
      <c r="R2609" s="34"/>
      <c r="S2609" s="32"/>
      <c r="T2609" s="32" t="s">
        <v>70</v>
      </c>
      <c r="U2609" s="8">
        <f t="shared" si="679"/>
        <v>0</v>
      </c>
      <c r="V2609" s="8">
        <f t="shared" si="680"/>
        <v>0</v>
      </c>
    </row>
    <row r="2610" spans="1:25" ht="12.75" customHeight="1" outlineLevel="2" x14ac:dyDescent="0.2">
      <c r="A2610" s="2"/>
      <c r="C2610" s="30" t="s">
        <v>1035</v>
      </c>
      <c r="D2610" s="30"/>
      <c r="E2610" s="30" t="s">
        <v>1022</v>
      </c>
      <c r="F2610" s="30"/>
      <c r="G2610" s="30" t="s">
        <v>1031</v>
      </c>
      <c r="H2610" s="31" t="s">
        <v>1032</v>
      </c>
      <c r="I2610" s="32"/>
      <c r="J2610" s="13"/>
      <c r="K2610" s="13" t="s">
        <v>1003</v>
      </c>
      <c r="L2610" s="33">
        <v>8.3330000000000001E-2</v>
      </c>
      <c r="M2610" s="33" t="s">
        <v>27</v>
      </c>
      <c r="N2610" s="33">
        <v>8.3330000000000001E-2</v>
      </c>
      <c r="O2610" s="33">
        <v>8.3330000000000001E-2</v>
      </c>
      <c r="P2610" s="33">
        <v>8.3330000000000001E-2</v>
      </c>
      <c r="Q2610" s="33">
        <v>8.3330000000000001E-2</v>
      </c>
      <c r="R2610" s="34"/>
      <c r="S2610" s="32"/>
      <c r="T2610" s="32" t="s">
        <v>70</v>
      </c>
      <c r="U2610" s="8">
        <f t="shared" si="679"/>
        <v>0</v>
      </c>
      <c r="V2610" s="8">
        <f t="shared" si="680"/>
        <v>0</v>
      </c>
    </row>
    <row r="2611" spans="1:25" ht="12.75" customHeight="1" outlineLevel="1" x14ac:dyDescent="0.2">
      <c r="A2611" s="2"/>
      <c r="C2611" s="30"/>
      <c r="D2611" s="30"/>
      <c r="E2611" s="30"/>
      <c r="F2611" s="30"/>
      <c r="G2611" s="30"/>
      <c r="H2611" s="113" t="s">
        <v>3995</v>
      </c>
      <c r="I2611" s="32"/>
      <c r="J2611" s="13">
        <f t="shared" ref="J2611:O2611" si="681">SUBTOTAL(9,J2599:J2610)</f>
        <v>0</v>
      </c>
      <c r="K2611" s="13">
        <f t="shared" si="681"/>
        <v>0</v>
      </c>
      <c r="L2611" s="33">
        <f t="shared" si="681"/>
        <v>0.99996000000000007</v>
      </c>
      <c r="M2611" s="33">
        <f t="shared" si="681"/>
        <v>0</v>
      </c>
      <c r="N2611" s="33">
        <f t="shared" si="681"/>
        <v>0.99996000000000007</v>
      </c>
      <c r="O2611" s="33">
        <f t="shared" si="681"/>
        <v>0.99996000000000007</v>
      </c>
      <c r="P2611" s="33"/>
      <c r="Q2611" s="33"/>
      <c r="R2611" s="34"/>
      <c r="S2611" s="32">
        <f>SUBTOTAL(9,S2599:S2610)</f>
        <v>0</v>
      </c>
      <c r="T2611" s="32">
        <f>SUBTOTAL(9,T2599:T2610)</f>
        <v>0</v>
      </c>
      <c r="U2611" s="8"/>
    </row>
    <row r="2612" spans="1:25" ht="12.75" customHeight="1" outlineLevel="2" x14ac:dyDescent="0.2">
      <c r="A2612" s="2"/>
      <c r="C2612" s="30">
        <v>960160050</v>
      </c>
      <c r="D2612" s="30"/>
      <c r="E2612" s="30" t="s">
        <v>1022</v>
      </c>
      <c r="F2612" s="30"/>
      <c r="G2612" s="30" t="s">
        <v>1023</v>
      </c>
      <c r="H2612" s="31" t="s">
        <v>1024</v>
      </c>
      <c r="I2612" s="32"/>
      <c r="J2612" s="13"/>
      <c r="K2612" s="13" t="s">
        <v>1003</v>
      </c>
      <c r="L2612" s="33">
        <v>8.3330000000000001E-2</v>
      </c>
      <c r="M2612" s="33" t="s">
        <v>27</v>
      </c>
      <c r="N2612" s="33">
        <v>8.3330000000000001E-2</v>
      </c>
      <c r="O2612" s="33">
        <v>8.3330000000000001E-2</v>
      </c>
      <c r="P2612" s="33">
        <v>8.3330000000000001E-2</v>
      </c>
      <c r="Q2612" s="33">
        <v>8.3330000000000001E-2</v>
      </c>
      <c r="R2612" s="34"/>
      <c r="S2612" s="32"/>
      <c r="T2612" s="32" t="s">
        <v>70</v>
      </c>
      <c r="U2612" s="8">
        <f t="shared" ref="U2612:U2623" si="682">IF(T2612="Yes",$U$2,0)</f>
        <v>0</v>
      </c>
      <c r="V2612" s="8">
        <f t="shared" ref="V2612:V2623" si="683">U2612</f>
        <v>0</v>
      </c>
    </row>
    <row r="2613" spans="1:25" ht="12.75" customHeight="1" outlineLevel="2" x14ac:dyDescent="0.2">
      <c r="A2613" s="2"/>
      <c r="C2613" s="30">
        <v>960160060</v>
      </c>
      <c r="D2613" s="30"/>
      <c r="E2613" s="30" t="s">
        <v>1022</v>
      </c>
      <c r="F2613" s="30"/>
      <c r="G2613" s="30" t="s">
        <v>1023</v>
      </c>
      <c r="H2613" s="31" t="s">
        <v>1024</v>
      </c>
      <c r="I2613" s="32"/>
      <c r="J2613" s="13"/>
      <c r="K2613" s="13" t="s">
        <v>1003</v>
      </c>
      <c r="L2613" s="33">
        <v>8.3330000000000001E-2</v>
      </c>
      <c r="M2613" s="33" t="s">
        <v>27</v>
      </c>
      <c r="N2613" s="33">
        <v>8.3330000000000001E-2</v>
      </c>
      <c r="O2613" s="33">
        <v>8.3330000000000001E-2</v>
      </c>
      <c r="P2613" s="33">
        <v>8.3330000000000001E-2</v>
      </c>
      <c r="Q2613" s="33">
        <v>8.3330000000000001E-2</v>
      </c>
      <c r="R2613" s="34"/>
      <c r="S2613" s="32"/>
      <c r="T2613" s="32" t="s">
        <v>70</v>
      </c>
      <c r="U2613" s="8">
        <f t="shared" si="682"/>
        <v>0</v>
      </c>
      <c r="V2613" s="8">
        <f t="shared" si="683"/>
        <v>0</v>
      </c>
    </row>
    <row r="2614" spans="1:25" ht="12.75" customHeight="1" outlineLevel="2" x14ac:dyDescent="0.2">
      <c r="A2614" s="2"/>
      <c r="C2614" s="30" t="s">
        <v>1025</v>
      </c>
      <c r="D2614" s="30"/>
      <c r="E2614" s="30" t="s">
        <v>1022</v>
      </c>
      <c r="F2614" s="30"/>
      <c r="G2614" s="30" t="s">
        <v>1023</v>
      </c>
      <c r="H2614" s="31" t="s">
        <v>1024</v>
      </c>
      <c r="I2614" s="32"/>
      <c r="J2614" s="13"/>
      <c r="K2614" s="13" t="s">
        <v>1003</v>
      </c>
      <c r="L2614" s="33">
        <v>8.3330000000000001E-2</v>
      </c>
      <c r="M2614" s="33" t="s">
        <v>27</v>
      </c>
      <c r="N2614" s="33">
        <v>8.3330000000000001E-2</v>
      </c>
      <c r="O2614" s="33">
        <v>8.3330000000000001E-2</v>
      </c>
      <c r="P2614" s="33">
        <v>8.3330000000000001E-2</v>
      </c>
      <c r="Q2614" s="33">
        <v>8.3330000000000001E-2</v>
      </c>
      <c r="R2614" s="34"/>
      <c r="S2614" s="32"/>
      <c r="T2614" s="32" t="s">
        <v>70</v>
      </c>
      <c r="U2614" s="8">
        <f t="shared" si="682"/>
        <v>0</v>
      </c>
      <c r="V2614" s="8">
        <f t="shared" si="683"/>
        <v>0</v>
      </c>
    </row>
    <row r="2615" spans="1:25" ht="12.75" customHeight="1" outlineLevel="2" x14ac:dyDescent="0.2">
      <c r="A2615" s="2"/>
      <c r="C2615" s="30">
        <v>960160080</v>
      </c>
      <c r="D2615" s="30"/>
      <c r="E2615" s="30" t="s">
        <v>1022</v>
      </c>
      <c r="F2615" s="30"/>
      <c r="G2615" s="30" t="s">
        <v>1023</v>
      </c>
      <c r="H2615" s="31" t="s">
        <v>1024</v>
      </c>
      <c r="I2615" s="32"/>
      <c r="J2615" s="13"/>
      <c r="K2615" s="13" t="s">
        <v>1003</v>
      </c>
      <c r="L2615" s="33">
        <v>8.3330000000000001E-2</v>
      </c>
      <c r="M2615" s="33" t="s">
        <v>27</v>
      </c>
      <c r="N2615" s="33">
        <v>8.3330000000000001E-2</v>
      </c>
      <c r="O2615" s="33">
        <v>8.3330000000000001E-2</v>
      </c>
      <c r="P2615" s="33">
        <v>8.3330000000000001E-2</v>
      </c>
      <c r="Q2615" s="33">
        <v>8.3330000000000001E-2</v>
      </c>
      <c r="R2615" s="34"/>
      <c r="S2615" s="32"/>
      <c r="T2615" s="32" t="s">
        <v>70</v>
      </c>
      <c r="U2615" s="8">
        <f t="shared" si="682"/>
        <v>0</v>
      </c>
      <c r="V2615" s="8">
        <f t="shared" si="683"/>
        <v>0</v>
      </c>
    </row>
    <row r="2616" spans="1:25" ht="12.75" customHeight="1" outlineLevel="2" x14ac:dyDescent="0.2">
      <c r="A2616" s="2"/>
      <c r="C2616" s="30">
        <v>960160090</v>
      </c>
      <c r="D2616" s="30"/>
      <c r="E2616" s="30" t="s">
        <v>1022</v>
      </c>
      <c r="F2616" s="30"/>
      <c r="G2616" s="30" t="s">
        <v>1023</v>
      </c>
      <c r="H2616" s="31" t="s">
        <v>1024</v>
      </c>
      <c r="I2616" s="32"/>
      <c r="J2616" s="13"/>
      <c r="K2616" s="13" t="s">
        <v>1003</v>
      </c>
      <c r="L2616" s="33">
        <v>8.3330000000000001E-2</v>
      </c>
      <c r="M2616" s="33" t="s">
        <v>27</v>
      </c>
      <c r="N2616" s="33">
        <v>8.3330000000000001E-2</v>
      </c>
      <c r="O2616" s="33">
        <v>8.3330000000000001E-2</v>
      </c>
      <c r="P2616" s="33">
        <v>8.3330000000000001E-2</v>
      </c>
      <c r="Q2616" s="33">
        <v>8.3330000000000001E-2</v>
      </c>
      <c r="R2616" s="34"/>
      <c r="S2616" s="32"/>
      <c r="T2616" s="32" t="s">
        <v>70</v>
      </c>
      <c r="U2616" s="8">
        <f t="shared" si="682"/>
        <v>0</v>
      </c>
      <c r="V2616" s="8">
        <f t="shared" si="683"/>
        <v>0</v>
      </c>
    </row>
    <row r="2617" spans="1:25" ht="12.75" customHeight="1" outlineLevel="2" x14ac:dyDescent="0.2">
      <c r="A2617" s="2"/>
      <c r="C2617" s="30">
        <v>960160100</v>
      </c>
      <c r="D2617" s="30"/>
      <c r="E2617" s="30" t="s">
        <v>1022</v>
      </c>
      <c r="F2617" s="30"/>
      <c r="G2617" s="30" t="s">
        <v>1023</v>
      </c>
      <c r="H2617" s="31" t="s">
        <v>1024</v>
      </c>
      <c r="I2617" s="32"/>
      <c r="J2617" s="13"/>
      <c r="K2617" s="13" t="s">
        <v>1003</v>
      </c>
      <c r="L2617" s="33">
        <v>8.3330000000000001E-2</v>
      </c>
      <c r="M2617" s="33" t="s">
        <v>27</v>
      </c>
      <c r="N2617" s="33">
        <v>8.3330000000000001E-2</v>
      </c>
      <c r="O2617" s="33">
        <v>8.3330000000000001E-2</v>
      </c>
      <c r="P2617" s="33">
        <v>8.3330000000000001E-2</v>
      </c>
      <c r="Q2617" s="33">
        <v>8.3330000000000001E-2</v>
      </c>
      <c r="R2617" s="34"/>
      <c r="S2617" s="32"/>
      <c r="T2617" s="32" t="s">
        <v>70</v>
      </c>
      <c r="U2617" s="8">
        <f t="shared" si="682"/>
        <v>0</v>
      </c>
      <c r="V2617" s="8">
        <f t="shared" si="683"/>
        <v>0</v>
      </c>
    </row>
    <row r="2618" spans="1:25" ht="12.75" customHeight="1" outlineLevel="2" x14ac:dyDescent="0.2">
      <c r="A2618" s="2"/>
      <c r="C2618" s="30">
        <v>960160110</v>
      </c>
      <c r="D2618" s="30"/>
      <c r="E2618" s="30" t="s">
        <v>1022</v>
      </c>
      <c r="F2618" s="30"/>
      <c r="G2618" s="30" t="s">
        <v>1023</v>
      </c>
      <c r="H2618" s="31" t="s">
        <v>1024</v>
      </c>
      <c r="I2618" s="32"/>
      <c r="J2618" s="13"/>
      <c r="K2618" s="13" t="s">
        <v>1003</v>
      </c>
      <c r="L2618" s="33">
        <v>8.3330000000000001E-2</v>
      </c>
      <c r="M2618" s="33" t="s">
        <v>27</v>
      </c>
      <c r="N2618" s="33">
        <v>8.3330000000000001E-2</v>
      </c>
      <c r="O2618" s="33">
        <v>8.3330000000000001E-2</v>
      </c>
      <c r="P2618" s="33">
        <v>8.3330000000000001E-2</v>
      </c>
      <c r="Q2618" s="33">
        <v>8.3330000000000001E-2</v>
      </c>
      <c r="R2618" s="34"/>
      <c r="S2618" s="32"/>
      <c r="T2618" s="32" t="s">
        <v>70</v>
      </c>
      <c r="U2618" s="8">
        <f t="shared" si="682"/>
        <v>0</v>
      </c>
      <c r="V2618" s="8">
        <f t="shared" si="683"/>
        <v>0</v>
      </c>
    </row>
    <row r="2619" spans="1:25" ht="12.75" customHeight="1" outlineLevel="2" x14ac:dyDescent="0.2">
      <c r="A2619" s="2"/>
      <c r="C2619" s="30">
        <v>960160120</v>
      </c>
      <c r="D2619" s="30"/>
      <c r="E2619" s="30" t="s">
        <v>1022</v>
      </c>
      <c r="F2619" s="30"/>
      <c r="G2619" s="30" t="s">
        <v>1023</v>
      </c>
      <c r="H2619" s="31" t="s">
        <v>1024</v>
      </c>
      <c r="I2619" s="32"/>
      <c r="J2619" s="13"/>
      <c r="K2619" s="13" t="s">
        <v>1003</v>
      </c>
      <c r="L2619" s="33">
        <v>8.3330000000000001E-2</v>
      </c>
      <c r="M2619" s="33" t="s">
        <v>27</v>
      </c>
      <c r="N2619" s="33">
        <v>8.3330000000000001E-2</v>
      </c>
      <c r="O2619" s="33">
        <v>8.3330000000000001E-2</v>
      </c>
      <c r="P2619" s="33">
        <v>8.3330000000000001E-2</v>
      </c>
      <c r="Q2619" s="33">
        <v>8.3330000000000001E-2</v>
      </c>
      <c r="R2619" s="34"/>
      <c r="S2619" s="32"/>
      <c r="T2619" s="32" t="s">
        <v>70</v>
      </c>
      <c r="U2619" s="8">
        <f t="shared" si="682"/>
        <v>0</v>
      </c>
      <c r="V2619" s="8">
        <f t="shared" si="683"/>
        <v>0</v>
      </c>
    </row>
    <row r="2620" spans="1:25" ht="12.75" customHeight="1" outlineLevel="2" x14ac:dyDescent="0.2">
      <c r="A2620" s="2"/>
      <c r="C2620" s="30">
        <v>960160130</v>
      </c>
      <c r="D2620" s="30"/>
      <c r="E2620" s="30" t="s">
        <v>1022</v>
      </c>
      <c r="F2620" s="30"/>
      <c r="G2620" s="30" t="s">
        <v>1023</v>
      </c>
      <c r="H2620" s="31" t="s">
        <v>1024</v>
      </c>
      <c r="I2620" s="32"/>
      <c r="J2620" s="13"/>
      <c r="K2620" s="13" t="s">
        <v>1003</v>
      </c>
      <c r="L2620" s="33">
        <v>8.3330000000000001E-2</v>
      </c>
      <c r="M2620" s="33" t="s">
        <v>27</v>
      </c>
      <c r="N2620" s="33">
        <v>8.3330000000000001E-2</v>
      </c>
      <c r="O2620" s="33">
        <v>8.3330000000000001E-2</v>
      </c>
      <c r="P2620" s="33">
        <v>8.3330000000000001E-2</v>
      </c>
      <c r="Q2620" s="33">
        <v>8.3330000000000001E-2</v>
      </c>
      <c r="R2620" s="34"/>
      <c r="S2620" s="32"/>
      <c r="T2620" s="32" t="s">
        <v>70</v>
      </c>
      <c r="U2620" s="8">
        <f t="shared" si="682"/>
        <v>0</v>
      </c>
      <c r="V2620" s="8">
        <f t="shared" si="683"/>
        <v>0</v>
      </c>
    </row>
    <row r="2621" spans="1:25" ht="12.75" customHeight="1" outlineLevel="2" x14ac:dyDescent="0.2">
      <c r="A2621" s="2"/>
      <c r="C2621" s="30">
        <v>960160140</v>
      </c>
      <c r="D2621" s="30"/>
      <c r="E2621" s="30" t="s">
        <v>1022</v>
      </c>
      <c r="F2621" s="30"/>
      <c r="G2621" s="30" t="s">
        <v>1023</v>
      </c>
      <c r="H2621" s="31" t="s">
        <v>1024</v>
      </c>
      <c r="I2621" s="32"/>
      <c r="J2621" s="13"/>
      <c r="K2621" s="13" t="s">
        <v>1003</v>
      </c>
      <c r="L2621" s="33">
        <v>8.3330000000000001E-2</v>
      </c>
      <c r="M2621" s="33" t="s">
        <v>27</v>
      </c>
      <c r="N2621" s="33">
        <v>8.3330000000000001E-2</v>
      </c>
      <c r="O2621" s="33">
        <v>8.3330000000000001E-2</v>
      </c>
      <c r="P2621" s="33">
        <v>8.3330000000000001E-2</v>
      </c>
      <c r="Q2621" s="33">
        <v>8.3330000000000001E-2</v>
      </c>
      <c r="R2621" s="34"/>
      <c r="S2621" s="32"/>
      <c r="T2621" s="32" t="s">
        <v>70</v>
      </c>
      <c r="U2621" s="8">
        <f t="shared" si="682"/>
        <v>0</v>
      </c>
      <c r="V2621" s="8">
        <f t="shared" si="683"/>
        <v>0</v>
      </c>
    </row>
    <row r="2622" spans="1:25" ht="12.75" customHeight="1" outlineLevel="2" x14ac:dyDescent="0.2">
      <c r="A2622" s="2"/>
      <c r="C2622" s="30">
        <v>960160150</v>
      </c>
      <c r="D2622" s="30"/>
      <c r="E2622" s="30" t="s">
        <v>1022</v>
      </c>
      <c r="F2622" s="30"/>
      <c r="G2622" s="30" t="s">
        <v>1023</v>
      </c>
      <c r="H2622" s="31" t="s">
        <v>1024</v>
      </c>
      <c r="I2622" s="32"/>
      <c r="J2622" s="13"/>
      <c r="K2622" s="13" t="s">
        <v>1003</v>
      </c>
      <c r="L2622" s="33">
        <v>8.3330000000000001E-2</v>
      </c>
      <c r="M2622" s="33" t="s">
        <v>27</v>
      </c>
      <c r="N2622" s="33">
        <v>8.3330000000000001E-2</v>
      </c>
      <c r="O2622" s="33">
        <v>8.3330000000000001E-2</v>
      </c>
      <c r="P2622" s="33">
        <v>8.3330000000000001E-2</v>
      </c>
      <c r="Q2622" s="33">
        <v>8.3330000000000001E-2</v>
      </c>
      <c r="R2622" s="34"/>
      <c r="S2622" s="32"/>
      <c r="T2622" s="32" t="s">
        <v>70</v>
      </c>
      <c r="U2622" s="8">
        <f t="shared" si="682"/>
        <v>0</v>
      </c>
      <c r="V2622" s="8">
        <f t="shared" si="683"/>
        <v>0</v>
      </c>
      <c r="W2622" s="36"/>
      <c r="X2622" s="36"/>
      <c r="Y2622" s="36"/>
    </row>
    <row r="2623" spans="1:25" ht="12.75" customHeight="1" outlineLevel="2" x14ac:dyDescent="0.2">
      <c r="A2623" s="2"/>
      <c r="C2623" s="30">
        <v>960160160</v>
      </c>
      <c r="D2623" s="30"/>
      <c r="E2623" s="30" t="s">
        <v>1022</v>
      </c>
      <c r="F2623" s="30"/>
      <c r="G2623" s="30" t="s">
        <v>1023</v>
      </c>
      <c r="H2623" s="31" t="s">
        <v>1024</v>
      </c>
      <c r="I2623" s="32"/>
      <c r="J2623" s="13"/>
      <c r="K2623" s="13" t="s">
        <v>1003</v>
      </c>
      <c r="L2623" s="33">
        <v>8.3330000000000001E-2</v>
      </c>
      <c r="M2623" s="33" t="s">
        <v>27</v>
      </c>
      <c r="N2623" s="33">
        <v>8.3330000000000001E-2</v>
      </c>
      <c r="O2623" s="33">
        <v>8.3330000000000001E-2</v>
      </c>
      <c r="P2623" s="33">
        <v>8.3330000000000001E-2</v>
      </c>
      <c r="Q2623" s="33">
        <v>8.3330000000000001E-2</v>
      </c>
      <c r="R2623" s="34"/>
      <c r="S2623" s="32"/>
      <c r="T2623" s="32" t="s">
        <v>70</v>
      </c>
      <c r="U2623" s="8">
        <f t="shared" si="682"/>
        <v>0</v>
      </c>
      <c r="V2623" s="8">
        <f t="shared" si="683"/>
        <v>0</v>
      </c>
    </row>
    <row r="2624" spans="1:25" ht="12.75" customHeight="1" outlineLevel="1" x14ac:dyDescent="0.2">
      <c r="A2624" s="2"/>
      <c r="C2624" s="30"/>
      <c r="D2624" s="30"/>
      <c r="E2624" s="30"/>
      <c r="F2624" s="30"/>
      <c r="G2624" s="30"/>
      <c r="H2624" s="113" t="s">
        <v>3992</v>
      </c>
      <c r="I2624" s="32"/>
      <c r="J2624" s="13">
        <f t="shared" ref="J2624:O2624" si="684">SUBTOTAL(9,J2612:J2623)</f>
        <v>0</v>
      </c>
      <c r="K2624" s="13">
        <f t="shared" si="684"/>
        <v>0</v>
      </c>
      <c r="L2624" s="33">
        <f t="shared" si="684"/>
        <v>0.99996000000000007</v>
      </c>
      <c r="M2624" s="33">
        <f t="shared" si="684"/>
        <v>0</v>
      </c>
      <c r="N2624" s="33">
        <f t="shared" si="684"/>
        <v>0.99996000000000007</v>
      </c>
      <c r="O2624" s="33">
        <f t="shared" si="684"/>
        <v>0.99996000000000007</v>
      </c>
      <c r="P2624" s="33"/>
      <c r="Q2624" s="33"/>
      <c r="R2624" s="34"/>
      <c r="S2624" s="32">
        <f>SUBTOTAL(9,S2612:S2623)</f>
        <v>0</v>
      </c>
      <c r="T2624" s="32">
        <f>SUBTOTAL(9,T2612:T2623)</f>
        <v>0</v>
      </c>
      <c r="U2624" s="8"/>
    </row>
    <row r="2625" spans="1:22" ht="12.75" customHeight="1" outlineLevel="2" x14ac:dyDescent="0.2">
      <c r="A2625" s="2"/>
      <c r="C2625" s="30">
        <v>814260860</v>
      </c>
      <c r="D2625" s="30"/>
      <c r="E2625" s="30" t="s">
        <v>1036</v>
      </c>
      <c r="F2625" s="30"/>
      <c r="G2625" s="30" t="s">
        <v>1037</v>
      </c>
      <c r="H2625" s="31" t="s">
        <v>1038</v>
      </c>
      <c r="I2625" s="32"/>
      <c r="J2625" s="13"/>
      <c r="K2625" s="13" t="s">
        <v>1003</v>
      </c>
      <c r="L2625" s="33">
        <v>0.25</v>
      </c>
      <c r="M2625" s="33" t="s">
        <v>27</v>
      </c>
      <c r="N2625" s="33">
        <v>0.25</v>
      </c>
      <c r="O2625" s="33">
        <v>0.25</v>
      </c>
      <c r="P2625" s="33">
        <v>0.25</v>
      </c>
      <c r="Q2625" s="33">
        <v>0.25</v>
      </c>
      <c r="R2625" s="34"/>
      <c r="S2625" s="32"/>
      <c r="T2625" s="32" t="s">
        <v>28</v>
      </c>
      <c r="U2625" s="8">
        <f>IF(T2625="Yes",$U$2,0)</f>
        <v>270.40000000000003</v>
      </c>
      <c r="V2625" s="8">
        <f>U2625</f>
        <v>270.40000000000003</v>
      </c>
    </row>
    <row r="2626" spans="1:22" ht="12.75" customHeight="1" outlineLevel="2" x14ac:dyDescent="0.2">
      <c r="A2626" s="2"/>
      <c r="C2626" s="30">
        <v>814260870</v>
      </c>
      <c r="D2626" s="30"/>
      <c r="E2626" s="30" t="s">
        <v>1036</v>
      </c>
      <c r="F2626" s="30"/>
      <c r="G2626" s="30" t="s">
        <v>1037</v>
      </c>
      <c r="H2626" s="31" t="s">
        <v>1038</v>
      </c>
      <c r="I2626" s="32"/>
      <c r="J2626" s="13"/>
      <c r="K2626" s="13" t="s">
        <v>1003</v>
      </c>
      <c r="L2626" s="33">
        <v>0.25</v>
      </c>
      <c r="M2626" s="33" t="s">
        <v>27</v>
      </c>
      <c r="N2626" s="33">
        <v>0.25</v>
      </c>
      <c r="O2626" s="33">
        <v>0.25</v>
      </c>
      <c r="P2626" s="33">
        <v>0.25</v>
      </c>
      <c r="Q2626" s="33">
        <v>0.25</v>
      </c>
      <c r="R2626" s="34"/>
      <c r="S2626" s="32"/>
      <c r="T2626" s="32" t="s">
        <v>28</v>
      </c>
      <c r="U2626" s="8">
        <f>IF(T2626="Yes",$U$2,0)</f>
        <v>270.40000000000003</v>
      </c>
      <c r="V2626" s="8">
        <f>U2626</f>
        <v>270.40000000000003</v>
      </c>
    </row>
    <row r="2627" spans="1:22" ht="12.75" customHeight="1" outlineLevel="2" x14ac:dyDescent="0.2">
      <c r="A2627" s="2"/>
      <c r="C2627" s="30">
        <v>814260880</v>
      </c>
      <c r="D2627" s="30"/>
      <c r="E2627" s="30" t="s">
        <v>1036</v>
      </c>
      <c r="F2627" s="30"/>
      <c r="G2627" s="30" t="s">
        <v>1037</v>
      </c>
      <c r="H2627" s="31" t="s">
        <v>1038</v>
      </c>
      <c r="I2627" s="32"/>
      <c r="J2627" s="13"/>
      <c r="K2627" s="13" t="s">
        <v>1003</v>
      </c>
      <c r="L2627" s="33">
        <v>0.25</v>
      </c>
      <c r="M2627" s="33" t="s">
        <v>27</v>
      </c>
      <c r="N2627" s="33">
        <v>0.25</v>
      </c>
      <c r="O2627" s="33">
        <v>0.25</v>
      </c>
      <c r="P2627" s="33">
        <v>0.25</v>
      </c>
      <c r="Q2627" s="33">
        <v>0.25</v>
      </c>
      <c r="R2627" s="34"/>
      <c r="S2627" s="32"/>
      <c r="T2627" s="32" t="s">
        <v>28</v>
      </c>
      <c r="U2627" s="8">
        <f>IF(T2627="Yes",$U$2,0)</f>
        <v>270.40000000000003</v>
      </c>
      <c r="V2627" s="8">
        <f>U2627</f>
        <v>270.40000000000003</v>
      </c>
    </row>
    <row r="2628" spans="1:22" ht="12.75" customHeight="1" outlineLevel="2" x14ac:dyDescent="0.2">
      <c r="A2628" s="2"/>
      <c r="C2628" s="30">
        <v>814260890</v>
      </c>
      <c r="D2628" s="30"/>
      <c r="E2628" s="30" t="s">
        <v>1036</v>
      </c>
      <c r="F2628" s="30"/>
      <c r="G2628" s="30" t="s">
        <v>1037</v>
      </c>
      <c r="H2628" s="31" t="s">
        <v>1038</v>
      </c>
      <c r="I2628" s="32"/>
      <c r="J2628" s="13"/>
      <c r="K2628" s="13" t="s">
        <v>1003</v>
      </c>
      <c r="L2628" s="33">
        <v>0.25</v>
      </c>
      <c r="M2628" s="33" t="s">
        <v>27</v>
      </c>
      <c r="N2628" s="33">
        <v>0.25</v>
      </c>
      <c r="O2628" s="33">
        <v>0.25</v>
      </c>
      <c r="P2628" s="33">
        <v>0.25</v>
      </c>
      <c r="Q2628" s="33">
        <v>0.25</v>
      </c>
      <c r="R2628" s="34"/>
      <c r="S2628" s="32"/>
      <c r="T2628" s="32" t="s">
        <v>28</v>
      </c>
      <c r="U2628" s="8">
        <f>IF(T2628="Yes",$U$2,0)</f>
        <v>270.40000000000003</v>
      </c>
      <c r="V2628" s="8">
        <f>U2628</f>
        <v>270.40000000000003</v>
      </c>
    </row>
    <row r="2629" spans="1:22" ht="12.75" customHeight="1" outlineLevel="1" x14ac:dyDescent="0.2">
      <c r="A2629" s="2"/>
      <c r="C2629" s="30"/>
      <c r="D2629" s="30"/>
      <c r="E2629" s="30"/>
      <c r="F2629" s="30"/>
      <c r="G2629" s="30"/>
      <c r="H2629" s="113" t="s">
        <v>3996</v>
      </c>
      <c r="I2629" s="32"/>
      <c r="J2629" s="13">
        <f t="shared" ref="J2629:O2629" si="685">SUBTOTAL(9,J2625:J2628)</f>
        <v>0</v>
      </c>
      <c r="K2629" s="13">
        <f t="shared" si="685"/>
        <v>0</v>
      </c>
      <c r="L2629" s="33">
        <f t="shared" si="685"/>
        <v>1</v>
      </c>
      <c r="M2629" s="33">
        <f t="shared" si="685"/>
        <v>0</v>
      </c>
      <c r="N2629" s="33">
        <f t="shared" si="685"/>
        <v>1</v>
      </c>
      <c r="O2629" s="33">
        <f t="shared" si="685"/>
        <v>1</v>
      </c>
      <c r="P2629" s="33"/>
      <c r="Q2629" s="33"/>
      <c r="R2629" s="34"/>
      <c r="S2629" s="32">
        <f>SUBTOTAL(9,S2625:S2628)</f>
        <v>0</v>
      </c>
      <c r="T2629" s="32">
        <f>SUBTOTAL(9,T2625:T2628)</f>
        <v>0</v>
      </c>
      <c r="U2629" s="8"/>
    </row>
    <row r="2630" spans="1:22" ht="12.75" customHeight="1" outlineLevel="2" x14ac:dyDescent="0.2">
      <c r="A2630" s="2"/>
      <c r="C2630" s="30">
        <v>820250030</v>
      </c>
      <c r="D2630" s="30"/>
      <c r="E2630" s="30" t="s">
        <v>551</v>
      </c>
      <c r="F2630" s="30"/>
      <c r="G2630" s="30" t="s">
        <v>552</v>
      </c>
      <c r="H2630" s="31" t="s">
        <v>553</v>
      </c>
      <c r="I2630" s="32"/>
      <c r="J2630" s="13"/>
      <c r="K2630" s="13" t="s">
        <v>481</v>
      </c>
      <c r="L2630" s="33">
        <v>0.25</v>
      </c>
      <c r="M2630" s="33" t="s">
        <v>27</v>
      </c>
      <c r="N2630" s="33">
        <v>0.25</v>
      </c>
      <c r="O2630" s="33">
        <v>0.25</v>
      </c>
      <c r="P2630" s="33">
        <v>0.25</v>
      </c>
      <c r="Q2630" s="33">
        <v>0.25</v>
      </c>
      <c r="R2630" s="34"/>
      <c r="S2630" s="32"/>
      <c r="T2630" s="32" t="s">
        <v>70</v>
      </c>
      <c r="U2630" s="8">
        <f>IF(T2630="Yes",$U$2,0)</f>
        <v>0</v>
      </c>
      <c r="V2630" s="8">
        <f>U2630</f>
        <v>0</v>
      </c>
    </row>
    <row r="2631" spans="1:22" ht="12.75" customHeight="1" outlineLevel="2" x14ac:dyDescent="0.2">
      <c r="A2631" s="2"/>
      <c r="C2631" s="30">
        <v>820250040</v>
      </c>
      <c r="D2631" s="30"/>
      <c r="E2631" s="30" t="s">
        <v>551</v>
      </c>
      <c r="F2631" s="30"/>
      <c r="G2631" s="30" t="s">
        <v>552</v>
      </c>
      <c r="H2631" s="31" t="s">
        <v>553</v>
      </c>
      <c r="I2631" s="32"/>
      <c r="J2631" s="13"/>
      <c r="K2631" s="13" t="s">
        <v>481</v>
      </c>
      <c r="L2631" s="33">
        <v>0.25</v>
      </c>
      <c r="M2631" s="33" t="s">
        <v>27</v>
      </c>
      <c r="N2631" s="33">
        <v>0.25</v>
      </c>
      <c r="O2631" s="33">
        <v>0.25</v>
      </c>
      <c r="P2631" s="33">
        <v>0.25</v>
      </c>
      <c r="Q2631" s="33">
        <v>0.25</v>
      </c>
      <c r="R2631" s="34"/>
      <c r="S2631" s="32"/>
      <c r="T2631" s="32" t="s">
        <v>70</v>
      </c>
      <c r="U2631" s="8">
        <f>IF(T2631="Yes",$U$2,0)</f>
        <v>0</v>
      </c>
      <c r="V2631" s="8">
        <f>U2631</f>
        <v>0</v>
      </c>
    </row>
    <row r="2632" spans="1:22" ht="12.75" customHeight="1" outlineLevel="2" x14ac:dyDescent="0.2">
      <c r="A2632" s="2"/>
      <c r="C2632" s="30">
        <v>820250050</v>
      </c>
      <c r="D2632" s="30"/>
      <c r="E2632" s="30" t="s">
        <v>551</v>
      </c>
      <c r="F2632" s="30"/>
      <c r="G2632" s="30" t="s">
        <v>552</v>
      </c>
      <c r="H2632" s="31" t="s">
        <v>553</v>
      </c>
      <c r="I2632" s="32"/>
      <c r="J2632" s="13"/>
      <c r="K2632" s="13" t="s">
        <v>481</v>
      </c>
      <c r="L2632" s="33">
        <v>0.25</v>
      </c>
      <c r="M2632" s="33" t="s">
        <v>27</v>
      </c>
      <c r="N2632" s="33">
        <v>0.25</v>
      </c>
      <c r="O2632" s="33">
        <v>0.25</v>
      </c>
      <c r="P2632" s="33">
        <v>0.25</v>
      </c>
      <c r="Q2632" s="33">
        <v>0.25</v>
      </c>
      <c r="R2632" s="34"/>
      <c r="S2632" s="32"/>
      <c r="T2632" s="32" t="s">
        <v>70</v>
      </c>
      <c r="U2632" s="8">
        <f>IF(T2632="Yes",$U$2,0)</f>
        <v>0</v>
      </c>
      <c r="V2632" s="8">
        <f>U2632</f>
        <v>0</v>
      </c>
    </row>
    <row r="2633" spans="1:22" ht="12.75" customHeight="1" outlineLevel="2" x14ac:dyDescent="0.2">
      <c r="A2633" s="2"/>
      <c r="C2633" s="30">
        <v>820250060</v>
      </c>
      <c r="D2633" s="30"/>
      <c r="E2633" s="30" t="s">
        <v>551</v>
      </c>
      <c r="F2633" s="30"/>
      <c r="G2633" s="30" t="s">
        <v>552</v>
      </c>
      <c r="H2633" s="31" t="s">
        <v>553</v>
      </c>
      <c r="I2633" s="32"/>
      <c r="J2633" s="13"/>
      <c r="K2633" s="13" t="s">
        <v>481</v>
      </c>
      <c r="L2633" s="33">
        <v>0.25</v>
      </c>
      <c r="M2633" s="33" t="s">
        <v>27</v>
      </c>
      <c r="N2633" s="33">
        <v>0.25</v>
      </c>
      <c r="O2633" s="33">
        <v>0.25</v>
      </c>
      <c r="P2633" s="33">
        <v>0.25</v>
      </c>
      <c r="Q2633" s="33">
        <v>0.25</v>
      </c>
      <c r="R2633" s="34"/>
      <c r="S2633" s="32"/>
      <c r="T2633" s="32" t="s">
        <v>70</v>
      </c>
      <c r="U2633" s="8">
        <f>IF(T2633="Yes",$U$2,0)</f>
        <v>0</v>
      </c>
      <c r="V2633" s="8">
        <f>U2633</f>
        <v>0</v>
      </c>
    </row>
    <row r="2634" spans="1:22" ht="12.75" customHeight="1" outlineLevel="1" x14ac:dyDescent="0.2">
      <c r="A2634" s="2"/>
      <c r="C2634" s="30"/>
      <c r="D2634" s="30"/>
      <c r="E2634" s="30"/>
      <c r="F2634" s="30"/>
      <c r="G2634" s="30"/>
      <c r="H2634" s="113" t="s">
        <v>3885</v>
      </c>
      <c r="I2634" s="32"/>
      <c r="J2634" s="13">
        <f t="shared" ref="J2634:O2634" si="686">SUBTOTAL(9,J2630:J2633)</f>
        <v>0</v>
      </c>
      <c r="K2634" s="13">
        <f t="shared" si="686"/>
        <v>0</v>
      </c>
      <c r="L2634" s="33">
        <f t="shared" si="686"/>
        <v>1</v>
      </c>
      <c r="M2634" s="33">
        <f t="shared" si="686"/>
        <v>0</v>
      </c>
      <c r="N2634" s="33">
        <f t="shared" si="686"/>
        <v>1</v>
      </c>
      <c r="O2634" s="33">
        <f t="shared" si="686"/>
        <v>1</v>
      </c>
      <c r="P2634" s="33"/>
      <c r="Q2634" s="33"/>
      <c r="R2634" s="34"/>
      <c r="S2634" s="32">
        <f>SUBTOTAL(9,S2630:S2633)</f>
        <v>0</v>
      </c>
      <c r="T2634" s="32">
        <f>SUBTOTAL(9,T2630:T2633)</f>
        <v>0</v>
      </c>
      <c r="U2634" s="8"/>
    </row>
    <row r="2635" spans="1:22" ht="12.75" customHeight="1" outlineLevel="2" x14ac:dyDescent="0.2">
      <c r="A2635" s="2"/>
      <c r="C2635" s="30">
        <v>820250080</v>
      </c>
      <c r="D2635" s="30"/>
      <c r="E2635" s="30" t="s">
        <v>551</v>
      </c>
      <c r="F2635" s="30"/>
      <c r="G2635" s="30" t="s">
        <v>554</v>
      </c>
      <c r="H2635" s="31" t="s">
        <v>555</v>
      </c>
      <c r="I2635" s="32"/>
      <c r="J2635" s="13"/>
      <c r="K2635" s="13" t="s">
        <v>481</v>
      </c>
      <c r="L2635" s="33">
        <v>0.25</v>
      </c>
      <c r="M2635" s="33" t="s">
        <v>27</v>
      </c>
      <c r="N2635" s="33">
        <v>0.25</v>
      </c>
      <c r="O2635" s="33">
        <v>0.25</v>
      </c>
      <c r="P2635" s="33">
        <v>0.25</v>
      </c>
      <c r="Q2635" s="33">
        <v>0.25</v>
      </c>
      <c r="R2635" s="34"/>
      <c r="S2635" s="32"/>
      <c r="T2635" s="32" t="s">
        <v>70</v>
      </c>
      <c r="U2635" s="8">
        <f>IF(T2635="Yes",$U$2,0)</f>
        <v>0</v>
      </c>
      <c r="V2635" s="8">
        <f>U2635</f>
        <v>0</v>
      </c>
    </row>
    <row r="2636" spans="1:22" ht="12.75" customHeight="1" outlineLevel="2" x14ac:dyDescent="0.2">
      <c r="A2636" s="2"/>
      <c r="C2636" s="30">
        <v>820250090</v>
      </c>
      <c r="D2636" s="30"/>
      <c r="E2636" s="30" t="s">
        <v>551</v>
      </c>
      <c r="F2636" s="30"/>
      <c r="G2636" s="30" t="s">
        <v>554</v>
      </c>
      <c r="H2636" s="31" t="s">
        <v>555</v>
      </c>
      <c r="I2636" s="32"/>
      <c r="J2636" s="13"/>
      <c r="K2636" s="13" t="s">
        <v>481</v>
      </c>
      <c r="L2636" s="33">
        <v>0.25</v>
      </c>
      <c r="M2636" s="33" t="s">
        <v>27</v>
      </c>
      <c r="N2636" s="33">
        <v>0.25</v>
      </c>
      <c r="O2636" s="33">
        <v>0.25</v>
      </c>
      <c r="P2636" s="33">
        <v>0.25</v>
      </c>
      <c r="Q2636" s="33">
        <v>0.25</v>
      </c>
      <c r="R2636" s="34"/>
      <c r="S2636" s="32"/>
      <c r="T2636" s="32" t="s">
        <v>70</v>
      </c>
      <c r="U2636" s="8">
        <f>IF(T2636="Yes",$U$2,0)</f>
        <v>0</v>
      </c>
      <c r="V2636" s="8">
        <f>U2636</f>
        <v>0</v>
      </c>
    </row>
    <row r="2637" spans="1:22" ht="12.75" customHeight="1" outlineLevel="2" x14ac:dyDescent="0.2">
      <c r="A2637" s="2"/>
      <c r="C2637" s="30">
        <v>820250100</v>
      </c>
      <c r="D2637" s="30"/>
      <c r="E2637" s="30" t="s">
        <v>551</v>
      </c>
      <c r="F2637" s="30"/>
      <c r="G2637" s="30" t="s">
        <v>554</v>
      </c>
      <c r="H2637" s="31" t="s">
        <v>555</v>
      </c>
      <c r="I2637" s="32"/>
      <c r="J2637" s="13"/>
      <c r="K2637" s="13" t="s">
        <v>481</v>
      </c>
      <c r="L2637" s="33">
        <v>0.25</v>
      </c>
      <c r="M2637" s="33" t="s">
        <v>27</v>
      </c>
      <c r="N2637" s="33">
        <v>0.25</v>
      </c>
      <c r="O2637" s="33">
        <v>0.25</v>
      </c>
      <c r="P2637" s="33">
        <v>0.25</v>
      </c>
      <c r="Q2637" s="33">
        <v>0.25</v>
      </c>
      <c r="R2637" s="34"/>
      <c r="S2637" s="32"/>
      <c r="T2637" s="32" t="s">
        <v>70</v>
      </c>
      <c r="U2637" s="8">
        <f>IF(T2637="Yes",$U$2,0)</f>
        <v>0</v>
      </c>
      <c r="V2637" s="8">
        <f>U2637</f>
        <v>0</v>
      </c>
    </row>
    <row r="2638" spans="1:22" ht="12.75" customHeight="1" outlineLevel="2" x14ac:dyDescent="0.2">
      <c r="A2638" s="2"/>
      <c r="C2638" s="30" t="s">
        <v>556</v>
      </c>
      <c r="D2638" s="30"/>
      <c r="E2638" s="30" t="s">
        <v>551</v>
      </c>
      <c r="F2638" s="30"/>
      <c r="G2638" s="30" t="s">
        <v>554</v>
      </c>
      <c r="H2638" s="31" t="s">
        <v>555</v>
      </c>
      <c r="I2638" s="32"/>
      <c r="J2638" s="13"/>
      <c r="K2638" s="13" t="s">
        <v>481</v>
      </c>
      <c r="L2638" s="33">
        <v>0.25</v>
      </c>
      <c r="M2638" s="33" t="s">
        <v>27</v>
      </c>
      <c r="N2638" s="33">
        <v>0.25</v>
      </c>
      <c r="O2638" s="33">
        <v>0.25</v>
      </c>
      <c r="P2638" s="33">
        <v>0.25</v>
      </c>
      <c r="Q2638" s="33">
        <v>0.25</v>
      </c>
      <c r="R2638" s="34"/>
      <c r="S2638" s="32"/>
      <c r="T2638" s="32" t="s">
        <v>70</v>
      </c>
      <c r="U2638" s="8">
        <f>IF(T2638="Yes",$U$2,0)</f>
        <v>0</v>
      </c>
      <c r="V2638" s="8">
        <f>U2638</f>
        <v>0</v>
      </c>
    </row>
    <row r="2639" spans="1:22" ht="12.75" customHeight="1" outlineLevel="1" x14ac:dyDescent="0.2">
      <c r="A2639" s="2"/>
      <c r="C2639" s="30"/>
      <c r="D2639" s="30"/>
      <c r="E2639" s="30"/>
      <c r="F2639" s="30"/>
      <c r="G2639" s="30"/>
      <c r="H2639" s="113" t="s">
        <v>3886</v>
      </c>
      <c r="I2639" s="32"/>
      <c r="J2639" s="13">
        <f t="shared" ref="J2639:O2639" si="687">SUBTOTAL(9,J2635:J2638)</f>
        <v>0</v>
      </c>
      <c r="K2639" s="13">
        <f t="shared" si="687"/>
        <v>0</v>
      </c>
      <c r="L2639" s="33">
        <f t="shared" si="687"/>
        <v>1</v>
      </c>
      <c r="M2639" s="33">
        <f t="shared" si="687"/>
        <v>0</v>
      </c>
      <c r="N2639" s="33">
        <f t="shared" si="687"/>
        <v>1</v>
      </c>
      <c r="O2639" s="33">
        <f t="shared" si="687"/>
        <v>1</v>
      </c>
      <c r="P2639" s="33"/>
      <c r="Q2639" s="33"/>
      <c r="R2639" s="34"/>
      <c r="S2639" s="32">
        <f>SUBTOTAL(9,S2635:S2638)</f>
        <v>0</v>
      </c>
      <c r="T2639" s="32">
        <f>SUBTOTAL(9,T2635:T2638)</f>
        <v>0</v>
      </c>
      <c r="U2639" s="8"/>
    </row>
    <row r="2640" spans="1:22" ht="12.75" customHeight="1" outlineLevel="2" x14ac:dyDescent="0.2">
      <c r="A2640" s="2"/>
      <c r="C2640" s="30">
        <v>962140010</v>
      </c>
      <c r="D2640" s="30"/>
      <c r="E2640" s="30" t="s">
        <v>426</v>
      </c>
      <c r="F2640" s="30"/>
      <c r="G2640" s="30" t="s">
        <v>427</v>
      </c>
      <c r="H2640" s="31" t="s">
        <v>428</v>
      </c>
      <c r="I2640" s="32"/>
      <c r="J2640" s="13"/>
      <c r="K2640" s="13" t="s">
        <v>386</v>
      </c>
      <c r="L2640" s="33">
        <v>0.1</v>
      </c>
      <c r="M2640" s="33" t="s">
        <v>27</v>
      </c>
      <c r="N2640" s="33">
        <v>0.1</v>
      </c>
      <c r="O2640" s="33">
        <v>0.1</v>
      </c>
      <c r="P2640" s="33">
        <v>0.1</v>
      </c>
      <c r="Q2640" s="33">
        <v>0.1</v>
      </c>
      <c r="R2640" s="34"/>
      <c r="S2640" s="32"/>
      <c r="T2640" s="32" t="s">
        <v>70</v>
      </c>
      <c r="U2640" s="8">
        <f t="shared" ref="U2640:U2649" si="688">IF(T2640="Yes",$U$2,0)</f>
        <v>0</v>
      </c>
      <c r="V2640" s="8">
        <f t="shared" ref="V2640:V2649" si="689">U2640</f>
        <v>0</v>
      </c>
    </row>
    <row r="2641" spans="1:22" ht="12.75" customHeight="1" outlineLevel="2" x14ac:dyDescent="0.2">
      <c r="A2641" s="2"/>
      <c r="C2641" s="30">
        <v>962140020</v>
      </c>
      <c r="D2641" s="30"/>
      <c r="E2641" s="30" t="s">
        <v>426</v>
      </c>
      <c r="F2641" s="30"/>
      <c r="G2641" s="30" t="s">
        <v>427</v>
      </c>
      <c r="H2641" s="31" t="s">
        <v>428</v>
      </c>
      <c r="I2641" s="32"/>
      <c r="J2641" s="13"/>
      <c r="K2641" s="13" t="s">
        <v>386</v>
      </c>
      <c r="L2641" s="33">
        <v>0.1</v>
      </c>
      <c r="M2641" s="33" t="s">
        <v>27</v>
      </c>
      <c r="N2641" s="33">
        <v>0.1</v>
      </c>
      <c r="O2641" s="33">
        <v>0.1</v>
      </c>
      <c r="P2641" s="33">
        <v>0.1</v>
      </c>
      <c r="Q2641" s="33">
        <v>0.1</v>
      </c>
      <c r="R2641" s="34"/>
      <c r="S2641" s="32"/>
      <c r="T2641" s="32" t="s">
        <v>70</v>
      </c>
      <c r="U2641" s="8">
        <f t="shared" si="688"/>
        <v>0</v>
      </c>
      <c r="V2641" s="8">
        <f t="shared" si="689"/>
        <v>0</v>
      </c>
    </row>
    <row r="2642" spans="1:22" ht="12.75" customHeight="1" outlineLevel="2" x14ac:dyDescent="0.2">
      <c r="A2642" s="2"/>
      <c r="C2642" s="30">
        <v>962140030</v>
      </c>
      <c r="D2642" s="30"/>
      <c r="E2642" s="30" t="s">
        <v>426</v>
      </c>
      <c r="F2642" s="30"/>
      <c r="G2642" s="30" t="s">
        <v>427</v>
      </c>
      <c r="H2642" s="31" t="s">
        <v>428</v>
      </c>
      <c r="I2642" s="32"/>
      <c r="J2642" s="13"/>
      <c r="K2642" s="13" t="s">
        <v>386</v>
      </c>
      <c r="L2642" s="33">
        <v>0.1</v>
      </c>
      <c r="M2642" s="33" t="s">
        <v>27</v>
      </c>
      <c r="N2642" s="33">
        <v>0.1</v>
      </c>
      <c r="O2642" s="33">
        <v>0.1</v>
      </c>
      <c r="P2642" s="33">
        <v>0.1</v>
      </c>
      <c r="Q2642" s="33">
        <v>0.1</v>
      </c>
      <c r="R2642" s="34"/>
      <c r="S2642" s="32"/>
      <c r="T2642" s="32" t="s">
        <v>70</v>
      </c>
      <c r="U2642" s="8">
        <f t="shared" si="688"/>
        <v>0</v>
      </c>
      <c r="V2642" s="8">
        <f t="shared" si="689"/>
        <v>0</v>
      </c>
    </row>
    <row r="2643" spans="1:22" ht="12.75" customHeight="1" outlineLevel="2" x14ac:dyDescent="0.2">
      <c r="A2643" s="2"/>
      <c r="C2643" s="30">
        <v>962140040</v>
      </c>
      <c r="D2643" s="30"/>
      <c r="E2643" s="30" t="s">
        <v>426</v>
      </c>
      <c r="F2643" s="30"/>
      <c r="G2643" s="30" t="s">
        <v>427</v>
      </c>
      <c r="H2643" s="31" t="s">
        <v>428</v>
      </c>
      <c r="I2643" s="32"/>
      <c r="J2643" s="13"/>
      <c r="K2643" s="13" t="s">
        <v>386</v>
      </c>
      <c r="L2643" s="33">
        <v>0.1</v>
      </c>
      <c r="M2643" s="33" t="s">
        <v>27</v>
      </c>
      <c r="N2643" s="33">
        <v>0.1</v>
      </c>
      <c r="O2643" s="33">
        <v>0.1</v>
      </c>
      <c r="P2643" s="33">
        <v>0.1</v>
      </c>
      <c r="Q2643" s="33">
        <v>0.1</v>
      </c>
      <c r="R2643" s="34"/>
      <c r="S2643" s="32"/>
      <c r="T2643" s="32" t="s">
        <v>70</v>
      </c>
      <c r="U2643" s="8">
        <f t="shared" si="688"/>
        <v>0</v>
      </c>
      <c r="V2643" s="8">
        <f t="shared" si="689"/>
        <v>0</v>
      </c>
    </row>
    <row r="2644" spans="1:22" ht="12.75" customHeight="1" outlineLevel="2" x14ac:dyDescent="0.2">
      <c r="A2644" s="2"/>
      <c r="C2644" s="30">
        <v>962140050</v>
      </c>
      <c r="D2644" s="30"/>
      <c r="E2644" s="30" t="s">
        <v>426</v>
      </c>
      <c r="F2644" s="30"/>
      <c r="G2644" s="30" t="s">
        <v>427</v>
      </c>
      <c r="H2644" s="31" t="s">
        <v>428</v>
      </c>
      <c r="I2644" s="32"/>
      <c r="J2644" s="13"/>
      <c r="K2644" s="13" t="s">
        <v>386</v>
      </c>
      <c r="L2644" s="33">
        <v>0.1</v>
      </c>
      <c r="M2644" s="33" t="s">
        <v>27</v>
      </c>
      <c r="N2644" s="33">
        <v>0.1</v>
      </c>
      <c r="O2644" s="33">
        <v>0.1</v>
      </c>
      <c r="P2644" s="33">
        <v>0.1</v>
      </c>
      <c r="Q2644" s="33">
        <v>0.1</v>
      </c>
      <c r="R2644" s="34"/>
      <c r="S2644" s="32"/>
      <c r="T2644" s="32" t="s">
        <v>70</v>
      </c>
      <c r="U2644" s="8">
        <f t="shared" si="688"/>
        <v>0</v>
      </c>
      <c r="V2644" s="8">
        <f t="shared" si="689"/>
        <v>0</v>
      </c>
    </row>
    <row r="2645" spans="1:22" ht="12.75" customHeight="1" outlineLevel="2" x14ac:dyDescent="0.2">
      <c r="A2645" s="2"/>
      <c r="C2645" s="30">
        <v>962140060</v>
      </c>
      <c r="D2645" s="30"/>
      <c r="E2645" s="30" t="s">
        <v>426</v>
      </c>
      <c r="F2645" s="30"/>
      <c r="G2645" s="30" t="s">
        <v>427</v>
      </c>
      <c r="H2645" s="31" t="s">
        <v>428</v>
      </c>
      <c r="I2645" s="32"/>
      <c r="J2645" s="13"/>
      <c r="K2645" s="13" t="s">
        <v>386</v>
      </c>
      <c r="L2645" s="33">
        <v>0.1</v>
      </c>
      <c r="M2645" s="33" t="s">
        <v>27</v>
      </c>
      <c r="N2645" s="33">
        <v>0.1</v>
      </c>
      <c r="O2645" s="33">
        <v>0.1</v>
      </c>
      <c r="P2645" s="33">
        <v>0.1</v>
      </c>
      <c r="Q2645" s="33">
        <v>0.1</v>
      </c>
      <c r="R2645" s="34"/>
      <c r="S2645" s="32"/>
      <c r="T2645" s="32" t="s">
        <v>70</v>
      </c>
      <c r="U2645" s="8">
        <f t="shared" si="688"/>
        <v>0</v>
      </c>
      <c r="V2645" s="8">
        <f t="shared" si="689"/>
        <v>0</v>
      </c>
    </row>
    <row r="2646" spans="1:22" ht="12.75" customHeight="1" outlineLevel="2" x14ac:dyDescent="0.2">
      <c r="A2646" s="2"/>
      <c r="C2646" s="30">
        <v>962140070</v>
      </c>
      <c r="D2646" s="30"/>
      <c r="E2646" s="30" t="s">
        <v>426</v>
      </c>
      <c r="F2646" s="30"/>
      <c r="G2646" s="30" t="s">
        <v>427</v>
      </c>
      <c r="H2646" s="31" t="s">
        <v>428</v>
      </c>
      <c r="I2646" s="32"/>
      <c r="J2646" s="13"/>
      <c r="K2646" s="13" t="s">
        <v>386</v>
      </c>
      <c r="L2646" s="33">
        <v>0.1</v>
      </c>
      <c r="M2646" s="33" t="s">
        <v>27</v>
      </c>
      <c r="N2646" s="33">
        <v>0.1</v>
      </c>
      <c r="O2646" s="33">
        <v>0.1</v>
      </c>
      <c r="P2646" s="33">
        <v>0.1</v>
      </c>
      <c r="Q2646" s="33">
        <v>0.1</v>
      </c>
      <c r="R2646" s="34"/>
      <c r="S2646" s="32"/>
      <c r="T2646" s="32" t="s">
        <v>70</v>
      </c>
      <c r="U2646" s="8">
        <f t="shared" si="688"/>
        <v>0</v>
      </c>
      <c r="V2646" s="8">
        <f t="shared" si="689"/>
        <v>0</v>
      </c>
    </row>
    <row r="2647" spans="1:22" ht="12.75" customHeight="1" outlineLevel="2" x14ac:dyDescent="0.2">
      <c r="A2647" s="2"/>
      <c r="C2647" s="30" t="s">
        <v>429</v>
      </c>
      <c r="D2647" s="30"/>
      <c r="E2647" s="30" t="s">
        <v>426</v>
      </c>
      <c r="F2647" s="30"/>
      <c r="G2647" s="30" t="s">
        <v>427</v>
      </c>
      <c r="H2647" s="31" t="s">
        <v>428</v>
      </c>
      <c r="I2647" s="32"/>
      <c r="J2647" s="13"/>
      <c r="K2647" s="13" t="s">
        <v>386</v>
      </c>
      <c r="L2647" s="33">
        <v>0.1</v>
      </c>
      <c r="M2647" s="33" t="s">
        <v>27</v>
      </c>
      <c r="N2647" s="33">
        <v>0.1</v>
      </c>
      <c r="O2647" s="33">
        <v>0.1</v>
      </c>
      <c r="P2647" s="33">
        <v>0.1</v>
      </c>
      <c r="Q2647" s="33">
        <v>0.1</v>
      </c>
      <c r="R2647" s="34"/>
      <c r="S2647" s="32"/>
      <c r="T2647" s="32" t="s">
        <v>70</v>
      </c>
      <c r="U2647" s="8">
        <f t="shared" si="688"/>
        <v>0</v>
      </c>
      <c r="V2647" s="8">
        <f t="shared" si="689"/>
        <v>0</v>
      </c>
    </row>
    <row r="2648" spans="1:22" ht="12.75" customHeight="1" outlineLevel="2" x14ac:dyDescent="0.2">
      <c r="A2648" s="2"/>
      <c r="C2648" s="30">
        <v>962140090</v>
      </c>
      <c r="D2648" s="30"/>
      <c r="E2648" s="30" t="s">
        <v>426</v>
      </c>
      <c r="F2648" s="30"/>
      <c r="G2648" s="30" t="s">
        <v>427</v>
      </c>
      <c r="H2648" s="31" t="s">
        <v>428</v>
      </c>
      <c r="I2648" s="32"/>
      <c r="J2648" s="13"/>
      <c r="K2648" s="13" t="s">
        <v>386</v>
      </c>
      <c r="L2648" s="33">
        <v>0.1</v>
      </c>
      <c r="M2648" s="33" t="s">
        <v>27</v>
      </c>
      <c r="N2648" s="33">
        <v>0.1</v>
      </c>
      <c r="O2648" s="33">
        <v>0.1</v>
      </c>
      <c r="P2648" s="33">
        <v>0.1</v>
      </c>
      <c r="Q2648" s="33">
        <v>0.1</v>
      </c>
      <c r="R2648" s="34"/>
      <c r="S2648" s="32"/>
      <c r="T2648" s="32" t="s">
        <v>70</v>
      </c>
      <c r="U2648" s="8">
        <f t="shared" si="688"/>
        <v>0</v>
      </c>
      <c r="V2648" s="8">
        <f t="shared" si="689"/>
        <v>0</v>
      </c>
    </row>
    <row r="2649" spans="1:22" ht="12.75" customHeight="1" outlineLevel="2" x14ac:dyDescent="0.2">
      <c r="A2649" s="2"/>
      <c r="C2649" s="30">
        <v>962140100</v>
      </c>
      <c r="D2649" s="30"/>
      <c r="E2649" s="30" t="s">
        <v>426</v>
      </c>
      <c r="F2649" s="30"/>
      <c r="G2649" s="30" t="s">
        <v>427</v>
      </c>
      <c r="H2649" s="31" t="s">
        <v>428</v>
      </c>
      <c r="I2649" s="32"/>
      <c r="J2649" s="13"/>
      <c r="K2649" s="13" t="s">
        <v>386</v>
      </c>
      <c r="L2649" s="33">
        <v>0.1</v>
      </c>
      <c r="M2649" s="33" t="s">
        <v>27</v>
      </c>
      <c r="N2649" s="33">
        <v>0.1</v>
      </c>
      <c r="O2649" s="33">
        <v>0.1</v>
      </c>
      <c r="P2649" s="33">
        <v>0.1</v>
      </c>
      <c r="Q2649" s="33">
        <v>0.1</v>
      </c>
      <c r="R2649" s="34"/>
      <c r="S2649" s="32"/>
      <c r="T2649" s="32" t="s">
        <v>70</v>
      </c>
      <c r="U2649" s="8">
        <f t="shared" si="688"/>
        <v>0</v>
      </c>
      <c r="V2649" s="8">
        <f t="shared" si="689"/>
        <v>0</v>
      </c>
    </row>
    <row r="2650" spans="1:22" ht="12.75" customHeight="1" outlineLevel="1" x14ac:dyDescent="0.2">
      <c r="A2650" s="2"/>
      <c r="C2650" s="30"/>
      <c r="D2650" s="30"/>
      <c r="E2650" s="30"/>
      <c r="F2650" s="30"/>
      <c r="G2650" s="30"/>
      <c r="H2650" s="113" t="s">
        <v>3854</v>
      </c>
      <c r="I2650" s="32"/>
      <c r="J2650" s="13">
        <f t="shared" ref="J2650:O2650" si="690">SUBTOTAL(9,J2640:J2649)</f>
        <v>0</v>
      </c>
      <c r="K2650" s="13">
        <f t="shared" si="690"/>
        <v>0</v>
      </c>
      <c r="L2650" s="33">
        <f t="shared" si="690"/>
        <v>0.99999999999999989</v>
      </c>
      <c r="M2650" s="33">
        <f t="shared" si="690"/>
        <v>0</v>
      </c>
      <c r="N2650" s="33">
        <f t="shared" si="690"/>
        <v>0.99999999999999989</v>
      </c>
      <c r="O2650" s="33">
        <f t="shared" si="690"/>
        <v>0.99999999999999989</v>
      </c>
      <c r="P2650" s="33"/>
      <c r="Q2650" s="33"/>
      <c r="R2650" s="34"/>
      <c r="S2650" s="32">
        <f>SUBTOTAL(9,S2640:S2649)</f>
        <v>0</v>
      </c>
      <c r="T2650" s="32">
        <f>SUBTOTAL(9,T2640:T2649)</f>
        <v>0</v>
      </c>
      <c r="U2650" s="8"/>
    </row>
    <row r="2651" spans="1:22" ht="12.75" customHeight="1" outlineLevel="2" x14ac:dyDescent="0.2">
      <c r="A2651" s="2"/>
      <c r="C2651" s="30">
        <v>962140110</v>
      </c>
      <c r="D2651" s="30"/>
      <c r="E2651" s="30" t="s">
        <v>426</v>
      </c>
      <c r="F2651" s="30"/>
      <c r="G2651" s="30" t="s">
        <v>430</v>
      </c>
      <c r="H2651" s="31" t="s">
        <v>431</v>
      </c>
      <c r="I2651" s="32"/>
      <c r="J2651" s="13"/>
      <c r="K2651" s="13" t="s">
        <v>386</v>
      </c>
      <c r="L2651" s="33">
        <v>0.25</v>
      </c>
      <c r="M2651" s="33" t="s">
        <v>27</v>
      </c>
      <c r="N2651" s="33">
        <v>0.25</v>
      </c>
      <c r="O2651" s="33">
        <v>0.25</v>
      </c>
      <c r="P2651" s="33">
        <v>0.25</v>
      </c>
      <c r="Q2651" s="33">
        <v>0.25</v>
      </c>
      <c r="R2651" s="34"/>
      <c r="S2651" s="32"/>
      <c r="T2651" s="32" t="s">
        <v>70</v>
      </c>
      <c r="U2651" s="8">
        <f>IF(T2651="Yes",$U$2,0)</f>
        <v>0</v>
      </c>
      <c r="V2651" s="8">
        <f>U2651</f>
        <v>0</v>
      </c>
    </row>
    <row r="2652" spans="1:22" ht="12.75" customHeight="1" outlineLevel="2" x14ac:dyDescent="0.2">
      <c r="A2652" s="2"/>
      <c r="C2652" s="30">
        <v>962140120</v>
      </c>
      <c r="D2652" s="30"/>
      <c r="E2652" s="30" t="s">
        <v>426</v>
      </c>
      <c r="F2652" s="30"/>
      <c r="G2652" s="30" t="s">
        <v>430</v>
      </c>
      <c r="H2652" s="31" t="s">
        <v>431</v>
      </c>
      <c r="I2652" s="32"/>
      <c r="J2652" s="13"/>
      <c r="K2652" s="13" t="s">
        <v>386</v>
      </c>
      <c r="L2652" s="33">
        <v>0.25</v>
      </c>
      <c r="M2652" s="33" t="s">
        <v>27</v>
      </c>
      <c r="N2652" s="33">
        <v>0.25</v>
      </c>
      <c r="O2652" s="33">
        <v>0.25</v>
      </c>
      <c r="P2652" s="33">
        <v>0.25</v>
      </c>
      <c r="Q2652" s="33">
        <v>0.25</v>
      </c>
      <c r="R2652" s="34"/>
      <c r="S2652" s="32"/>
      <c r="T2652" s="32" t="s">
        <v>70</v>
      </c>
      <c r="U2652" s="8">
        <f>IF(T2652="Yes",$U$2,0)</f>
        <v>0</v>
      </c>
      <c r="V2652" s="8">
        <f>U2652</f>
        <v>0</v>
      </c>
    </row>
    <row r="2653" spans="1:22" ht="12.75" customHeight="1" outlineLevel="2" x14ac:dyDescent="0.2">
      <c r="A2653" s="2"/>
      <c r="C2653" s="30">
        <v>962140130</v>
      </c>
      <c r="D2653" s="30"/>
      <c r="E2653" s="30" t="s">
        <v>426</v>
      </c>
      <c r="F2653" s="30"/>
      <c r="G2653" s="30" t="s">
        <v>430</v>
      </c>
      <c r="H2653" s="31" t="s">
        <v>431</v>
      </c>
      <c r="I2653" s="32"/>
      <c r="J2653" s="13"/>
      <c r="K2653" s="13" t="s">
        <v>386</v>
      </c>
      <c r="L2653" s="33">
        <v>0.25</v>
      </c>
      <c r="M2653" s="33" t="s">
        <v>27</v>
      </c>
      <c r="N2653" s="33">
        <v>0.25</v>
      </c>
      <c r="O2653" s="33">
        <v>0.25</v>
      </c>
      <c r="P2653" s="33">
        <v>0.25</v>
      </c>
      <c r="Q2653" s="33">
        <v>0.25</v>
      </c>
      <c r="R2653" s="34"/>
      <c r="S2653" s="32"/>
      <c r="T2653" s="32" t="s">
        <v>70</v>
      </c>
      <c r="U2653" s="8">
        <f>IF(T2653="Yes",$U$2,0)</f>
        <v>0</v>
      </c>
      <c r="V2653" s="8">
        <f>U2653</f>
        <v>0</v>
      </c>
    </row>
    <row r="2654" spans="1:22" ht="12.75" customHeight="1" outlineLevel="2" x14ac:dyDescent="0.2">
      <c r="A2654" s="2"/>
      <c r="C2654" s="30">
        <v>962140140</v>
      </c>
      <c r="D2654" s="30"/>
      <c r="E2654" s="30" t="s">
        <v>426</v>
      </c>
      <c r="F2654" s="30"/>
      <c r="G2654" s="30" t="s">
        <v>430</v>
      </c>
      <c r="H2654" s="31" t="s">
        <v>431</v>
      </c>
      <c r="I2654" s="32"/>
      <c r="J2654" s="13"/>
      <c r="K2654" s="13" t="s">
        <v>386</v>
      </c>
      <c r="L2654" s="33">
        <v>0.25</v>
      </c>
      <c r="M2654" s="33" t="s">
        <v>27</v>
      </c>
      <c r="N2654" s="33">
        <v>0.25</v>
      </c>
      <c r="O2654" s="33">
        <v>0.25</v>
      </c>
      <c r="P2654" s="33">
        <v>0.25</v>
      </c>
      <c r="Q2654" s="33">
        <v>0.25</v>
      </c>
      <c r="R2654" s="34"/>
      <c r="S2654" s="32"/>
      <c r="T2654" s="32" t="s">
        <v>70</v>
      </c>
      <c r="U2654" s="8">
        <f>IF(T2654="Yes",$U$2,0)</f>
        <v>0</v>
      </c>
      <c r="V2654" s="8">
        <f>U2654</f>
        <v>0</v>
      </c>
    </row>
    <row r="2655" spans="1:22" ht="12.75" customHeight="1" outlineLevel="1" x14ac:dyDescent="0.2">
      <c r="A2655" s="2"/>
      <c r="C2655" s="30"/>
      <c r="D2655" s="30"/>
      <c r="E2655" s="30"/>
      <c r="F2655" s="30"/>
      <c r="G2655" s="30"/>
      <c r="H2655" s="113" t="s">
        <v>3855</v>
      </c>
      <c r="I2655" s="32"/>
      <c r="J2655" s="13">
        <f t="shared" ref="J2655:O2655" si="691">SUBTOTAL(9,J2651:J2654)</f>
        <v>0</v>
      </c>
      <c r="K2655" s="13">
        <f t="shared" si="691"/>
        <v>0</v>
      </c>
      <c r="L2655" s="33">
        <f t="shared" si="691"/>
        <v>1</v>
      </c>
      <c r="M2655" s="33">
        <f t="shared" si="691"/>
        <v>0</v>
      </c>
      <c r="N2655" s="33">
        <f t="shared" si="691"/>
        <v>1</v>
      </c>
      <c r="O2655" s="33">
        <f t="shared" si="691"/>
        <v>1</v>
      </c>
      <c r="P2655" s="33"/>
      <c r="Q2655" s="33"/>
      <c r="R2655" s="34"/>
      <c r="S2655" s="32">
        <f>SUBTOTAL(9,S2651:S2654)</f>
        <v>0</v>
      </c>
      <c r="T2655" s="32">
        <f>SUBTOTAL(9,T2651:T2654)</f>
        <v>0</v>
      </c>
      <c r="U2655" s="8"/>
    </row>
    <row r="2656" spans="1:22" ht="12.75" customHeight="1" outlineLevel="2" x14ac:dyDescent="0.2">
      <c r="A2656" s="2"/>
      <c r="C2656" s="30">
        <v>962140150</v>
      </c>
      <c r="D2656" s="30"/>
      <c r="E2656" s="30" t="s">
        <v>426</v>
      </c>
      <c r="F2656" s="30"/>
      <c r="G2656" s="30" t="s">
        <v>432</v>
      </c>
      <c r="H2656" s="31" t="s">
        <v>433</v>
      </c>
      <c r="I2656" s="32"/>
      <c r="J2656" s="13"/>
      <c r="K2656" s="13" t="s">
        <v>386</v>
      </c>
      <c r="L2656" s="33">
        <v>0.11111</v>
      </c>
      <c r="M2656" s="33" t="s">
        <v>27</v>
      </c>
      <c r="N2656" s="33">
        <v>0.11111</v>
      </c>
      <c r="O2656" s="33">
        <v>0.11111</v>
      </c>
      <c r="P2656" s="33">
        <v>0.11111</v>
      </c>
      <c r="Q2656" s="33">
        <v>0.11111</v>
      </c>
      <c r="R2656" s="34"/>
      <c r="S2656" s="32"/>
      <c r="T2656" s="32" t="s">
        <v>28</v>
      </c>
      <c r="U2656" s="8">
        <f t="shared" ref="U2656:U2664" si="692">IF(T2656="Yes",$U$2,0)</f>
        <v>270.40000000000003</v>
      </c>
      <c r="V2656" s="8">
        <f t="shared" ref="V2656:V2664" si="693">U2656</f>
        <v>270.40000000000003</v>
      </c>
    </row>
    <row r="2657" spans="1:25" ht="12.75" customHeight="1" outlineLevel="2" x14ac:dyDescent="0.2">
      <c r="A2657" s="2"/>
      <c r="C2657" s="30">
        <v>962140160</v>
      </c>
      <c r="D2657" s="30"/>
      <c r="E2657" s="30" t="s">
        <v>426</v>
      </c>
      <c r="F2657" s="30"/>
      <c r="G2657" s="30" t="s">
        <v>432</v>
      </c>
      <c r="H2657" s="31" t="s">
        <v>433</v>
      </c>
      <c r="I2657" s="32"/>
      <c r="J2657" s="13"/>
      <c r="K2657" s="13" t="s">
        <v>386</v>
      </c>
      <c r="L2657" s="33">
        <v>0.11111</v>
      </c>
      <c r="M2657" s="33" t="s">
        <v>27</v>
      </c>
      <c r="N2657" s="33">
        <v>0.11111</v>
      </c>
      <c r="O2657" s="33">
        <v>0.11111</v>
      </c>
      <c r="P2657" s="33">
        <v>0.11111</v>
      </c>
      <c r="Q2657" s="33">
        <v>0.11111</v>
      </c>
      <c r="R2657" s="34"/>
      <c r="S2657" s="32"/>
      <c r="T2657" s="32" t="s">
        <v>28</v>
      </c>
      <c r="U2657" s="8">
        <f t="shared" si="692"/>
        <v>270.40000000000003</v>
      </c>
      <c r="V2657" s="8">
        <f t="shared" si="693"/>
        <v>270.40000000000003</v>
      </c>
    </row>
    <row r="2658" spans="1:25" s="46" customFormat="1" ht="12.75" customHeight="1" outlineLevel="2" x14ac:dyDescent="0.2">
      <c r="A2658" s="2"/>
      <c r="B2658" s="2"/>
      <c r="C2658" s="30">
        <v>962140170</v>
      </c>
      <c r="D2658" s="30"/>
      <c r="E2658" s="30" t="s">
        <v>426</v>
      </c>
      <c r="F2658" s="30"/>
      <c r="G2658" s="30" t="s">
        <v>432</v>
      </c>
      <c r="H2658" s="31" t="s">
        <v>433</v>
      </c>
      <c r="I2658" s="32"/>
      <c r="J2658" s="13"/>
      <c r="K2658" s="13" t="s">
        <v>386</v>
      </c>
      <c r="L2658" s="33">
        <v>0.11111</v>
      </c>
      <c r="M2658" s="33" t="s">
        <v>27</v>
      </c>
      <c r="N2658" s="33">
        <v>0.11111</v>
      </c>
      <c r="O2658" s="33">
        <v>0.11111</v>
      </c>
      <c r="P2658" s="33">
        <v>0.11111</v>
      </c>
      <c r="Q2658" s="33">
        <v>0.11111</v>
      </c>
      <c r="R2658" s="34"/>
      <c r="S2658" s="32"/>
      <c r="T2658" s="32" t="s">
        <v>28</v>
      </c>
      <c r="U2658" s="8">
        <f t="shared" si="692"/>
        <v>270.40000000000003</v>
      </c>
      <c r="V2658" s="8">
        <f t="shared" si="693"/>
        <v>270.40000000000003</v>
      </c>
      <c r="W2658" s="6"/>
      <c r="X2658" s="6"/>
      <c r="Y2658" s="6"/>
    </row>
    <row r="2659" spans="1:25" s="46" customFormat="1" ht="12.75" customHeight="1" outlineLevel="2" x14ac:dyDescent="0.2">
      <c r="A2659" s="2"/>
      <c r="B2659" s="2"/>
      <c r="C2659" s="30">
        <v>962140180</v>
      </c>
      <c r="D2659" s="30"/>
      <c r="E2659" s="30" t="s">
        <v>426</v>
      </c>
      <c r="F2659" s="30"/>
      <c r="G2659" s="30" t="s">
        <v>432</v>
      </c>
      <c r="H2659" s="31" t="s">
        <v>433</v>
      </c>
      <c r="I2659" s="32"/>
      <c r="J2659" s="13"/>
      <c r="K2659" s="13" t="s">
        <v>386</v>
      </c>
      <c r="L2659" s="33">
        <v>0.11111</v>
      </c>
      <c r="M2659" s="33" t="s">
        <v>27</v>
      </c>
      <c r="N2659" s="33">
        <v>0.11111</v>
      </c>
      <c r="O2659" s="33">
        <v>0.11111</v>
      </c>
      <c r="P2659" s="33">
        <v>0.11111</v>
      </c>
      <c r="Q2659" s="33">
        <v>0.11111</v>
      </c>
      <c r="R2659" s="34"/>
      <c r="S2659" s="32"/>
      <c r="T2659" s="32" t="s">
        <v>28</v>
      </c>
      <c r="U2659" s="8">
        <f t="shared" si="692"/>
        <v>270.40000000000003</v>
      </c>
      <c r="V2659" s="8">
        <f t="shared" si="693"/>
        <v>270.40000000000003</v>
      </c>
      <c r="W2659" s="6"/>
      <c r="X2659" s="6"/>
      <c r="Y2659" s="6"/>
    </row>
    <row r="2660" spans="1:25" s="46" customFormat="1" ht="12.75" customHeight="1" outlineLevel="2" x14ac:dyDescent="0.2">
      <c r="A2660" s="2"/>
      <c r="B2660" s="2"/>
      <c r="C2660" s="30">
        <v>962140190</v>
      </c>
      <c r="D2660" s="30"/>
      <c r="E2660" s="30" t="s">
        <v>426</v>
      </c>
      <c r="F2660" s="30"/>
      <c r="G2660" s="30" t="s">
        <v>432</v>
      </c>
      <c r="H2660" s="31" t="s">
        <v>433</v>
      </c>
      <c r="I2660" s="32"/>
      <c r="J2660" s="13"/>
      <c r="K2660" s="13" t="s">
        <v>386</v>
      </c>
      <c r="L2660" s="33">
        <v>0.11111</v>
      </c>
      <c r="M2660" s="33" t="s">
        <v>27</v>
      </c>
      <c r="N2660" s="33">
        <v>0.11111</v>
      </c>
      <c r="O2660" s="33">
        <v>0.11111</v>
      </c>
      <c r="P2660" s="33">
        <v>0.11111</v>
      </c>
      <c r="Q2660" s="33">
        <v>0.11111</v>
      </c>
      <c r="R2660" s="34"/>
      <c r="S2660" s="32"/>
      <c r="T2660" s="32" t="s">
        <v>28</v>
      </c>
      <c r="U2660" s="8">
        <f t="shared" si="692"/>
        <v>270.40000000000003</v>
      </c>
      <c r="V2660" s="8">
        <f t="shared" si="693"/>
        <v>270.40000000000003</v>
      </c>
      <c r="W2660" s="6"/>
      <c r="X2660" s="6"/>
      <c r="Y2660" s="6"/>
    </row>
    <row r="2661" spans="1:25" s="46" customFormat="1" ht="12.75" customHeight="1" outlineLevel="2" x14ac:dyDescent="0.2">
      <c r="A2661" s="2"/>
      <c r="B2661" s="2"/>
      <c r="C2661" s="30">
        <v>962140200</v>
      </c>
      <c r="D2661" s="30"/>
      <c r="E2661" s="30" t="s">
        <v>426</v>
      </c>
      <c r="F2661" s="30"/>
      <c r="G2661" s="30" t="s">
        <v>432</v>
      </c>
      <c r="H2661" s="31" t="s">
        <v>433</v>
      </c>
      <c r="I2661" s="32"/>
      <c r="J2661" s="13"/>
      <c r="K2661" s="13" t="s">
        <v>386</v>
      </c>
      <c r="L2661" s="33">
        <v>0.11111</v>
      </c>
      <c r="M2661" s="33" t="s">
        <v>27</v>
      </c>
      <c r="N2661" s="33">
        <v>0.11111</v>
      </c>
      <c r="O2661" s="33">
        <v>0.11111</v>
      </c>
      <c r="P2661" s="33">
        <v>0.11111</v>
      </c>
      <c r="Q2661" s="33">
        <v>0.11111</v>
      </c>
      <c r="R2661" s="34"/>
      <c r="S2661" s="32"/>
      <c r="T2661" s="32" t="s">
        <v>28</v>
      </c>
      <c r="U2661" s="8">
        <f t="shared" si="692"/>
        <v>270.40000000000003</v>
      </c>
      <c r="V2661" s="8">
        <f t="shared" si="693"/>
        <v>270.40000000000003</v>
      </c>
      <c r="W2661" s="6"/>
      <c r="X2661" s="6"/>
      <c r="Y2661" s="6"/>
    </row>
    <row r="2662" spans="1:25" s="46" customFormat="1" ht="12.75" customHeight="1" outlineLevel="2" x14ac:dyDescent="0.2">
      <c r="A2662" s="2"/>
      <c r="B2662" s="2"/>
      <c r="C2662" s="30" t="s">
        <v>434</v>
      </c>
      <c r="D2662" s="30"/>
      <c r="E2662" s="30" t="s">
        <v>426</v>
      </c>
      <c r="F2662" s="30"/>
      <c r="G2662" s="30" t="s">
        <v>432</v>
      </c>
      <c r="H2662" s="31" t="s">
        <v>433</v>
      </c>
      <c r="I2662" s="32"/>
      <c r="J2662" s="13"/>
      <c r="K2662" s="13" t="s">
        <v>386</v>
      </c>
      <c r="L2662" s="33">
        <v>0.11111</v>
      </c>
      <c r="M2662" s="33" t="s">
        <v>27</v>
      </c>
      <c r="N2662" s="33">
        <v>0.11111</v>
      </c>
      <c r="O2662" s="33">
        <v>0.11111</v>
      </c>
      <c r="P2662" s="33">
        <v>0.11111</v>
      </c>
      <c r="Q2662" s="33">
        <v>0.11111</v>
      </c>
      <c r="R2662" s="34"/>
      <c r="S2662" s="32"/>
      <c r="T2662" s="32" t="s">
        <v>28</v>
      </c>
      <c r="U2662" s="8">
        <f t="shared" si="692"/>
        <v>270.40000000000003</v>
      </c>
      <c r="V2662" s="8">
        <f t="shared" si="693"/>
        <v>270.40000000000003</v>
      </c>
      <c r="W2662" s="6"/>
      <c r="X2662" s="6"/>
      <c r="Y2662" s="6"/>
    </row>
    <row r="2663" spans="1:25" s="46" customFormat="1" ht="12.75" customHeight="1" outlineLevel="2" x14ac:dyDescent="0.2">
      <c r="A2663" s="2"/>
      <c r="B2663" s="2"/>
      <c r="C2663" s="30">
        <v>962140220</v>
      </c>
      <c r="D2663" s="30"/>
      <c r="E2663" s="30" t="s">
        <v>426</v>
      </c>
      <c r="F2663" s="30"/>
      <c r="G2663" s="30" t="s">
        <v>432</v>
      </c>
      <c r="H2663" s="31" t="s">
        <v>433</v>
      </c>
      <c r="I2663" s="32"/>
      <c r="J2663" s="13"/>
      <c r="K2663" s="13" t="s">
        <v>386</v>
      </c>
      <c r="L2663" s="33">
        <v>0.11111</v>
      </c>
      <c r="M2663" s="33" t="s">
        <v>27</v>
      </c>
      <c r="N2663" s="33">
        <v>0.11111</v>
      </c>
      <c r="O2663" s="33">
        <v>0.11111</v>
      </c>
      <c r="P2663" s="33">
        <v>0.11111</v>
      </c>
      <c r="Q2663" s="33">
        <v>0.11111</v>
      </c>
      <c r="R2663" s="34"/>
      <c r="S2663" s="32"/>
      <c r="T2663" s="32" t="s">
        <v>28</v>
      </c>
      <c r="U2663" s="8">
        <f t="shared" si="692"/>
        <v>270.40000000000003</v>
      </c>
      <c r="V2663" s="8">
        <f t="shared" si="693"/>
        <v>270.40000000000003</v>
      </c>
      <c r="W2663" s="6"/>
      <c r="X2663" s="6"/>
      <c r="Y2663" s="6"/>
    </row>
    <row r="2664" spans="1:25" s="46" customFormat="1" ht="12.75" customHeight="1" outlineLevel="2" x14ac:dyDescent="0.2">
      <c r="A2664" s="2"/>
      <c r="B2664" s="2"/>
      <c r="C2664" s="30">
        <v>962140230</v>
      </c>
      <c r="D2664" s="30"/>
      <c r="E2664" s="30" t="s">
        <v>426</v>
      </c>
      <c r="F2664" s="30"/>
      <c r="G2664" s="30" t="s">
        <v>432</v>
      </c>
      <c r="H2664" s="31" t="s">
        <v>433</v>
      </c>
      <c r="I2664" s="32"/>
      <c r="J2664" s="13"/>
      <c r="K2664" s="13" t="s">
        <v>386</v>
      </c>
      <c r="L2664" s="33">
        <v>0.11111</v>
      </c>
      <c r="M2664" s="33" t="s">
        <v>27</v>
      </c>
      <c r="N2664" s="33">
        <v>0.11111</v>
      </c>
      <c r="O2664" s="33">
        <v>0.11111</v>
      </c>
      <c r="P2664" s="33">
        <v>0.11111</v>
      </c>
      <c r="Q2664" s="33">
        <v>0.11111</v>
      </c>
      <c r="R2664" s="34"/>
      <c r="S2664" s="32"/>
      <c r="T2664" s="32" t="s">
        <v>28</v>
      </c>
      <c r="U2664" s="8">
        <f t="shared" si="692"/>
        <v>270.40000000000003</v>
      </c>
      <c r="V2664" s="8">
        <f t="shared" si="693"/>
        <v>270.40000000000003</v>
      </c>
      <c r="W2664" s="6"/>
      <c r="X2664" s="6"/>
      <c r="Y2664" s="6"/>
    </row>
    <row r="2665" spans="1:25" s="46" customFormat="1" ht="12.75" customHeight="1" outlineLevel="1" x14ac:dyDescent="0.2">
      <c r="A2665" s="2"/>
      <c r="B2665" s="2"/>
      <c r="C2665" s="30"/>
      <c r="D2665" s="30"/>
      <c r="E2665" s="30"/>
      <c r="F2665" s="30"/>
      <c r="G2665" s="30"/>
      <c r="H2665" s="113" t="s">
        <v>3856</v>
      </c>
      <c r="I2665" s="32"/>
      <c r="J2665" s="13">
        <f t="shared" ref="J2665:O2665" si="694">SUBTOTAL(9,J2656:J2664)</f>
        <v>0</v>
      </c>
      <c r="K2665" s="13">
        <f t="shared" si="694"/>
        <v>0</v>
      </c>
      <c r="L2665" s="33">
        <f t="shared" si="694"/>
        <v>0.99999000000000016</v>
      </c>
      <c r="M2665" s="33">
        <f t="shared" si="694"/>
        <v>0</v>
      </c>
      <c r="N2665" s="33">
        <f t="shared" si="694"/>
        <v>0.99999000000000016</v>
      </c>
      <c r="O2665" s="33">
        <f t="shared" si="694"/>
        <v>0.99999000000000016</v>
      </c>
      <c r="P2665" s="33"/>
      <c r="Q2665" s="33"/>
      <c r="R2665" s="34"/>
      <c r="S2665" s="32">
        <f>SUBTOTAL(9,S2656:S2664)</f>
        <v>0</v>
      </c>
      <c r="T2665" s="32">
        <f>SUBTOTAL(9,T2656:T2664)</f>
        <v>0</v>
      </c>
      <c r="U2665" s="8"/>
      <c r="V2665" s="8"/>
      <c r="W2665" s="6"/>
      <c r="X2665" s="6"/>
      <c r="Y2665" s="6"/>
    </row>
    <row r="2666" spans="1:25" s="46" customFormat="1" ht="12.75" customHeight="1" outlineLevel="2" x14ac:dyDescent="0.2">
      <c r="A2666" s="2"/>
      <c r="B2666" s="2"/>
      <c r="C2666" s="30" t="s">
        <v>435</v>
      </c>
      <c r="D2666" s="30"/>
      <c r="E2666" s="30" t="s">
        <v>426</v>
      </c>
      <c r="F2666" s="30"/>
      <c r="G2666" s="30" t="s">
        <v>436</v>
      </c>
      <c r="H2666" s="31" t="s">
        <v>437</v>
      </c>
      <c r="I2666" s="32"/>
      <c r="J2666" s="13"/>
      <c r="K2666" s="13" t="s">
        <v>386</v>
      </c>
      <c r="L2666" s="33">
        <v>0.5</v>
      </c>
      <c r="M2666" s="33" t="s">
        <v>27</v>
      </c>
      <c r="N2666" s="33">
        <v>0.5</v>
      </c>
      <c r="O2666" s="33">
        <v>0.5</v>
      </c>
      <c r="P2666" s="33">
        <v>0.5</v>
      </c>
      <c r="Q2666" s="33">
        <v>0.5</v>
      </c>
      <c r="R2666" s="34"/>
      <c r="S2666" s="32"/>
      <c r="T2666" s="32" t="s">
        <v>70</v>
      </c>
      <c r="U2666" s="8">
        <f>IF(T2666="Yes",$U$2,0)</f>
        <v>0</v>
      </c>
      <c r="V2666" s="8">
        <f>U2666</f>
        <v>0</v>
      </c>
      <c r="W2666" s="6"/>
      <c r="X2666" s="6"/>
      <c r="Y2666" s="6"/>
    </row>
    <row r="2667" spans="1:25" s="46" customFormat="1" ht="12.75" customHeight="1" outlineLevel="2" x14ac:dyDescent="0.2">
      <c r="A2667" s="2"/>
      <c r="B2667" s="2"/>
      <c r="C2667" s="30">
        <v>962140290</v>
      </c>
      <c r="D2667" s="30"/>
      <c r="E2667" s="30" t="s">
        <v>426</v>
      </c>
      <c r="F2667" s="30"/>
      <c r="G2667" s="30" t="s">
        <v>436</v>
      </c>
      <c r="H2667" s="31" t="s">
        <v>437</v>
      </c>
      <c r="I2667" s="32"/>
      <c r="J2667" s="13"/>
      <c r="K2667" s="13" t="s">
        <v>386</v>
      </c>
      <c r="L2667" s="33">
        <v>0.5</v>
      </c>
      <c r="M2667" s="33" t="s">
        <v>27</v>
      </c>
      <c r="N2667" s="33">
        <v>0.5</v>
      </c>
      <c r="O2667" s="33">
        <v>0.5</v>
      </c>
      <c r="P2667" s="33">
        <v>0.5</v>
      </c>
      <c r="Q2667" s="33">
        <v>0.5</v>
      </c>
      <c r="R2667" s="34"/>
      <c r="S2667" s="32"/>
      <c r="T2667" s="32" t="s">
        <v>70</v>
      </c>
      <c r="U2667" s="8">
        <f>IF(T2667="Yes",$U$2,0)</f>
        <v>0</v>
      </c>
      <c r="V2667" s="8">
        <f>U2667</f>
        <v>0</v>
      </c>
      <c r="W2667" s="6"/>
      <c r="X2667" s="6"/>
      <c r="Y2667" s="6"/>
    </row>
    <row r="2668" spans="1:25" s="46" customFormat="1" ht="12.75" customHeight="1" outlineLevel="1" x14ac:dyDescent="0.2">
      <c r="A2668" s="2"/>
      <c r="B2668" s="2"/>
      <c r="C2668" s="30"/>
      <c r="D2668" s="30"/>
      <c r="E2668" s="30"/>
      <c r="F2668" s="30"/>
      <c r="G2668" s="30"/>
      <c r="H2668" s="113" t="s">
        <v>3857</v>
      </c>
      <c r="I2668" s="32"/>
      <c r="J2668" s="13">
        <f t="shared" ref="J2668:O2668" si="695">SUBTOTAL(9,J2666:J2667)</f>
        <v>0</v>
      </c>
      <c r="K2668" s="13">
        <f t="shared" si="695"/>
        <v>0</v>
      </c>
      <c r="L2668" s="33">
        <f t="shared" si="695"/>
        <v>1</v>
      </c>
      <c r="M2668" s="33">
        <f t="shared" si="695"/>
        <v>0</v>
      </c>
      <c r="N2668" s="33">
        <f t="shared" si="695"/>
        <v>1</v>
      </c>
      <c r="O2668" s="33">
        <f t="shared" si="695"/>
        <v>1</v>
      </c>
      <c r="P2668" s="33"/>
      <c r="Q2668" s="33"/>
      <c r="R2668" s="34"/>
      <c r="S2668" s="32">
        <f>SUBTOTAL(9,S2666:S2667)</f>
        <v>0</v>
      </c>
      <c r="T2668" s="32">
        <f>SUBTOTAL(9,T2666:T2667)</f>
        <v>0</v>
      </c>
      <c r="U2668" s="8"/>
      <c r="V2668" s="8"/>
      <c r="W2668" s="6"/>
      <c r="X2668" s="6"/>
      <c r="Y2668" s="6"/>
    </row>
    <row r="2669" spans="1:25" s="46" customFormat="1" ht="12.75" customHeight="1" outlineLevel="2" x14ac:dyDescent="0.2">
      <c r="A2669" s="2"/>
      <c r="B2669" s="2"/>
      <c r="C2669" s="30">
        <v>962140420</v>
      </c>
      <c r="D2669" s="30"/>
      <c r="E2669" s="30" t="s">
        <v>426</v>
      </c>
      <c r="F2669" s="30"/>
      <c r="G2669" s="30" t="s">
        <v>438</v>
      </c>
      <c r="H2669" s="31" t="s">
        <v>439</v>
      </c>
      <c r="I2669" s="32"/>
      <c r="J2669" s="13"/>
      <c r="K2669" s="13" t="s">
        <v>386</v>
      </c>
      <c r="L2669" s="33">
        <v>0.11111</v>
      </c>
      <c r="M2669" s="33" t="s">
        <v>27</v>
      </c>
      <c r="N2669" s="33">
        <v>0.11111</v>
      </c>
      <c r="O2669" s="33">
        <v>0.11111</v>
      </c>
      <c r="P2669" s="33">
        <v>0.11111</v>
      </c>
      <c r="Q2669" s="33">
        <v>0.11111</v>
      </c>
      <c r="R2669" s="34"/>
      <c r="S2669" s="32"/>
      <c r="T2669" s="32" t="s">
        <v>28</v>
      </c>
      <c r="U2669" s="8">
        <f t="shared" ref="U2669:U2677" si="696">IF(T2669="Yes",$U$2,0)</f>
        <v>270.40000000000003</v>
      </c>
      <c r="V2669" s="8">
        <f t="shared" ref="V2669:V2677" si="697">U2669</f>
        <v>270.40000000000003</v>
      </c>
    </row>
    <row r="2670" spans="1:25" s="46" customFormat="1" ht="12.75" customHeight="1" outlineLevel="2" x14ac:dyDescent="0.2">
      <c r="A2670" s="2"/>
      <c r="B2670" s="2"/>
      <c r="C2670" s="30">
        <v>962140430</v>
      </c>
      <c r="D2670" s="30"/>
      <c r="E2670" s="30" t="s">
        <v>426</v>
      </c>
      <c r="F2670" s="30"/>
      <c r="G2670" s="30" t="s">
        <v>438</v>
      </c>
      <c r="H2670" s="31" t="s">
        <v>439</v>
      </c>
      <c r="I2670" s="32"/>
      <c r="J2670" s="13"/>
      <c r="K2670" s="13" t="s">
        <v>386</v>
      </c>
      <c r="L2670" s="33">
        <v>0.11111</v>
      </c>
      <c r="M2670" s="33" t="s">
        <v>27</v>
      </c>
      <c r="N2670" s="33">
        <v>0.11111</v>
      </c>
      <c r="O2670" s="33">
        <v>0.11111</v>
      </c>
      <c r="P2670" s="33">
        <v>0.11111</v>
      </c>
      <c r="Q2670" s="33">
        <v>0.11111</v>
      </c>
      <c r="R2670" s="34"/>
      <c r="S2670" s="32"/>
      <c r="T2670" s="32" t="s">
        <v>28</v>
      </c>
      <c r="U2670" s="8">
        <f t="shared" si="696"/>
        <v>270.40000000000003</v>
      </c>
      <c r="V2670" s="8">
        <f t="shared" si="697"/>
        <v>270.40000000000003</v>
      </c>
    </row>
    <row r="2671" spans="1:25" s="46" customFormat="1" ht="12.75" customHeight="1" outlineLevel="2" x14ac:dyDescent="0.2">
      <c r="A2671" s="2"/>
      <c r="B2671" s="2"/>
      <c r="C2671" s="30">
        <v>962140440</v>
      </c>
      <c r="D2671" s="30"/>
      <c r="E2671" s="30" t="s">
        <v>426</v>
      </c>
      <c r="F2671" s="30"/>
      <c r="G2671" s="30" t="s">
        <v>438</v>
      </c>
      <c r="H2671" s="31" t="s">
        <v>439</v>
      </c>
      <c r="I2671" s="32"/>
      <c r="J2671" s="13"/>
      <c r="K2671" s="13" t="s">
        <v>386</v>
      </c>
      <c r="L2671" s="33">
        <v>0.11111</v>
      </c>
      <c r="M2671" s="33" t="s">
        <v>27</v>
      </c>
      <c r="N2671" s="33">
        <v>0.11111</v>
      </c>
      <c r="O2671" s="33">
        <v>0.11111</v>
      </c>
      <c r="P2671" s="33">
        <v>0.11111</v>
      </c>
      <c r="Q2671" s="33">
        <v>0.11111</v>
      </c>
      <c r="R2671" s="34"/>
      <c r="S2671" s="32"/>
      <c r="T2671" s="32" t="s">
        <v>28</v>
      </c>
      <c r="U2671" s="8">
        <f t="shared" si="696"/>
        <v>270.40000000000003</v>
      </c>
      <c r="V2671" s="8">
        <f t="shared" si="697"/>
        <v>270.40000000000003</v>
      </c>
    </row>
    <row r="2672" spans="1:25" ht="12.75" customHeight="1" outlineLevel="2" x14ac:dyDescent="0.2">
      <c r="A2672" s="2"/>
      <c r="C2672" s="30">
        <v>962140450</v>
      </c>
      <c r="D2672" s="30"/>
      <c r="E2672" s="30" t="s">
        <v>426</v>
      </c>
      <c r="F2672" s="30"/>
      <c r="G2672" s="30" t="s">
        <v>438</v>
      </c>
      <c r="H2672" s="31" t="s">
        <v>439</v>
      </c>
      <c r="I2672" s="32"/>
      <c r="J2672" s="13"/>
      <c r="K2672" s="13" t="s">
        <v>386</v>
      </c>
      <c r="L2672" s="33">
        <v>0.11111</v>
      </c>
      <c r="M2672" s="33" t="s">
        <v>27</v>
      </c>
      <c r="N2672" s="33">
        <v>0.11111</v>
      </c>
      <c r="O2672" s="33">
        <v>0.11111</v>
      </c>
      <c r="P2672" s="33">
        <v>0.11111</v>
      </c>
      <c r="Q2672" s="33">
        <v>0.11111</v>
      </c>
      <c r="R2672" s="34"/>
      <c r="S2672" s="32"/>
      <c r="T2672" s="32" t="s">
        <v>28</v>
      </c>
      <c r="U2672" s="8">
        <f t="shared" si="696"/>
        <v>270.40000000000003</v>
      </c>
      <c r="V2672" s="8">
        <f t="shared" si="697"/>
        <v>270.40000000000003</v>
      </c>
      <c r="W2672" s="46"/>
      <c r="X2672" s="46"/>
      <c r="Y2672" s="46"/>
    </row>
    <row r="2673" spans="1:22" ht="12.75" customHeight="1" outlineLevel="2" x14ac:dyDescent="0.2">
      <c r="A2673" s="2"/>
      <c r="C2673" s="30">
        <v>962140460</v>
      </c>
      <c r="D2673" s="30"/>
      <c r="E2673" s="30" t="s">
        <v>426</v>
      </c>
      <c r="F2673" s="30"/>
      <c r="G2673" s="30" t="s">
        <v>438</v>
      </c>
      <c r="H2673" s="31" t="s">
        <v>439</v>
      </c>
      <c r="I2673" s="32"/>
      <c r="J2673" s="13"/>
      <c r="K2673" s="13" t="s">
        <v>386</v>
      </c>
      <c r="L2673" s="33">
        <v>0.11111</v>
      </c>
      <c r="M2673" s="33" t="s">
        <v>27</v>
      </c>
      <c r="N2673" s="33">
        <v>0.11111</v>
      </c>
      <c r="O2673" s="33">
        <v>0.11111</v>
      </c>
      <c r="P2673" s="33">
        <v>0.11111</v>
      </c>
      <c r="Q2673" s="33">
        <v>0.11111</v>
      </c>
      <c r="R2673" s="34"/>
      <c r="S2673" s="32"/>
      <c r="T2673" s="32" t="s">
        <v>28</v>
      </c>
      <c r="U2673" s="8">
        <f t="shared" si="696"/>
        <v>270.40000000000003</v>
      </c>
      <c r="V2673" s="8">
        <f t="shared" si="697"/>
        <v>270.40000000000003</v>
      </c>
    </row>
    <row r="2674" spans="1:22" ht="12.75" customHeight="1" outlineLevel="2" x14ac:dyDescent="0.2">
      <c r="A2674" s="2"/>
      <c r="C2674" s="30">
        <v>962140470</v>
      </c>
      <c r="D2674" s="30"/>
      <c r="E2674" s="30" t="s">
        <v>426</v>
      </c>
      <c r="F2674" s="30"/>
      <c r="G2674" s="30" t="s">
        <v>438</v>
      </c>
      <c r="H2674" s="31" t="s">
        <v>439</v>
      </c>
      <c r="I2674" s="32"/>
      <c r="J2674" s="13"/>
      <c r="K2674" s="13" t="s">
        <v>386</v>
      </c>
      <c r="L2674" s="33">
        <v>0.11111</v>
      </c>
      <c r="M2674" s="33" t="s">
        <v>27</v>
      </c>
      <c r="N2674" s="33">
        <v>0.11111</v>
      </c>
      <c r="O2674" s="33">
        <v>0.11111</v>
      </c>
      <c r="P2674" s="33">
        <v>0.11111</v>
      </c>
      <c r="Q2674" s="33">
        <v>0.11111</v>
      </c>
      <c r="R2674" s="34"/>
      <c r="S2674" s="32"/>
      <c r="T2674" s="32" t="s">
        <v>28</v>
      </c>
      <c r="U2674" s="8">
        <f t="shared" si="696"/>
        <v>270.40000000000003</v>
      </c>
      <c r="V2674" s="8">
        <f t="shared" si="697"/>
        <v>270.40000000000003</v>
      </c>
    </row>
    <row r="2675" spans="1:22" ht="12.75" customHeight="1" outlineLevel="2" x14ac:dyDescent="0.2">
      <c r="A2675" s="2"/>
      <c r="C2675" s="30">
        <v>962140480</v>
      </c>
      <c r="D2675" s="30"/>
      <c r="E2675" s="30" t="s">
        <v>426</v>
      </c>
      <c r="F2675" s="30"/>
      <c r="G2675" s="30" t="s">
        <v>438</v>
      </c>
      <c r="H2675" s="31" t="s">
        <v>439</v>
      </c>
      <c r="I2675" s="32"/>
      <c r="J2675" s="13"/>
      <c r="K2675" s="13" t="s">
        <v>386</v>
      </c>
      <c r="L2675" s="33">
        <v>0.11111</v>
      </c>
      <c r="M2675" s="33" t="s">
        <v>27</v>
      </c>
      <c r="N2675" s="33">
        <v>0.11111</v>
      </c>
      <c r="O2675" s="33">
        <v>0.11111</v>
      </c>
      <c r="P2675" s="33">
        <v>0.11111</v>
      </c>
      <c r="Q2675" s="33">
        <v>0.11111</v>
      </c>
      <c r="R2675" s="34"/>
      <c r="S2675" s="32"/>
      <c r="T2675" s="32" t="s">
        <v>28</v>
      </c>
      <c r="U2675" s="8">
        <f t="shared" si="696"/>
        <v>270.40000000000003</v>
      </c>
      <c r="V2675" s="8">
        <f t="shared" si="697"/>
        <v>270.40000000000003</v>
      </c>
    </row>
    <row r="2676" spans="1:22" ht="12.75" customHeight="1" outlineLevel="2" x14ac:dyDescent="0.2">
      <c r="A2676" s="2"/>
      <c r="C2676" s="30" t="s">
        <v>440</v>
      </c>
      <c r="D2676" s="30"/>
      <c r="E2676" s="30" t="s">
        <v>426</v>
      </c>
      <c r="F2676" s="30"/>
      <c r="G2676" s="30" t="s">
        <v>438</v>
      </c>
      <c r="H2676" s="31" t="s">
        <v>439</v>
      </c>
      <c r="I2676" s="32"/>
      <c r="J2676" s="13"/>
      <c r="K2676" s="13" t="s">
        <v>386</v>
      </c>
      <c r="L2676" s="33">
        <v>0.11111</v>
      </c>
      <c r="M2676" s="33" t="s">
        <v>27</v>
      </c>
      <c r="N2676" s="33">
        <v>0.11111</v>
      </c>
      <c r="O2676" s="33">
        <v>0.11111</v>
      </c>
      <c r="P2676" s="33">
        <v>0.11111</v>
      </c>
      <c r="Q2676" s="33">
        <v>0.11111</v>
      </c>
      <c r="R2676" s="34"/>
      <c r="S2676" s="32"/>
      <c r="T2676" s="32" t="s">
        <v>28</v>
      </c>
      <c r="U2676" s="8">
        <f t="shared" si="696"/>
        <v>270.40000000000003</v>
      </c>
      <c r="V2676" s="8">
        <f t="shared" si="697"/>
        <v>270.40000000000003</v>
      </c>
    </row>
    <row r="2677" spans="1:22" ht="12.75" customHeight="1" outlineLevel="2" x14ac:dyDescent="0.2">
      <c r="A2677" s="2"/>
      <c r="C2677" s="30">
        <v>962140500</v>
      </c>
      <c r="D2677" s="30"/>
      <c r="E2677" s="30" t="s">
        <v>426</v>
      </c>
      <c r="F2677" s="30"/>
      <c r="G2677" s="30" t="s">
        <v>438</v>
      </c>
      <c r="H2677" s="31" t="s">
        <v>439</v>
      </c>
      <c r="I2677" s="32"/>
      <c r="J2677" s="13"/>
      <c r="K2677" s="13" t="s">
        <v>386</v>
      </c>
      <c r="L2677" s="33">
        <v>0.11111</v>
      </c>
      <c r="M2677" s="33" t="s">
        <v>27</v>
      </c>
      <c r="N2677" s="33">
        <v>0.11111</v>
      </c>
      <c r="O2677" s="33">
        <v>0.11111</v>
      </c>
      <c r="P2677" s="33">
        <v>0.11111</v>
      </c>
      <c r="Q2677" s="33">
        <v>0.11111</v>
      </c>
      <c r="R2677" s="34"/>
      <c r="S2677" s="32"/>
      <c r="T2677" s="32" t="s">
        <v>28</v>
      </c>
      <c r="U2677" s="8">
        <f t="shared" si="696"/>
        <v>270.40000000000003</v>
      </c>
      <c r="V2677" s="8">
        <f t="shared" si="697"/>
        <v>270.40000000000003</v>
      </c>
    </row>
    <row r="2678" spans="1:22" ht="12.75" customHeight="1" outlineLevel="1" x14ac:dyDescent="0.2">
      <c r="A2678" s="2"/>
      <c r="C2678" s="30"/>
      <c r="D2678" s="30"/>
      <c r="E2678" s="30"/>
      <c r="F2678" s="30"/>
      <c r="G2678" s="30"/>
      <c r="H2678" s="113" t="s">
        <v>3858</v>
      </c>
      <c r="I2678" s="32"/>
      <c r="J2678" s="13">
        <f t="shared" ref="J2678:O2678" si="698">SUBTOTAL(9,J2669:J2677)</f>
        <v>0</v>
      </c>
      <c r="K2678" s="13">
        <f t="shared" si="698"/>
        <v>0</v>
      </c>
      <c r="L2678" s="33">
        <f t="shared" si="698"/>
        <v>0.99999000000000016</v>
      </c>
      <c r="M2678" s="33">
        <f t="shared" si="698"/>
        <v>0</v>
      </c>
      <c r="N2678" s="33">
        <f t="shared" si="698"/>
        <v>0.99999000000000016</v>
      </c>
      <c r="O2678" s="33">
        <f t="shared" si="698"/>
        <v>0.99999000000000016</v>
      </c>
      <c r="P2678" s="33"/>
      <c r="Q2678" s="33"/>
      <c r="R2678" s="34"/>
      <c r="S2678" s="32">
        <f>SUBTOTAL(9,S2669:S2677)</f>
        <v>0</v>
      </c>
      <c r="T2678" s="32">
        <f>SUBTOTAL(9,T2669:T2677)</f>
        <v>0</v>
      </c>
      <c r="U2678" s="8"/>
    </row>
    <row r="2679" spans="1:22" ht="12.75" customHeight="1" outlineLevel="2" x14ac:dyDescent="0.2">
      <c r="A2679" s="2"/>
      <c r="C2679" s="30">
        <v>962140510</v>
      </c>
      <c r="D2679" s="30"/>
      <c r="E2679" s="30" t="s">
        <v>426</v>
      </c>
      <c r="F2679" s="30"/>
      <c r="G2679" s="30" t="s">
        <v>441</v>
      </c>
      <c r="H2679" s="31" t="s">
        <v>442</v>
      </c>
      <c r="I2679" s="32"/>
      <c r="J2679" s="13"/>
      <c r="K2679" s="13" t="s">
        <v>386</v>
      </c>
      <c r="L2679" s="33">
        <v>0.5</v>
      </c>
      <c r="M2679" s="33" t="s">
        <v>27</v>
      </c>
      <c r="N2679" s="33">
        <v>0.5</v>
      </c>
      <c r="O2679" s="33">
        <v>0.5</v>
      </c>
      <c r="P2679" s="33">
        <v>0.5</v>
      </c>
      <c r="Q2679" s="33">
        <v>0.5</v>
      </c>
      <c r="R2679" s="34"/>
      <c r="S2679" s="32"/>
      <c r="T2679" s="32" t="s">
        <v>70</v>
      </c>
      <c r="U2679" s="8">
        <f>IF(T2679="Yes",$U$2,0)</f>
        <v>0</v>
      </c>
      <c r="V2679" s="8">
        <f>U2679</f>
        <v>0</v>
      </c>
    </row>
    <row r="2680" spans="1:22" ht="12.75" customHeight="1" outlineLevel="2" x14ac:dyDescent="0.2">
      <c r="A2680" s="2"/>
      <c r="C2680" s="30">
        <v>962140520</v>
      </c>
      <c r="D2680" s="30"/>
      <c r="E2680" s="30" t="s">
        <v>426</v>
      </c>
      <c r="F2680" s="30"/>
      <c r="G2680" s="30" t="s">
        <v>441</v>
      </c>
      <c r="H2680" s="31" t="s">
        <v>442</v>
      </c>
      <c r="I2680" s="32"/>
      <c r="J2680" s="13"/>
      <c r="K2680" s="13" t="s">
        <v>386</v>
      </c>
      <c r="L2680" s="33">
        <v>0.5</v>
      </c>
      <c r="M2680" s="33" t="s">
        <v>27</v>
      </c>
      <c r="N2680" s="33">
        <v>0.5</v>
      </c>
      <c r="O2680" s="33">
        <v>0.5</v>
      </c>
      <c r="P2680" s="33">
        <v>0.5</v>
      </c>
      <c r="Q2680" s="33">
        <v>0.5</v>
      </c>
      <c r="R2680" s="34"/>
      <c r="S2680" s="32"/>
      <c r="T2680" s="32" t="s">
        <v>70</v>
      </c>
      <c r="U2680" s="8">
        <f>IF(T2680="Yes",$U$2,0)</f>
        <v>0</v>
      </c>
      <c r="V2680" s="8">
        <f>U2680</f>
        <v>0</v>
      </c>
    </row>
    <row r="2681" spans="1:22" ht="12.75" customHeight="1" outlineLevel="1" x14ac:dyDescent="0.2">
      <c r="A2681" s="2"/>
      <c r="C2681" s="30"/>
      <c r="D2681" s="30"/>
      <c r="E2681" s="30"/>
      <c r="F2681" s="30"/>
      <c r="G2681" s="30"/>
      <c r="H2681" s="113" t="s">
        <v>3859</v>
      </c>
      <c r="I2681" s="32"/>
      <c r="J2681" s="13">
        <f t="shared" ref="J2681:O2681" si="699">SUBTOTAL(9,J2679:J2680)</f>
        <v>0</v>
      </c>
      <c r="K2681" s="13">
        <f t="shared" si="699"/>
        <v>0</v>
      </c>
      <c r="L2681" s="33">
        <f t="shared" si="699"/>
        <v>1</v>
      </c>
      <c r="M2681" s="33">
        <f t="shared" si="699"/>
        <v>0</v>
      </c>
      <c r="N2681" s="33">
        <f t="shared" si="699"/>
        <v>1</v>
      </c>
      <c r="O2681" s="33">
        <f t="shared" si="699"/>
        <v>1</v>
      </c>
      <c r="P2681" s="33"/>
      <c r="Q2681" s="33"/>
      <c r="R2681" s="34"/>
      <c r="S2681" s="32">
        <f>SUBTOTAL(9,S2679:S2680)</f>
        <v>0</v>
      </c>
      <c r="T2681" s="32">
        <f>SUBTOTAL(9,T2679:T2680)</f>
        <v>0</v>
      </c>
      <c r="U2681" s="8"/>
    </row>
    <row r="2682" spans="1:22" ht="12.75" customHeight="1" outlineLevel="2" x14ac:dyDescent="0.2">
      <c r="A2682" s="2"/>
      <c r="C2682" s="30">
        <v>962140610</v>
      </c>
      <c r="D2682" s="30"/>
      <c r="E2682" s="30" t="s">
        <v>426</v>
      </c>
      <c r="F2682" s="30"/>
      <c r="G2682" s="30" t="s">
        <v>443</v>
      </c>
      <c r="H2682" s="31" t="s">
        <v>444</v>
      </c>
      <c r="I2682" s="32"/>
      <c r="J2682" s="13"/>
      <c r="K2682" s="13" t="s">
        <v>386</v>
      </c>
      <c r="L2682" s="33">
        <v>0.5</v>
      </c>
      <c r="M2682" s="33" t="s">
        <v>27</v>
      </c>
      <c r="N2682" s="33">
        <v>0.5</v>
      </c>
      <c r="O2682" s="33">
        <v>0.5</v>
      </c>
      <c r="P2682" s="33">
        <v>0.5</v>
      </c>
      <c r="Q2682" s="33">
        <v>0.5</v>
      </c>
      <c r="R2682" s="34"/>
      <c r="S2682" s="32"/>
      <c r="T2682" s="32" t="s">
        <v>70</v>
      </c>
      <c r="U2682" s="8">
        <f>IF(T2682="Yes",$U$2,0)</f>
        <v>0</v>
      </c>
      <c r="V2682" s="8">
        <f>U2682</f>
        <v>0</v>
      </c>
    </row>
    <row r="2683" spans="1:22" ht="12.75" customHeight="1" outlineLevel="2" x14ac:dyDescent="0.2">
      <c r="A2683" s="2"/>
      <c r="C2683" s="30" t="s">
        <v>445</v>
      </c>
      <c r="D2683" s="30"/>
      <c r="E2683" s="30" t="s">
        <v>426</v>
      </c>
      <c r="F2683" s="30"/>
      <c r="G2683" s="30" t="s">
        <v>443</v>
      </c>
      <c r="H2683" s="31" t="s">
        <v>444</v>
      </c>
      <c r="I2683" s="32"/>
      <c r="J2683" s="13"/>
      <c r="K2683" s="13" t="s">
        <v>386</v>
      </c>
      <c r="L2683" s="33">
        <v>0.5</v>
      </c>
      <c r="M2683" s="33" t="s">
        <v>27</v>
      </c>
      <c r="N2683" s="33">
        <v>0.5</v>
      </c>
      <c r="O2683" s="33">
        <v>0.5</v>
      </c>
      <c r="P2683" s="33">
        <v>0.5</v>
      </c>
      <c r="Q2683" s="33">
        <v>0.5</v>
      </c>
      <c r="R2683" s="34"/>
      <c r="S2683" s="32"/>
      <c r="T2683" s="32" t="s">
        <v>70</v>
      </c>
      <c r="U2683" s="8">
        <f>IF(T2683="Yes",$U$2,0)</f>
        <v>0</v>
      </c>
      <c r="V2683" s="8">
        <f>U2683</f>
        <v>0</v>
      </c>
    </row>
    <row r="2684" spans="1:22" ht="12.75" customHeight="1" outlineLevel="1" x14ac:dyDescent="0.2">
      <c r="A2684" s="2"/>
      <c r="C2684" s="30"/>
      <c r="D2684" s="30"/>
      <c r="E2684" s="30"/>
      <c r="F2684" s="30"/>
      <c r="G2684" s="30"/>
      <c r="H2684" s="113" t="s">
        <v>3860</v>
      </c>
      <c r="I2684" s="32"/>
      <c r="J2684" s="13">
        <f t="shared" ref="J2684:O2684" si="700">SUBTOTAL(9,J2682:J2683)</f>
        <v>0</v>
      </c>
      <c r="K2684" s="13">
        <f t="shared" si="700"/>
        <v>0</v>
      </c>
      <c r="L2684" s="33">
        <f t="shared" si="700"/>
        <v>1</v>
      </c>
      <c r="M2684" s="33">
        <f t="shared" si="700"/>
        <v>0</v>
      </c>
      <c r="N2684" s="33">
        <f t="shared" si="700"/>
        <v>1</v>
      </c>
      <c r="O2684" s="33">
        <f t="shared" si="700"/>
        <v>1</v>
      </c>
      <c r="P2684" s="33"/>
      <c r="Q2684" s="33"/>
      <c r="R2684" s="34"/>
      <c r="S2684" s="32">
        <f>SUBTOTAL(9,S2682:S2683)</f>
        <v>0</v>
      </c>
      <c r="T2684" s="32">
        <f>SUBTOTAL(9,T2682:T2683)</f>
        <v>0</v>
      </c>
      <c r="U2684" s="8"/>
    </row>
    <row r="2685" spans="1:22" ht="12.75" customHeight="1" outlineLevel="2" x14ac:dyDescent="0.2">
      <c r="A2685" s="2"/>
      <c r="C2685" s="30">
        <v>900120210</v>
      </c>
      <c r="D2685" s="30"/>
      <c r="E2685" s="30" t="s">
        <v>2857</v>
      </c>
      <c r="F2685" s="30"/>
      <c r="G2685" s="30" t="s">
        <v>2858</v>
      </c>
      <c r="H2685" s="31" t="s">
        <v>2859</v>
      </c>
      <c r="I2685" s="32"/>
      <c r="J2685" s="13"/>
      <c r="K2685" s="13" t="s">
        <v>2829</v>
      </c>
      <c r="L2685" s="33">
        <v>0.1</v>
      </c>
      <c r="M2685" s="33" t="s">
        <v>27</v>
      </c>
      <c r="N2685" s="33">
        <v>0.1</v>
      </c>
      <c r="O2685" s="33">
        <v>0.1</v>
      </c>
      <c r="P2685" s="33">
        <v>0.1</v>
      </c>
      <c r="Q2685" s="33">
        <v>0.1</v>
      </c>
      <c r="R2685" s="34"/>
      <c r="S2685" s="32"/>
      <c r="T2685" s="32" t="s">
        <v>70</v>
      </c>
      <c r="U2685" s="8">
        <f t="shared" ref="U2685:U2694" si="701">IF(T2685="Yes",$U$2,0)</f>
        <v>0</v>
      </c>
      <c r="V2685" s="8">
        <f t="shared" ref="V2685:V2694" si="702">U2685</f>
        <v>0</v>
      </c>
    </row>
    <row r="2686" spans="1:22" ht="12.75" customHeight="1" outlineLevel="2" x14ac:dyDescent="0.2">
      <c r="A2686" s="2"/>
      <c r="C2686" s="30">
        <v>900120230</v>
      </c>
      <c r="D2686" s="30"/>
      <c r="E2686" s="30" t="s">
        <v>2857</v>
      </c>
      <c r="F2686" s="30"/>
      <c r="G2686" s="30" t="s">
        <v>2858</v>
      </c>
      <c r="H2686" s="31" t="s">
        <v>2859</v>
      </c>
      <c r="I2686" s="32"/>
      <c r="J2686" s="13"/>
      <c r="K2686" s="13" t="s">
        <v>2829</v>
      </c>
      <c r="L2686" s="33">
        <v>0.1</v>
      </c>
      <c r="M2686" s="33" t="s">
        <v>27</v>
      </c>
      <c r="N2686" s="33">
        <v>0.1</v>
      </c>
      <c r="O2686" s="33">
        <v>0.1</v>
      </c>
      <c r="P2686" s="33">
        <v>0.1</v>
      </c>
      <c r="Q2686" s="33">
        <v>0.1</v>
      </c>
      <c r="R2686" s="34"/>
      <c r="S2686" s="32"/>
      <c r="T2686" s="32" t="s">
        <v>70</v>
      </c>
      <c r="U2686" s="8">
        <f t="shared" si="701"/>
        <v>0</v>
      </c>
      <c r="V2686" s="8">
        <f t="shared" si="702"/>
        <v>0</v>
      </c>
    </row>
    <row r="2687" spans="1:22" ht="12.75" customHeight="1" outlineLevel="2" x14ac:dyDescent="0.2">
      <c r="A2687" s="2"/>
      <c r="C2687" s="30">
        <v>900120250</v>
      </c>
      <c r="D2687" s="30"/>
      <c r="E2687" s="30" t="s">
        <v>2857</v>
      </c>
      <c r="F2687" s="30"/>
      <c r="G2687" s="30" t="s">
        <v>2858</v>
      </c>
      <c r="H2687" s="31" t="s">
        <v>2859</v>
      </c>
      <c r="I2687" s="32"/>
      <c r="J2687" s="13"/>
      <c r="K2687" s="13" t="s">
        <v>2829</v>
      </c>
      <c r="L2687" s="33">
        <v>0.1</v>
      </c>
      <c r="M2687" s="33" t="s">
        <v>27</v>
      </c>
      <c r="N2687" s="33">
        <v>0.1</v>
      </c>
      <c r="O2687" s="33">
        <v>0.1</v>
      </c>
      <c r="P2687" s="33">
        <v>0.1</v>
      </c>
      <c r="Q2687" s="33">
        <v>0.1</v>
      </c>
      <c r="R2687" s="34"/>
      <c r="S2687" s="32"/>
      <c r="T2687" s="32" t="s">
        <v>70</v>
      </c>
      <c r="U2687" s="8">
        <f t="shared" si="701"/>
        <v>0</v>
      </c>
      <c r="V2687" s="8">
        <f t="shared" si="702"/>
        <v>0</v>
      </c>
    </row>
    <row r="2688" spans="1:22" ht="12.75" customHeight="1" outlineLevel="2" x14ac:dyDescent="0.2">
      <c r="A2688" s="2"/>
      <c r="C2688" s="30">
        <v>900120270</v>
      </c>
      <c r="D2688" s="30"/>
      <c r="E2688" s="30" t="s">
        <v>2857</v>
      </c>
      <c r="F2688" s="30"/>
      <c r="G2688" s="30" t="s">
        <v>2858</v>
      </c>
      <c r="H2688" s="31" t="s">
        <v>2859</v>
      </c>
      <c r="I2688" s="32"/>
      <c r="J2688" s="13"/>
      <c r="K2688" s="13" t="s">
        <v>2829</v>
      </c>
      <c r="L2688" s="33">
        <v>0.1</v>
      </c>
      <c r="M2688" s="33" t="s">
        <v>27</v>
      </c>
      <c r="N2688" s="33">
        <v>0.1</v>
      </c>
      <c r="O2688" s="33">
        <v>0.1</v>
      </c>
      <c r="P2688" s="33">
        <v>0.1</v>
      </c>
      <c r="Q2688" s="33">
        <v>0.1</v>
      </c>
      <c r="R2688" s="34"/>
      <c r="S2688" s="32"/>
      <c r="T2688" s="32" t="s">
        <v>70</v>
      </c>
      <c r="U2688" s="8">
        <f t="shared" si="701"/>
        <v>0</v>
      </c>
      <c r="V2688" s="8">
        <f t="shared" si="702"/>
        <v>0</v>
      </c>
    </row>
    <row r="2689" spans="1:22" ht="12.75" customHeight="1" outlineLevel="2" x14ac:dyDescent="0.2">
      <c r="A2689" s="2"/>
      <c r="C2689" s="30">
        <v>900120290</v>
      </c>
      <c r="D2689" s="30"/>
      <c r="E2689" s="30" t="s">
        <v>2857</v>
      </c>
      <c r="F2689" s="30"/>
      <c r="G2689" s="30" t="s">
        <v>2858</v>
      </c>
      <c r="H2689" s="31" t="s">
        <v>2859</v>
      </c>
      <c r="I2689" s="32"/>
      <c r="J2689" s="13"/>
      <c r="K2689" s="13" t="s">
        <v>2829</v>
      </c>
      <c r="L2689" s="33">
        <v>0.1</v>
      </c>
      <c r="M2689" s="33" t="s">
        <v>27</v>
      </c>
      <c r="N2689" s="33">
        <v>0.1</v>
      </c>
      <c r="O2689" s="33">
        <v>0.1</v>
      </c>
      <c r="P2689" s="33">
        <v>0.1</v>
      </c>
      <c r="Q2689" s="33">
        <v>0.1</v>
      </c>
      <c r="R2689" s="34"/>
      <c r="S2689" s="32"/>
      <c r="T2689" s="32" t="s">
        <v>70</v>
      </c>
      <c r="U2689" s="8">
        <f t="shared" si="701"/>
        <v>0</v>
      </c>
      <c r="V2689" s="8">
        <f t="shared" si="702"/>
        <v>0</v>
      </c>
    </row>
    <row r="2690" spans="1:22" ht="12.75" customHeight="1" outlineLevel="2" x14ac:dyDescent="0.2">
      <c r="A2690" s="2"/>
      <c r="C2690" s="30" t="s">
        <v>2860</v>
      </c>
      <c r="D2690" s="30"/>
      <c r="E2690" s="30" t="s">
        <v>2861</v>
      </c>
      <c r="F2690" s="30"/>
      <c r="G2690" s="30" t="s">
        <v>2858</v>
      </c>
      <c r="H2690" s="31" t="s">
        <v>2859</v>
      </c>
      <c r="I2690" s="32"/>
      <c r="J2690" s="13"/>
      <c r="K2690" s="13" t="s">
        <v>2829</v>
      </c>
      <c r="L2690" s="33">
        <v>0.1</v>
      </c>
      <c r="M2690" s="33" t="s">
        <v>27</v>
      </c>
      <c r="N2690" s="33">
        <v>0.1</v>
      </c>
      <c r="O2690" s="33">
        <v>0.1</v>
      </c>
      <c r="P2690" s="33">
        <v>0.1</v>
      </c>
      <c r="Q2690" s="33">
        <v>0.1</v>
      </c>
      <c r="R2690" s="34"/>
      <c r="S2690" s="32"/>
      <c r="T2690" s="32" t="s">
        <v>70</v>
      </c>
      <c r="U2690" s="8">
        <f t="shared" si="701"/>
        <v>0</v>
      </c>
      <c r="V2690" s="8">
        <f t="shared" si="702"/>
        <v>0</v>
      </c>
    </row>
    <row r="2691" spans="1:22" ht="12.75" customHeight="1" outlineLevel="2" x14ac:dyDescent="0.2">
      <c r="A2691" s="2"/>
      <c r="C2691" s="30">
        <v>900120330</v>
      </c>
      <c r="D2691" s="30"/>
      <c r="E2691" s="30" t="s">
        <v>2861</v>
      </c>
      <c r="F2691" s="30"/>
      <c r="G2691" s="30" t="s">
        <v>2858</v>
      </c>
      <c r="H2691" s="31" t="s">
        <v>2859</v>
      </c>
      <c r="I2691" s="32"/>
      <c r="J2691" s="13"/>
      <c r="K2691" s="13" t="s">
        <v>2829</v>
      </c>
      <c r="L2691" s="33">
        <v>0.1</v>
      </c>
      <c r="M2691" s="33" t="s">
        <v>27</v>
      </c>
      <c r="N2691" s="33">
        <v>0.1</v>
      </c>
      <c r="O2691" s="33">
        <v>0.1</v>
      </c>
      <c r="P2691" s="33">
        <v>0.1</v>
      </c>
      <c r="Q2691" s="33">
        <v>0.1</v>
      </c>
      <c r="R2691" s="34"/>
      <c r="S2691" s="32"/>
      <c r="T2691" s="32" t="s">
        <v>70</v>
      </c>
      <c r="U2691" s="8">
        <f t="shared" si="701"/>
        <v>0</v>
      </c>
      <c r="V2691" s="8">
        <f t="shared" si="702"/>
        <v>0</v>
      </c>
    </row>
    <row r="2692" spans="1:22" ht="12.75" customHeight="1" outlineLevel="2" x14ac:dyDescent="0.2">
      <c r="A2692" s="2"/>
      <c r="C2692" s="30">
        <v>900120350</v>
      </c>
      <c r="D2692" s="30"/>
      <c r="E2692" s="30" t="s">
        <v>2857</v>
      </c>
      <c r="F2692" s="30"/>
      <c r="G2692" s="30" t="s">
        <v>2858</v>
      </c>
      <c r="H2692" s="31" t="s">
        <v>2859</v>
      </c>
      <c r="I2692" s="32"/>
      <c r="J2692" s="13"/>
      <c r="K2692" s="13" t="s">
        <v>2829</v>
      </c>
      <c r="L2692" s="33">
        <v>0.1</v>
      </c>
      <c r="M2692" s="33" t="s">
        <v>27</v>
      </c>
      <c r="N2692" s="33">
        <v>0.1</v>
      </c>
      <c r="O2692" s="33">
        <v>0.1</v>
      </c>
      <c r="P2692" s="33">
        <v>0.1</v>
      </c>
      <c r="Q2692" s="33">
        <v>0.1</v>
      </c>
      <c r="R2692" s="34"/>
      <c r="S2692" s="32"/>
      <c r="T2692" s="32" t="s">
        <v>70</v>
      </c>
      <c r="U2692" s="8">
        <f t="shared" si="701"/>
        <v>0</v>
      </c>
      <c r="V2692" s="8">
        <f t="shared" si="702"/>
        <v>0</v>
      </c>
    </row>
    <row r="2693" spans="1:22" ht="12.75" customHeight="1" outlineLevel="2" x14ac:dyDescent="0.2">
      <c r="A2693" s="2"/>
      <c r="C2693" s="30">
        <v>900120370</v>
      </c>
      <c r="D2693" s="30"/>
      <c r="E2693" s="30" t="s">
        <v>2857</v>
      </c>
      <c r="F2693" s="30"/>
      <c r="G2693" s="30" t="s">
        <v>2858</v>
      </c>
      <c r="H2693" s="31" t="s">
        <v>2859</v>
      </c>
      <c r="I2693" s="32"/>
      <c r="J2693" s="13"/>
      <c r="K2693" s="13" t="s">
        <v>2829</v>
      </c>
      <c r="L2693" s="33">
        <v>0.1</v>
      </c>
      <c r="M2693" s="33" t="s">
        <v>27</v>
      </c>
      <c r="N2693" s="33">
        <v>0.1</v>
      </c>
      <c r="O2693" s="33">
        <v>0.1</v>
      </c>
      <c r="P2693" s="33">
        <v>0.1</v>
      </c>
      <c r="Q2693" s="33">
        <v>0.1</v>
      </c>
      <c r="R2693" s="34"/>
      <c r="S2693" s="32"/>
      <c r="T2693" s="32" t="s">
        <v>70</v>
      </c>
      <c r="U2693" s="8">
        <f t="shared" si="701"/>
        <v>0</v>
      </c>
      <c r="V2693" s="8">
        <f t="shared" si="702"/>
        <v>0</v>
      </c>
    </row>
    <row r="2694" spans="1:22" ht="12.75" customHeight="1" outlineLevel="2" x14ac:dyDescent="0.2">
      <c r="A2694" s="2"/>
      <c r="C2694" s="30" t="s">
        <v>2862</v>
      </c>
      <c r="D2694" s="30"/>
      <c r="E2694" s="30" t="s">
        <v>2861</v>
      </c>
      <c r="F2694" s="30"/>
      <c r="G2694" s="30" t="s">
        <v>2858</v>
      </c>
      <c r="H2694" s="31" t="s">
        <v>2859</v>
      </c>
      <c r="I2694" s="32"/>
      <c r="J2694" s="13"/>
      <c r="K2694" s="13" t="s">
        <v>2829</v>
      </c>
      <c r="L2694" s="33">
        <v>0.1</v>
      </c>
      <c r="M2694" s="33" t="s">
        <v>27</v>
      </c>
      <c r="N2694" s="33">
        <v>0.1</v>
      </c>
      <c r="O2694" s="33">
        <v>0.1</v>
      </c>
      <c r="P2694" s="33">
        <v>0.1</v>
      </c>
      <c r="Q2694" s="33">
        <v>0.1</v>
      </c>
      <c r="R2694" s="34"/>
      <c r="S2694" s="32"/>
      <c r="T2694" s="32" t="s">
        <v>70</v>
      </c>
      <c r="U2694" s="8">
        <f t="shared" si="701"/>
        <v>0</v>
      </c>
      <c r="V2694" s="8">
        <f t="shared" si="702"/>
        <v>0</v>
      </c>
    </row>
    <row r="2695" spans="1:22" ht="12.75" customHeight="1" outlineLevel="1" x14ac:dyDescent="0.2">
      <c r="A2695" s="2"/>
      <c r="C2695" s="30"/>
      <c r="D2695" s="30"/>
      <c r="E2695" s="30"/>
      <c r="F2695" s="30"/>
      <c r="G2695" s="30"/>
      <c r="H2695" s="113" t="s">
        <v>4281</v>
      </c>
      <c r="I2695" s="32"/>
      <c r="J2695" s="13">
        <f t="shared" ref="J2695:O2695" si="703">SUBTOTAL(9,J2685:J2694)</f>
        <v>0</v>
      </c>
      <c r="K2695" s="13">
        <f t="shared" si="703"/>
        <v>0</v>
      </c>
      <c r="L2695" s="33">
        <f t="shared" si="703"/>
        <v>0.99999999999999989</v>
      </c>
      <c r="M2695" s="33">
        <f t="shared" si="703"/>
        <v>0</v>
      </c>
      <c r="N2695" s="33">
        <f t="shared" si="703"/>
        <v>0.99999999999999989</v>
      </c>
      <c r="O2695" s="33">
        <f t="shared" si="703"/>
        <v>0.99999999999999989</v>
      </c>
      <c r="P2695" s="33"/>
      <c r="Q2695" s="33"/>
      <c r="R2695" s="34"/>
      <c r="S2695" s="32">
        <f>SUBTOTAL(9,S2685:S2694)</f>
        <v>0</v>
      </c>
      <c r="T2695" s="32">
        <f>SUBTOTAL(9,T2685:T2694)</f>
        <v>0</v>
      </c>
      <c r="U2695" s="8"/>
    </row>
    <row r="2696" spans="1:22" ht="12.75" customHeight="1" outlineLevel="2" x14ac:dyDescent="0.2">
      <c r="A2696" s="2"/>
      <c r="C2696" s="30">
        <v>900130290</v>
      </c>
      <c r="D2696" s="30"/>
      <c r="E2696" s="30" t="s">
        <v>2959</v>
      </c>
      <c r="F2696" s="30"/>
      <c r="G2696" s="30" t="s">
        <v>3020</v>
      </c>
      <c r="H2696" s="31" t="s">
        <v>3021</v>
      </c>
      <c r="I2696" s="32"/>
      <c r="J2696" s="13"/>
      <c r="K2696" s="13" t="s">
        <v>2829</v>
      </c>
      <c r="L2696" s="33">
        <v>0.5</v>
      </c>
      <c r="M2696" s="33" t="s">
        <v>27</v>
      </c>
      <c r="N2696" s="33">
        <v>0.5</v>
      </c>
      <c r="O2696" s="33">
        <v>0.5</v>
      </c>
      <c r="P2696" s="33">
        <v>0.5</v>
      </c>
      <c r="Q2696" s="33">
        <v>0.5</v>
      </c>
      <c r="R2696" s="34"/>
      <c r="S2696" s="32"/>
      <c r="T2696" s="32" t="s">
        <v>70</v>
      </c>
      <c r="U2696" s="8">
        <f>IF(T2696="Yes",$U$2,0)</f>
        <v>0</v>
      </c>
      <c r="V2696" s="8">
        <f>U2696</f>
        <v>0</v>
      </c>
    </row>
    <row r="2697" spans="1:22" ht="12.75" customHeight="1" outlineLevel="2" x14ac:dyDescent="0.2">
      <c r="A2697" s="2"/>
      <c r="C2697" s="30">
        <v>900130310</v>
      </c>
      <c r="D2697" s="30"/>
      <c r="E2697" s="30" t="s">
        <v>2959</v>
      </c>
      <c r="F2697" s="30"/>
      <c r="G2697" s="30" t="s">
        <v>3020</v>
      </c>
      <c r="H2697" s="31" t="s">
        <v>3021</v>
      </c>
      <c r="I2697" s="32"/>
      <c r="J2697" s="13"/>
      <c r="K2697" s="13" t="s">
        <v>2829</v>
      </c>
      <c r="L2697" s="33">
        <v>0.5</v>
      </c>
      <c r="M2697" s="33" t="s">
        <v>27</v>
      </c>
      <c r="N2697" s="33">
        <v>0.5</v>
      </c>
      <c r="O2697" s="33">
        <v>0.5</v>
      </c>
      <c r="P2697" s="33">
        <v>0.5</v>
      </c>
      <c r="Q2697" s="33">
        <v>0.5</v>
      </c>
      <c r="R2697" s="34"/>
      <c r="S2697" s="32"/>
      <c r="T2697" s="32" t="s">
        <v>70</v>
      </c>
      <c r="U2697" s="8">
        <f>IF(T2697="Yes",$U$2,0)</f>
        <v>0</v>
      </c>
      <c r="V2697" s="8">
        <f>U2697</f>
        <v>0</v>
      </c>
    </row>
    <row r="2698" spans="1:22" ht="12.75" customHeight="1" outlineLevel="1" x14ac:dyDescent="0.2">
      <c r="A2698" s="2"/>
      <c r="C2698" s="30"/>
      <c r="D2698" s="30"/>
      <c r="E2698" s="30"/>
      <c r="F2698" s="30"/>
      <c r="G2698" s="30"/>
      <c r="H2698" s="113" t="s">
        <v>4323</v>
      </c>
      <c r="I2698" s="32"/>
      <c r="J2698" s="13">
        <f t="shared" ref="J2698:O2698" si="704">SUBTOTAL(9,J2696:J2697)</f>
        <v>0</v>
      </c>
      <c r="K2698" s="13">
        <f t="shared" si="704"/>
        <v>0</v>
      </c>
      <c r="L2698" s="33">
        <f t="shared" si="704"/>
        <v>1</v>
      </c>
      <c r="M2698" s="33">
        <f t="shared" si="704"/>
        <v>0</v>
      </c>
      <c r="N2698" s="33">
        <f t="shared" si="704"/>
        <v>1</v>
      </c>
      <c r="O2698" s="33">
        <f t="shared" si="704"/>
        <v>1</v>
      </c>
      <c r="P2698" s="33"/>
      <c r="Q2698" s="33"/>
      <c r="R2698" s="34"/>
      <c r="S2698" s="32">
        <f>SUBTOTAL(9,S2696:S2697)</f>
        <v>0</v>
      </c>
      <c r="T2698" s="32">
        <f>SUBTOTAL(9,T2696:T2697)</f>
        <v>0</v>
      </c>
      <c r="U2698" s="8"/>
    </row>
    <row r="2699" spans="1:22" ht="12.75" customHeight="1" outlineLevel="2" x14ac:dyDescent="0.2">
      <c r="A2699" s="2"/>
      <c r="C2699" s="30" t="s">
        <v>3022</v>
      </c>
      <c r="D2699" s="30"/>
      <c r="E2699" s="30" t="s">
        <v>3023</v>
      </c>
      <c r="F2699" s="30"/>
      <c r="G2699" s="30" t="s">
        <v>3024</v>
      </c>
      <c r="H2699" s="31" t="s">
        <v>3025</v>
      </c>
      <c r="I2699" s="32"/>
      <c r="J2699" s="13"/>
      <c r="K2699" s="13" t="s">
        <v>2829</v>
      </c>
      <c r="L2699" s="33">
        <v>0.5</v>
      </c>
      <c r="M2699" s="33" t="s">
        <v>27</v>
      </c>
      <c r="N2699" s="33">
        <v>0.5</v>
      </c>
      <c r="O2699" s="33">
        <v>0.5</v>
      </c>
      <c r="P2699" s="33">
        <v>0.5</v>
      </c>
      <c r="Q2699" s="33">
        <v>0.5</v>
      </c>
      <c r="R2699" s="34"/>
      <c r="S2699" s="32"/>
      <c r="T2699" s="32" t="s">
        <v>70</v>
      </c>
      <c r="U2699" s="8">
        <f>IF(T2699="Yes",$U$2,0)</f>
        <v>0</v>
      </c>
      <c r="V2699" s="8">
        <f>U2699</f>
        <v>0</v>
      </c>
    </row>
    <row r="2700" spans="1:22" ht="12.75" customHeight="1" outlineLevel="2" x14ac:dyDescent="0.2">
      <c r="A2700" s="2"/>
      <c r="C2700" s="30">
        <v>900130410</v>
      </c>
      <c r="D2700" s="30"/>
      <c r="E2700" s="30" t="s">
        <v>2959</v>
      </c>
      <c r="F2700" s="30"/>
      <c r="G2700" s="30" t="s">
        <v>3024</v>
      </c>
      <c r="H2700" s="31" t="s">
        <v>3025</v>
      </c>
      <c r="I2700" s="32"/>
      <c r="J2700" s="13"/>
      <c r="K2700" s="13" t="s">
        <v>2829</v>
      </c>
      <c r="L2700" s="33">
        <v>0.5</v>
      </c>
      <c r="M2700" s="33" t="s">
        <v>27</v>
      </c>
      <c r="N2700" s="33">
        <v>0.5</v>
      </c>
      <c r="O2700" s="33">
        <v>0.5</v>
      </c>
      <c r="P2700" s="33">
        <v>0.5</v>
      </c>
      <c r="Q2700" s="33">
        <v>0.5</v>
      </c>
      <c r="R2700" s="34"/>
      <c r="S2700" s="32"/>
      <c r="T2700" s="32" t="s">
        <v>70</v>
      </c>
      <c r="U2700" s="8">
        <f>IF(T2700="Yes",$U$2,0)</f>
        <v>0</v>
      </c>
      <c r="V2700" s="8">
        <f>U2700</f>
        <v>0</v>
      </c>
    </row>
    <row r="2701" spans="1:22" ht="12.75" customHeight="1" outlineLevel="1" x14ac:dyDescent="0.2">
      <c r="A2701" s="2"/>
      <c r="C2701" s="30"/>
      <c r="D2701" s="30"/>
      <c r="E2701" s="30"/>
      <c r="F2701" s="30"/>
      <c r="G2701" s="30"/>
      <c r="H2701" s="113" t="s">
        <v>4324</v>
      </c>
      <c r="I2701" s="32"/>
      <c r="J2701" s="13">
        <f t="shared" ref="J2701:O2701" si="705">SUBTOTAL(9,J2699:J2700)</f>
        <v>0</v>
      </c>
      <c r="K2701" s="13">
        <f t="shared" si="705"/>
        <v>0</v>
      </c>
      <c r="L2701" s="33">
        <f t="shared" si="705"/>
        <v>1</v>
      </c>
      <c r="M2701" s="33">
        <f t="shared" si="705"/>
        <v>0</v>
      </c>
      <c r="N2701" s="33">
        <f t="shared" si="705"/>
        <v>1</v>
      </c>
      <c r="O2701" s="33">
        <f t="shared" si="705"/>
        <v>1</v>
      </c>
      <c r="P2701" s="33"/>
      <c r="Q2701" s="33"/>
      <c r="R2701" s="34"/>
      <c r="S2701" s="32">
        <f>SUBTOTAL(9,S2699:S2700)</f>
        <v>0</v>
      </c>
      <c r="T2701" s="32">
        <f>SUBTOTAL(9,T2699:T2700)</f>
        <v>0</v>
      </c>
      <c r="U2701" s="8"/>
    </row>
    <row r="2702" spans="1:22" ht="12.75" customHeight="1" outlineLevel="2" x14ac:dyDescent="0.2">
      <c r="A2702" s="2"/>
      <c r="C2702" s="68">
        <v>960230100</v>
      </c>
      <c r="D2702" s="30"/>
      <c r="E2702" s="30" t="s">
        <v>1039</v>
      </c>
      <c r="F2702" s="30"/>
      <c r="G2702" s="68" t="s">
        <v>1040</v>
      </c>
      <c r="H2702" s="69" t="s">
        <v>1041</v>
      </c>
      <c r="I2702" s="70"/>
      <c r="J2702" s="56"/>
      <c r="K2702" s="56" t="s">
        <v>1003</v>
      </c>
      <c r="L2702" s="71">
        <v>0.25</v>
      </c>
      <c r="M2702" s="33" t="s">
        <v>27</v>
      </c>
      <c r="N2702" s="71">
        <v>0.25</v>
      </c>
      <c r="O2702" s="71">
        <v>0.25</v>
      </c>
      <c r="P2702" s="71">
        <v>0.25</v>
      </c>
      <c r="Q2702" s="71">
        <v>0.25</v>
      </c>
      <c r="R2702" s="72"/>
      <c r="S2702" s="32"/>
      <c r="T2702" s="32" t="s">
        <v>28</v>
      </c>
      <c r="U2702" s="8">
        <f>IF(T2702="Yes",$U$2,0)</f>
        <v>270.40000000000003</v>
      </c>
      <c r="V2702" s="8">
        <f>U2702</f>
        <v>270.40000000000003</v>
      </c>
    </row>
    <row r="2703" spans="1:22" ht="12.75" customHeight="1" outlineLevel="2" x14ac:dyDescent="0.2">
      <c r="A2703" s="2"/>
      <c r="C2703" s="68">
        <v>960230101</v>
      </c>
      <c r="D2703" s="30"/>
      <c r="E2703" s="30" t="s">
        <v>1039</v>
      </c>
      <c r="F2703" s="30"/>
      <c r="G2703" s="68" t="s">
        <v>1040</v>
      </c>
      <c r="H2703" s="69" t="s">
        <v>1041</v>
      </c>
      <c r="I2703" s="70"/>
      <c r="J2703" s="56"/>
      <c r="K2703" s="56" t="s">
        <v>1003</v>
      </c>
      <c r="L2703" s="71">
        <v>0.25</v>
      </c>
      <c r="M2703" s="33" t="s">
        <v>27</v>
      </c>
      <c r="N2703" s="71">
        <v>0.25</v>
      </c>
      <c r="O2703" s="71">
        <v>0.25</v>
      </c>
      <c r="P2703" s="71">
        <v>0.25</v>
      </c>
      <c r="Q2703" s="71">
        <v>0.25</v>
      </c>
      <c r="R2703" s="72"/>
      <c r="S2703" s="32"/>
      <c r="T2703" s="32" t="s">
        <v>28</v>
      </c>
      <c r="U2703" s="8">
        <f>IF(T2703="Yes",$U$2,0)</f>
        <v>270.40000000000003</v>
      </c>
      <c r="V2703" s="8">
        <f>U2703</f>
        <v>270.40000000000003</v>
      </c>
    </row>
    <row r="2704" spans="1:22" ht="12.75" customHeight="1" outlineLevel="2" x14ac:dyDescent="0.2">
      <c r="A2704" s="2"/>
      <c r="C2704" s="68">
        <v>960230110</v>
      </c>
      <c r="D2704" s="30"/>
      <c r="E2704" s="30" t="s">
        <v>1039</v>
      </c>
      <c r="F2704" s="30"/>
      <c r="G2704" s="68" t="s">
        <v>1040</v>
      </c>
      <c r="H2704" s="69" t="s">
        <v>1041</v>
      </c>
      <c r="I2704" s="70"/>
      <c r="J2704" s="56"/>
      <c r="K2704" s="56" t="s">
        <v>1003</v>
      </c>
      <c r="L2704" s="71">
        <v>0.25</v>
      </c>
      <c r="M2704" s="33" t="s">
        <v>27</v>
      </c>
      <c r="N2704" s="71">
        <v>0.25</v>
      </c>
      <c r="O2704" s="71">
        <v>0.25</v>
      </c>
      <c r="P2704" s="71">
        <v>0.25</v>
      </c>
      <c r="Q2704" s="71">
        <v>0.25</v>
      </c>
      <c r="R2704" s="72"/>
      <c r="S2704" s="32"/>
      <c r="T2704" s="32" t="s">
        <v>28</v>
      </c>
      <c r="U2704" s="8">
        <f>IF(T2704="Yes",$U$2,0)</f>
        <v>270.40000000000003</v>
      </c>
      <c r="V2704" s="8">
        <f>U2704</f>
        <v>270.40000000000003</v>
      </c>
    </row>
    <row r="2705" spans="1:22" ht="12.75" customHeight="1" outlineLevel="2" x14ac:dyDescent="0.2">
      <c r="A2705" s="2"/>
      <c r="C2705" s="68">
        <v>960230111</v>
      </c>
      <c r="D2705" s="30"/>
      <c r="E2705" s="30" t="s">
        <v>1039</v>
      </c>
      <c r="F2705" s="30"/>
      <c r="G2705" s="68" t="s">
        <v>1040</v>
      </c>
      <c r="H2705" s="69" t="s">
        <v>1041</v>
      </c>
      <c r="I2705" s="70"/>
      <c r="J2705" s="56"/>
      <c r="K2705" s="56" t="s">
        <v>1003</v>
      </c>
      <c r="L2705" s="71">
        <v>0.25</v>
      </c>
      <c r="M2705" s="33" t="s">
        <v>27</v>
      </c>
      <c r="N2705" s="71">
        <v>0.25</v>
      </c>
      <c r="O2705" s="71">
        <v>0.25</v>
      </c>
      <c r="P2705" s="71">
        <v>0.25</v>
      </c>
      <c r="Q2705" s="71">
        <v>0.25</v>
      </c>
      <c r="R2705" s="72"/>
      <c r="S2705" s="32"/>
      <c r="T2705" s="32" t="s">
        <v>28</v>
      </c>
      <c r="U2705" s="8">
        <f>IF(T2705="Yes",$U$2,0)</f>
        <v>270.40000000000003</v>
      </c>
      <c r="V2705" s="8">
        <f>U2705</f>
        <v>270.40000000000003</v>
      </c>
    </row>
    <row r="2706" spans="1:22" ht="12.75" customHeight="1" outlineLevel="1" x14ac:dyDescent="0.2">
      <c r="A2706" s="2"/>
      <c r="C2706" s="68"/>
      <c r="D2706" s="30"/>
      <c r="E2706" s="30"/>
      <c r="F2706" s="30"/>
      <c r="G2706" s="68"/>
      <c r="H2706" s="69" t="s">
        <v>3997</v>
      </c>
      <c r="I2706" s="70"/>
      <c r="J2706" s="56">
        <f t="shared" ref="J2706:O2706" si="706">SUBTOTAL(9,J2702:J2705)</f>
        <v>0</v>
      </c>
      <c r="K2706" s="56">
        <f t="shared" si="706"/>
        <v>0</v>
      </c>
      <c r="L2706" s="71">
        <f t="shared" si="706"/>
        <v>1</v>
      </c>
      <c r="M2706" s="33">
        <f t="shared" si="706"/>
        <v>0</v>
      </c>
      <c r="N2706" s="71">
        <f t="shared" si="706"/>
        <v>1</v>
      </c>
      <c r="O2706" s="71">
        <f t="shared" si="706"/>
        <v>1</v>
      </c>
      <c r="P2706" s="71"/>
      <c r="Q2706" s="71"/>
      <c r="R2706" s="72"/>
      <c r="S2706" s="32">
        <f>SUBTOTAL(9,S2702:S2705)</f>
        <v>0</v>
      </c>
      <c r="T2706" s="32">
        <f>SUBTOTAL(9,T2702:T2705)</f>
        <v>0</v>
      </c>
      <c r="U2706" s="8"/>
    </row>
    <row r="2707" spans="1:22" ht="12.75" customHeight="1" outlineLevel="2" x14ac:dyDescent="0.2">
      <c r="A2707" s="2"/>
      <c r="C2707" s="30">
        <v>832070050</v>
      </c>
      <c r="D2707" s="30"/>
      <c r="E2707" s="30" t="s">
        <v>1075</v>
      </c>
      <c r="F2707" s="30"/>
      <c r="G2707" s="30" t="s">
        <v>1076</v>
      </c>
      <c r="H2707" s="31" t="s">
        <v>1077</v>
      </c>
      <c r="I2707" s="32"/>
      <c r="J2707" s="13"/>
      <c r="K2707" s="13" t="s">
        <v>1078</v>
      </c>
      <c r="L2707" s="33">
        <v>7.0999999999999994E-2</v>
      </c>
      <c r="M2707" s="33" t="s">
        <v>27</v>
      </c>
      <c r="N2707" s="33">
        <v>7.0999999999999994E-2</v>
      </c>
      <c r="O2707" s="33">
        <v>7.0999999999999994E-2</v>
      </c>
      <c r="P2707" s="33">
        <v>7.0999999999999994E-2</v>
      </c>
      <c r="Q2707" s="33">
        <v>7.0999999999999994E-2</v>
      </c>
      <c r="R2707" s="34"/>
      <c r="S2707" s="32"/>
      <c r="T2707" s="32" t="s">
        <v>70</v>
      </c>
      <c r="U2707" s="8">
        <f t="shared" ref="U2707:U2718" si="707">IF(T2707="Yes",$U$2,0)</f>
        <v>0</v>
      </c>
      <c r="V2707" s="8">
        <f t="shared" ref="V2707:V2718" si="708">U2707</f>
        <v>0</v>
      </c>
    </row>
    <row r="2708" spans="1:22" ht="12.75" customHeight="1" outlineLevel="2" x14ac:dyDescent="0.2">
      <c r="A2708" s="2"/>
      <c r="C2708" s="30" t="s">
        <v>1079</v>
      </c>
      <c r="D2708" s="30"/>
      <c r="E2708" s="30" t="s">
        <v>1075</v>
      </c>
      <c r="F2708" s="30"/>
      <c r="G2708" s="30" t="s">
        <v>1076</v>
      </c>
      <c r="H2708" s="31" t="s">
        <v>1077</v>
      </c>
      <c r="I2708" s="32"/>
      <c r="J2708" s="13"/>
      <c r="K2708" s="13" t="s">
        <v>1078</v>
      </c>
      <c r="L2708" s="33">
        <v>0.1</v>
      </c>
      <c r="M2708" s="33" t="s">
        <v>27</v>
      </c>
      <c r="N2708" s="33">
        <v>0.1</v>
      </c>
      <c r="O2708" s="33">
        <v>0.1</v>
      </c>
      <c r="P2708" s="33">
        <v>0.1</v>
      </c>
      <c r="Q2708" s="33">
        <v>0.1</v>
      </c>
      <c r="R2708" s="34"/>
      <c r="S2708" s="32"/>
      <c r="T2708" s="32" t="s">
        <v>70</v>
      </c>
      <c r="U2708" s="8">
        <f t="shared" si="707"/>
        <v>0</v>
      </c>
      <c r="V2708" s="8">
        <f t="shared" si="708"/>
        <v>0</v>
      </c>
    </row>
    <row r="2709" spans="1:22" ht="12.75" customHeight="1" outlineLevel="2" x14ac:dyDescent="0.2">
      <c r="A2709" s="2"/>
      <c r="C2709" s="30" t="s">
        <v>1080</v>
      </c>
      <c r="D2709" s="30"/>
      <c r="E2709" s="30" t="s">
        <v>1075</v>
      </c>
      <c r="F2709" s="30"/>
      <c r="G2709" s="30" t="s">
        <v>1076</v>
      </c>
      <c r="H2709" s="31" t="s">
        <v>1077</v>
      </c>
      <c r="I2709" s="32"/>
      <c r="J2709" s="13"/>
      <c r="K2709" s="13" t="s">
        <v>1078</v>
      </c>
      <c r="L2709" s="33">
        <v>7.0999999999999994E-2</v>
      </c>
      <c r="M2709" s="33" t="s">
        <v>27</v>
      </c>
      <c r="N2709" s="33">
        <v>7.0999999999999994E-2</v>
      </c>
      <c r="O2709" s="33">
        <v>7.0999999999999994E-2</v>
      </c>
      <c r="P2709" s="33">
        <v>7.0999999999999994E-2</v>
      </c>
      <c r="Q2709" s="33">
        <v>7.0999999999999994E-2</v>
      </c>
      <c r="R2709" s="34"/>
      <c r="S2709" s="32"/>
      <c r="T2709" s="32" t="s">
        <v>70</v>
      </c>
      <c r="U2709" s="8">
        <f t="shared" si="707"/>
        <v>0</v>
      </c>
      <c r="V2709" s="8">
        <f t="shared" si="708"/>
        <v>0</v>
      </c>
    </row>
    <row r="2710" spans="1:22" ht="12.75" customHeight="1" outlineLevel="2" x14ac:dyDescent="0.2">
      <c r="A2710" s="2"/>
      <c r="C2710" s="30">
        <v>832070110</v>
      </c>
      <c r="D2710" s="30"/>
      <c r="E2710" s="30" t="s">
        <v>1075</v>
      </c>
      <c r="F2710" s="30"/>
      <c r="G2710" s="30" t="s">
        <v>1076</v>
      </c>
      <c r="H2710" s="31" t="s">
        <v>1077</v>
      </c>
      <c r="I2710" s="32"/>
      <c r="J2710" s="13"/>
      <c r="K2710" s="13" t="s">
        <v>1078</v>
      </c>
      <c r="L2710" s="33">
        <v>0.1</v>
      </c>
      <c r="M2710" s="33" t="s">
        <v>27</v>
      </c>
      <c r="N2710" s="33">
        <v>0.1</v>
      </c>
      <c r="O2710" s="33">
        <v>0.1</v>
      </c>
      <c r="P2710" s="33">
        <v>0.1</v>
      </c>
      <c r="Q2710" s="33">
        <v>0.1</v>
      </c>
      <c r="R2710" s="34"/>
      <c r="S2710" s="32"/>
      <c r="T2710" s="32" t="s">
        <v>70</v>
      </c>
      <c r="U2710" s="8">
        <f t="shared" si="707"/>
        <v>0</v>
      </c>
      <c r="V2710" s="8">
        <f t="shared" si="708"/>
        <v>0</v>
      </c>
    </row>
    <row r="2711" spans="1:22" ht="12.75" customHeight="1" outlineLevel="2" x14ac:dyDescent="0.2">
      <c r="A2711" s="2"/>
      <c r="C2711" s="30" t="s">
        <v>1081</v>
      </c>
      <c r="D2711" s="30"/>
      <c r="E2711" s="30" t="s">
        <v>1075</v>
      </c>
      <c r="F2711" s="30"/>
      <c r="G2711" s="30" t="s">
        <v>1076</v>
      </c>
      <c r="H2711" s="31" t="s">
        <v>1077</v>
      </c>
      <c r="I2711" s="32"/>
      <c r="J2711" s="13"/>
      <c r="K2711" s="13" t="s">
        <v>1078</v>
      </c>
      <c r="L2711" s="33">
        <v>9.5000000000000001E-2</v>
      </c>
      <c r="M2711" s="33" t="s">
        <v>27</v>
      </c>
      <c r="N2711" s="33">
        <v>9.5000000000000001E-2</v>
      </c>
      <c r="O2711" s="33">
        <v>9.5000000000000001E-2</v>
      </c>
      <c r="P2711" s="33">
        <v>9.5000000000000001E-2</v>
      </c>
      <c r="Q2711" s="33">
        <v>9.5000000000000001E-2</v>
      </c>
      <c r="R2711" s="34"/>
      <c r="S2711" s="32"/>
      <c r="T2711" s="32" t="s">
        <v>70</v>
      </c>
      <c r="U2711" s="8">
        <f t="shared" si="707"/>
        <v>0</v>
      </c>
      <c r="V2711" s="8">
        <f t="shared" si="708"/>
        <v>0</v>
      </c>
    </row>
    <row r="2712" spans="1:22" ht="12.75" customHeight="1" outlineLevel="2" x14ac:dyDescent="0.2">
      <c r="A2712" s="2"/>
      <c r="C2712" s="30">
        <v>832070150</v>
      </c>
      <c r="D2712" s="30"/>
      <c r="E2712" s="30" t="s">
        <v>1075</v>
      </c>
      <c r="F2712" s="30"/>
      <c r="G2712" s="30" t="s">
        <v>1076</v>
      </c>
      <c r="H2712" s="31" t="s">
        <v>1077</v>
      </c>
      <c r="I2712" s="32"/>
      <c r="J2712" s="13"/>
      <c r="K2712" s="13" t="s">
        <v>1078</v>
      </c>
      <c r="L2712" s="33">
        <v>6.3E-2</v>
      </c>
      <c r="M2712" s="33" t="s">
        <v>27</v>
      </c>
      <c r="N2712" s="33">
        <v>6.3E-2</v>
      </c>
      <c r="O2712" s="33">
        <v>6.3E-2</v>
      </c>
      <c r="P2712" s="33">
        <v>6.3E-2</v>
      </c>
      <c r="Q2712" s="33">
        <v>6.3E-2</v>
      </c>
      <c r="R2712" s="34"/>
      <c r="S2712" s="32"/>
      <c r="T2712" s="32" t="s">
        <v>70</v>
      </c>
      <c r="U2712" s="8">
        <f t="shared" si="707"/>
        <v>0</v>
      </c>
      <c r="V2712" s="8">
        <f t="shared" si="708"/>
        <v>0</v>
      </c>
    </row>
    <row r="2713" spans="1:22" ht="12.75" customHeight="1" outlineLevel="2" x14ac:dyDescent="0.2">
      <c r="A2713" s="2"/>
      <c r="C2713" s="30" t="s">
        <v>1082</v>
      </c>
      <c r="D2713" s="30"/>
      <c r="E2713" s="30" t="s">
        <v>1075</v>
      </c>
      <c r="F2713" s="30"/>
      <c r="G2713" s="30" t="s">
        <v>1076</v>
      </c>
      <c r="H2713" s="31" t="s">
        <v>1077</v>
      </c>
      <c r="I2713" s="32"/>
      <c r="J2713" s="13"/>
      <c r="K2713" s="13" t="s">
        <v>1078</v>
      </c>
      <c r="L2713" s="33">
        <v>6.3E-2</v>
      </c>
      <c r="M2713" s="33" t="s">
        <v>27</v>
      </c>
      <c r="N2713" s="33">
        <v>6.3E-2</v>
      </c>
      <c r="O2713" s="33">
        <v>6.3E-2</v>
      </c>
      <c r="P2713" s="33">
        <v>6.3E-2</v>
      </c>
      <c r="Q2713" s="33">
        <v>6.3E-2</v>
      </c>
      <c r="R2713" s="34"/>
      <c r="S2713" s="32"/>
      <c r="T2713" s="32" t="s">
        <v>70</v>
      </c>
      <c r="U2713" s="8">
        <f t="shared" si="707"/>
        <v>0</v>
      </c>
      <c r="V2713" s="8">
        <f t="shared" si="708"/>
        <v>0</v>
      </c>
    </row>
    <row r="2714" spans="1:22" ht="12.75" customHeight="1" outlineLevel="2" x14ac:dyDescent="0.2">
      <c r="A2714" s="2"/>
      <c r="C2714" s="30" t="s">
        <v>1083</v>
      </c>
      <c r="D2714" s="30"/>
      <c r="E2714" s="30" t="s">
        <v>1075</v>
      </c>
      <c r="F2714" s="30"/>
      <c r="G2714" s="30" t="s">
        <v>1076</v>
      </c>
      <c r="H2714" s="31" t="s">
        <v>1077</v>
      </c>
      <c r="I2714" s="32"/>
      <c r="J2714" s="13"/>
      <c r="K2714" s="13" t="s">
        <v>1078</v>
      </c>
      <c r="L2714" s="33">
        <v>9.5000000000000001E-2</v>
      </c>
      <c r="M2714" s="33" t="s">
        <v>27</v>
      </c>
      <c r="N2714" s="33">
        <v>9.5000000000000001E-2</v>
      </c>
      <c r="O2714" s="33">
        <v>9.5000000000000001E-2</v>
      </c>
      <c r="P2714" s="33">
        <v>9.5000000000000001E-2</v>
      </c>
      <c r="Q2714" s="33">
        <v>9.5000000000000001E-2</v>
      </c>
      <c r="R2714" s="34"/>
      <c r="S2714" s="32"/>
      <c r="T2714" s="32" t="s">
        <v>70</v>
      </c>
      <c r="U2714" s="8">
        <f t="shared" si="707"/>
        <v>0</v>
      </c>
      <c r="V2714" s="8">
        <f t="shared" si="708"/>
        <v>0</v>
      </c>
    </row>
    <row r="2715" spans="1:22" ht="12.75" customHeight="1" outlineLevel="2" x14ac:dyDescent="0.2">
      <c r="A2715" s="2"/>
      <c r="C2715" s="30">
        <v>832070210</v>
      </c>
      <c r="D2715" s="30"/>
      <c r="E2715" s="30" t="s">
        <v>1075</v>
      </c>
      <c r="F2715" s="30"/>
      <c r="G2715" s="30" t="s">
        <v>1076</v>
      </c>
      <c r="H2715" s="31" t="s">
        <v>1077</v>
      </c>
      <c r="I2715" s="32"/>
      <c r="J2715" s="13"/>
      <c r="K2715" s="13" t="s">
        <v>1078</v>
      </c>
      <c r="L2715" s="33">
        <v>0.1</v>
      </c>
      <c r="M2715" s="33" t="s">
        <v>27</v>
      </c>
      <c r="N2715" s="33">
        <v>0.1</v>
      </c>
      <c r="O2715" s="33">
        <v>0.1</v>
      </c>
      <c r="P2715" s="33">
        <v>0.1</v>
      </c>
      <c r="Q2715" s="33">
        <v>0.1</v>
      </c>
      <c r="R2715" s="34"/>
      <c r="S2715" s="32"/>
      <c r="T2715" s="32" t="s">
        <v>70</v>
      </c>
      <c r="U2715" s="8">
        <f t="shared" si="707"/>
        <v>0</v>
      </c>
      <c r="V2715" s="8">
        <f t="shared" si="708"/>
        <v>0</v>
      </c>
    </row>
    <row r="2716" spans="1:22" ht="12.75" customHeight="1" outlineLevel="2" x14ac:dyDescent="0.2">
      <c r="A2716" s="2"/>
      <c r="C2716" s="30" t="s">
        <v>1084</v>
      </c>
      <c r="D2716" s="30"/>
      <c r="E2716" s="30" t="s">
        <v>1075</v>
      </c>
      <c r="F2716" s="30"/>
      <c r="G2716" s="30" t="s">
        <v>1076</v>
      </c>
      <c r="H2716" s="31" t="s">
        <v>1077</v>
      </c>
      <c r="I2716" s="32"/>
      <c r="J2716" s="13"/>
      <c r="K2716" s="13" t="s">
        <v>1078</v>
      </c>
      <c r="L2716" s="33">
        <v>7.0999999999999994E-2</v>
      </c>
      <c r="M2716" s="33" t="s">
        <v>27</v>
      </c>
      <c r="N2716" s="33">
        <v>7.0999999999999994E-2</v>
      </c>
      <c r="O2716" s="33">
        <v>7.0999999999999994E-2</v>
      </c>
      <c r="P2716" s="33">
        <v>7.0999999999999994E-2</v>
      </c>
      <c r="Q2716" s="33">
        <v>7.0999999999999994E-2</v>
      </c>
      <c r="R2716" s="34"/>
      <c r="S2716" s="32"/>
      <c r="T2716" s="32" t="s">
        <v>70</v>
      </c>
      <c r="U2716" s="8">
        <f t="shared" si="707"/>
        <v>0</v>
      </c>
      <c r="V2716" s="8">
        <f t="shared" si="708"/>
        <v>0</v>
      </c>
    </row>
    <row r="2717" spans="1:22" ht="12.75" customHeight="1" outlineLevel="2" x14ac:dyDescent="0.2">
      <c r="A2717" s="2"/>
      <c r="C2717" s="30">
        <v>832070250</v>
      </c>
      <c r="D2717" s="30"/>
      <c r="E2717" s="30" t="s">
        <v>1075</v>
      </c>
      <c r="F2717" s="30"/>
      <c r="G2717" s="30" t="s">
        <v>1076</v>
      </c>
      <c r="H2717" s="31" t="s">
        <v>1077</v>
      </c>
      <c r="I2717" s="32"/>
      <c r="J2717" s="13"/>
      <c r="K2717" s="13" t="s">
        <v>1078</v>
      </c>
      <c r="L2717" s="33">
        <v>0.1</v>
      </c>
      <c r="M2717" s="33" t="s">
        <v>27</v>
      </c>
      <c r="N2717" s="33">
        <v>0.1</v>
      </c>
      <c r="O2717" s="33">
        <v>0.1</v>
      </c>
      <c r="P2717" s="33">
        <v>0.1</v>
      </c>
      <c r="Q2717" s="33">
        <v>0.1</v>
      </c>
      <c r="R2717" s="34"/>
      <c r="S2717" s="32"/>
      <c r="T2717" s="32" t="s">
        <v>70</v>
      </c>
      <c r="U2717" s="8">
        <f t="shared" si="707"/>
        <v>0</v>
      </c>
      <c r="V2717" s="8">
        <f t="shared" si="708"/>
        <v>0</v>
      </c>
    </row>
    <row r="2718" spans="1:22" ht="12.75" customHeight="1" outlineLevel="2" x14ac:dyDescent="0.2">
      <c r="A2718" s="2"/>
      <c r="C2718" s="30">
        <v>832070270</v>
      </c>
      <c r="D2718" s="30"/>
      <c r="E2718" s="30" t="s">
        <v>1075</v>
      </c>
      <c r="F2718" s="30"/>
      <c r="G2718" s="30" t="s">
        <v>1076</v>
      </c>
      <c r="H2718" s="31" t="s">
        <v>1077</v>
      </c>
      <c r="I2718" s="32"/>
      <c r="J2718" s="13"/>
      <c r="K2718" s="13" t="s">
        <v>1078</v>
      </c>
      <c r="L2718" s="33">
        <v>7.0999999999999994E-2</v>
      </c>
      <c r="M2718" s="33" t="s">
        <v>27</v>
      </c>
      <c r="N2718" s="33">
        <v>7.0999999999999994E-2</v>
      </c>
      <c r="O2718" s="33">
        <v>7.0999999999999994E-2</v>
      </c>
      <c r="P2718" s="33">
        <v>7.0999999999999994E-2</v>
      </c>
      <c r="Q2718" s="33">
        <v>7.0999999999999994E-2</v>
      </c>
      <c r="R2718" s="34"/>
      <c r="S2718" s="32"/>
      <c r="T2718" s="32" t="s">
        <v>70</v>
      </c>
      <c r="U2718" s="8">
        <f t="shared" si="707"/>
        <v>0</v>
      </c>
      <c r="V2718" s="8">
        <f t="shared" si="708"/>
        <v>0</v>
      </c>
    </row>
    <row r="2719" spans="1:22" ht="12.75" customHeight="1" outlineLevel="1" x14ac:dyDescent="0.2">
      <c r="A2719" s="2"/>
      <c r="C2719" s="30"/>
      <c r="D2719" s="30"/>
      <c r="E2719" s="30"/>
      <c r="F2719" s="30"/>
      <c r="G2719" s="30"/>
      <c r="H2719" s="113" t="s">
        <v>4006</v>
      </c>
      <c r="I2719" s="32"/>
      <c r="J2719" s="13">
        <f t="shared" ref="J2719:O2719" si="709">SUBTOTAL(9,J2707:J2718)</f>
        <v>0</v>
      </c>
      <c r="K2719" s="13">
        <f t="shared" si="709"/>
        <v>0</v>
      </c>
      <c r="L2719" s="33">
        <f t="shared" si="709"/>
        <v>0.99999999999999978</v>
      </c>
      <c r="M2719" s="33">
        <f t="shared" si="709"/>
        <v>0</v>
      </c>
      <c r="N2719" s="33">
        <f t="shared" si="709"/>
        <v>0.99999999999999978</v>
      </c>
      <c r="O2719" s="33">
        <f t="shared" si="709"/>
        <v>0.99999999999999978</v>
      </c>
      <c r="P2719" s="33"/>
      <c r="Q2719" s="33"/>
      <c r="R2719" s="34"/>
      <c r="S2719" s="32">
        <f>SUBTOTAL(9,S2707:S2718)</f>
        <v>0</v>
      </c>
      <c r="T2719" s="32">
        <f>SUBTOTAL(9,T2707:T2718)</f>
        <v>0</v>
      </c>
      <c r="U2719" s="8"/>
    </row>
    <row r="2720" spans="1:22" ht="12.75" customHeight="1" outlineLevel="2" x14ac:dyDescent="0.2">
      <c r="A2720" s="2"/>
      <c r="C2720" s="30" t="s">
        <v>1085</v>
      </c>
      <c r="D2720" s="30"/>
      <c r="E2720" s="30" t="s">
        <v>1075</v>
      </c>
      <c r="F2720" s="30"/>
      <c r="G2720" s="30" t="s">
        <v>1086</v>
      </c>
      <c r="H2720" s="31" t="s">
        <v>1087</v>
      </c>
      <c r="I2720" s="32"/>
      <c r="J2720" s="13"/>
      <c r="K2720" s="13" t="s">
        <v>1078</v>
      </c>
      <c r="L2720" s="33">
        <v>7.0999999999999994E-2</v>
      </c>
      <c r="M2720" s="33" t="s">
        <v>27</v>
      </c>
      <c r="N2720" s="33">
        <v>7.0999999999999994E-2</v>
      </c>
      <c r="O2720" s="33">
        <v>7.0999999999999994E-2</v>
      </c>
      <c r="P2720" s="33">
        <v>7.0999999999999994E-2</v>
      </c>
      <c r="Q2720" s="33">
        <v>7.0999999999999994E-2</v>
      </c>
      <c r="R2720" s="34"/>
      <c r="S2720" s="32"/>
      <c r="T2720" s="32" t="s">
        <v>70</v>
      </c>
      <c r="U2720" s="8">
        <f t="shared" ref="U2720:U2731" si="710">IF(T2720="Yes",$U$2,0)</f>
        <v>0</v>
      </c>
      <c r="V2720" s="8">
        <f t="shared" ref="V2720:V2731" si="711">U2720</f>
        <v>0</v>
      </c>
    </row>
    <row r="2721" spans="1:22" ht="12.75" customHeight="1" outlineLevel="2" x14ac:dyDescent="0.2">
      <c r="A2721" s="2"/>
      <c r="C2721" s="30">
        <v>832070080</v>
      </c>
      <c r="D2721" s="30"/>
      <c r="E2721" s="30" t="s">
        <v>1075</v>
      </c>
      <c r="F2721" s="30"/>
      <c r="G2721" s="30" t="s">
        <v>1086</v>
      </c>
      <c r="H2721" s="31" t="s">
        <v>1087</v>
      </c>
      <c r="I2721" s="32"/>
      <c r="J2721" s="13"/>
      <c r="K2721" s="13" t="s">
        <v>1078</v>
      </c>
      <c r="L2721" s="33">
        <v>0.1</v>
      </c>
      <c r="M2721" s="33" t="s">
        <v>27</v>
      </c>
      <c r="N2721" s="33">
        <v>0.1</v>
      </c>
      <c r="O2721" s="33">
        <v>0.1</v>
      </c>
      <c r="P2721" s="33">
        <v>0.1</v>
      </c>
      <c r="Q2721" s="33">
        <v>0.1</v>
      </c>
      <c r="R2721" s="34"/>
      <c r="S2721" s="32"/>
      <c r="T2721" s="32" t="s">
        <v>70</v>
      </c>
      <c r="U2721" s="8">
        <f t="shared" si="710"/>
        <v>0</v>
      </c>
      <c r="V2721" s="8">
        <f t="shared" si="711"/>
        <v>0</v>
      </c>
    </row>
    <row r="2722" spans="1:22" ht="12.75" customHeight="1" outlineLevel="2" x14ac:dyDescent="0.2">
      <c r="A2722" s="2"/>
      <c r="C2722" s="30" t="s">
        <v>1088</v>
      </c>
      <c r="D2722" s="30"/>
      <c r="E2722" s="30" t="s">
        <v>1075</v>
      </c>
      <c r="F2722" s="30"/>
      <c r="G2722" s="30" t="s">
        <v>1086</v>
      </c>
      <c r="H2722" s="31" t="s">
        <v>1087</v>
      </c>
      <c r="I2722" s="32"/>
      <c r="J2722" s="13"/>
      <c r="K2722" s="13" t="s">
        <v>1078</v>
      </c>
      <c r="L2722" s="33">
        <v>7.0999999999999994E-2</v>
      </c>
      <c r="M2722" s="33" t="s">
        <v>27</v>
      </c>
      <c r="N2722" s="33">
        <v>7.0999999999999994E-2</v>
      </c>
      <c r="O2722" s="33">
        <v>7.0999999999999994E-2</v>
      </c>
      <c r="P2722" s="33">
        <v>7.0999999999999994E-2</v>
      </c>
      <c r="Q2722" s="33">
        <v>7.0999999999999994E-2</v>
      </c>
      <c r="R2722" s="34"/>
      <c r="S2722" s="32"/>
      <c r="T2722" s="32" t="s">
        <v>70</v>
      </c>
      <c r="U2722" s="8">
        <f t="shared" si="710"/>
        <v>0</v>
      </c>
      <c r="V2722" s="8">
        <f t="shared" si="711"/>
        <v>0</v>
      </c>
    </row>
    <row r="2723" spans="1:22" ht="12.75" customHeight="1" outlineLevel="2" x14ac:dyDescent="0.2">
      <c r="A2723" s="2"/>
      <c r="C2723" s="30">
        <v>832070120</v>
      </c>
      <c r="D2723" s="30"/>
      <c r="E2723" s="30" t="s">
        <v>1075</v>
      </c>
      <c r="F2723" s="30"/>
      <c r="G2723" s="30" t="s">
        <v>1086</v>
      </c>
      <c r="H2723" s="31" t="s">
        <v>1087</v>
      </c>
      <c r="I2723" s="32"/>
      <c r="J2723" s="13"/>
      <c r="K2723" s="13" t="s">
        <v>1078</v>
      </c>
      <c r="L2723" s="33">
        <v>0.1</v>
      </c>
      <c r="M2723" s="33" t="s">
        <v>27</v>
      </c>
      <c r="N2723" s="33">
        <v>0.1</v>
      </c>
      <c r="O2723" s="33">
        <v>0.1</v>
      </c>
      <c r="P2723" s="33">
        <v>0.1</v>
      </c>
      <c r="Q2723" s="33">
        <v>0.1</v>
      </c>
      <c r="R2723" s="34"/>
      <c r="S2723" s="32"/>
      <c r="T2723" s="32" t="s">
        <v>70</v>
      </c>
      <c r="U2723" s="8">
        <f t="shared" si="710"/>
        <v>0</v>
      </c>
      <c r="V2723" s="8">
        <f t="shared" si="711"/>
        <v>0</v>
      </c>
    </row>
    <row r="2724" spans="1:22" ht="12.75" customHeight="1" outlineLevel="2" x14ac:dyDescent="0.2">
      <c r="A2724" s="2"/>
      <c r="C2724" s="30" t="s">
        <v>1089</v>
      </c>
      <c r="D2724" s="30"/>
      <c r="E2724" s="30" t="s">
        <v>1075</v>
      </c>
      <c r="F2724" s="30"/>
      <c r="G2724" s="30" t="s">
        <v>1086</v>
      </c>
      <c r="H2724" s="31" t="s">
        <v>1087</v>
      </c>
      <c r="I2724" s="32"/>
      <c r="J2724" s="13"/>
      <c r="K2724" s="13" t="s">
        <v>1078</v>
      </c>
      <c r="L2724" s="33">
        <v>9.5000000000000001E-2</v>
      </c>
      <c r="M2724" s="33" t="s">
        <v>27</v>
      </c>
      <c r="N2724" s="33">
        <v>9.5000000000000001E-2</v>
      </c>
      <c r="O2724" s="33">
        <v>9.5000000000000001E-2</v>
      </c>
      <c r="P2724" s="33">
        <v>9.5000000000000001E-2</v>
      </c>
      <c r="Q2724" s="33">
        <v>9.5000000000000001E-2</v>
      </c>
      <c r="R2724" s="34"/>
      <c r="S2724" s="32"/>
      <c r="T2724" s="32" t="s">
        <v>70</v>
      </c>
      <c r="U2724" s="8">
        <f t="shared" si="710"/>
        <v>0</v>
      </c>
      <c r="V2724" s="8">
        <f t="shared" si="711"/>
        <v>0</v>
      </c>
    </row>
    <row r="2725" spans="1:22" ht="12.75" customHeight="1" outlineLevel="2" x14ac:dyDescent="0.2">
      <c r="A2725" s="2"/>
      <c r="C2725" s="30">
        <v>832070160</v>
      </c>
      <c r="D2725" s="30"/>
      <c r="E2725" s="30" t="s">
        <v>1075</v>
      </c>
      <c r="F2725" s="30"/>
      <c r="G2725" s="30" t="s">
        <v>1086</v>
      </c>
      <c r="H2725" s="31" t="s">
        <v>1087</v>
      </c>
      <c r="I2725" s="32"/>
      <c r="J2725" s="13"/>
      <c r="K2725" s="13" t="s">
        <v>1078</v>
      </c>
      <c r="L2725" s="33">
        <v>6.3E-2</v>
      </c>
      <c r="M2725" s="33" t="s">
        <v>27</v>
      </c>
      <c r="N2725" s="33">
        <v>6.3E-2</v>
      </c>
      <c r="O2725" s="33">
        <v>6.3E-2</v>
      </c>
      <c r="P2725" s="33">
        <v>6.3E-2</v>
      </c>
      <c r="Q2725" s="33">
        <v>6.3E-2</v>
      </c>
      <c r="R2725" s="34"/>
      <c r="S2725" s="32"/>
      <c r="T2725" s="32" t="s">
        <v>70</v>
      </c>
      <c r="U2725" s="8">
        <f t="shared" si="710"/>
        <v>0</v>
      </c>
      <c r="V2725" s="8">
        <f t="shared" si="711"/>
        <v>0</v>
      </c>
    </row>
    <row r="2726" spans="1:22" ht="12.75" customHeight="1" outlineLevel="2" x14ac:dyDescent="0.2">
      <c r="A2726" s="2"/>
      <c r="C2726" s="30">
        <v>832070180</v>
      </c>
      <c r="D2726" s="30"/>
      <c r="E2726" s="30" t="s">
        <v>1075</v>
      </c>
      <c r="F2726" s="30"/>
      <c r="G2726" s="30" t="s">
        <v>1086</v>
      </c>
      <c r="H2726" s="31" t="s">
        <v>1087</v>
      </c>
      <c r="I2726" s="32"/>
      <c r="J2726" s="13"/>
      <c r="K2726" s="13" t="s">
        <v>1078</v>
      </c>
      <c r="L2726" s="33">
        <v>6.3E-2</v>
      </c>
      <c r="M2726" s="33" t="s">
        <v>27</v>
      </c>
      <c r="N2726" s="33">
        <v>6.3E-2</v>
      </c>
      <c r="O2726" s="33">
        <v>6.3E-2</v>
      </c>
      <c r="P2726" s="33">
        <v>6.3E-2</v>
      </c>
      <c r="Q2726" s="33">
        <v>6.3E-2</v>
      </c>
      <c r="R2726" s="34"/>
      <c r="S2726" s="32"/>
      <c r="T2726" s="32" t="s">
        <v>70</v>
      </c>
      <c r="U2726" s="8">
        <f t="shared" si="710"/>
        <v>0</v>
      </c>
      <c r="V2726" s="8">
        <f t="shared" si="711"/>
        <v>0</v>
      </c>
    </row>
    <row r="2727" spans="1:22" ht="12.75" customHeight="1" outlineLevel="2" x14ac:dyDescent="0.2">
      <c r="A2727" s="2"/>
      <c r="C2727" s="30">
        <v>832070200</v>
      </c>
      <c r="D2727" s="30"/>
      <c r="E2727" s="30" t="s">
        <v>1075</v>
      </c>
      <c r="F2727" s="30"/>
      <c r="G2727" s="30" t="s">
        <v>1086</v>
      </c>
      <c r="H2727" s="31" t="s">
        <v>1087</v>
      </c>
      <c r="I2727" s="32"/>
      <c r="J2727" s="13"/>
      <c r="K2727" s="13" t="s">
        <v>1078</v>
      </c>
      <c r="L2727" s="33">
        <v>9.5000000000000001E-2</v>
      </c>
      <c r="M2727" s="33" t="s">
        <v>27</v>
      </c>
      <c r="N2727" s="33">
        <v>9.5000000000000001E-2</v>
      </c>
      <c r="O2727" s="33">
        <v>9.5000000000000001E-2</v>
      </c>
      <c r="P2727" s="33">
        <v>9.5000000000000001E-2</v>
      </c>
      <c r="Q2727" s="33">
        <v>9.5000000000000001E-2</v>
      </c>
      <c r="R2727" s="34"/>
      <c r="S2727" s="32"/>
      <c r="T2727" s="32" t="s">
        <v>70</v>
      </c>
      <c r="U2727" s="8">
        <f t="shared" si="710"/>
        <v>0</v>
      </c>
      <c r="V2727" s="8">
        <f t="shared" si="711"/>
        <v>0</v>
      </c>
    </row>
    <row r="2728" spans="1:22" ht="12.75" customHeight="1" outlineLevel="2" x14ac:dyDescent="0.2">
      <c r="A2728" s="2"/>
      <c r="C2728" s="30" t="s">
        <v>1090</v>
      </c>
      <c r="D2728" s="30"/>
      <c r="E2728" s="30" t="s">
        <v>1075</v>
      </c>
      <c r="F2728" s="30"/>
      <c r="G2728" s="30" t="s">
        <v>1086</v>
      </c>
      <c r="H2728" s="31" t="s">
        <v>1087</v>
      </c>
      <c r="I2728" s="32"/>
      <c r="J2728" s="13"/>
      <c r="K2728" s="13" t="s">
        <v>1078</v>
      </c>
      <c r="L2728" s="33">
        <v>0.1</v>
      </c>
      <c r="M2728" s="33" t="s">
        <v>27</v>
      </c>
      <c r="N2728" s="33">
        <v>0.1</v>
      </c>
      <c r="O2728" s="33">
        <v>0.1</v>
      </c>
      <c r="P2728" s="33">
        <v>0.1</v>
      </c>
      <c r="Q2728" s="33">
        <v>0.1</v>
      </c>
      <c r="R2728" s="34"/>
      <c r="S2728" s="32"/>
      <c r="T2728" s="32" t="s">
        <v>70</v>
      </c>
      <c r="U2728" s="8">
        <f t="shared" si="710"/>
        <v>0</v>
      </c>
      <c r="V2728" s="8">
        <f t="shared" si="711"/>
        <v>0</v>
      </c>
    </row>
    <row r="2729" spans="1:22" ht="12.75" customHeight="1" outlineLevel="2" x14ac:dyDescent="0.2">
      <c r="A2729" s="2"/>
      <c r="C2729" s="30" t="s">
        <v>1091</v>
      </c>
      <c r="D2729" s="30"/>
      <c r="E2729" s="30" t="s">
        <v>1075</v>
      </c>
      <c r="F2729" s="30"/>
      <c r="G2729" s="30" t="s">
        <v>1086</v>
      </c>
      <c r="H2729" s="31" t="s">
        <v>1087</v>
      </c>
      <c r="I2729" s="32"/>
      <c r="J2729" s="13"/>
      <c r="K2729" s="13" t="s">
        <v>1078</v>
      </c>
      <c r="L2729" s="33">
        <v>7.0999999999999994E-2</v>
      </c>
      <c r="M2729" s="33" t="s">
        <v>27</v>
      </c>
      <c r="N2729" s="33">
        <v>7.0999999999999994E-2</v>
      </c>
      <c r="O2729" s="33">
        <v>7.0999999999999994E-2</v>
      </c>
      <c r="P2729" s="33">
        <v>7.0999999999999994E-2</v>
      </c>
      <c r="Q2729" s="33">
        <v>7.0999999999999994E-2</v>
      </c>
      <c r="R2729" s="34"/>
      <c r="S2729" s="32"/>
      <c r="T2729" s="32" t="s">
        <v>70</v>
      </c>
      <c r="U2729" s="8">
        <f t="shared" si="710"/>
        <v>0</v>
      </c>
      <c r="V2729" s="8">
        <f t="shared" si="711"/>
        <v>0</v>
      </c>
    </row>
    <row r="2730" spans="1:22" ht="12.75" customHeight="1" outlineLevel="2" x14ac:dyDescent="0.2">
      <c r="A2730" s="2"/>
      <c r="C2730" s="30">
        <v>832070260</v>
      </c>
      <c r="D2730" s="30"/>
      <c r="E2730" s="30" t="s">
        <v>1075</v>
      </c>
      <c r="F2730" s="30"/>
      <c r="G2730" s="30" t="s">
        <v>1086</v>
      </c>
      <c r="H2730" s="31" t="s">
        <v>1087</v>
      </c>
      <c r="I2730" s="32"/>
      <c r="J2730" s="13"/>
      <c r="K2730" s="13" t="s">
        <v>1078</v>
      </c>
      <c r="L2730" s="33">
        <v>0.1</v>
      </c>
      <c r="M2730" s="33" t="s">
        <v>27</v>
      </c>
      <c r="N2730" s="33">
        <v>0.1</v>
      </c>
      <c r="O2730" s="33">
        <v>0.1</v>
      </c>
      <c r="P2730" s="33">
        <v>0.1</v>
      </c>
      <c r="Q2730" s="33">
        <v>0.1</v>
      </c>
      <c r="R2730" s="34"/>
      <c r="S2730" s="32"/>
      <c r="T2730" s="32" t="s">
        <v>70</v>
      </c>
      <c r="U2730" s="8">
        <f t="shared" si="710"/>
        <v>0</v>
      </c>
      <c r="V2730" s="8">
        <f t="shared" si="711"/>
        <v>0</v>
      </c>
    </row>
    <row r="2731" spans="1:22" ht="12.75" customHeight="1" outlineLevel="2" x14ac:dyDescent="0.2">
      <c r="A2731" s="2"/>
      <c r="C2731" s="30">
        <v>832070280</v>
      </c>
      <c r="D2731" s="30"/>
      <c r="E2731" s="30" t="s">
        <v>1075</v>
      </c>
      <c r="F2731" s="30"/>
      <c r="G2731" s="30" t="s">
        <v>1086</v>
      </c>
      <c r="H2731" s="31" t="s">
        <v>1087</v>
      </c>
      <c r="I2731" s="32"/>
      <c r="J2731" s="13"/>
      <c r="K2731" s="13" t="s">
        <v>1078</v>
      </c>
      <c r="L2731" s="33">
        <v>7.0999999999999994E-2</v>
      </c>
      <c r="M2731" s="33" t="s">
        <v>27</v>
      </c>
      <c r="N2731" s="33">
        <v>7.0999999999999994E-2</v>
      </c>
      <c r="O2731" s="33">
        <v>7.0999999999999994E-2</v>
      </c>
      <c r="P2731" s="33">
        <v>7.0999999999999994E-2</v>
      </c>
      <c r="Q2731" s="33">
        <v>7.0999999999999994E-2</v>
      </c>
      <c r="R2731" s="34"/>
      <c r="S2731" s="32"/>
      <c r="T2731" s="32" t="s">
        <v>70</v>
      </c>
      <c r="U2731" s="8">
        <f t="shared" si="710"/>
        <v>0</v>
      </c>
      <c r="V2731" s="8">
        <f t="shared" si="711"/>
        <v>0</v>
      </c>
    </row>
    <row r="2732" spans="1:22" ht="12.75" customHeight="1" outlineLevel="1" x14ac:dyDescent="0.2">
      <c r="A2732" s="2"/>
      <c r="C2732" s="30"/>
      <c r="D2732" s="30"/>
      <c r="E2732" s="30"/>
      <c r="F2732" s="30"/>
      <c r="G2732" s="30"/>
      <c r="H2732" s="113" t="s">
        <v>4007</v>
      </c>
      <c r="I2732" s="32"/>
      <c r="J2732" s="13">
        <f t="shared" ref="J2732:O2732" si="712">SUBTOTAL(9,J2720:J2731)</f>
        <v>0</v>
      </c>
      <c r="K2732" s="13">
        <f t="shared" si="712"/>
        <v>0</v>
      </c>
      <c r="L2732" s="33">
        <f t="shared" si="712"/>
        <v>0.99999999999999978</v>
      </c>
      <c r="M2732" s="33">
        <f t="shared" si="712"/>
        <v>0</v>
      </c>
      <c r="N2732" s="33">
        <f t="shared" si="712"/>
        <v>0.99999999999999978</v>
      </c>
      <c r="O2732" s="33">
        <f t="shared" si="712"/>
        <v>0.99999999999999978</v>
      </c>
      <c r="P2732" s="33"/>
      <c r="Q2732" s="33"/>
      <c r="R2732" s="34"/>
      <c r="S2732" s="32">
        <f>SUBTOTAL(9,S2720:S2731)</f>
        <v>0</v>
      </c>
      <c r="T2732" s="32">
        <f>SUBTOTAL(9,T2720:T2731)</f>
        <v>0</v>
      </c>
      <c r="U2732" s="8"/>
    </row>
    <row r="2733" spans="1:22" ht="12.75" customHeight="1" outlineLevel="2" x14ac:dyDescent="0.2">
      <c r="A2733" s="2"/>
      <c r="C2733" s="56">
        <v>963240060</v>
      </c>
      <c r="D2733" s="30"/>
      <c r="E2733" s="6"/>
      <c r="F2733" s="30"/>
      <c r="G2733" s="30" t="s">
        <v>593</v>
      </c>
      <c r="H2733" s="30" t="s">
        <v>593</v>
      </c>
      <c r="I2733" s="70"/>
      <c r="J2733" s="56"/>
      <c r="K2733" s="56" t="s">
        <v>594</v>
      </c>
      <c r="L2733" s="71"/>
      <c r="M2733" s="33"/>
      <c r="N2733" s="71"/>
      <c r="O2733" s="71"/>
      <c r="P2733" s="71"/>
      <c r="Q2733" s="71"/>
      <c r="R2733" s="72"/>
      <c r="S2733" s="32"/>
      <c r="T2733" s="32" t="s">
        <v>70</v>
      </c>
      <c r="U2733" s="8">
        <f t="shared" ref="U2733:U2738" si="713">IF(T2733="Yes",$U$2,0)</f>
        <v>0</v>
      </c>
      <c r="V2733" s="8">
        <f t="shared" ref="V2733:V2738" si="714">U2733</f>
        <v>0</v>
      </c>
    </row>
    <row r="2734" spans="1:22" ht="12.75" customHeight="1" outlineLevel="2" x14ac:dyDescent="0.2">
      <c r="A2734" s="2"/>
      <c r="C2734" s="56">
        <v>963240070</v>
      </c>
      <c r="D2734" s="30"/>
      <c r="E2734" s="6"/>
      <c r="F2734" s="30"/>
      <c r="G2734" s="30" t="s">
        <v>593</v>
      </c>
      <c r="H2734" s="30" t="s">
        <v>593</v>
      </c>
      <c r="I2734" s="70"/>
      <c r="J2734" s="56"/>
      <c r="K2734" s="56" t="s">
        <v>594</v>
      </c>
      <c r="L2734" s="71"/>
      <c r="M2734" s="33"/>
      <c r="N2734" s="71"/>
      <c r="O2734" s="71"/>
      <c r="P2734" s="71"/>
      <c r="Q2734" s="71"/>
      <c r="R2734" s="72"/>
      <c r="S2734" s="32"/>
      <c r="T2734" s="32" t="s">
        <v>70</v>
      </c>
      <c r="U2734" s="8">
        <f t="shared" si="713"/>
        <v>0</v>
      </c>
      <c r="V2734" s="8">
        <f t="shared" si="714"/>
        <v>0</v>
      </c>
    </row>
    <row r="2735" spans="1:22" ht="12.75" customHeight="1" outlineLevel="2" x14ac:dyDescent="0.2">
      <c r="A2735" s="2"/>
      <c r="C2735" s="56">
        <v>963240080</v>
      </c>
      <c r="D2735" s="30"/>
      <c r="E2735" s="6"/>
      <c r="F2735" s="30"/>
      <c r="G2735" s="30" t="s">
        <v>593</v>
      </c>
      <c r="H2735" s="30" t="s">
        <v>593</v>
      </c>
      <c r="I2735" s="70"/>
      <c r="J2735" s="56"/>
      <c r="K2735" s="56" t="s">
        <v>594</v>
      </c>
      <c r="L2735" s="71"/>
      <c r="M2735" s="33"/>
      <c r="N2735" s="71"/>
      <c r="O2735" s="71"/>
      <c r="P2735" s="71"/>
      <c r="Q2735" s="71"/>
      <c r="R2735" s="72"/>
      <c r="S2735" s="32"/>
      <c r="T2735" s="32" t="s">
        <v>70</v>
      </c>
      <c r="U2735" s="8">
        <f t="shared" si="713"/>
        <v>0</v>
      </c>
      <c r="V2735" s="8">
        <f t="shared" si="714"/>
        <v>0</v>
      </c>
    </row>
    <row r="2736" spans="1:22" ht="12.75" customHeight="1" outlineLevel="2" x14ac:dyDescent="0.2">
      <c r="A2736" s="2"/>
      <c r="C2736" s="56">
        <v>963240090</v>
      </c>
      <c r="D2736" s="30"/>
      <c r="E2736" s="6"/>
      <c r="F2736" s="30"/>
      <c r="G2736" s="30" t="s">
        <v>593</v>
      </c>
      <c r="H2736" s="30" t="s">
        <v>593</v>
      </c>
      <c r="I2736" s="70"/>
      <c r="J2736" s="56"/>
      <c r="K2736" s="56" t="s">
        <v>594</v>
      </c>
      <c r="L2736" s="71"/>
      <c r="M2736" s="33"/>
      <c r="N2736" s="71"/>
      <c r="O2736" s="71"/>
      <c r="P2736" s="71"/>
      <c r="Q2736" s="71"/>
      <c r="R2736" s="72"/>
      <c r="S2736" s="32"/>
      <c r="T2736" s="32" t="s">
        <v>70</v>
      </c>
      <c r="U2736" s="8">
        <f t="shared" si="713"/>
        <v>0</v>
      </c>
      <c r="V2736" s="8">
        <f t="shared" si="714"/>
        <v>0</v>
      </c>
    </row>
    <row r="2737" spans="1:25" ht="12.75" customHeight="1" outlineLevel="2" x14ac:dyDescent="0.2">
      <c r="A2737" s="2"/>
      <c r="C2737" s="56">
        <v>963240100</v>
      </c>
      <c r="D2737" s="30"/>
      <c r="E2737" s="6"/>
      <c r="F2737" s="30"/>
      <c r="G2737" s="30" t="s">
        <v>593</v>
      </c>
      <c r="H2737" s="30" t="s">
        <v>593</v>
      </c>
      <c r="I2737" s="70"/>
      <c r="J2737" s="56"/>
      <c r="K2737" s="56" t="s">
        <v>594</v>
      </c>
      <c r="L2737" s="71"/>
      <c r="M2737" s="33"/>
      <c r="N2737" s="71"/>
      <c r="O2737" s="71"/>
      <c r="P2737" s="71"/>
      <c r="Q2737" s="71"/>
      <c r="R2737" s="72"/>
      <c r="S2737" s="32"/>
      <c r="T2737" s="32" t="s">
        <v>70</v>
      </c>
      <c r="U2737" s="8">
        <f t="shared" si="713"/>
        <v>0</v>
      </c>
      <c r="V2737" s="8">
        <f t="shared" si="714"/>
        <v>0</v>
      </c>
    </row>
    <row r="2738" spans="1:25" ht="12.75" customHeight="1" outlineLevel="2" x14ac:dyDescent="0.2">
      <c r="A2738" s="2"/>
      <c r="C2738" s="56">
        <v>963240110</v>
      </c>
      <c r="D2738" s="30"/>
      <c r="E2738" s="6"/>
      <c r="F2738" s="30"/>
      <c r="G2738" s="30" t="s">
        <v>593</v>
      </c>
      <c r="H2738" s="30" t="s">
        <v>593</v>
      </c>
      <c r="I2738" s="70"/>
      <c r="J2738" s="56"/>
      <c r="K2738" s="56" t="s">
        <v>594</v>
      </c>
      <c r="L2738" s="71"/>
      <c r="M2738" s="33"/>
      <c r="N2738" s="71"/>
      <c r="O2738" s="71"/>
      <c r="P2738" s="71"/>
      <c r="Q2738" s="71"/>
      <c r="R2738" s="72"/>
      <c r="S2738" s="32"/>
      <c r="T2738" s="32" t="s">
        <v>70</v>
      </c>
      <c r="U2738" s="8">
        <f t="shared" si="713"/>
        <v>0</v>
      </c>
      <c r="V2738" s="8">
        <f t="shared" si="714"/>
        <v>0</v>
      </c>
    </row>
    <row r="2739" spans="1:25" ht="12.75" customHeight="1" outlineLevel="1" x14ac:dyDescent="0.25">
      <c r="A2739" s="2"/>
      <c r="C2739" s="56"/>
      <c r="D2739" s="30"/>
      <c r="E2739" s="6"/>
      <c r="F2739" s="30"/>
      <c r="G2739" s="30"/>
      <c r="H2739" s="35" t="s">
        <v>4459</v>
      </c>
      <c r="I2739" s="70"/>
      <c r="J2739" s="56">
        <f t="shared" ref="J2739:O2739" si="715">SUBTOTAL(9,J2733:J2738)</f>
        <v>0</v>
      </c>
      <c r="K2739" s="56">
        <f t="shared" si="715"/>
        <v>0</v>
      </c>
      <c r="L2739" s="71">
        <f t="shared" si="715"/>
        <v>0</v>
      </c>
      <c r="M2739" s="33">
        <f t="shared" si="715"/>
        <v>0</v>
      </c>
      <c r="N2739" s="71">
        <f t="shared" si="715"/>
        <v>0</v>
      </c>
      <c r="O2739" s="71">
        <f t="shared" si="715"/>
        <v>0</v>
      </c>
      <c r="P2739" s="71"/>
      <c r="Q2739" s="71"/>
      <c r="R2739" s="72"/>
      <c r="S2739" s="32">
        <f>SUBTOTAL(9,S2733:S2738)</f>
        <v>0</v>
      </c>
      <c r="T2739" s="32">
        <f>SUBTOTAL(9,T2733:T2738)</f>
        <v>0</v>
      </c>
      <c r="U2739" s="8"/>
    </row>
    <row r="2740" spans="1:25" ht="12.75" customHeight="1" outlineLevel="2" x14ac:dyDescent="0.2">
      <c r="A2740" s="2"/>
      <c r="C2740" s="68">
        <v>970440340</v>
      </c>
      <c r="D2740" s="30"/>
      <c r="E2740" s="30" t="s">
        <v>2791</v>
      </c>
      <c r="F2740" s="30"/>
      <c r="G2740" s="30" t="s">
        <v>2791</v>
      </c>
      <c r="H2740" s="38" t="str">
        <f t="shared" ref="H2740:H2751" si="716">G2740</f>
        <v>MK16 8BB</v>
      </c>
      <c r="I2740" s="70"/>
      <c r="J2740" s="56"/>
      <c r="K2740" s="56" t="s">
        <v>2780</v>
      </c>
      <c r="L2740" s="71"/>
      <c r="M2740" s="33"/>
      <c r="N2740" s="71"/>
      <c r="O2740" s="71"/>
      <c r="P2740" s="71"/>
      <c r="Q2740" s="71"/>
      <c r="R2740" s="72"/>
      <c r="S2740" s="32"/>
      <c r="T2740" s="32" t="s">
        <v>70</v>
      </c>
      <c r="U2740" s="8">
        <f t="shared" ref="U2740:U2751" si="717">IF(T2740="Yes",$U$2,0)</f>
        <v>0</v>
      </c>
      <c r="V2740" s="8">
        <f t="shared" ref="V2740:V2751" si="718">U2740</f>
        <v>0</v>
      </c>
    </row>
    <row r="2741" spans="1:25" ht="12.75" customHeight="1" outlineLevel="2" x14ac:dyDescent="0.2">
      <c r="A2741" s="2"/>
      <c r="C2741" s="68">
        <v>970440350</v>
      </c>
      <c r="D2741" s="30"/>
      <c r="E2741" s="30" t="s">
        <v>2791</v>
      </c>
      <c r="F2741" s="30"/>
      <c r="G2741" s="30" t="s">
        <v>2791</v>
      </c>
      <c r="H2741" s="38" t="str">
        <f t="shared" si="716"/>
        <v>MK16 8BB</v>
      </c>
      <c r="I2741" s="70"/>
      <c r="J2741" s="56"/>
      <c r="K2741" s="56" t="s">
        <v>2780</v>
      </c>
      <c r="L2741" s="71"/>
      <c r="M2741" s="33"/>
      <c r="N2741" s="71"/>
      <c r="O2741" s="71"/>
      <c r="P2741" s="71"/>
      <c r="Q2741" s="71"/>
      <c r="R2741" s="72"/>
      <c r="S2741" s="32"/>
      <c r="T2741" s="32" t="s">
        <v>70</v>
      </c>
      <c r="U2741" s="8">
        <f t="shared" si="717"/>
        <v>0</v>
      </c>
      <c r="V2741" s="8">
        <f t="shared" si="718"/>
        <v>0</v>
      </c>
      <c r="W2741" s="66"/>
      <c r="X2741" s="66"/>
      <c r="Y2741" s="66"/>
    </row>
    <row r="2742" spans="1:25" ht="12.75" customHeight="1" outlineLevel="2" x14ac:dyDescent="0.2">
      <c r="A2742" s="2"/>
      <c r="C2742" s="68">
        <v>970440360</v>
      </c>
      <c r="D2742" s="30"/>
      <c r="E2742" s="30" t="s">
        <v>2791</v>
      </c>
      <c r="F2742" s="30"/>
      <c r="G2742" s="30" t="s">
        <v>2791</v>
      </c>
      <c r="H2742" s="38" t="str">
        <f t="shared" si="716"/>
        <v>MK16 8BB</v>
      </c>
      <c r="I2742" s="70"/>
      <c r="J2742" s="56"/>
      <c r="K2742" s="56" t="s">
        <v>2780</v>
      </c>
      <c r="L2742" s="71"/>
      <c r="M2742" s="33"/>
      <c r="N2742" s="71"/>
      <c r="O2742" s="71"/>
      <c r="P2742" s="71"/>
      <c r="Q2742" s="71"/>
      <c r="R2742" s="72"/>
      <c r="S2742" s="32"/>
      <c r="T2742" s="32" t="s">
        <v>70</v>
      </c>
      <c r="U2742" s="8">
        <f t="shared" si="717"/>
        <v>0</v>
      </c>
      <c r="V2742" s="8">
        <f t="shared" si="718"/>
        <v>0</v>
      </c>
      <c r="W2742" s="66"/>
      <c r="X2742" s="66"/>
      <c r="Y2742" s="66"/>
    </row>
    <row r="2743" spans="1:25" ht="12.75" customHeight="1" outlineLevel="2" x14ac:dyDescent="0.2">
      <c r="A2743" s="2"/>
      <c r="C2743" s="68">
        <v>970440370</v>
      </c>
      <c r="D2743" s="30"/>
      <c r="E2743" s="30" t="s">
        <v>2791</v>
      </c>
      <c r="F2743" s="30"/>
      <c r="G2743" s="30" t="s">
        <v>2791</v>
      </c>
      <c r="H2743" s="38" t="str">
        <f t="shared" si="716"/>
        <v>MK16 8BB</v>
      </c>
      <c r="I2743" s="70"/>
      <c r="J2743" s="56"/>
      <c r="K2743" s="56" t="s">
        <v>2780</v>
      </c>
      <c r="L2743" s="71"/>
      <c r="M2743" s="33"/>
      <c r="N2743" s="71"/>
      <c r="O2743" s="71"/>
      <c r="P2743" s="71"/>
      <c r="Q2743" s="71"/>
      <c r="R2743" s="72"/>
      <c r="S2743" s="32"/>
      <c r="T2743" s="32" t="s">
        <v>70</v>
      </c>
      <c r="U2743" s="8">
        <f t="shared" si="717"/>
        <v>0</v>
      </c>
      <c r="V2743" s="8">
        <f t="shared" si="718"/>
        <v>0</v>
      </c>
    </row>
    <row r="2744" spans="1:25" ht="12.75" customHeight="1" outlineLevel="2" x14ac:dyDescent="0.2">
      <c r="A2744" s="2"/>
      <c r="C2744" s="68">
        <v>970440380</v>
      </c>
      <c r="D2744" s="30"/>
      <c r="E2744" s="30" t="s">
        <v>2791</v>
      </c>
      <c r="F2744" s="30"/>
      <c r="G2744" s="30" t="s">
        <v>2791</v>
      </c>
      <c r="H2744" s="38" t="str">
        <f t="shared" si="716"/>
        <v>MK16 8BB</v>
      </c>
      <c r="I2744" s="70"/>
      <c r="J2744" s="56"/>
      <c r="K2744" s="56" t="s">
        <v>2780</v>
      </c>
      <c r="L2744" s="71"/>
      <c r="M2744" s="33"/>
      <c r="N2744" s="71"/>
      <c r="O2744" s="71"/>
      <c r="P2744" s="71"/>
      <c r="Q2744" s="71"/>
      <c r="R2744" s="72"/>
      <c r="S2744" s="32"/>
      <c r="T2744" s="32" t="s">
        <v>70</v>
      </c>
      <c r="U2744" s="8">
        <f t="shared" si="717"/>
        <v>0</v>
      </c>
      <c r="V2744" s="8">
        <f t="shared" si="718"/>
        <v>0</v>
      </c>
      <c r="W2744" s="66"/>
      <c r="X2744" s="66"/>
      <c r="Y2744" s="66"/>
    </row>
    <row r="2745" spans="1:25" ht="12.75" customHeight="1" outlineLevel="2" x14ac:dyDescent="0.2">
      <c r="A2745" s="2"/>
      <c r="C2745" s="68">
        <v>970440390</v>
      </c>
      <c r="D2745" s="30"/>
      <c r="E2745" s="30" t="s">
        <v>2791</v>
      </c>
      <c r="F2745" s="30"/>
      <c r="G2745" s="30" t="s">
        <v>2791</v>
      </c>
      <c r="H2745" s="38" t="str">
        <f t="shared" si="716"/>
        <v>MK16 8BB</v>
      </c>
      <c r="I2745" s="70"/>
      <c r="J2745" s="56"/>
      <c r="K2745" s="56" t="s">
        <v>2780</v>
      </c>
      <c r="L2745" s="71"/>
      <c r="M2745" s="33"/>
      <c r="N2745" s="71"/>
      <c r="O2745" s="71"/>
      <c r="P2745" s="71"/>
      <c r="Q2745" s="71"/>
      <c r="R2745" s="72"/>
      <c r="S2745" s="32"/>
      <c r="T2745" s="32" t="s">
        <v>70</v>
      </c>
      <c r="U2745" s="8">
        <f t="shared" si="717"/>
        <v>0</v>
      </c>
      <c r="V2745" s="8">
        <f t="shared" si="718"/>
        <v>0</v>
      </c>
      <c r="W2745" s="66"/>
      <c r="X2745" s="66"/>
      <c r="Y2745" s="66"/>
    </row>
    <row r="2746" spans="1:25" ht="12.75" customHeight="1" outlineLevel="2" x14ac:dyDescent="0.2">
      <c r="A2746" s="2"/>
      <c r="C2746" s="68">
        <v>970440400</v>
      </c>
      <c r="D2746" s="30"/>
      <c r="E2746" s="30" t="s">
        <v>2791</v>
      </c>
      <c r="F2746" s="30"/>
      <c r="G2746" s="30" t="s">
        <v>2791</v>
      </c>
      <c r="H2746" s="38" t="str">
        <f t="shared" si="716"/>
        <v>MK16 8BB</v>
      </c>
      <c r="I2746" s="70"/>
      <c r="J2746" s="56"/>
      <c r="K2746" s="56" t="s">
        <v>2780</v>
      </c>
      <c r="L2746" s="71"/>
      <c r="M2746" s="33"/>
      <c r="N2746" s="71"/>
      <c r="O2746" s="71"/>
      <c r="P2746" s="71"/>
      <c r="Q2746" s="71"/>
      <c r="R2746" s="72"/>
      <c r="S2746" s="32"/>
      <c r="T2746" s="32" t="s">
        <v>70</v>
      </c>
      <c r="U2746" s="8">
        <f t="shared" si="717"/>
        <v>0</v>
      </c>
      <c r="V2746" s="8">
        <f t="shared" si="718"/>
        <v>0</v>
      </c>
      <c r="W2746" s="66"/>
      <c r="X2746" s="66"/>
      <c r="Y2746" s="66"/>
    </row>
    <row r="2747" spans="1:25" ht="12.75" customHeight="1" outlineLevel="2" x14ac:dyDescent="0.2">
      <c r="A2747" s="2"/>
      <c r="C2747" s="68">
        <v>970440410</v>
      </c>
      <c r="D2747" s="30"/>
      <c r="E2747" s="30" t="s">
        <v>2791</v>
      </c>
      <c r="F2747" s="30"/>
      <c r="G2747" s="30" t="s">
        <v>2791</v>
      </c>
      <c r="H2747" s="38" t="str">
        <f t="shared" si="716"/>
        <v>MK16 8BB</v>
      </c>
      <c r="I2747" s="70"/>
      <c r="J2747" s="56"/>
      <c r="K2747" s="56" t="s">
        <v>2780</v>
      </c>
      <c r="L2747" s="71"/>
      <c r="M2747" s="33"/>
      <c r="N2747" s="71"/>
      <c r="O2747" s="71"/>
      <c r="P2747" s="71"/>
      <c r="Q2747" s="71"/>
      <c r="R2747" s="72"/>
      <c r="S2747" s="32"/>
      <c r="T2747" s="32" t="s">
        <v>70</v>
      </c>
      <c r="U2747" s="8">
        <f t="shared" si="717"/>
        <v>0</v>
      </c>
      <c r="V2747" s="8">
        <f t="shared" si="718"/>
        <v>0</v>
      </c>
      <c r="W2747" s="66"/>
      <c r="X2747" s="66"/>
      <c r="Y2747" s="66"/>
    </row>
    <row r="2748" spans="1:25" ht="12.75" customHeight="1" outlineLevel="2" x14ac:dyDescent="0.2">
      <c r="A2748" s="2"/>
      <c r="C2748" s="68">
        <v>970440420</v>
      </c>
      <c r="D2748" s="30"/>
      <c r="E2748" s="30" t="s">
        <v>2791</v>
      </c>
      <c r="F2748" s="30"/>
      <c r="G2748" s="30" t="s">
        <v>2791</v>
      </c>
      <c r="H2748" s="38" t="str">
        <f t="shared" si="716"/>
        <v>MK16 8BB</v>
      </c>
      <c r="I2748" s="70"/>
      <c r="J2748" s="56"/>
      <c r="K2748" s="56" t="s">
        <v>2780</v>
      </c>
      <c r="L2748" s="71"/>
      <c r="M2748" s="33"/>
      <c r="N2748" s="71"/>
      <c r="O2748" s="71"/>
      <c r="P2748" s="71"/>
      <c r="Q2748" s="71"/>
      <c r="R2748" s="72"/>
      <c r="S2748" s="32"/>
      <c r="T2748" s="32" t="s">
        <v>70</v>
      </c>
      <c r="U2748" s="8">
        <f t="shared" si="717"/>
        <v>0</v>
      </c>
      <c r="V2748" s="8">
        <f t="shared" si="718"/>
        <v>0</v>
      </c>
      <c r="W2748" s="66"/>
      <c r="X2748" s="66"/>
      <c r="Y2748" s="66"/>
    </row>
    <row r="2749" spans="1:25" ht="12.75" customHeight="1" outlineLevel="2" x14ac:dyDescent="0.2">
      <c r="A2749" s="2"/>
      <c r="C2749" s="68">
        <v>970440430</v>
      </c>
      <c r="D2749" s="30"/>
      <c r="E2749" s="30" t="s">
        <v>2791</v>
      </c>
      <c r="F2749" s="30"/>
      <c r="G2749" s="30" t="s">
        <v>2791</v>
      </c>
      <c r="H2749" s="38" t="str">
        <f t="shared" si="716"/>
        <v>MK16 8BB</v>
      </c>
      <c r="I2749" s="70"/>
      <c r="J2749" s="56"/>
      <c r="K2749" s="56" t="s">
        <v>2780</v>
      </c>
      <c r="L2749" s="71"/>
      <c r="M2749" s="33"/>
      <c r="N2749" s="71"/>
      <c r="O2749" s="71"/>
      <c r="P2749" s="71"/>
      <c r="Q2749" s="71"/>
      <c r="R2749" s="72"/>
      <c r="S2749" s="32"/>
      <c r="T2749" s="32" t="s">
        <v>70</v>
      </c>
      <c r="U2749" s="8">
        <f t="shared" si="717"/>
        <v>0</v>
      </c>
      <c r="V2749" s="8">
        <f t="shared" si="718"/>
        <v>0</v>
      </c>
    </row>
    <row r="2750" spans="1:25" ht="12.75" customHeight="1" outlineLevel="2" x14ac:dyDescent="0.2">
      <c r="A2750" s="2"/>
      <c r="C2750" s="68">
        <v>970440440</v>
      </c>
      <c r="D2750" s="30"/>
      <c r="E2750" s="30" t="s">
        <v>2791</v>
      </c>
      <c r="F2750" s="30"/>
      <c r="G2750" s="30" t="s">
        <v>2791</v>
      </c>
      <c r="H2750" s="38" t="str">
        <f t="shared" si="716"/>
        <v>MK16 8BB</v>
      </c>
      <c r="I2750" s="70"/>
      <c r="J2750" s="56"/>
      <c r="K2750" s="56" t="s">
        <v>2780</v>
      </c>
      <c r="L2750" s="71"/>
      <c r="M2750" s="33"/>
      <c r="N2750" s="71"/>
      <c r="O2750" s="71"/>
      <c r="P2750" s="71"/>
      <c r="Q2750" s="71"/>
      <c r="R2750" s="72"/>
      <c r="S2750" s="32"/>
      <c r="T2750" s="32" t="s">
        <v>70</v>
      </c>
      <c r="U2750" s="8">
        <f t="shared" si="717"/>
        <v>0</v>
      </c>
      <c r="V2750" s="8">
        <f t="shared" si="718"/>
        <v>0</v>
      </c>
    </row>
    <row r="2751" spans="1:25" ht="12.75" customHeight="1" outlineLevel="2" x14ac:dyDescent="0.2">
      <c r="A2751" s="2"/>
      <c r="C2751" s="68">
        <v>970440450</v>
      </c>
      <c r="D2751" s="30"/>
      <c r="E2751" s="30" t="s">
        <v>2791</v>
      </c>
      <c r="F2751" s="30"/>
      <c r="G2751" s="30" t="s">
        <v>2791</v>
      </c>
      <c r="H2751" s="38" t="str">
        <f t="shared" si="716"/>
        <v>MK16 8BB</v>
      </c>
      <c r="I2751" s="70"/>
      <c r="J2751" s="56"/>
      <c r="K2751" s="56" t="s">
        <v>2780</v>
      </c>
      <c r="L2751" s="71"/>
      <c r="M2751" s="33"/>
      <c r="N2751" s="71"/>
      <c r="O2751" s="71"/>
      <c r="P2751" s="71"/>
      <c r="Q2751" s="71"/>
      <c r="R2751" s="72"/>
      <c r="S2751" s="32"/>
      <c r="T2751" s="32" t="s">
        <v>70</v>
      </c>
      <c r="U2751" s="8">
        <f t="shared" si="717"/>
        <v>0</v>
      </c>
      <c r="V2751" s="8">
        <f t="shared" si="718"/>
        <v>0</v>
      </c>
      <c r="W2751" s="66"/>
      <c r="X2751" s="66"/>
      <c r="Y2751" s="66"/>
    </row>
    <row r="2752" spans="1:25" ht="12.75" customHeight="1" outlineLevel="1" x14ac:dyDescent="0.2">
      <c r="A2752" s="2"/>
      <c r="C2752" s="68"/>
      <c r="D2752" s="30"/>
      <c r="E2752" s="30"/>
      <c r="F2752" s="30"/>
      <c r="G2752" s="30"/>
      <c r="H2752" s="194" t="s">
        <v>4460</v>
      </c>
      <c r="I2752" s="70"/>
      <c r="J2752" s="56">
        <f t="shared" ref="J2752:O2752" si="719">SUBTOTAL(9,J2740:J2751)</f>
        <v>0</v>
      </c>
      <c r="K2752" s="56">
        <f t="shared" si="719"/>
        <v>0</v>
      </c>
      <c r="L2752" s="71">
        <f t="shared" si="719"/>
        <v>0</v>
      </c>
      <c r="M2752" s="33">
        <f t="shared" si="719"/>
        <v>0</v>
      </c>
      <c r="N2752" s="71">
        <f t="shared" si="719"/>
        <v>0</v>
      </c>
      <c r="O2752" s="71">
        <f t="shared" si="719"/>
        <v>0</v>
      </c>
      <c r="P2752" s="71"/>
      <c r="Q2752" s="71"/>
      <c r="R2752" s="72"/>
      <c r="S2752" s="32">
        <f>SUBTOTAL(9,S2740:S2751)</f>
        <v>0</v>
      </c>
      <c r="T2752" s="32">
        <f>SUBTOTAL(9,T2740:T2751)</f>
        <v>0</v>
      </c>
      <c r="U2752" s="8"/>
      <c r="W2752" s="66"/>
      <c r="X2752" s="66"/>
      <c r="Y2752" s="66"/>
    </row>
    <row r="2753" spans="1:22" ht="12.75" customHeight="1" outlineLevel="2" x14ac:dyDescent="0.2">
      <c r="A2753" s="2"/>
      <c r="C2753" s="30" t="s">
        <v>611</v>
      </c>
      <c r="D2753" s="30"/>
      <c r="E2753" s="30" t="s">
        <v>608</v>
      </c>
      <c r="F2753" s="30"/>
      <c r="G2753" s="30" t="s">
        <v>612</v>
      </c>
      <c r="H2753" s="31" t="s">
        <v>613</v>
      </c>
      <c r="I2753" s="32"/>
      <c r="J2753" s="13"/>
      <c r="K2753" s="13" t="s">
        <v>598</v>
      </c>
      <c r="L2753" s="33">
        <v>0.23039999999999999</v>
      </c>
      <c r="M2753" s="33" t="s">
        <v>27</v>
      </c>
      <c r="N2753" s="33">
        <v>0.23039999999999999</v>
      </c>
      <c r="O2753" s="33">
        <v>0.23039999999999999</v>
      </c>
      <c r="P2753" s="33">
        <v>0.23039999999999999</v>
      </c>
      <c r="Q2753" s="33">
        <v>0.23039999999999999</v>
      </c>
      <c r="R2753" s="34"/>
      <c r="S2753" s="32"/>
      <c r="T2753" s="32" t="s">
        <v>28</v>
      </c>
      <c r="U2753" s="8">
        <f>IF(T2753="Yes",$U$2,0)</f>
        <v>270.40000000000003</v>
      </c>
      <c r="V2753" s="8">
        <f>U2753</f>
        <v>270.40000000000003</v>
      </c>
    </row>
    <row r="2754" spans="1:22" ht="12.75" customHeight="1" outlineLevel="2" x14ac:dyDescent="0.2">
      <c r="A2754" s="2"/>
      <c r="C2754" s="30" t="s">
        <v>614</v>
      </c>
      <c r="D2754" s="30"/>
      <c r="E2754" s="30" t="s">
        <v>608</v>
      </c>
      <c r="F2754" s="30"/>
      <c r="G2754" s="30" t="s">
        <v>612</v>
      </c>
      <c r="H2754" s="31" t="s">
        <v>613</v>
      </c>
      <c r="I2754" s="73"/>
      <c r="J2754" s="13"/>
      <c r="K2754" s="13" t="s">
        <v>598</v>
      </c>
      <c r="L2754" s="33">
        <v>0.26960000000000001</v>
      </c>
      <c r="M2754" s="33" t="s">
        <v>27</v>
      </c>
      <c r="N2754" s="33">
        <v>0.26960000000000001</v>
      </c>
      <c r="O2754" s="33">
        <v>0.26960000000000001</v>
      </c>
      <c r="P2754" s="33">
        <v>0.26960000000000001</v>
      </c>
      <c r="Q2754" s="33">
        <v>0.26960000000000001</v>
      </c>
      <c r="R2754" s="34"/>
      <c r="S2754" s="32"/>
      <c r="T2754" s="32" t="s">
        <v>28</v>
      </c>
      <c r="U2754" s="8">
        <f>IF(T2754="Yes",$U$2,0)</f>
        <v>270.40000000000003</v>
      </c>
      <c r="V2754" s="8">
        <f>U2754</f>
        <v>270.40000000000003</v>
      </c>
    </row>
    <row r="2755" spans="1:22" ht="12.75" customHeight="1" outlineLevel="2" x14ac:dyDescent="0.2">
      <c r="A2755" s="2"/>
      <c r="C2755" s="30" t="s">
        <v>615</v>
      </c>
      <c r="D2755" s="30"/>
      <c r="E2755" s="30" t="s">
        <v>608</v>
      </c>
      <c r="F2755" s="30"/>
      <c r="G2755" s="30" t="s">
        <v>612</v>
      </c>
      <c r="H2755" s="31" t="s">
        <v>613</v>
      </c>
      <c r="I2755" s="32"/>
      <c r="J2755" s="13"/>
      <c r="K2755" s="13" t="s">
        <v>598</v>
      </c>
      <c r="L2755" s="33">
        <v>0.23039999999999999</v>
      </c>
      <c r="M2755" s="33" t="s">
        <v>27</v>
      </c>
      <c r="N2755" s="33">
        <v>0.23039999999999999</v>
      </c>
      <c r="O2755" s="33">
        <v>0.23039999999999999</v>
      </c>
      <c r="P2755" s="33">
        <v>0.23039999999999999</v>
      </c>
      <c r="Q2755" s="33">
        <v>0.23039999999999999</v>
      </c>
      <c r="R2755" s="34"/>
      <c r="S2755" s="32"/>
      <c r="T2755" s="32" t="s">
        <v>28</v>
      </c>
      <c r="U2755" s="8">
        <f>IF(T2755="Yes",$U$2,0)</f>
        <v>270.40000000000003</v>
      </c>
      <c r="V2755" s="8">
        <f>U2755</f>
        <v>270.40000000000003</v>
      </c>
    </row>
    <row r="2756" spans="1:22" ht="12.75" customHeight="1" outlineLevel="2" x14ac:dyDescent="0.2">
      <c r="A2756" s="2"/>
      <c r="C2756" s="30" t="s">
        <v>616</v>
      </c>
      <c r="D2756" s="30"/>
      <c r="E2756" s="30" t="s">
        <v>617</v>
      </c>
      <c r="F2756" s="30"/>
      <c r="G2756" s="30" t="s">
        <v>612</v>
      </c>
      <c r="H2756" s="31" t="s">
        <v>613</v>
      </c>
      <c r="I2756" s="32"/>
      <c r="J2756" s="13"/>
      <c r="K2756" s="13" t="s">
        <v>598</v>
      </c>
      <c r="L2756" s="33">
        <v>0.26960000000000001</v>
      </c>
      <c r="M2756" s="33" t="s">
        <v>27</v>
      </c>
      <c r="N2756" s="33">
        <v>0.26960000000000001</v>
      </c>
      <c r="O2756" s="33">
        <v>0.26960000000000001</v>
      </c>
      <c r="P2756" s="33">
        <v>0.26960000000000001</v>
      </c>
      <c r="Q2756" s="33">
        <v>0.26960000000000001</v>
      </c>
      <c r="R2756" s="34"/>
      <c r="S2756" s="32"/>
      <c r="T2756" s="32" t="s">
        <v>28</v>
      </c>
      <c r="U2756" s="8">
        <f>IF(T2756="Yes",$U$2,0)</f>
        <v>270.40000000000003</v>
      </c>
      <c r="V2756" s="8">
        <f>U2756</f>
        <v>270.40000000000003</v>
      </c>
    </row>
    <row r="2757" spans="1:22" ht="12.75" customHeight="1" outlineLevel="1" x14ac:dyDescent="0.2">
      <c r="A2757" s="2"/>
      <c r="C2757" s="30"/>
      <c r="D2757" s="30"/>
      <c r="E2757" s="30"/>
      <c r="F2757" s="30"/>
      <c r="G2757" s="30"/>
      <c r="H2757" s="113" t="s">
        <v>3899</v>
      </c>
      <c r="I2757" s="32"/>
      <c r="J2757" s="13">
        <f t="shared" ref="J2757:O2757" si="720">SUBTOTAL(9,J2753:J2756)</f>
        <v>0</v>
      </c>
      <c r="K2757" s="13">
        <f t="shared" si="720"/>
        <v>0</v>
      </c>
      <c r="L2757" s="33">
        <f t="shared" si="720"/>
        <v>1</v>
      </c>
      <c r="M2757" s="33">
        <f t="shared" si="720"/>
        <v>0</v>
      </c>
      <c r="N2757" s="33">
        <f t="shared" si="720"/>
        <v>1</v>
      </c>
      <c r="O2757" s="33">
        <f t="shared" si="720"/>
        <v>1</v>
      </c>
      <c r="P2757" s="33"/>
      <c r="Q2757" s="33"/>
      <c r="R2757" s="34"/>
      <c r="S2757" s="32">
        <f>SUBTOTAL(9,S2753:S2756)</f>
        <v>0</v>
      </c>
      <c r="T2757" s="32">
        <f>SUBTOTAL(9,T2753:T2756)</f>
        <v>0</v>
      </c>
      <c r="U2757" s="8"/>
    </row>
    <row r="2758" spans="1:22" ht="12.75" customHeight="1" outlineLevel="2" x14ac:dyDescent="0.2">
      <c r="A2758" s="2"/>
      <c r="C2758" s="30">
        <v>811160170</v>
      </c>
      <c r="D2758" s="30"/>
      <c r="E2758" s="30" t="s">
        <v>608</v>
      </c>
      <c r="F2758" s="30"/>
      <c r="G2758" s="30" t="s">
        <v>618</v>
      </c>
      <c r="H2758" s="31" t="s">
        <v>619</v>
      </c>
      <c r="I2758" s="32"/>
      <c r="J2758" s="13"/>
      <c r="K2758" s="13" t="s">
        <v>598</v>
      </c>
      <c r="L2758" s="33">
        <v>0.26960000000000001</v>
      </c>
      <c r="M2758" s="33" t="s">
        <v>27</v>
      </c>
      <c r="N2758" s="33">
        <v>0.26960000000000001</v>
      </c>
      <c r="O2758" s="33">
        <v>0.26960000000000001</v>
      </c>
      <c r="P2758" s="33">
        <v>0.26960000000000001</v>
      </c>
      <c r="Q2758" s="33">
        <v>0.26960000000000001</v>
      </c>
      <c r="R2758" s="34"/>
      <c r="S2758" s="32"/>
      <c r="T2758" s="32" t="s">
        <v>28</v>
      </c>
      <c r="U2758" s="8">
        <f>IF(T2758="Yes",$U$2,0)</f>
        <v>270.40000000000003</v>
      </c>
      <c r="V2758" s="8">
        <f>U2758</f>
        <v>270.40000000000003</v>
      </c>
    </row>
    <row r="2759" spans="1:22" ht="12.75" customHeight="1" outlineLevel="2" x14ac:dyDescent="0.2">
      <c r="A2759" s="2"/>
      <c r="C2759" s="30">
        <v>811160180</v>
      </c>
      <c r="D2759" s="30"/>
      <c r="E2759" s="30" t="s">
        <v>608</v>
      </c>
      <c r="F2759" s="30"/>
      <c r="G2759" s="30" t="s">
        <v>618</v>
      </c>
      <c r="H2759" s="31" t="s">
        <v>619</v>
      </c>
      <c r="I2759" s="32"/>
      <c r="J2759" s="13"/>
      <c r="K2759" s="13" t="s">
        <v>598</v>
      </c>
      <c r="L2759" s="33">
        <v>0.23039999999999999</v>
      </c>
      <c r="M2759" s="33" t="s">
        <v>27</v>
      </c>
      <c r="N2759" s="33">
        <v>0.23039999999999999</v>
      </c>
      <c r="O2759" s="33">
        <v>0.23039999999999999</v>
      </c>
      <c r="P2759" s="33">
        <v>0.23039999999999999</v>
      </c>
      <c r="Q2759" s="33">
        <v>0.23039999999999999</v>
      </c>
      <c r="R2759" s="34"/>
      <c r="S2759" s="32"/>
      <c r="T2759" s="32" t="s">
        <v>28</v>
      </c>
      <c r="U2759" s="8">
        <f>IF(T2759="Yes",$U$2,0)</f>
        <v>270.40000000000003</v>
      </c>
      <c r="V2759" s="8">
        <f>U2759</f>
        <v>270.40000000000003</v>
      </c>
    </row>
    <row r="2760" spans="1:22" ht="12.75" customHeight="1" outlineLevel="2" x14ac:dyDescent="0.2">
      <c r="A2760" s="2"/>
      <c r="C2760" s="30">
        <v>811160190</v>
      </c>
      <c r="D2760" s="30"/>
      <c r="E2760" s="30" t="s">
        <v>608</v>
      </c>
      <c r="F2760" s="30"/>
      <c r="G2760" s="30" t="s">
        <v>618</v>
      </c>
      <c r="H2760" s="31" t="s">
        <v>619</v>
      </c>
      <c r="I2760" s="32"/>
      <c r="J2760" s="13"/>
      <c r="K2760" s="13" t="s">
        <v>598</v>
      </c>
      <c r="L2760" s="33">
        <v>0.26960000000000001</v>
      </c>
      <c r="M2760" s="33" t="s">
        <v>27</v>
      </c>
      <c r="N2760" s="33">
        <v>0.26960000000000001</v>
      </c>
      <c r="O2760" s="33">
        <v>0.26960000000000001</v>
      </c>
      <c r="P2760" s="33">
        <v>0.26960000000000001</v>
      </c>
      <c r="Q2760" s="33">
        <v>0.26960000000000001</v>
      </c>
      <c r="R2760" s="34"/>
      <c r="S2760" s="32"/>
      <c r="T2760" s="32" t="s">
        <v>28</v>
      </c>
      <c r="U2760" s="8">
        <f>IF(T2760="Yes",$U$2,0)</f>
        <v>270.40000000000003</v>
      </c>
      <c r="V2760" s="8">
        <f>U2760</f>
        <v>270.40000000000003</v>
      </c>
    </row>
    <row r="2761" spans="1:22" ht="12.75" customHeight="1" outlineLevel="2" x14ac:dyDescent="0.2">
      <c r="A2761" s="2"/>
      <c r="C2761" s="30">
        <v>811160200</v>
      </c>
      <c r="D2761" s="30"/>
      <c r="E2761" s="30" t="s">
        <v>608</v>
      </c>
      <c r="F2761" s="30"/>
      <c r="G2761" s="30" t="s">
        <v>618</v>
      </c>
      <c r="H2761" s="31" t="s">
        <v>619</v>
      </c>
      <c r="I2761" s="32"/>
      <c r="J2761" s="13"/>
      <c r="K2761" s="13" t="s">
        <v>598</v>
      </c>
      <c r="L2761" s="33">
        <v>0.23039999999999999</v>
      </c>
      <c r="M2761" s="33" t="s">
        <v>27</v>
      </c>
      <c r="N2761" s="33">
        <v>0.23039999999999999</v>
      </c>
      <c r="O2761" s="33">
        <v>0.23039999999999999</v>
      </c>
      <c r="P2761" s="33">
        <v>0.23039999999999999</v>
      </c>
      <c r="Q2761" s="33">
        <v>0.23039999999999999</v>
      </c>
      <c r="R2761" s="34"/>
      <c r="S2761" s="32"/>
      <c r="T2761" s="32" t="s">
        <v>28</v>
      </c>
      <c r="U2761" s="8">
        <f>IF(T2761="Yes",$U$2,0)</f>
        <v>270.40000000000003</v>
      </c>
      <c r="V2761" s="8">
        <f>U2761</f>
        <v>270.40000000000003</v>
      </c>
    </row>
    <row r="2762" spans="1:22" ht="12.75" customHeight="1" outlineLevel="1" x14ac:dyDescent="0.2">
      <c r="A2762" s="2"/>
      <c r="C2762" s="30"/>
      <c r="D2762" s="30"/>
      <c r="E2762" s="30"/>
      <c r="F2762" s="30"/>
      <c r="G2762" s="30"/>
      <c r="H2762" s="113" t="s">
        <v>3900</v>
      </c>
      <c r="I2762" s="32"/>
      <c r="J2762" s="13">
        <f t="shared" ref="J2762:O2762" si="721">SUBTOTAL(9,J2758:J2761)</f>
        <v>0</v>
      </c>
      <c r="K2762" s="13">
        <f t="shared" si="721"/>
        <v>0</v>
      </c>
      <c r="L2762" s="33">
        <f t="shared" si="721"/>
        <v>1</v>
      </c>
      <c r="M2762" s="33">
        <f t="shared" si="721"/>
        <v>0</v>
      </c>
      <c r="N2762" s="33">
        <f t="shared" si="721"/>
        <v>1</v>
      </c>
      <c r="O2762" s="33">
        <f t="shared" si="721"/>
        <v>1</v>
      </c>
      <c r="P2762" s="33"/>
      <c r="Q2762" s="33"/>
      <c r="R2762" s="34"/>
      <c r="S2762" s="32">
        <f>SUBTOTAL(9,S2758:S2761)</f>
        <v>0</v>
      </c>
      <c r="T2762" s="32">
        <f>SUBTOTAL(9,T2758:T2761)</f>
        <v>0</v>
      </c>
      <c r="U2762" s="8"/>
    </row>
    <row r="2763" spans="1:22" ht="12.75" customHeight="1" outlineLevel="2" x14ac:dyDescent="0.2">
      <c r="A2763" s="2"/>
      <c r="C2763" s="30">
        <v>811160530</v>
      </c>
      <c r="D2763" s="30"/>
      <c r="E2763" s="30" t="s">
        <v>620</v>
      </c>
      <c r="F2763" s="30"/>
      <c r="G2763" s="30" t="s">
        <v>621</v>
      </c>
      <c r="H2763" s="31" t="s">
        <v>622</v>
      </c>
      <c r="I2763" s="32"/>
      <c r="J2763" s="13"/>
      <c r="K2763" s="13" t="s">
        <v>598</v>
      </c>
      <c r="L2763" s="33">
        <v>0.2316</v>
      </c>
      <c r="M2763" s="33" t="s">
        <v>27</v>
      </c>
      <c r="N2763" s="33">
        <v>0.2316</v>
      </c>
      <c r="O2763" s="33">
        <v>0.2316</v>
      </c>
      <c r="P2763" s="33">
        <v>0.2316</v>
      </c>
      <c r="Q2763" s="33">
        <v>0.2316</v>
      </c>
      <c r="R2763" s="34"/>
      <c r="S2763" s="32"/>
      <c r="T2763" s="32" t="s">
        <v>28</v>
      </c>
      <c r="U2763" s="8">
        <f>IF(T2763="Yes",$U$2,0)</f>
        <v>270.40000000000003</v>
      </c>
      <c r="V2763" s="8">
        <f>U2763</f>
        <v>270.40000000000003</v>
      </c>
    </row>
    <row r="2764" spans="1:22" ht="12.75" customHeight="1" outlineLevel="2" x14ac:dyDescent="0.2">
      <c r="A2764" s="2"/>
      <c r="C2764" s="30">
        <v>811160540</v>
      </c>
      <c r="D2764" s="30"/>
      <c r="E2764" s="30" t="s">
        <v>620</v>
      </c>
      <c r="F2764" s="30"/>
      <c r="G2764" s="30" t="s">
        <v>621</v>
      </c>
      <c r="H2764" s="31" t="s">
        <v>622</v>
      </c>
      <c r="I2764" s="32"/>
      <c r="J2764" s="13"/>
      <c r="K2764" s="13" t="s">
        <v>598</v>
      </c>
      <c r="L2764" s="33">
        <v>0.26840000000000003</v>
      </c>
      <c r="M2764" s="33" t="s">
        <v>27</v>
      </c>
      <c r="N2764" s="33">
        <v>0.26840000000000003</v>
      </c>
      <c r="O2764" s="33">
        <v>0.26840000000000003</v>
      </c>
      <c r="P2764" s="33">
        <v>0.26840000000000003</v>
      </c>
      <c r="Q2764" s="33">
        <v>0.26840000000000003</v>
      </c>
      <c r="R2764" s="34"/>
      <c r="S2764" s="32"/>
      <c r="T2764" s="32" t="s">
        <v>28</v>
      </c>
      <c r="U2764" s="8">
        <f>IF(T2764="Yes",$U$2,0)</f>
        <v>270.40000000000003</v>
      </c>
      <c r="V2764" s="8">
        <f>U2764</f>
        <v>270.40000000000003</v>
      </c>
    </row>
    <row r="2765" spans="1:22" ht="12.75" customHeight="1" outlineLevel="2" x14ac:dyDescent="0.2">
      <c r="A2765" s="2"/>
      <c r="C2765" s="30">
        <v>811160550</v>
      </c>
      <c r="D2765" s="30"/>
      <c r="E2765" s="30" t="s">
        <v>620</v>
      </c>
      <c r="F2765" s="30"/>
      <c r="G2765" s="30" t="s">
        <v>621</v>
      </c>
      <c r="H2765" s="31" t="s">
        <v>622</v>
      </c>
      <c r="I2765" s="32"/>
      <c r="J2765" s="13"/>
      <c r="K2765" s="13" t="s">
        <v>598</v>
      </c>
      <c r="L2765" s="33">
        <v>0.2316</v>
      </c>
      <c r="M2765" s="33" t="s">
        <v>27</v>
      </c>
      <c r="N2765" s="33">
        <v>0.2316</v>
      </c>
      <c r="O2765" s="33">
        <v>0.2316</v>
      </c>
      <c r="P2765" s="33">
        <v>0.2316</v>
      </c>
      <c r="Q2765" s="33">
        <v>0.2316</v>
      </c>
      <c r="R2765" s="34"/>
      <c r="S2765" s="32"/>
      <c r="T2765" s="32" t="s">
        <v>28</v>
      </c>
      <c r="U2765" s="8">
        <f>IF(T2765="Yes",$U$2,0)</f>
        <v>270.40000000000003</v>
      </c>
      <c r="V2765" s="8">
        <f>U2765</f>
        <v>270.40000000000003</v>
      </c>
    </row>
    <row r="2766" spans="1:22" ht="12.75" customHeight="1" outlineLevel="2" x14ac:dyDescent="0.2">
      <c r="A2766" s="2"/>
      <c r="C2766" s="30">
        <v>811160560</v>
      </c>
      <c r="D2766" s="30"/>
      <c r="E2766" s="30" t="s">
        <v>620</v>
      </c>
      <c r="F2766" s="30"/>
      <c r="G2766" s="30" t="s">
        <v>621</v>
      </c>
      <c r="H2766" s="31" t="s">
        <v>622</v>
      </c>
      <c r="I2766" s="32"/>
      <c r="J2766" s="13"/>
      <c r="K2766" s="13" t="s">
        <v>598</v>
      </c>
      <c r="L2766" s="33">
        <v>0.26840000000000003</v>
      </c>
      <c r="M2766" s="33" t="s">
        <v>27</v>
      </c>
      <c r="N2766" s="33">
        <v>0.26840000000000003</v>
      </c>
      <c r="O2766" s="33">
        <v>0.26840000000000003</v>
      </c>
      <c r="P2766" s="33">
        <v>0.26840000000000003</v>
      </c>
      <c r="Q2766" s="33">
        <v>0.26840000000000003</v>
      </c>
      <c r="R2766" s="34"/>
      <c r="S2766" s="32"/>
      <c r="T2766" s="32" t="s">
        <v>28</v>
      </c>
      <c r="U2766" s="8">
        <f>IF(T2766="Yes",$U$2,0)</f>
        <v>270.40000000000003</v>
      </c>
      <c r="V2766" s="8">
        <f>U2766</f>
        <v>270.40000000000003</v>
      </c>
    </row>
    <row r="2767" spans="1:22" ht="12.75" customHeight="1" outlineLevel="1" x14ac:dyDescent="0.2">
      <c r="A2767" s="2"/>
      <c r="C2767" s="30"/>
      <c r="D2767" s="30"/>
      <c r="E2767" s="30"/>
      <c r="F2767" s="30"/>
      <c r="G2767" s="30"/>
      <c r="H2767" s="113" t="s">
        <v>3901</v>
      </c>
      <c r="I2767" s="32"/>
      <c r="J2767" s="13">
        <f t="shared" ref="J2767:O2767" si="722">SUBTOTAL(9,J2763:J2766)</f>
        <v>0</v>
      </c>
      <c r="K2767" s="13">
        <f t="shared" si="722"/>
        <v>0</v>
      </c>
      <c r="L2767" s="33">
        <f t="shared" si="722"/>
        <v>1</v>
      </c>
      <c r="M2767" s="33">
        <f t="shared" si="722"/>
        <v>0</v>
      </c>
      <c r="N2767" s="33">
        <f t="shared" si="722"/>
        <v>1</v>
      </c>
      <c r="O2767" s="33">
        <f t="shared" si="722"/>
        <v>1</v>
      </c>
      <c r="P2767" s="33"/>
      <c r="Q2767" s="33"/>
      <c r="R2767" s="34"/>
      <c r="S2767" s="32">
        <f>SUBTOTAL(9,S2763:S2766)</f>
        <v>0</v>
      </c>
      <c r="T2767" s="32">
        <f>SUBTOTAL(9,T2763:T2766)</f>
        <v>0</v>
      </c>
      <c r="U2767" s="8"/>
    </row>
    <row r="2768" spans="1:22" ht="12.75" customHeight="1" outlineLevel="2" x14ac:dyDescent="0.2">
      <c r="A2768" s="2"/>
      <c r="C2768" s="30">
        <v>811160570</v>
      </c>
      <c r="D2768" s="30"/>
      <c r="E2768" s="30" t="s">
        <v>620</v>
      </c>
      <c r="F2768" s="30"/>
      <c r="G2768" s="30" t="s">
        <v>623</v>
      </c>
      <c r="H2768" s="31" t="s">
        <v>624</v>
      </c>
      <c r="I2768" s="32"/>
      <c r="J2768" s="13"/>
      <c r="K2768" s="13" t="s">
        <v>598</v>
      </c>
      <c r="L2768" s="33">
        <v>0.26840000000000003</v>
      </c>
      <c r="M2768" s="33" t="s">
        <v>27</v>
      </c>
      <c r="N2768" s="33">
        <v>0.26840000000000003</v>
      </c>
      <c r="O2768" s="33">
        <v>0.26840000000000003</v>
      </c>
      <c r="P2768" s="33">
        <v>0.26840000000000003</v>
      </c>
      <c r="Q2768" s="33">
        <v>0.26840000000000003</v>
      </c>
      <c r="R2768" s="34"/>
      <c r="S2768" s="32"/>
      <c r="T2768" s="32" t="s">
        <v>28</v>
      </c>
      <c r="U2768" s="8">
        <f>IF(T2768="Yes",$U$2,0)</f>
        <v>270.40000000000003</v>
      </c>
      <c r="V2768" s="8">
        <f>U2768</f>
        <v>270.40000000000003</v>
      </c>
    </row>
    <row r="2769" spans="1:22" ht="12.75" customHeight="1" outlineLevel="2" x14ac:dyDescent="0.2">
      <c r="A2769" s="2"/>
      <c r="C2769" s="30" t="s">
        <v>625</v>
      </c>
      <c r="D2769" s="30"/>
      <c r="E2769" s="30" t="s">
        <v>620</v>
      </c>
      <c r="F2769" s="30"/>
      <c r="G2769" s="30" t="s">
        <v>623</v>
      </c>
      <c r="H2769" s="31" t="s">
        <v>624</v>
      </c>
      <c r="I2769" s="32"/>
      <c r="J2769" s="13"/>
      <c r="K2769" s="13" t="s">
        <v>598</v>
      </c>
      <c r="L2769" s="33">
        <v>0.2316</v>
      </c>
      <c r="M2769" s="33" t="s">
        <v>27</v>
      </c>
      <c r="N2769" s="33">
        <v>0.2316</v>
      </c>
      <c r="O2769" s="33">
        <v>0.2316</v>
      </c>
      <c r="P2769" s="33">
        <v>0.2316</v>
      </c>
      <c r="Q2769" s="33">
        <v>0.2316</v>
      </c>
      <c r="R2769" s="34"/>
      <c r="S2769" s="32"/>
      <c r="T2769" s="32" t="s">
        <v>28</v>
      </c>
      <c r="U2769" s="8">
        <f>IF(T2769="Yes",$U$2,0)</f>
        <v>270.40000000000003</v>
      </c>
      <c r="V2769" s="8">
        <f>U2769</f>
        <v>270.40000000000003</v>
      </c>
    </row>
    <row r="2770" spans="1:22" ht="12.75" customHeight="1" outlineLevel="2" x14ac:dyDescent="0.2">
      <c r="A2770" s="2"/>
      <c r="C2770" s="30">
        <v>811160590</v>
      </c>
      <c r="D2770" s="30"/>
      <c r="E2770" s="30" t="s">
        <v>620</v>
      </c>
      <c r="F2770" s="30"/>
      <c r="G2770" s="30" t="s">
        <v>623</v>
      </c>
      <c r="H2770" s="31" t="s">
        <v>624</v>
      </c>
      <c r="I2770" s="32"/>
      <c r="J2770" s="13"/>
      <c r="K2770" s="13" t="s">
        <v>598</v>
      </c>
      <c r="L2770" s="33">
        <v>0.26840000000000003</v>
      </c>
      <c r="M2770" s="33" t="s">
        <v>27</v>
      </c>
      <c r="N2770" s="33">
        <v>0.26840000000000003</v>
      </c>
      <c r="O2770" s="33">
        <v>0.26840000000000003</v>
      </c>
      <c r="P2770" s="33">
        <v>0.26840000000000003</v>
      </c>
      <c r="Q2770" s="33">
        <v>0.26840000000000003</v>
      </c>
      <c r="R2770" s="34"/>
      <c r="S2770" s="32"/>
      <c r="T2770" s="32" t="s">
        <v>28</v>
      </c>
      <c r="U2770" s="8">
        <f>IF(T2770="Yes",$U$2,0)</f>
        <v>270.40000000000003</v>
      </c>
      <c r="V2770" s="8">
        <f>U2770</f>
        <v>270.40000000000003</v>
      </c>
    </row>
    <row r="2771" spans="1:22" ht="12.75" customHeight="1" outlineLevel="2" x14ac:dyDescent="0.2">
      <c r="A2771" s="2"/>
      <c r="C2771" s="30">
        <v>811160600</v>
      </c>
      <c r="D2771" s="30"/>
      <c r="E2771" s="30" t="s">
        <v>620</v>
      </c>
      <c r="F2771" s="30"/>
      <c r="G2771" s="30" t="s">
        <v>623</v>
      </c>
      <c r="H2771" s="31" t="s">
        <v>624</v>
      </c>
      <c r="I2771" s="32"/>
      <c r="J2771" s="13"/>
      <c r="K2771" s="13" t="s">
        <v>598</v>
      </c>
      <c r="L2771" s="33">
        <v>0.2316</v>
      </c>
      <c r="M2771" s="33" t="s">
        <v>27</v>
      </c>
      <c r="N2771" s="33">
        <v>0.2316</v>
      </c>
      <c r="O2771" s="33">
        <v>0.2316</v>
      </c>
      <c r="P2771" s="33">
        <v>0.2316</v>
      </c>
      <c r="Q2771" s="33">
        <v>0.2316</v>
      </c>
      <c r="R2771" s="34"/>
      <c r="S2771" s="32"/>
      <c r="T2771" s="32" t="s">
        <v>28</v>
      </c>
      <c r="U2771" s="8">
        <f>IF(T2771="Yes",$U$2,0)</f>
        <v>270.40000000000003</v>
      </c>
      <c r="V2771" s="8">
        <f>U2771</f>
        <v>270.40000000000003</v>
      </c>
    </row>
    <row r="2772" spans="1:22" ht="12.75" customHeight="1" outlineLevel="1" x14ac:dyDescent="0.2">
      <c r="A2772" s="2"/>
      <c r="C2772" s="30"/>
      <c r="D2772" s="30"/>
      <c r="E2772" s="30"/>
      <c r="F2772" s="30"/>
      <c r="G2772" s="30"/>
      <c r="H2772" s="113" t="s">
        <v>3902</v>
      </c>
      <c r="I2772" s="32"/>
      <c r="J2772" s="13">
        <f t="shared" ref="J2772:O2772" si="723">SUBTOTAL(9,J2768:J2771)</f>
        <v>0</v>
      </c>
      <c r="K2772" s="13">
        <f t="shared" si="723"/>
        <v>0</v>
      </c>
      <c r="L2772" s="33">
        <f t="shared" si="723"/>
        <v>1</v>
      </c>
      <c r="M2772" s="33">
        <f t="shared" si="723"/>
        <v>0</v>
      </c>
      <c r="N2772" s="33">
        <f t="shared" si="723"/>
        <v>1</v>
      </c>
      <c r="O2772" s="33">
        <f t="shared" si="723"/>
        <v>1</v>
      </c>
      <c r="P2772" s="33"/>
      <c r="Q2772" s="33"/>
      <c r="R2772" s="34"/>
      <c r="S2772" s="32">
        <f>SUBTOTAL(9,S2768:S2771)</f>
        <v>0</v>
      </c>
      <c r="T2772" s="32">
        <f>SUBTOTAL(9,T2768:T2771)</f>
        <v>0</v>
      </c>
      <c r="U2772" s="8"/>
    </row>
    <row r="2773" spans="1:22" ht="12.75" customHeight="1" outlineLevel="2" x14ac:dyDescent="0.2">
      <c r="A2773" s="2"/>
      <c r="C2773" s="30" t="s">
        <v>607</v>
      </c>
      <c r="D2773" s="30"/>
      <c r="E2773" s="30" t="s">
        <v>608</v>
      </c>
      <c r="F2773" s="30"/>
      <c r="G2773" s="30" t="s">
        <v>609</v>
      </c>
      <c r="H2773" s="31" t="s">
        <v>610</v>
      </c>
      <c r="I2773" s="73"/>
      <c r="J2773" s="13"/>
      <c r="K2773" s="13" t="s">
        <v>598</v>
      </c>
      <c r="L2773" s="33">
        <v>0.22839999999999999</v>
      </c>
      <c r="M2773" s="33" t="s">
        <v>27</v>
      </c>
      <c r="N2773" s="33">
        <v>0.22839999999999999</v>
      </c>
      <c r="O2773" s="33">
        <v>0.22839999999999999</v>
      </c>
      <c r="P2773" s="33">
        <v>0.22839999999999999</v>
      </c>
      <c r="Q2773" s="33">
        <v>0.22839999999999999</v>
      </c>
      <c r="R2773" s="34"/>
      <c r="S2773" s="32"/>
      <c r="T2773" s="32" t="s">
        <v>28</v>
      </c>
      <c r="U2773" s="8">
        <f>IF(T2773="Yes",$U$2,0)</f>
        <v>270.40000000000003</v>
      </c>
      <c r="V2773" s="8">
        <f>U2773</f>
        <v>270.40000000000003</v>
      </c>
    </row>
    <row r="2774" spans="1:22" ht="12.75" customHeight="1" outlineLevel="2" x14ac:dyDescent="0.2">
      <c r="A2774" s="2"/>
      <c r="C2774" s="30">
        <v>811160100</v>
      </c>
      <c r="D2774" s="30"/>
      <c r="E2774" s="30" t="s">
        <v>608</v>
      </c>
      <c r="F2774" s="30"/>
      <c r="G2774" s="30" t="s">
        <v>609</v>
      </c>
      <c r="H2774" s="31" t="s">
        <v>610</v>
      </c>
      <c r="I2774" s="32"/>
      <c r="J2774" s="13"/>
      <c r="K2774" s="13" t="s">
        <v>598</v>
      </c>
      <c r="L2774" s="33">
        <v>0.27160000000000001</v>
      </c>
      <c r="M2774" s="33" t="s">
        <v>27</v>
      </c>
      <c r="N2774" s="33">
        <v>0.27160000000000001</v>
      </c>
      <c r="O2774" s="33">
        <v>0.27160000000000001</v>
      </c>
      <c r="P2774" s="33">
        <v>0.27160000000000001</v>
      </c>
      <c r="Q2774" s="33">
        <v>0.27160000000000001</v>
      </c>
      <c r="R2774" s="34"/>
      <c r="S2774" s="32"/>
      <c r="T2774" s="32" t="s">
        <v>28</v>
      </c>
      <c r="U2774" s="8">
        <f>IF(T2774="Yes",$U$2,0)</f>
        <v>270.40000000000003</v>
      </c>
      <c r="V2774" s="8">
        <f>U2774</f>
        <v>270.40000000000003</v>
      </c>
    </row>
    <row r="2775" spans="1:22" ht="12.75" customHeight="1" outlineLevel="2" x14ac:dyDescent="0.2">
      <c r="A2775" s="2"/>
      <c r="C2775" s="30">
        <v>811160110</v>
      </c>
      <c r="D2775" s="30"/>
      <c r="E2775" s="30" t="s">
        <v>608</v>
      </c>
      <c r="F2775" s="30"/>
      <c r="G2775" s="30" t="s">
        <v>609</v>
      </c>
      <c r="H2775" s="31" t="s">
        <v>610</v>
      </c>
      <c r="I2775" s="32"/>
      <c r="J2775" s="13"/>
      <c r="K2775" s="13" t="s">
        <v>598</v>
      </c>
      <c r="L2775" s="33">
        <v>0.22839999999999999</v>
      </c>
      <c r="M2775" s="33" t="s">
        <v>27</v>
      </c>
      <c r="N2775" s="33">
        <v>0.22839999999999999</v>
      </c>
      <c r="O2775" s="33">
        <v>0.22839999999999999</v>
      </c>
      <c r="P2775" s="33">
        <v>0.22839999999999999</v>
      </c>
      <c r="Q2775" s="33">
        <v>0.22839999999999999</v>
      </c>
      <c r="R2775" s="34"/>
      <c r="S2775" s="32"/>
      <c r="T2775" s="32" t="s">
        <v>28</v>
      </c>
      <c r="U2775" s="8">
        <f>IF(T2775="Yes",$U$2,0)</f>
        <v>270.40000000000003</v>
      </c>
      <c r="V2775" s="8">
        <f>U2775</f>
        <v>270.40000000000003</v>
      </c>
    </row>
    <row r="2776" spans="1:22" ht="12.75" customHeight="1" outlineLevel="2" x14ac:dyDescent="0.2">
      <c r="A2776" s="2"/>
      <c r="C2776" s="30">
        <v>8111601202</v>
      </c>
      <c r="D2776" s="30"/>
      <c r="E2776" s="30" t="s">
        <v>608</v>
      </c>
      <c r="F2776" s="30"/>
      <c r="G2776" s="30" t="s">
        <v>609</v>
      </c>
      <c r="H2776" s="31" t="s">
        <v>610</v>
      </c>
      <c r="I2776" s="32"/>
      <c r="J2776" s="13"/>
      <c r="K2776" s="13" t="s">
        <v>598</v>
      </c>
      <c r="L2776" s="33">
        <v>0.27160000000000001</v>
      </c>
      <c r="M2776" s="33" t="s">
        <v>27</v>
      </c>
      <c r="N2776" s="33">
        <v>0.27160000000000001</v>
      </c>
      <c r="O2776" s="33">
        <v>0.27160000000000001</v>
      </c>
      <c r="P2776" s="33">
        <v>0.27160000000000001</v>
      </c>
      <c r="Q2776" s="33">
        <v>0.27160000000000001</v>
      </c>
      <c r="R2776" s="34"/>
      <c r="S2776" s="32"/>
      <c r="T2776" s="32" t="s">
        <v>28</v>
      </c>
      <c r="U2776" s="8">
        <f>IF(T2776="Yes",$U$2,0)</f>
        <v>270.40000000000003</v>
      </c>
      <c r="V2776" s="8">
        <f>U2776</f>
        <v>270.40000000000003</v>
      </c>
    </row>
    <row r="2777" spans="1:22" ht="12.75" customHeight="1" outlineLevel="1" x14ac:dyDescent="0.2">
      <c r="A2777" s="2"/>
      <c r="C2777" s="30"/>
      <c r="D2777" s="30"/>
      <c r="E2777" s="30"/>
      <c r="F2777" s="30"/>
      <c r="G2777" s="30"/>
      <c r="H2777" s="113" t="s">
        <v>3898</v>
      </c>
      <c r="I2777" s="32"/>
      <c r="J2777" s="13">
        <f t="shared" ref="J2777:O2777" si="724">SUBTOTAL(9,J2773:J2776)</f>
        <v>0</v>
      </c>
      <c r="K2777" s="13">
        <f t="shared" si="724"/>
        <v>0</v>
      </c>
      <c r="L2777" s="33">
        <f t="shared" si="724"/>
        <v>1</v>
      </c>
      <c r="M2777" s="33">
        <f t="shared" si="724"/>
        <v>0</v>
      </c>
      <c r="N2777" s="33">
        <f t="shared" si="724"/>
        <v>1</v>
      </c>
      <c r="O2777" s="33">
        <f t="shared" si="724"/>
        <v>1</v>
      </c>
      <c r="P2777" s="33"/>
      <c r="Q2777" s="33"/>
      <c r="R2777" s="34"/>
      <c r="S2777" s="32">
        <f>SUBTOTAL(9,S2773:S2776)</f>
        <v>0</v>
      </c>
      <c r="T2777" s="32">
        <f>SUBTOTAL(9,T2773:T2776)</f>
        <v>0</v>
      </c>
      <c r="U2777" s="8"/>
    </row>
    <row r="2778" spans="1:22" ht="12.75" customHeight="1" outlineLevel="2" x14ac:dyDescent="0.2">
      <c r="A2778" s="2"/>
      <c r="C2778" s="30">
        <v>831020201</v>
      </c>
      <c r="D2778" s="30"/>
      <c r="E2778" s="30" t="s">
        <v>1685</v>
      </c>
      <c r="F2778" s="30"/>
      <c r="G2778" s="30" t="s">
        <v>1686</v>
      </c>
      <c r="H2778" s="31" t="s">
        <v>1687</v>
      </c>
      <c r="I2778" s="32"/>
      <c r="J2778" s="13"/>
      <c r="K2778" s="13" t="s">
        <v>1612</v>
      </c>
      <c r="L2778" s="33">
        <v>0.16669999999999999</v>
      </c>
      <c r="M2778" s="33">
        <v>0.16669999999999999</v>
      </c>
      <c r="N2778" s="33">
        <v>0.16669999999999999</v>
      </c>
      <c r="O2778" s="33">
        <v>0.16669999999999999</v>
      </c>
      <c r="P2778" s="33">
        <v>0.16669999999999999</v>
      </c>
      <c r="Q2778" s="33">
        <v>0.16669999999999999</v>
      </c>
      <c r="R2778" s="34"/>
      <c r="S2778" s="32"/>
      <c r="T2778" s="32" t="s">
        <v>28</v>
      </c>
      <c r="U2778" s="8">
        <f t="shared" ref="U2778:U2783" si="725">IF(T2778="Yes",$U$2,0)</f>
        <v>270.40000000000003</v>
      </c>
      <c r="V2778" s="8">
        <f t="shared" ref="V2778:V2783" si="726">U2778</f>
        <v>270.40000000000003</v>
      </c>
    </row>
    <row r="2779" spans="1:22" ht="12.75" customHeight="1" outlineLevel="2" x14ac:dyDescent="0.2">
      <c r="A2779" s="2"/>
      <c r="C2779" s="30">
        <v>831020202</v>
      </c>
      <c r="D2779" s="30"/>
      <c r="E2779" s="30" t="s">
        <v>1685</v>
      </c>
      <c r="F2779" s="30"/>
      <c r="G2779" s="30" t="s">
        <v>1686</v>
      </c>
      <c r="H2779" s="31" t="s">
        <v>1687</v>
      </c>
      <c r="I2779" s="32"/>
      <c r="J2779" s="13"/>
      <c r="K2779" s="13" t="s">
        <v>1612</v>
      </c>
      <c r="L2779" s="33">
        <v>0.16669999999999999</v>
      </c>
      <c r="M2779" s="33">
        <v>0.16669999999999999</v>
      </c>
      <c r="N2779" s="33">
        <v>0.16669999999999999</v>
      </c>
      <c r="O2779" s="33">
        <v>0.16669999999999999</v>
      </c>
      <c r="P2779" s="33">
        <v>0.16669999999999999</v>
      </c>
      <c r="Q2779" s="33">
        <v>0.16669999999999999</v>
      </c>
      <c r="R2779" s="34"/>
      <c r="S2779" s="32"/>
      <c r="T2779" s="32" t="s">
        <v>28</v>
      </c>
      <c r="U2779" s="8">
        <f t="shared" si="725"/>
        <v>270.40000000000003</v>
      </c>
      <c r="V2779" s="8">
        <f t="shared" si="726"/>
        <v>270.40000000000003</v>
      </c>
    </row>
    <row r="2780" spans="1:22" ht="12.75" customHeight="1" outlineLevel="2" x14ac:dyDescent="0.2">
      <c r="A2780" s="2"/>
      <c r="C2780" s="30">
        <v>831020203</v>
      </c>
      <c r="D2780" s="30"/>
      <c r="E2780" s="30" t="s">
        <v>1685</v>
      </c>
      <c r="F2780" s="30"/>
      <c r="G2780" s="30" t="s">
        <v>1686</v>
      </c>
      <c r="H2780" s="31" t="s">
        <v>1687</v>
      </c>
      <c r="I2780" s="32"/>
      <c r="J2780" s="13"/>
      <c r="K2780" s="13" t="s">
        <v>1612</v>
      </c>
      <c r="L2780" s="33">
        <v>0.16669999999999999</v>
      </c>
      <c r="M2780" s="33">
        <v>0.16669999999999999</v>
      </c>
      <c r="N2780" s="33">
        <v>0.16669999999999999</v>
      </c>
      <c r="O2780" s="33">
        <v>0.16669999999999999</v>
      </c>
      <c r="P2780" s="33">
        <v>0.16669999999999999</v>
      </c>
      <c r="Q2780" s="33">
        <v>0.16669999999999999</v>
      </c>
      <c r="R2780" s="34"/>
      <c r="S2780" s="32"/>
      <c r="T2780" s="32" t="s">
        <v>28</v>
      </c>
      <c r="U2780" s="8">
        <f t="shared" si="725"/>
        <v>270.40000000000003</v>
      </c>
      <c r="V2780" s="8">
        <f t="shared" si="726"/>
        <v>270.40000000000003</v>
      </c>
    </row>
    <row r="2781" spans="1:22" ht="12.75" customHeight="1" outlineLevel="2" x14ac:dyDescent="0.2">
      <c r="A2781" s="2"/>
      <c r="C2781" s="30" t="s">
        <v>1688</v>
      </c>
      <c r="D2781" s="30"/>
      <c r="E2781" s="30" t="s">
        <v>1689</v>
      </c>
      <c r="F2781" s="30"/>
      <c r="G2781" s="30" t="s">
        <v>1686</v>
      </c>
      <c r="H2781" s="31" t="s">
        <v>1687</v>
      </c>
      <c r="I2781" s="32"/>
      <c r="J2781" s="13"/>
      <c r="K2781" s="13" t="s">
        <v>1612</v>
      </c>
      <c r="L2781" s="33">
        <v>0.16669999999999999</v>
      </c>
      <c r="M2781" s="33">
        <v>0.16669999999999999</v>
      </c>
      <c r="N2781" s="33">
        <v>0.16669999999999999</v>
      </c>
      <c r="O2781" s="33">
        <v>0.16669999999999999</v>
      </c>
      <c r="P2781" s="33">
        <v>0.16669999999999999</v>
      </c>
      <c r="Q2781" s="33">
        <v>0.16669999999999999</v>
      </c>
      <c r="R2781" s="34"/>
      <c r="S2781" s="32"/>
      <c r="T2781" s="32" t="s">
        <v>28</v>
      </c>
      <c r="U2781" s="8">
        <f t="shared" si="725"/>
        <v>270.40000000000003</v>
      </c>
      <c r="V2781" s="8">
        <f t="shared" si="726"/>
        <v>270.40000000000003</v>
      </c>
    </row>
    <row r="2782" spans="1:22" ht="12.75" customHeight="1" outlineLevel="2" x14ac:dyDescent="0.2">
      <c r="A2782" s="2"/>
      <c r="C2782" s="30">
        <v>831020222</v>
      </c>
      <c r="D2782" s="30"/>
      <c r="E2782" s="30" t="s">
        <v>1685</v>
      </c>
      <c r="F2782" s="30"/>
      <c r="G2782" s="30" t="s">
        <v>1686</v>
      </c>
      <c r="H2782" s="31" t="s">
        <v>1687</v>
      </c>
      <c r="I2782" s="32"/>
      <c r="J2782" s="13"/>
      <c r="K2782" s="13" t="s">
        <v>1612</v>
      </c>
      <c r="L2782" s="33">
        <v>0.16669999999999999</v>
      </c>
      <c r="M2782" s="33">
        <v>0.16669999999999999</v>
      </c>
      <c r="N2782" s="33">
        <v>0.16669999999999999</v>
      </c>
      <c r="O2782" s="33">
        <v>0.16669999999999999</v>
      </c>
      <c r="P2782" s="33">
        <v>0.16669999999999999</v>
      </c>
      <c r="Q2782" s="33">
        <v>0.16669999999999999</v>
      </c>
      <c r="R2782" s="34"/>
      <c r="S2782" s="32"/>
      <c r="T2782" s="32" t="s">
        <v>28</v>
      </c>
      <c r="U2782" s="8">
        <f t="shared" si="725"/>
        <v>270.40000000000003</v>
      </c>
      <c r="V2782" s="8">
        <f t="shared" si="726"/>
        <v>270.40000000000003</v>
      </c>
    </row>
    <row r="2783" spans="1:22" ht="12.75" customHeight="1" outlineLevel="2" x14ac:dyDescent="0.2">
      <c r="A2783" s="2"/>
      <c r="C2783" s="88" t="s">
        <v>1690</v>
      </c>
      <c r="D2783" s="30"/>
      <c r="E2783" s="30" t="s">
        <v>1685</v>
      </c>
      <c r="F2783" s="30"/>
      <c r="G2783" s="30" t="s">
        <v>1686</v>
      </c>
      <c r="H2783" s="31" t="s">
        <v>1687</v>
      </c>
      <c r="I2783" s="32"/>
      <c r="J2783" s="13"/>
      <c r="K2783" s="13" t="s">
        <v>1612</v>
      </c>
      <c r="L2783" s="33">
        <v>0.16669999999999999</v>
      </c>
      <c r="M2783" s="33">
        <v>0.16669999999999999</v>
      </c>
      <c r="N2783" s="33">
        <v>0.16669999999999999</v>
      </c>
      <c r="O2783" s="33">
        <v>0.16669999999999999</v>
      </c>
      <c r="P2783" s="33">
        <v>0.16669999999999999</v>
      </c>
      <c r="Q2783" s="33">
        <v>0.16669999999999999</v>
      </c>
      <c r="R2783" s="34"/>
      <c r="S2783" s="32"/>
      <c r="T2783" s="32" t="s">
        <v>28</v>
      </c>
      <c r="U2783" s="8">
        <f t="shared" si="725"/>
        <v>270.40000000000003</v>
      </c>
      <c r="V2783" s="8">
        <f t="shared" si="726"/>
        <v>270.40000000000003</v>
      </c>
    </row>
    <row r="2784" spans="1:22" ht="12.75" customHeight="1" outlineLevel="1" x14ac:dyDescent="0.2">
      <c r="A2784" s="2"/>
      <c r="C2784" s="88"/>
      <c r="D2784" s="30"/>
      <c r="E2784" s="30"/>
      <c r="F2784" s="30"/>
      <c r="G2784" s="30"/>
      <c r="H2784" s="113" t="s">
        <v>4079</v>
      </c>
      <c r="I2784" s="32"/>
      <c r="J2784" s="13">
        <f t="shared" ref="J2784:O2784" si="727">SUBTOTAL(9,J2778:J2783)</f>
        <v>0</v>
      </c>
      <c r="K2784" s="13">
        <f t="shared" si="727"/>
        <v>0</v>
      </c>
      <c r="L2784" s="33">
        <f t="shared" si="727"/>
        <v>1.0002</v>
      </c>
      <c r="M2784" s="33">
        <f t="shared" si="727"/>
        <v>1.0002</v>
      </c>
      <c r="N2784" s="33">
        <f t="shared" si="727"/>
        <v>1.0002</v>
      </c>
      <c r="O2784" s="33">
        <f t="shared" si="727"/>
        <v>1.0002</v>
      </c>
      <c r="P2784" s="33"/>
      <c r="Q2784" s="33"/>
      <c r="R2784" s="34"/>
      <c r="S2784" s="32">
        <f>SUBTOTAL(9,S2778:S2783)</f>
        <v>0</v>
      </c>
      <c r="T2784" s="32">
        <f>SUBTOTAL(9,T2778:T2783)</f>
        <v>0</v>
      </c>
      <c r="U2784" s="8"/>
    </row>
    <row r="2785" spans="1:22" ht="12.75" customHeight="1" outlineLevel="2" x14ac:dyDescent="0.2">
      <c r="A2785" s="2"/>
      <c r="C2785" s="30">
        <v>831020241</v>
      </c>
      <c r="D2785" s="30"/>
      <c r="E2785" s="30" t="s">
        <v>1691</v>
      </c>
      <c r="F2785" s="30"/>
      <c r="G2785" s="30" t="s">
        <v>1692</v>
      </c>
      <c r="H2785" s="31" t="s">
        <v>1693</v>
      </c>
      <c r="I2785" s="32"/>
      <c r="J2785" s="13"/>
      <c r="K2785" s="13" t="s">
        <v>1612</v>
      </c>
      <c r="L2785" s="33">
        <v>0.16669999999999999</v>
      </c>
      <c r="M2785" s="33">
        <v>0.16669999999999999</v>
      </c>
      <c r="N2785" s="33">
        <v>0.16669999999999999</v>
      </c>
      <c r="O2785" s="33">
        <v>0.16669999999999999</v>
      </c>
      <c r="P2785" s="33">
        <v>0.16669999999999999</v>
      </c>
      <c r="Q2785" s="33">
        <v>0.16669999999999999</v>
      </c>
      <c r="R2785" s="34"/>
      <c r="S2785" s="32"/>
      <c r="T2785" s="32" t="s">
        <v>28</v>
      </c>
      <c r="U2785" s="8">
        <f t="shared" ref="U2785:U2790" si="728">IF(T2785="Yes",$U$2,0)</f>
        <v>270.40000000000003</v>
      </c>
      <c r="V2785" s="8">
        <f t="shared" ref="V2785:V2790" si="729">U2785</f>
        <v>270.40000000000003</v>
      </c>
    </row>
    <row r="2786" spans="1:22" ht="12.75" customHeight="1" outlineLevel="2" x14ac:dyDescent="0.2">
      <c r="A2786" s="2"/>
      <c r="C2786" s="30" t="s">
        <v>1694</v>
      </c>
      <c r="D2786" s="30"/>
      <c r="E2786" s="30" t="s">
        <v>1695</v>
      </c>
      <c r="F2786" s="30"/>
      <c r="G2786" s="30" t="s">
        <v>1692</v>
      </c>
      <c r="H2786" s="31" t="s">
        <v>1693</v>
      </c>
      <c r="I2786" s="32"/>
      <c r="J2786" s="13"/>
      <c r="K2786" s="13" t="s">
        <v>1612</v>
      </c>
      <c r="L2786" s="33">
        <v>0.16669999999999999</v>
      </c>
      <c r="M2786" s="33">
        <v>0.16669999999999999</v>
      </c>
      <c r="N2786" s="33">
        <v>0.16669999999999999</v>
      </c>
      <c r="O2786" s="33">
        <v>0.16669999999999999</v>
      </c>
      <c r="P2786" s="33">
        <v>0.16669999999999999</v>
      </c>
      <c r="Q2786" s="33">
        <v>0.16669999999999999</v>
      </c>
      <c r="R2786" s="34"/>
      <c r="S2786" s="32"/>
      <c r="T2786" s="32" t="s">
        <v>28</v>
      </c>
      <c r="U2786" s="8">
        <f t="shared" si="728"/>
        <v>270.40000000000003</v>
      </c>
      <c r="V2786" s="8">
        <f t="shared" si="729"/>
        <v>270.40000000000003</v>
      </c>
    </row>
    <row r="2787" spans="1:22" ht="12.75" customHeight="1" outlineLevel="2" x14ac:dyDescent="0.2">
      <c r="A2787" s="2"/>
      <c r="C2787" s="30" t="s">
        <v>1696</v>
      </c>
      <c r="D2787" s="30"/>
      <c r="E2787" s="30" t="s">
        <v>1691</v>
      </c>
      <c r="F2787" s="30"/>
      <c r="G2787" s="30" t="s">
        <v>1692</v>
      </c>
      <c r="H2787" s="31" t="s">
        <v>1693</v>
      </c>
      <c r="I2787" s="32"/>
      <c r="J2787" s="13"/>
      <c r="K2787" s="13" t="s">
        <v>1612</v>
      </c>
      <c r="L2787" s="33">
        <v>0.16669999999999999</v>
      </c>
      <c r="M2787" s="33">
        <v>0.16669999999999999</v>
      </c>
      <c r="N2787" s="33">
        <v>0.16669999999999999</v>
      </c>
      <c r="O2787" s="33">
        <v>0.16669999999999999</v>
      </c>
      <c r="P2787" s="33">
        <v>0.16669999999999999</v>
      </c>
      <c r="Q2787" s="33">
        <v>0.16669999999999999</v>
      </c>
      <c r="R2787" s="34"/>
      <c r="S2787" s="32"/>
      <c r="T2787" s="32" t="s">
        <v>28</v>
      </c>
      <c r="U2787" s="8">
        <f t="shared" si="728"/>
        <v>270.40000000000003</v>
      </c>
      <c r="V2787" s="8">
        <f t="shared" si="729"/>
        <v>270.40000000000003</v>
      </c>
    </row>
    <row r="2788" spans="1:22" ht="12.75" customHeight="1" outlineLevel="2" x14ac:dyDescent="0.2">
      <c r="A2788" s="2"/>
      <c r="C2788" s="30">
        <v>831020261</v>
      </c>
      <c r="D2788" s="30"/>
      <c r="E2788" s="30" t="s">
        <v>1691</v>
      </c>
      <c r="F2788" s="30"/>
      <c r="G2788" s="30" t="s">
        <v>1692</v>
      </c>
      <c r="H2788" s="31" t="s">
        <v>1693</v>
      </c>
      <c r="I2788" s="32"/>
      <c r="J2788" s="13"/>
      <c r="K2788" s="13" t="s">
        <v>1612</v>
      </c>
      <c r="L2788" s="33">
        <v>0.16669999999999999</v>
      </c>
      <c r="M2788" s="33">
        <v>0.16669999999999999</v>
      </c>
      <c r="N2788" s="33">
        <v>0.16669999999999999</v>
      </c>
      <c r="O2788" s="33">
        <v>0.16669999999999999</v>
      </c>
      <c r="P2788" s="33">
        <v>0.16669999999999999</v>
      </c>
      <c r="Q2788" s="33">
        <v>0.16669999999999999</v>
      </c>
      <c r="R2788" s="34"/>
      <c r="S2788" s="32"/>
      <c r="T2788" s="32" t="s">
        <v>28</v>
      </c>
      <c r="U2788" s="8">
        <f t="shared" si="728"/>
        <v>270.40000000000003</v>
      </c>
      <c r="V2788" s="8">
        <f t="shared" si="729"/>
        <v>270.40000000000003</v>
      </c>
    </row>
    <row r="2789" spans="1:22" ht="12.75" customHeight="1" outlineLevel="2" x14ac:dyDescent="0.2">
      <c r="A2789" s="2"/>
      <c r="C2789" s="30" t="s">
        <v>1697</v>
      </c>
      <c r="D2789" s="30"/>
      <c r="E2789" s="30" t="s">
        <v>1691</v>
      </c>
      <c r="F2789" s="30"/>
      <c r="G2789" s="30" t="s">
        <v>1692</v>
      </c>
      <c r="H2789" s="31" t="s">
        <v>1693</v>
      </c>
      <c r="I2789" s="32"/>
      <c r="J2789" s="13"/>
      <c r="K2789" s="13" t="s">
        <v>1612</v>
      </c>
      <c r="L2789" s="33">
        <v>0.16669999999999999</v>
      </c>
      <c r="M2789" s="33">
        <v>0.16669999999999999</v>
      </c>
      <c r="N2789" s="33">
        <v>0.16669999999999999</v>
      </c>
      <c r="O2789" s="33">
        <v>0.16669999999999999</v>
      </c>
      <c r="P2789" s="33">
        <v>0.16669999999999999</v>
      </c>
      <c r="Q2789" s="33">
        <v>0.16669999999999999</v>
      </c>
      <c r="R2789" s="34"/>
      <c r="S2789" s="32"/>
      <c r="T2789" s="32" t="s">
        <v>28</v>
      </c>
      <c r="U2789" s="8">
        <f t="shared" si="728"/>
        <v>270.40000000000003</v>
      </c>
      <c r="V2789" s="8">
        <f t="shared" si="729"/>
        <v>270.40000000000003</v>
      </c>
    </row>
    <row r="2790" spans="1:22" ht="12.75" customHeight="1" outlineLevel="2" x14ac:dyDescent="0.2">
      <c r="A2790" s="2"/>
      <c r="C2790" s="30" t="s">
        <v>1698</v>
      </c>
      <c r="D2790" s="30"/>
      <c r="E2790" s="30" t="s">
        <v>1691</v>
      </c>
      <c r="F2790" s="30"/>
      <c r="G2790" s="30" t="s">
        <v>1692</v>
      </c>
      <c r="H2790" s="31" t="s">
        <v>1693</v>
      </c>
      <c r="I2790" s="32"/>
      <c r="J2790" s="13"/>
      <c r="K2790" s="13" t="s">
        <v>1612</v>
      </c>
      <c r="L2790" s="33">
        <v>0.16669999999999999</v>
      </c>
      <c r="M2790" s="33">
        <v>0.16669999999999999</v>
      </c>
      <c r="N2790" s="33">
        <v>0.16669999999999999</v>
      </c>
      <c r="O2790" s="33">
        <v>0.16669999999999999</v>
      </c>
      <c r="P2790" s="33">
        <v>0.16669999999999999</v>
      </c>
      <c r="Q2790" s="33">
        <v>0.16669999999999999</v>
      </c>
      <c r="R2790" s="34"/>
      <c r="S2790" s="32"/>
      <c r="T2790" s="32" t="s">
        <v>28</v>
      </c>
      <c r="U2790" s="8">
        <f t="shared" si="728"/>
        <v>270.40000000000003</v>
      </c>
      <c r="V2790" s="8">
        <f t="shared" si="729"/>
        <v>270.40000000000003</v>
      </c>
    </row>
    <row r="2791" spans="1:22" ht="12.75" customHeight="1" outlineLevel="1" x14ac:dyDescent="0.2">
      <c r="A2791" s="2"/>
      <c r="C2791" s="30"/>
      <c r="D2791" s="30"/>
      <c r="E2791" s="30"/>
      <c r="F2791" s="30"/>
      <c r="G2791" s="30"/>
      <c r="H2791" s="113" t="s">
        <v>4080</v>
      </c>
      <c r="I2791" s="32"/>
      <c r="J2791" s="13">
        <f t="shared" ref="J2791:O2791" si="730">SUBTOTAL(9,J2785:J2790)</f>
        <v>0</v>
      </c>
      <c r="K2791" s="13">
        <f t="shared" si="730"/>
        <v>0</v>
      </c>
      <c r="L2791" s="33">
        <f t="shared" si="730"/>
        <v>1.0002</v>
      </c>
      <c r="M2791" s="33">
        <f t="shared" si="730"/>
        <v>1.0002</v>
      </c>
      <c r="N2791" s="33">
        <f t="shared" si="730"/>
        <v>1.0002</v>
      </c>
      <c r="O2791" s="33">
        <f t="shared" si="730"/>
        <v>1.0002</v>
      </c>
      <c r="P2791" s="33"/>
      <c r="Q2791" s="33"/>
      <c r="R2791" s="34"/>
      <c r="S2791" s="32">
        <f>SUBTOTAL(9,S2785:S2790)</f>
        <v>0</v>
      </c>
      <c r="T2791" s="32">
        <f>SUBTOTAL(9,T2785:T2790)</f>
        <v>0</v>
      </c>
      <c r="U2791" s="8"/>
    </row>
    <row r="2792" spans="1:22" ht="12.75" customHeight="1" outlineLevel="2" x14ac:dyDescent="0.2">
      <c r="A2792" s="2"/>
      <c r="C2792" s="30">
        <v>831020761</v>
      </c>
      <c r="D2792" s="30"/>
      <c r="E2792" s="30" t="s">
        <v>1691</v>
      </c>
      <c r="F2792" s="30"/>
      <c r="G2792" s="30" t="s">
        <v>1699</v>
      </c>
      <c r="H2792" s="31" t="s">
        <v>1700</v>
      </c>
      <c r="I2792" s="32"/>
      <c r="J2792" s="13"/>
      <c r="K2792" s="13" t="s">
        <v>1612</v>
      </c>
      <c r="L2792" s="33">
        <v>0.16669999999999999</v>
      </c>
      <c r="M2792" s="33">
        <v>0.16669999999999999</v>
      </c>
      <c r="N2792" s="33">
        <v>0.16669999999999999</v>
      </c>
      <c r="O2792" s="33">
        <v>0.16669999999999999</v>
      </c>
      <c r="P2792" s="33">
        <v>0.16669999999999999</v>
      </c>
      <c r="Q2792" s="33">
        <v>0.16669999999999999</v>
      </c>
      <c r="R2792" s="34"/>
      <c r="S2792" s="32"/>
      <c r="T2792" s="32" t="s">
        <v>28</v>
      </c>
      <c r="U2792" s="8">
        <f t="shared" ref="U2792:U2797" si="731">IF(T2792="Yes",$U$2,0)</f>
        <v>270.40000000000003</v>
      </c>
      <c r="V2792" s="8">
        <f t="shared" ref="V2792:V2797" si="732">U2792</f>
        <v>270.40000000000003</v>
      </c>
    </row>
    <row r="2793" spans="1:22" ht="12.75" customHeight="1" outlineLevel="2" x14ac:dyDescent="0.2">
      <c r="A2793" s="2"/>
      <c r="C2793" s="30">
        <v>831020762</v>
      </c>
      <c r="D2793" s="30"/>
      <c r="E2793" s="30" t="s">
        <v>1691</v>
      </c>
      <c r="F2793" s="30"/>
      <c r="G2793" s="30" t="s">
        <v>1699</v>
      </c>
      <c r="H2793" s="31" t="s">
        <v>1700</v>
      </c>
      <c r="I2793" s="32"/>
      <c r="J2793" s="13"/>
      <c r="K2793" s="13" t="s">
        <v>1612</v>
      </c>
      <c r="L2793" s="33">
        <v>0.16669999999999999</v>
      </c>
      <c r="M2793" s="33">
        <v>0.16669999999999999</v>
      </c>
      <c r="N2793" s="33">
        <v>0.16669999999999999</v>
      </c>
      <c r="O2793" s="33">
        <v>0.16669999999999999</v>
      </c>
      <c r="P2793" s="33">
        <v>0.16669999999999999</v>
      </c>
      <c r="Q2793" s="33">
        <v>0.16669999999999999</v>
      </c>
      <c r="R2793" s="34"/>
      <c r="S2793" s="32"/>
      <c r="T2793" s="32" t="s">
        <v>28</v>
      </c>
      <c r="U2793" s="8">
        <f t="shared" si="731"/>
        <v>270.40000000000003</v>
      </c>
      <c r="V2793" s="8">
        <f t="shared" si="732"/>
        <v>270.40000000000003</v>
      </c>
    </row>
    <row r="2794" spans="1:22" ht="12.75" customHeight="1" outlineLevel="2" x14ac:dyDescent="0.2">
      <c r="A2794" s="2"/>
      <c r="C2794" s="30">
        <v>831020763</v>
      </c>
      <c r="D2794" s="30"/>
      <c r="E2794" s="30" t="s">
        <v>1691</v>
      </c>
      <c r="F2794" s="30"/>
      <c r="G2794" s="30" t="s">
        <v>1699</v>
      </c>
      <c r="H2794" s="31" t="s">
        <v>1700</v>
      </c>
      <c r="I2794" s="32"/>
      <c r="J2794" s="13"/>
      <c r="K2794" s="13" t="s">
        <v>1612</v>
      </c>
      <c r="L2794" s="33">
        <v>0.16669999999999999</v>
      </c>
      <c r="M2794" s="33">
        <v>0.16669999999999999</v>
      </c>
      <c r="N2794" s="33">
        <v>0.16669999999999999</v>
      </c>
      <c r="O2794" s="33">
        <v>0.16669999999999999</v>
      </c>
      <c r="P2794" s="33">
        <v>0.16669999999999999</v>
      </c>
      <c r="Q2794" s="33">
        <v>0.16669999999999999</v>
      </c>
      <c r="R2794" s="34"/>
      <c r="S2794" s="32"/>
      <c r="T2794" s="32" t="s">
        <v>28</v>
      </c>
      <c r="U2794" s="8">
        <f t="shared" si="731"/>
        <v>270.40000000000003</v>
      </c>
      <c r="V2794" s="8">
        <f t="shared" si="732"/>
        <v>270.40000000000003</v>
      </c>
    </row>
    <row r="2795" spans="1:22" ht="12.75" customHeight="1" outlineLevel="2" x14ac:dyDescent="0.2">
      <c r="A2795" s="2"/>
      <c r="C2795" s="30" t="s">
        <v>1701</v>
      </c>
      <c r="D2795" s="30"/>
      <c r="E2795" s="30" t="s">
        <v>1691</v>
      </c>
      <c r="F2795" s="30"/>
      <c r="G2795" s="30" t="s">
        <v>1699</v>
      </c>
      <c r="H2795" s="31" t="s">
        <v>1700</v>
      </c>
      <c r="I2795" s="32"/>
      <c r="J2795" s="13"/>
      <c r="K2795" s="13" t="s">
        <v>1612</v>
      </c>
      <c r="L2795" s="33">
        <v>0.16669999999999999</v>
      </c>
      <c r="M2795" s="33">
        <v>0.16669999999999999</v>
      </c>
      <c r="N2795" s="33">
        <v>0.16669999999999999</v>
      </c>
      <c r="O2795" s="33">
        <v>0.16669999999999999</v>
      </c>
      <c r="P2795" s="33">
        <v>0.16669999999999999</v>
      </c>
      <c r="Q2795" s="33">
        <v>0.16669999999999999</v>
      </c>
      <c r="R2795" s="34"/>
      <c r="S2795" s="32"/>
      <c r="T2795" s="32" t="s">
        <v>28</v>
      </c>
      <c r="U2795" s="8">
        <f t="shared" si="731"/>
        <v>270.40000000000003</v>
      </c>
      <c r="V2795" s="8">
        <f t="shared" si="732"/>
        <v>270.40000000000003</v>
      </c>
    </row>
    <row r="2796" spans="1:22" ht="12.75" customHeight="1" outlineLevel="2" x14ac:dyDescent="0.2">
      <c r="A2796" s="2"/>
      <c r="C2796" s="30">
        <v>831020782</v>
      </c>
      <c r="D2796" s="30"/>
      <c r="E2796" s="30" t="s">
        <v>1691</v>
      </c>
      <c r="F2796" s="30"/>
      <c r="G2796" s="30" t="s">
        <v>1699</v>
      </c>
      <c r="H2796" s="31" t="s">
        <v>1700</v>
      </c>
      <c r="I2796" s="32"/>
      <c r="J2796" s="13"/>
      <c r="K2796" s="13" t="s">
        <v>1612</v>
      </c>
      <c r="L2796" s="33">
        <v>0.16669999999999999</v>
      </c>
      <c r="M2796" s="33">
        <v>0.16669999999999999</v>
      </c>
      <c r="N2796" s="33">
        <v>0.16669999999999999</v>
      </c>
      <c r="O2796" s="33">
        <v>0.16669999999999999</v>
      </c>
      <c r="P2796" s="33">
        <v>0.16669999999999999</v>
      </c>
      <c r="Q2796" s="33">
        <v>0.16669999999999999</v>
      </c>
      <c r="R2796" s="34"/>
      <c r="S2796" s="32"/>
      <c r="T2796" s="32" t="s">
        <v>28</v>
      </c>
      <c r="U2796" s="8">
        <f t="shared" si="731"/>
        <v>270.40000000000003</v>
      </c>
      <c r="V2796" s="8">
        <f t="shared" si="732"/>
        <v>270.40000000000003</v>
      </c>
    </row>
    <row r="2797" spans="1:22" ht="12.75" customHeight="1" outlineLevel="2" x14ac:dyDescent="0.2">
      <c r="A2797" s="2"/>
      <c r="C2797" s="30" t="s">
        <v>1702</v>
      </c>
      <c r="D2797" s="30"/>
      <c r="E2797" s="30" t="s">
        <v>1689</v>
      </c>
      <c r="F2797" s="30"/>
      <c r="G2797" s="30" t="s">
        <v>1699</v>
      </c>
      <c r="H2797" s="31" t="s">
        <v>1700</v>
      </c>
      <c r="I2797" s="32"/>
      <c r="J2797" s="13"/>
      <c r="K2797" s="13" t="s">
        <v>1612</v>
      </c>
      <c r="L2797" s="33">
        <v>0.16669999999999999</v>
      </c>
      <c r="M2797" s="33">
        <v>0.16669999999999999</v>
      </c>
      <c r="N2797" s="33">
        <v>0.16669999999999999</v>
      </c>
      <c r="O2797" s="33">
        <v>0.16669999999999999</v>
      </c>
      <c r="P2797" s="33">
        <v>0.16669999999999999</v>
      </c>
      <c r="Q2797" s="33">
        <v>0.16669999999999999</v>
      </c>
      <c r="R2797" s="34"/>
      <c r="S2797" s="32"/>
      <c r="T2797" s="32" t="s">
        <v>28</v>
      </c>
      <c r="U2797" s="8">
        <f t="shared" si="731"/>
        <v>270.40000000000003</v>
      </c>
      <c r="V2797" s="8">
        <f t="shared" si="732"/>
        <v>270.40000000000003</v>
      </c>
    </row>
    <row r="2798" spans="1:22" ht="12.75" customHeight="1" outlineLevel="1" x14ac:dyDescent="0.2">
      <c r="A2798" s="2"/>
      <c r="C2798" s="30"/>
      <c r="D2798" s="30"/>
      <c r="E2798" s="30"/>
      <c r="F2798" s="30"/>
      <c r="G2798" s="30"/>
      <c r="H2798" s="113" t="s">
        <v>4081</v>
      </c>
      <c r="I2798" s="32"/>
      <c r="J2798" s="13">
        <f t="shared" ref="J2798:O2798" si="733">SUBTOTAL(9,J2792:J2797)</f>
        <v>0</v>
      </c>
      <c r="K2798" s="13">
        <f t="shared" si="733"/>
        <v>0</v>
      </c>
      <c r="L2798" s="33">
        <f t="shared" si="733"/>
        <v>1.0002</v>
      </c>
      <c r="M2798" s="33">
        <f t="shared" si="733"/>
        <v>1.0002</v>
      </c>
      <c r="N2798" s="33">
        <f t="shared" si="733"/>
        <v>1.0002</v>
      </c>
      <c r="O2798" s="33">
        <f t="shared" si="733"/>
        <v>1.0002</v>
      </c>
      <c r="P2798" s="33"/>
      <c r="Q2798" s="33"/>
      <c r="R2798" s="34"/>
      <c r="S2798" s="32">
        <f>SUBTOTAL(9,S2792:S2797)</f>
        <v>0</v>
      </c>
      <c r="T2798" s="32">
        <f>SUBTOTAL(9,T2792:T2797)</f>
        <v>0</v>
      </c>
      <c r="U2798" s="8"/>
    </row>
    <row r="2799" spans="1:22" ht="12.75" customHeight="1" outlineLevel="2" x14ac:dyDescent="0.2">
      <c r="A2799" s="2"/>
      <c r="C2799" s="30">
        <v>831020801</v>
      </c>
      <c r="D2799" s="30"/>
      <c r="E2799" s="30" t="s">
        <v>1703</v>
      </c>
      <c r="F2799" s="30"/>
      <c r="G2799" s="30" t="s">
        <v>1704</v>
      </c>
      <c r="H2799" s="31" t="s">
        <v>1705</v>
      </c>
      <c r="I2799" s="32"/>
      <c r="J2799" s="13"/>
      <c r="K2799" s="13" t="s">
        <v>1612</v>
      </c>
      <c r="L2799" s="33">
        <v>0.16669999999999999</v>
      </c>
      <c r="M2799" s="33">
        <v>0.16669999999999999</v>
      </c>
      <c r="N2799" s="33">
        <v>0.16669999999999999</v>
      </c>
      <c r="O2799" s="33">
        <v>0.16669999999999999</v>
      </c>
      <c r="P2799" s="33">
        <v>0.16669999999999999</v>
      </c>
      <c r="Q2799" s="33">
        <v>0.16669999999999999</v>
      </c>
      <c r="R2799" s="34"/>
      <c r="S2799" s="32"/>
      <c r="T2799" s="32" t="s">
        <v>28</v>
      </c>
      <c r="U2799" s="8">
        <f t="shared" ref="U2799:U2804" si="734">IF(T2799="Yes",$U$2,0)</f>
        <v>270.40000000000003</v>
      </c>
      <c r="V2799" s="8">
        <f t="shared" ref="V2799:V2804" si="735">U2799</f>
        <v>270.40000000000003</v>
      </c>
    </row>
    <row r="2800" spans="1:22" ht="12.75" customHeight="1" outlineLevel="2" x14ac:dyDescent="0.2">
      <c r="A2800" s="2"/>
      <c r="C2800" s="30">
        <v>831020802</v>
      </c>
      <c r="D2800" s="30"/>
      <c r="E2800" s="30" t="s">
        <v>1703</v>
      </c>
      <c r="F2800" s="30"/>
      <c r="G2800" s="30" t="s">
        <v>1704</v>
      </c>
      <c r="H2800" s="31" t="s">
        <v>1705</v>
      </c>
      <c r="I2800" s="32"/>
      <c r="J2800" s="13"/>
      <c r="K2800" s="13" t="s">
        <v>1612</v>
      </c>
      <c r="L2800" s="33">
        <v>0.16669999999999999</v>
      </c>
      <c r="M2800" s="33">
        <v>0.16669999999999999</v>
      </c>
      <c r="N2800" s="33">
        <v>0.16669999999999999</v>
      </c>
      <c r="O2800" s="33">
        <v>0.16669999999999999</v>
      </c>
      <c r="P2800" s="33">
        <v>0.16669999999999999</v>
      </c>
      <c r="Q2800" s="33">
        <v>0.16669999999999999</v>
      </c>
      <c r="R2800" s="34"/>
      <c r="S2800" s="32"/>
      <c r="T2800" s="32" t="s">
        <v>28</v>
      </c>
      <c r="U2800" s="8">
        <f t="shared" si="734"/>
        <v>270.40000000000003</v>
      </c>
      <c r="V2800" s="8">
        <f t="shared" si="735"/>
        <v>270.40000000000003</v>
      </c>
    </row>
    <row r="2801" spans="1:25" ht="12.75" customHeight="1" outlineLevel="2" x14ac:dyDescent="0.2">
      <c r="A2801" s="2"/>
      <c r="C2801" s="30" t="s">
        <v>1706</v>
      </c>
      <c r="D2801" s="30"/>
      <c r="E2801" s="30" t="s">
        <v>1703</v>
      </c>
      <c r="F2801" s="30"/>
      <c r="G2801" s="30" t="s">
        <v>1704</v>
      </c>
      <c r="H2801" s="31" t="s">
        <v>1705</v>
      </c>
      <c r="I2801" s="32"/>
      <c r="J2801" s="13"/>
      <c r="K2801" s="13" t="s">
        <v>1612</v>
      </c>
      <c r="L2801" s="33">
        <v>0.16669999999999999</v>
      </c>
      <c r="M2801" s="33">
        <v>0.16669999999999999</v>
      </c>
      <c r="N2801" s="33">
        <v>0.16669999999999999</v>
      </c>
      <c r="O2801" s="33">
        <v>0.16669999999999999</v>
      </c>
      <c r="P2801" s="33">
        <v>0.16669999999999999</v>
      </c>
      <c r="Q2801" s="33">
        <v>0.16669999999999999</v>
      </c>
      <c r="R2801" s="34"/>
      <c r="S2801" s="32"/>
      <c r="T2801" s="32" t="s">
        <v>28</v>
      </c>
      <c r="U2801" s="8">
        <f t="shared" si="734"/>
        <v>270.40000000000003</v>
      </c>
      <c r="V2801" s="8">
        <f t="shared" si="735"/>
        <v>270.40000000000003</v>
      </c>
    </row>
    <row r="2802" spans="1:25" ht="12.75" customHeight="1" outlineLevel="2" x14ac:dyDescent="0.2">
      <c r="A2802" s="2"/>
      <c r="C2802" s="30" t="s">
        <v>1707</v>
      </c>
      <c r="D2802" s="30"/>
      <c r="E2802" s="30" t="s">
        <v>1703</v>
      </c>
      <c r="F2802" s="30"/>
      <c r="G2802" s="30" t="s">
        <v>1704</v>
      </c>
      <c r="H2802" s="31" t="s">
        <v>1705</v>
      </c>
      <c r="I2802" s="32"/>
      <c r="J2802" s="13"/>
      <c r="K2802" s="13" t="s">
        <v>1612</v>
      </c>
      <c r="L2802" s="33">
        <v>0.16669999999999999</v>
      </c>
      <c r="M2802" s="33">
        <v>0.16669999999999999</v>
      </c>
      <c r="N2802" s="33">
        <v>0.16669999999999999</v>
      </c>
      <c r="O2802" s="33">
        <v>0.16669999999999999</v>
      </c>
      <c r="P2802" s="33">
        <v>0.16669999999999999</v>
      </c>
      <c r="Q2802" s="33">
        <v>0.16669999999999999</v>
      </c>
      <c r="R2802" s="34"/>
      <c r="S2802" s="32"/>
      <c r="T2802" s="32" t="s">
        <v>28</v>
      </c>
      <c r="U2802" s="8">
        <f t="shared" si="734"/>
        <v>270.40000000000003</v>
      </c>
      <c r="V2802" s="8">
        <f t="shared" si="735"/>
        <v>270.40000000000003</v>
      </c>
    </row>
    <row r="2803" spans="1:25" ht="12.75" customHeight="1" outlineLevel="2" x14ac:dyDescent="0.2">
      <c r="A2803" s="2"/>
      <c r="C2803" s="30" t="s">
        <v>1708</v>
      </c>
      <c r="D2803" s="30"/>
      <c r="E2803" s="30" t="s">
        <v>1703</v>
      </c>
      <c r="F2803" s="30"/>
      <c r="G2803" s="30" t="s">
        <v>1704</v>
      </c>
      <c r="H2803" s="31" t="s">
        <v>1705</v>
      </c>
      <c r="I2803" s="32"/>
      <c r="J2803" s="13"/>
      <c r="K2803" s="13" t="s">
        <v>1612</v>
      </c>
      <c r="L2803" s="33">
        <v>0.16669999999999999</v>
      </c>
      <c r="M2803" s="33">
        <v>0.16669999999999999</v>
      </c>
      <c r="N2803" s="33">
        <v>0.16669999999999999</v>
      </c>
      <c r="O2803" s="33">
        <v>0.16669999999999999</v>
      </c>
      <c r="P2803" s="33">
        <v>0.16669999999999999</v>
      </c>
      <c r="Q2803" s="33">
        <v>0.16669999999999999</v>
      </c>
      <c r="R2803" s="34"/>
      <c r="S2803" s="32"/>
      <c r="T2803" s="32" t="s">
        <v>28</v>
      </c>
      <c r="U2803" s="8">
        <f t="shared" si="734"/>
        <v>270.40000000000003</v>
      </c>
      <c r="V2803" s="8">
        <f t="shared" si="735"/>
        <v>270.40000000000003</v>
      </c>
    </row>
    <row r="2804" spans="1:25" ht="12.75" customHeight="1" outlineLevel="2" x14ac:dyDescent="0.2">
      <c r="A2804" s="2"/>
      <c r="C2804" s="30" t="s">
        <v>1709</v>
      </c>
      <c r="D2804" s="30"/>
      <c r="E2804" s="30" t="s">
        <v>1703</v>
      </c>
      <c r="F2804" s="30"/>
      <c r="G2804" s="30" t="s">
        <v>1704</v>
      </c>
      <c r="H2804" s="31" t="s">
        <v>1705</v>
      </c>
      <c r="I2804" s="32"/>
      <c r="J2804" s="13"/>
      <c r="K2804" s="13" t="s">
        <v>1612</v>
      </c>
      <c r="L2804" s="33">
        <v>0.16669999999999999</v>
      </c>
      <c r="M2804" s="33">
        <v>0.16669999999999999</v>
      </c>
      <c r="N2804" s="33">
        <v>0.16669999999999999</v>
      </c>
      <c r="O2804" s="33">
        <v>0.16669999999999999</v>
      </c>
      <c r="P2804" s="33">
        <v>0.16669999999999999</v>
      </c>
      <c r="Q2804" s="33">
        <v>0.16669999999999999</v>
      </c>
      <c r="R2804" s="34"/>
      <c r="S2804" s="32"/>
      <c r="T2804" s="32" t="s">
        <v>28</v>
      </c>
      <c r="U2804" s="8">
        <f t="shared" si="734"/>
        <v>270.40000000000003</v>
      </c>
      <c r="V2804" s="8">
        <f t="shared" si="735"/>
        <v>270.40000000000003</v>
      </c>
    </row>
    <row r="2805" spans="1:25" ht="12.75" customHeight="1" outlineLevel="1" x14ac:dyDescent="0.2">
      <c r="A2805" s="2"/>
      <c r="C2805" s="30"/>
      <c r="D2805" s="30"/>
      <c r="E2805" s="30"/>
      <c r="F2805" s="30"/>
      <c r="G2805" s="30"/>
      <c r="H2805" s="113" t="s">
        <v>4082</v>
      </c>
      <c r="I2805" s="32"/>
      <c r="J2805" s="13">
        <f t="shared" ref="J2805:O2805" si="736">SUBTOTAL(9,J2799:J2804)</f>
        <v>0</v>
      </c>
      <c r="K2805" s="13">
        <f t="shared" si="736"/>
        <v>0</v>
      </c>
      <c r="L2805" s="33">
        <f t="shared" si="736"/>
        <v>1.0002</v>
      </c>
      <c r="M2805" s="33">
        <f t="shared" si="736"/>
        <v>1.0002</v>
      </c>
      <c r="N2805" s="33">
        <f t="shared" si="736"/>
        <v>1.0002</v>
      </c>
      <c r="O2805" s="33">
        <f t="shared" si="736"/>
        <v>1.0002</v>
      </c>
      <c r="P2805" s="33"/>
      <c r="Q2805" s="33"/>
      <c r="R2805" s="34"/>
      <c r="S2805" s="32">
        <f>SUBTOTAL(9,S2799:S2804)</f>
        <v>0</v>
      </c>
      <c r="T2805" s="32">
        <f>SUBTOTAL(9,T2799:T2804)</f>
        <v>0</v>
      </c>
      <c r="U2805" s="8"/>
    </row>
    <row r="2806" spans="1:25" ht="12.75" customHeight="1" outlineLevel="2" x14ac:dyDescent="0.2">
      <c r="A2806" s="2"/>
      <c r="C2806" s="30">
        <v>840230271</v>
      </c>
      <c r="D2806" s="30"/>
      <c r="E2806" s="30" t="s">
        <v>1896</v>
      </c>
      <c r="F2806" s="30"/>
      <c r="G2806" s="30" t="s">
        <v>1897</v>
      </c>
      <c r="H2806" s="31" t="s">
        <v>1898</v>
      </c>
      <c r="I2806" s="32"/>
      <c r="J2806" s="13"/>
      <c r="K2806" s="13" t="s">
        <v>1713</v>
      </c>
      <c r="L2806" s="33">
        <v>0.15210000000000001</v>
      </c>
      <c r="M2806" s="33" t="s">
        <v>27</v>
      </c>
      <c r="N2806" s="33">
        <v>0.15210000000000001</v>
      </c>
      <c r="O2806" s="33">
        <v>0.15210000000000001</v>
      </c>
      <c r="P2806" s="33">
        <v>0.15210000000000001</v>
      </c>
      <c r="Q2806" s="33">
        <v>0.15210000000000001</v>
      </c>
      <c r="R2806" s="34"/>
      <c r="S2806" s="32"/>
      <c r="T2806" s="32" t="s">
        <v>28</v>
      </c>
      <c r="U2806" s="8">
        <f t="shared" ref="U2806:U2815" si="737">IF(T2806="Yes",$U$2,0)</f>
        <v>270.40000000000003</v>
      </c>
      <c r="V2806" s="8">
        <f t="shared" ref="V2806:V2815" si="738">U2806</f>
        <v>270.40000000000003</v>
      </c>
      <c r="W2806" s="36"/>
      <c r="X2806" s="36"/>
      <c r="Y2806" s="36"/>
    </row>
    <row r="2807" spans="1:25" ht="12.75" customHeight="1" outlineLevel="2" x14ac:dyDescent="0.2">
      <c r="A2807" s="2"/>
      <c r="C2807" s="30">
        <v>840230272</v>
      </c>
      <c r="D2807" s="30"/>
      <c r="E2807" s="30" t="s">
        <v>1896</v>
      </c>
      <c r="F2807" s="30"/>
      <c r="G2807" s="30" t="s">
        <v>1897</v>
      </c>
      <c r="H2807" s="31" t="s">
        <v>1898</v>
      </c>
      <c r="I2807" s="32"/>
      <c r="J2807" s="13"/>
      <c r="K2807" s="13" t="s">
        <v>1713</v>
      </c>
      <c r="L2807" s="33">
        <v>8.2100000000000006E-2</v>
      </c>
      <c r="M2807" s="33" t="s">
        <v>27</v>
      </c>
      <c r="N2807" s="33">
        <v>8.2100000000000006E-2</v>
      </c>
      <c r="O2807" s="33">
        <v>8.2100000000000006E-2</v>
      </c>
      <c r="P2807" s="33">
        <v>8.2100000000000006E-2</v>
      </c>
      <c r="Q2807" s="33">
        <v>8.2100000000000006E-2</v>
      </c>
      <c r="R2807" s="34"/>
      <c r="S2807" s="32"/>
      <c r="T2807" s="32" t="s">
        <v>28</v>
      </c>
      <c r="U2807" s="8">
        <f t="shared" si="737"/>
        <v>270.40000000000003</v>
      </c>
      <c r="V2807" s="8">
        <f t="shared" si="738"/>
        <v>270.40000000000003</v>
      </c>
      <c r="W2807" s="36"/>
      <c r="X2807" s="36"/>
      <c r="Y2807" s="36"/>
    </row>
    <row r="2808" spans="1:25" ht="12.75" customHeight="1" outlineLevel="2" x14ac:dyDescent="0.2">
      <c r="A2808" s="2"/>
      <c r="C2808" s="30" t="s">
        <v>1899</v>
      </c>
      <c r="D2808" s="30"/>
      <c r="E2808" s="30" t="s">
        <v>1900</v>
      </c>
      <c r="F2808" s="30"/>
      <c r="G2808" s="30" t="s">
        <v>1897</v>
      </c>
      <c r="H2808" s="31" t="s">
        <v>1898</v>
      </c>
      <c r="I2808" s="32"/>
      <c r="J2808" s="13"/>
      <c r="K2808" s="13" t="s">
        <v>1713</v>
      </c>
      <c r="L2808" s="33">
        <v>8.2100000000000006E-2</v>
      </c>
      <c r="M2808" s="33" t="s">
        <v>27</v>
      </c>
      <c r="N2808" s="33">
        <v>8.2100000000000006E-2</v>
      </c>
      <c r="O2808" s="33">
        <v>8.2100000000000006E-2</v>
      </c>
      <c r="P2808" s="33">
        <v>8.2100000000000006E-2</v>
      </c>
      <c r="Q2808" s="33">
        <v>8.2100000000000006E-2</v>
      </c>
      <c r="R2808" s="34"/>
      <c r="S2808" s="32"/>
      <c r="T2808" s="32" t="s">
        <v>28</v>
      </c>
      <c r="U2808" s="8">
        <f t="shared" si="737"/>
        <v>270.40000000000003</v>
      </c>
      <c r="V2808" s="8">
        <f t="shared" si="738"/>
        <v>270.40000000000003</v>
      </c>
      <c r="W2808" s="36"/>
      <c r="X2808" s="36"/>
      <c r="Y2808" s="36"/>
    </row>
    <row r="2809" spans="1:25" ht="12.75" customHeight="1" outlineLevel="2" x14ac:dyDescent="0.2">
      <c r="A2809" s="2"/>
      <c r="C2809" s="30" t="s">
        <v>1901</v>
      </c>
      <c r="D2809" s="30"/>
      <c r="E2809" s="30" t="s">
        <v>1900</v>
      </c>
      <c r="F2809" s="30"/>
      <c r="G2809" s="30" t="s">
        <v>1897</v>
      </c>
      <c r="H2809" s="31" t="s">
        <v>1898</v>
      </c>
      <c r="I2809" s="32"/>
      <c r="J2809" s="13"/>
      <c r="K2809" s="13" t="s">
        <v>1713</v>
      </c>
      <c r="L2809" s="33">
        <v>0.1016</v>
      </c>
      <c r="M2809" s="33" t="s">
        <v>27</v>
      </c>
      <c r="N2809" s="33">
        <v>0.1016</v>
      </c>
      <c r="O2809" s="33">
        <v>0.1016</v>
      </c>
      <c r="P2809" s="33">
        <v>0.1016</v>
      </c>
      <c r="Q2809" s="33">
        <v>0.1016</v>
      </c>
      <c r="R2809" s="34"/>
      <c r="S2809" s="32"/>
      <c r="T2809" s="32" t="s">
        <v>28</v>
      </c>
      <c r="U2809" s="8">
        <f t="shared" si="737"/>
        <v>270.40000000000003</v>
      </c>
      <c r="V2809" s="8">
        <f t="shared" si="738"/>
        <v>270.40000000000003</v>
      </c>
      <c r="W2809" s="36"/>
      <c r="X2809" s="36"/>
      <c r="Y2809" s="36"/>
    </row>
    <row r="2810" spans="1:25" ht="12.75" customHeight="1" outlineLevel="2" x14ac:dyDescent="0.2">
      <c r="A2810" s="2"/>
      <c r="C2810" s="30" t="s">
        <v>1902</v>
      </c>
      <c r="D2810" s="30"/>
      <c r="E2810" s="30" t="s">
        <v>1900</v>
      </c>
      <c r="F2810" s="30"/>
      <c r="G2810" s="30" t="s">
        <v>1897</v>
      </c>
      <c r="H2810" s="31" t="s">
        <v>1898</v>
      </c>
      <c r="I2810" s="32"/>
      <c r="J2810" s="13"/>
      <c r="K2810" s="13" t="s">
        <v>1713</v>
      </c>
      <c r="L2810" s="33">
        <v>8.2100000000000006E-2</v>
      </c>
      <c r="M2810" s="33" t="s">
        <v>27</v>
      </c>
      <c r="N2810" s="33">
        <v>8.2100000000000006E-2</v>
      </c>
      <c r="O2810" s="33">
        <v>8.2100000000000006E-2</v>
      </c>
      <c r="P2810" s="33">
        <v>8.2100000000000006E-2</v>
      </c>
      <c r="Q2810" s="33">
        <v>8.2100000000000006E-2</v>
      </c>
      <c r="R2810" s="34"/>
      <c r="S2810" s="32"/>
      <c r="T2810" s="32" t="s">
        <v>28</v>
      </c>
      <c r="U2810" s="8">
        <f t="shared" si="737"/>
        <v>270.40000000000003</v>
      </c>
      <c r="V2810" s="8">
        <f t="shared" si="738"/>
        <v>270.40000000000003</v>
      </c>
      <c r="W2810" s="36"/>
      <c r="X2810" s="36"/>
      <c r="Y2810" s="36"/>
    </row>
    <row r="2811" spans="1:25" ht="12.75" customHeight="1" outlineLevel="2" x14ac:dyDescent="0.2">
      <c r="A2811" s="2"/>
      <c r="C2811" s="30">
        <v>840190161</v>
      </c>
      <c r="D2811" s="30"/>
      <c r="E2811" s="30" t="s">
        <v>1903</v>
      </c>
      <c r="F2811" s="30"/>
      <c r="G2811" s="30" t="s">
        <v>1897</v>
      </c>
      <c r="H2811" s="31" t="s">
        <v>1898</v>
      </c>
      <c r="I2811" s="32"/>
      <c r="J2811" s="13"/>
      <c r="K2811" s="13" t="s">
        <v>1713</v>
      </c>
      <c r="L2811" s="33">
        <v>0.15210000000000001</v>
      </c>
      <c r="M2811" s="33" t="s">
        <v>27</v>
      </c>
      <c r="N2811" s="33">
        <v>0.15210000000000001</v>
      </c>
      <c r="O2811" s="33">
        <v>0.15210000000000001</v>
      </c>
      <c r="P2811" s="33">
        <v>0.15210000000000001</v>
      </c>
      <c r="Q2811" s="33">
        <v>0.15210000000000001</v>
      </c>
      <c r="R2811" s="34"/>
      <c r="S2811" s="32"/>
      <c r="T2811" s="32" t="s">
        <v>28</v>
      </c>
      <c r="U2811" s="8">
        <f t="shared" si="737"/>
        <v>270.40000000000003</v>
      </c>
      <c r="V2811" s="8">
        <f t="shared" si="738"/>
        <v>270.40000000000003</v>
      </c>
      <c r="W2811" s="36"/>
      <c r="X2811" s="36"/>
      <c r="Y2811" s="36"/>
    </row>
    <row r="2812" spans="1:25" ht="12.75" customHeight="1" outlineLevel="2" x14ac:dyDescent="0.2">
      <c r="A2812" s="2"/>
      <c r="C2812" s="30">
        <v>840190162</v>
      </c>
      <c r="D2812" s="30"/>
      <c r="E2812" s="30" t="s">
        <v>1903</v>
      </c>
      <c r="F2812" s="30"/>
      <c r="G2812" s="30" t="s">
        <v>1897</v>
      </c>
      <c r="H2812" s="31" t="s">
        <v>1898</v>
      </c>
      <c r="I2812" s="32"/>
      <c r="J2812" s="13"/>
      <c r="K2812" s="13" t="s">
        <v>1713</v>
      </c>
      <c r="L2812" s="33">
        <v>8.2100000000000006E-2</v>
      </c>
      <c r="M2812" s="33" t="s">
        <v>27</v>
      </c>
      <c r="N2812" s="33">
        <v>8.2100000000000006E-2</v>
      </c>
      <c r="O2812" s="33">
        <v>8.2100000000000006E-2</v>
      </c>
      <c r="P2812" s="33">
        <v>8.2100000000000006E-2</v>
      </c>
      <c r="Q2812" s="33">
        <v>8.2100000000000006E-2</v>
      </c>
      <c r="R2812" s="34"/>
      <c r="S2812" s="32"/>
      <c r="T2812" s="32" t="s">
        <v>28</v>
      </c>
      <c r="U2812" s="8">
        <f t="shared" si="737"/>
        <v>270.40000000000003</v>
      </c>
      <c r="V2812" s="8">
        <f t="shared" si="738"/>
        <v>270.40000000000003</v>
      </c>
      <c r="W2812" s="36"/>
      <c r="X2812" s="36"/>
      <c r="Y2812" s="36"/>
    </row>
    <row r="2813" spans="1:25" ht="12.75" customHeight="1" outlineLevel="2" x14ac:dyDescent="0.2">
      <c r="A2813" s="2"/>
      <c r="C2813" s="30">
        <v>840190163</v>
      </c>
      <c r="D2813" s="30"/>
      <c r="E2813" s="30" t="s">
        <v>1903</v>
      </c>
      <c r="F2813" s="30"/>
      <c r="G2813" s="30" t="s">
        <v>1897</v>
      </c>
      <c r="H2813" s="31" t="s">
        <v>1898</v>
      </c>
      <c r="I2813" s="32"/>
      <c r="J2813" s="13"/>
      <c r="K2813" s="13" t="s">
        <v>1713</v>
      </c>
      <c r="L2813" s="33">
        <v>8.2100000000000006E-2</v>
      </c>
      <c r="M2813" s="33" t="s">
        <v>27</v>
      </c>
      <c r="N2813" s="33">
        <v>8.2100000000000006E-2</v>
      </c>
      <c r="O2813" s="33">
        <v>8.2100000000000006E-2</v>
      </c>
      <c r="P2813" s="33">
        <v>8.2100000000000006E-2</v>
      </c>
      <c r="Q2813" s="33">
        <v>8.2100000000000006E-2</v>
      </c>
      <c r="R2813" s="34"/>
      <c r="S2813" s="32"/>
      <c r="T2813" s="32" t="s">
        <v>28</v>
      </c>
      <c r="U2813" s="8">
        <f t="shared" si="737"/>
        <v>270.40000000000003</v>
      </c>
      <c r="V2813" s="8">
        <f t="shared" si="738"/>
        <v>270.40000000000003</v>
      </c>
      <c r="W2813" s="36"/>
      <c r="X2813" s="36"/>
      <c r="Y2813" s="36"/>
    </row>
    <row r="2814" spans="1:25" ht="12.75" customHeight="1" outlineLevel="2" x14ac:dyDescent="0.2">
      <c r="A2814" s="2"/>
      <c r="C2814" s="30" t="s">
        <v>1904</v>
      </c>
      <c r="D2814" s="30"/>
      <c r="E2814" s="30" t="s">
        <v>1903</v>
      </c>
      <c r="F2814" s="30"/>
      <c r="G2814" s="30" t="s">
        <v>1897</v>
      </c>
      <c r="H2814" s="31" t="s">
        <v>1898</v>
      </c>
      <c r="I2814" s="32"/>
      <c r="J2814" s="13"/>
      <c r="K2814" s="13" t="s">
        <v>1713</v>
      </c>
      <c r="L2814" s="33">
        <v>0.1016</v>
      </c>
      <c r="M2814" s="33" t="s">
        <v>27</v>
      </c>
      <c r="N2814" s="33">
        <v>0.1016</v>
      </c>
      <c r="O2814" s="33">
        <v>0.1016</v>
      </c>
      <c r="P2814" s="33">
        <v>0.1016</v>
      </c>
      <c r="Q2814" s="33">
        <v>0.1016</v>
      </c>
      <c r="R2814" s="34"/>
      <c r="S2814" s="32"/>
      <c r="T2814" s="32" t="s">
        <v>28</v>
      </c>
      <c r="U2814" s="8">
        <f t="shared" si="737"/>
        <v>270.40000000000003</v>
      </c>
      <c r="V2814" s="8">
        <f t="shared" si="738"/>
        <v>270.40000000000003</v>
      </c>
      <c r="W2814" s="36"/>
      <c r="X2814" s="36"/>
      <c r="Y2814" s="36"/>
    </row>
    <row r="2815" spans="1:25" ht="12.75" customHeight="1" outlineLevel="2" x14ac:dyDescent="0.2">
      <c r="A2815" s="2"/>
      <c r="C2815" s="30">
        <v>840190165</v>
      </c>
      <c r="D2815" s="30"/>
      <c r="E2815" s="30" t="s">
        <v>1903</v>
      </c>
      <c r="F2815" s="30"/>
      <c r="G2815" s="30" t="s">
        <v>1897</v>
      </c>
      <c r="H2815" s="31" t="s">
        <v>1898</v>
      </c>
      <c r="I2815" s="32"/>
      <c r="J2815" s="13"/>
      <c r="K2815" s="13" t="s">
        <v>1713</v>
      </c>
      <c r="L2815" s="33">
        <v>8.2100000000000006E-2</v>
      </c>
      <c r="M2815" s="33" t="s">
        <v>27</v>
      </c>
      <c r="N2815" s="33">
        <v>8.2100000000000006E-2</v>
      </c>
      <c r="O2815" s="33">
        <v>8.2100000000000006E-2</v>
      </c>
      <c r="P2815" s="33">
        <v>8.2100000000000006E-2</v>
      </c>
      <c r="Q2815" s="33">
        <v>8.2100000000000006E-2</v>
      </c>
      <c r="R2815" s="34"/>
      <c r="S2815" s="32"/>
      <c r="T2815" s="32" t="s">
        <v>28</v>
      </c>
      <c r="U2815" s="8">
        <f t="shared" si="737"/>
        <v>270.40000000000003</v>
      </c>
      <c r="V2815" s="8">
        <f t="shared" si="738"/>
        <v>270.40000000000003</v>
      </c>
      <c r="W2815" s="36"/>
      <c r="X2815" s="36"/>
      <c r="Y2815" s="36"/>
    </row>
    <row r="2816" spans="1:25" ht="12.75" customHeight="1" outlineLevel="1" x14ac:dyDescent="0.2">
      <c r="A2816" s="2"/>
      <c r="C2816" s="30"/>
      <c r="D2816" s="30"/>
      <c r="E2816" s="30"/>
      <c r="F2816" s="30"/>
      <c r="G2816" s="30"/>
      <c r="H2816" s="113" t="s">
        <v>4108</v>
      </c>
      <c r="I2816" s="32"/>
      <c r="J2816" s="13">
        <f t="shared" ref="J2816:O2816" si="739">SUBTOTAL(9,J2806:J2815)</f>
        <v>0</v>
      </c>
      <c r="K2816" s="13">
        <f t="shared" si="739"/>
        <v>0</v>
      </c>
      <c r="L2816" s="33">
        <f t="shared" si="739"/>
        <v>1</v>
      </c>
      <c r="M2816" s="33">
        <f t="shared" si="739"/>
        <v>0</v>
      </c>
      <c r="N2816" s="33">
        <f t="shared" si="739"/>
        <v>1</v>
      </c>
      <c r="O2816" s="33">
        <f t="shared" si="739"/>
        <v>1</v>
      </c>
      <c r="P2816" s="33"/>
      <c r="Q2816" s="33"/>
      <c r="R2816" s="34"/>
      <c r="S2816" s="32">
        <f>SUBTOTAL(9,S2806:S2815)</f>
        <v>0</v>
      </c>
      <c r="T2816" s="32">
        <f>SUBTOTAL(9,T2806:T2815)</f>
        <v>0</v>
      </c>
      <c r="U2816" s="8"/>
      <c r="W2816" s="36"/>
      <c r="X2816" s="36"/>
      <c r="Y2816" s="36"/>
    </row>
    <row r="2817" spans="1:25" ht="12.75" customHeight="1" outlineLevel="2" x14ac:dyDescent="0.2">
      <c r="A2817" s="2"/>
      <c r="C2817" s="30" t="s">
        <v>1928</v>
      </c>
      <c r="D2817" s="30"/>
      <c r="E2817" s="30" t="s">
        <v>1910</v>
      </c>
      <c r="F2817" s="30"/>
      <c r="G2817" s="30" t="s">
        <v>1929</v>
      </c>
      <c r="H2817" s="31" t="s">
        <v>1930</v>
      </c>
      <c r="I2817" s="32"/>
      <c r="J2817" s="13"/>
      <c r="K2817" s="13" t="s">
        <v>1713</v>
      </c>
      <c r="L2817" s="33">
        <v>0.15210000000000001</v>
      </c>
      <c r="M2817" s="33" t="s">
        <v>27</v>
      </c>
      <c r="N2817" s="33">
        <v>0.15210000000000001</v>
      </c>
      <c r="O2817" s="33">
        <v>0.15210000000000001</v>
      </c>
      <c r="P2817" s="33">
        <v>0.15210000000000001</v>
      </c>
      <c r="Q2817" s="33">
        <v>0.15210000000000001</v>
      </c>
      <c r="R2817" s="34"/>
      <c r="S2817" s="32"/>
      <c r="T2817" s="32" t="s">
        <v>28</v>
      </c>
      <c r="U2817" s="8">
        <f t="shared" ref="U2817:U2826" si="740">IF(T2817="Yes",$U$2,0)</f>
        <v>270.40000000000003</v>
      </c>
      <c r="V2817" s="8">
        <f t="shared" ref="V2817:V2826" si="741">U2817</f>
        <v>270.40000000000003</v>
      </c>
      <c r="W2817" s="36"/>
      <c r="X2817" s="36"/>
      <c r="Y2817" s="36"/>
    </row>
    <row r="2818" spans="1:25" ht="12.75" customHeight="1" outlineLevel="2" x14ac:dyDescent="0.2">
      <c r="A2818" s="2"/>
      <c r="C2818" s="30">
        <v>840230552</v>
      </c>
      <c r="D2818" s="30"/>
      <c r="E2818" s="30" t="s">
        <v>1906</v>
      </c>
      <c r="F2818" s="30"/>
      <c r="G2818" s="30" t="s">
        <v>1929</v>
      </c>
      <c r="H2818" s="31" t="s">
        <v>1930</v>
      </c>
      <c r="I2818" s="32"/>
      <c r="J2818" s="13"/>
      <c r="K2818" s="13" t="s">
        <v>1713</v>
      </c>
      <c r="L2818" s="33">
        <v>8.2100000000000006E-2</v>
      </c>
      <c r="M2818" s="33" t="s">
        <v>27</v>
      </c>
      <c r="N2818" s="33">
        <v>8.2100000000000006E-2</v>
      </c>
      <c r="O2818" s="33">
        <v>8.2100000000000006E-2</v>
      </c>
      <c r="P2818" s="33">
        <v>8.2100000000000006E-2</v>
      </c>
      <c r="Q2818" s="33">
        <v>8.2100000000000006E-2</v>
      </c>
      <c r="R2818" s="34"/>
      <c r="S2818" s="32"/>
      <c r="T2818" s="32" t="s">
        <v>28</v>
      </c>
      <c r="U2818" s="8">
        <f t="shared" si="740"/>
        <v>270.40000000000003</v>
      </c>
      <c r="V2818" s="8">
        <f t="shared" si="741"/>
        <v>270.40000000000003</v>
      </c>
      <c r="W2818" s="36"/>
      <c r="X2818" s="36"/>
      <c r="Y2818" s="36"/>
    </row>
    <row r="2819" spans="1:25" ht="12.75" customHeight="1" outlineLevel="2" x14ac:dyDescent="0.2">
      <c r="A2819" s="2"/>
      <c r="C2819" s="30" t="s">
        <v>1931</v>
      </c>
      <c r="D2819" s="30"/>
      <c r="E2819" s="30" t="s">
        <v>1910</v>
      </c>
      <c r="F2819" s="30"/>
      <c r="G2819" s="30" t="s">
        <v>1929</v>
      </c>
      <c r="H2819" s="31" t="s">
        <v>1930</v>
      </c>
      <c r="I2819" s="32"/>
      <c r="J2819" s="13"/>
      <c r="K2819" s="13" t="s">
        <v>1713</v>
      </c>
      <c r="L2819" s="33">
        <v>8.2100000000000006E-2</v>
      </c>
      <c r="M2819" s="33" t="s">
        <v>27</v>
      </c>
      <c r="N2819" s="33">
        <v>8.2100000000000006E-2</v>
      </c>
      <c r="O2819" s="33">
        <v>8.2100000000000006E-2</v>
      </c>
      <c r="P2819" s="33">
        <v>8.2100000000000006E-2</v>
      </c>
      <c r="Q2819" s="33">
        <v>8.2100000000000006E-2</v>
      </c>
      <c r="R2819" s="34"/>
      <c r="S2819" s="32"/>
      <c r="T2819" s="32" t="s">
        <v>28</v>
      </c>
      <c r="U2819" s="8">
        <f t="shared" si="740"/>
        <v>270.40000000000003</v>
      </c>
      <c r="V2819" s="8">
        <f t="shared" si="741"/>
        <v>270.40000000000003</v>
      </c>
      <c r="W2819" s="36"/>
      <c r="X2819" s="36"/>
      <c r="Y2819" s="36"/>
    </row>
    <row r="2820" spans="1:25" ht="12.75" customHeight="1" outlineLevel="2" x14ac:dyDescent="0.2">
      <c r="A2820" s="2"/>
      <c r="C2820" s="30">
        <v>840230554</v>
      </c>
      <c r="D2820" s="30"/>
      <c r="E2820" s="30" t="s">
        <v>1906</v>
      </c>
      <c r="F2820" s="30"/>
      <c r="G2820" s="30" t="s">
        <v>1929</v>
      </c>
      <c r="H2820" s="31" t="s">
        <v>1930</v>
      </c>
      <c r="I2820" s="32"/>
      <c r="J2820" s="13"/>
      <c r="K2820" s="13" t="s">
        <v>1713</v>
      </c>
      <c r="L2820" s="33">
        <v>0.1016</v>
      </c>
      <c r="M2820" s="33" t="s">
        <v>27</v>
      </c>
      <c r="N2820" s="33">
        <v>0.1016</v>
      </c>
      <c r="O2820" s="33">
        <v>0.1016</v>
      </c>
      <c r="P2820" s="33">
        <v>0.1016</v>
      </c>
      <c r="Q2820" s="33">
        <v>0.1016</v>
      </c>
      <c r="R2820" s="34"/>
      <c r="S2820" s="32"/>
      <c r="T2820" s="32" t="s">
        <v>28</v>
      </c>
      <c r="U2820" s="8">
        <f t="shared" si="740"/>
        <v>270.40000000000003</v>
      </c>
      <c r="V2820" s="8">
        <f t="shared" si="741"/>
        <v>270.40000000000003</v>
      </c>
    </row>
    <row r="2821" spans="1:25" ht="12.75" customHeight="1" outlineLevel="2" x14ac:dyDescent="0.2">
      <c r="A2821" s="2"/>
      <c r="C2821" s="30" t="s">
        <v>1932</v>
      </c>
      <c r="D2821" s="30"/>
      <c r="E2821" s="30" t="s">
        <v>1910</v>
      </c>
      <c r="F2821" s="30"/>
      <c r="G2821" s="30" t="s">
        <v>1929</v>
      </c>
      <c r="H2821" s="31" t="s">
        <v>1930</v>
      </c>
      <c r="I2821" s="32"/>
      <c r="J2821" s="13"/>
      <c r="K2821" s="13" t="s">
        <v>1713</v>
      </c>
      <c r="L2821" s="33">
        <v>8.2100000000000006E-2</v>
      </c>
      <c r="M2821" s="33" t="s">
        <v>27</v>
      </c>
      <c r="N2821" s="33">
        <v>8.2100000000000006E-2</v>
      </c>
      <c r="O2821" s="33">
        <v>8.2100000000000006E-2</v>
      </c>
      <c r="P2821" s="33">
        <v>8.2100000000000006E-2</v>
      </c>
      <c r="Q2821" s="33">
        <v>8.2100000000000006E-2</v>
      </c>
      <c r="R2821" s="34"/>
      <c r="S2821" s="32"/>
      <c r="T2821" s="32" t="s">
        <v>28</v>
      </c>
      <c r="U2821" s="8">
        <f t="shared" si="740"/>
        <v>270.40000000000003</v>
      </c>
      <c r="V2821" s="8">
        <f t="shared" si="741"/>
        <v>270.40000000000003</v>
      </c>
      <c r="W2821" s="36"/>
      <c r="X2821" s="36"/>
      <c r="Y2821" s="36"/>
    </row>
    <row r="2822" spans="1:25" ht="12.75" customHeight="1" outlineLevel="2" x14ac:dyDescent="0.2">
      <c r="A2822" s="2"/>
      <c r="C2822" s="30" t="s">
        <v>1933</v>
      </c>
      <c r="D2822" s="30"/>
      <c r="E2822" s="30" t="s">
        <v>1934</v>
      </c>
      <c r="F2822" s="30"/>
      <c r="G2822" s="30" t="s">
        <v>1929</v>
      </c>
      <c r="H2822" s="31" t="s">
        <v>1930</v>
      </c>
      <c r="I2822" s="32"/>
      <c r="J2822" s="13"/>
      <c r="K2822" s="13" t="s">
        <v>1713</v>
      </c>
      <c r="L2822" s="33">
        <v>0.15210000000000001</v>
      </c>
      <c r="M2822" s="33" t="s">
        <v>27</v>
      </c>
      <c r="N2822" s="33">
        <v>0.15210000000000001</v>
      </c>
      <c r="O2822" s="33">
        <v>0.15210000000000001</v>
      </c>
      <c r="P2822" s="33">
        <v>0.15210000000000001</v>
      </c>
      <c r="Q2822" s="33">
        <v>0.15210000000000001</v>
      </c>
      <c r="R2822" s="34"/>
      <c r="S2822" s="32"/>
      <c r="T2822" s="32" t="s">
        <v>28</v>
      </c>
      <c r="U2822" s="8">
        <f t="shared" si="740"/>
        <v>270.40000000000003</v>
      </c>
      <c r="V2822" s="8">
        <f t="shared" si="741"/>
        <v>270.40000000000003</v>
      </c>
      <c r="W2822" s="36"/>
      <c r="X2822" s="36"/>
      <c r="Y2822" s="36"/>
    </row>
    <row r="2823" spans="1:25" ht="12.75" customHeight="1" outlineLevel="2" x14ac:dyDescent="0.2">
      <c r="A2823" s="2"/>
      <c r="C2823" s="30">
        <v>840210162</v>
      </c>
      <c r="D2823" s="30"/>
      <c r="E2823" s="30" t="s">
        <v>1935</v>
      </c>
      <c r="F2823" s="30"/>
      <c r="G2823" s="30" t="s">
        <v>1929</v>
      </c>
      <c r="H2823" s="31" t="s">
        <v>1930</v>
      </c>
      <c r="I2823" s="32"/>
      <c r="J2823" s="13"/>
      <c r="K2823" s="13" t="s">
        <v>1713</v>
      </c>
      <c r="L2823" s="33">
        <v>8.2100000000000006E-2</v>
      </c>
      <c r="M2823" s="33" t="s">
        <v>27</v>
      </c>
      <c r="N2823" s="33">
        <v>8.2100000000000006E-2</v>
      </c>
      <c r="O2823" s="33">
        <v>8.2100000000000006E-2</v>
      </c>
      <c r="P2823" s="33">
        <v>8.2100000000000006E-2</v>
      </c>
      <c r="Q2823" s="33">
        <v>8.2100000000000006E-2</v>
      </c>
      <c r="R2823" s="34"/>
      <c r="S2823" s="32"/>
      <c r="T2823" s="32" t="s">
        <v>28</v>
      </c>
      <c r="U2823" s="8">
        <f t="shared" si="740"/>
        <v>270.40000000000003</v>
      </c>
      <c r="V2823" s="8">
        <f t="shared" si="741"/>
        <v>270.40000000000003</v>
      </c>
      <c r="W2823" s="36"/>
      <c r="X2823" s="36"/>
      <c r="Y2823" s="36"/>
    </row>
    <row r="2824" spans="1:25" ht="12.75" customHeight="1" outlineLevel="2" x14ac:dyDescent="0.2">
      <c r="A2824" s="2"/>
      <c r="C2824" s="30" t="s">
        <v>1936</v>
      </c>
      <c r="D2824" s="30"/>
      <c r="E2824" s="30" t="s">
        <v>1934</v>
      </c>
      <c r="F2824" s="30"/>
      <c r="G2824" s="30" t="s">
        <v>1929</v>
      </c>
      <c r="H2824" s="31" t="s">
        <v>1930</v>
      </c>
      <c r="I2824" s="32"/>
      <c r="J2824" s="13"/>
      <c r="K2824" s="13" t="s">
        <v>1713</v>
      </c>
      <c r="L2824" s="33">
        <v>8.2100000000000006E-2</v>
      </c>
      <c r="M2824" s="33" t="s">
        <v>27</v>
      </c>
      <c r="N2824" s="33">
        <v>8.2100000000000006E-2</v>
      </c>
      <c r="O2824" s="33">
        <v>8.2100000000000006E-2</v>
      </c>
      <c r="P2824" s="33">
        <v>8.2100000000000006E-2</v>
      </c>
      <c r="Q2824" s="33">
        <v>8.2100000000000006E-2</v>
      </c>
      <c r="R2824" s="34"/>
      <c r="S2824" s="32"/>
      <c r="T2824" s="32" t="s">
        <v>28</v>
      </c>
      <c r="U2824" s="8">
        <f t="shared" si="740"/>
        <v>270.40000000000003</v>
      </c>
      <c r="V2824" s="8">
        <f t="shared" si="741"/>
        <v>270.40000000000003</v>
      </c>
      <c r="W2824" s="36"/>
      <c r="X2824" s="36"/>
      <c r="Y2824" s="36"/>
    </row>
    <row r="2825" spans="1:25" ht="12.75" customHeight="1" outlineLevel="2" x14ac:dyDescent="0.2">
      <c r="A2825" s="2"/>
      <c r="C2825" s="30" t="s">
        <v>1937</v>
      </c>
      <c r="D2825" s="30"/>
      <c r="E2825" s="30" t="s">
        <v>1935</v>
      </c>
      <c r="F2825" s="30"/>
      <c r="G2825" s="30" t="s">
        <v>1929</v>
      </c>
      <c r="H2825" s="31" t="s">
        <v>1930</v>
      </c>
      <c r="I2825" s="32"/>
      <c r="J2825" s="13"/>
      <c r="K2825" s="13" t="s">
        <v>1713</v>
      </c>
      <c r="L2825" s="33">
        <v>0.1016</v>
      </c>
      <c r="M2825" s="33" t="s">
        <v>27</v>
      </c>
      <c r="N2825" s="33">
        <v>0.1016</v>
      </c>
      <c r="O2825" s="33">
        <v>0.1016</v>
      </c>
      <c r="P2825" s="33">
        <v>0.1016</v>
      </c>
      <c r="Q2825" s="33">
        <v>0.1016</v>
      </c>
      <c r="R2825" s="34"/>
      <c r="S2825" s="32"/>
      <c r="T2825" s="32" t="s">
        <v>28</v>
      </c>
      <c r="U2825" s="8">
        <f t="shared" si="740"/>
        <v>270.40000000000003</v>
      </c>
      <c r="V2825" s="8">
        <f t="shared" si="741"/>
        <v>270.40000000000003</v>
      </c>
      <c r="W2825" s="36"/>
      <c r="X2825" s="36"/>
      <c r="Y2825" s="36"/>
    </row>
    <row r="2826" spans="1:25" ht="12.75" customHeight="1" outlineLevel="2" x14ac:dyDescent="0.2">
      <c r="A2826" s="2"/>
      <c r="C2826" s="30" t="s">
        <v>1938</v>
      </c>
      <c r="D2826" s="30"/>
      <c r="E2826" s="30" t="s">
        <v>1934</v>
      </c>
      <c r="F2826" s="30"/>
      <c r="G2826" s="30" t="s">
        <v>1929</v>
      </c>
      <c r="H2826" s="31" t="s">
        <v>1930</v>
      </c>
      <c r="I2826" s="32"/>
      <c r="J2826" s="13"/>
      <c r="K2826" s="13" t="s">
        <v>1713</v>
      </c>
      <c r="L2826" s="33">
        <v>8.2100000000000006E-2</v>
      </c>
      <c r="M2826" s="33" t="s">
        <v>27</v>
      </c>
      <c r="N2826" s="33">
        <v>8.2100000000000006E-2</v>
      </c>
      <c r="O2826" s="33">
        <v>8.2100000000000006E-2</v>
      </c>
      <c r="P2826" s="33">
        <v>8.2100000000000006E-2</v>
      </c>
      <c r="Q2826" s="33">
        <v>8.2100000000000006E-2</v>
      </c>
      <c r="R2826" s="34"/>
      <c r="S2826" s="32"/>
      <c r="T2826" s="32" t="s">
        <v>28</v>
      </c>
      <c r="U2826" s="8">
        <f t="shared" si="740"/>
        <v>270.40000000000003</v>
      </c>
      <c r="V2826" s="8">
        <f t="shared" si="741"/>
        <v>270.40000000000003</v>
      </c>
    </row>
    <row r="2827" spans="1:25" ht="12.75" customHeight="1" outlineLevel="1" x14ac:dyDescent="0.2">
      <c r="A2827" s="2"/>
      <c r="C2827" s="30"/>
      <c r="D2827" s="30"/>
      <c r="E2827" s="30"/>
      <c r="F2827" s="30"/>
      <c r="G2827" s="30"/>
      <c r="H2827" s="113" t="s">
        <v>4111</v>
      </c>
      <c r="I2827" s="32"/>
      <c r="J2827" s="13">
        <f t="shared" ref="J2827:O2827" si="742">SUBTOTAL(9,J2817:J2826)</f>
        <v>0</v>
      </c>
      <c r="K2827" s="13">
        <f t="shared" si="742"/>
        <v>0</v>
      </c>
      <c r="L2827" s="33">
        <f t="shared" si="742"/>
        <v>1</v>
      </c>
      <c r="M2827" s="33">
        <f t="shared" si="742"/>
        <v>0</v>
      </c>
      <c r="N2827" s="33">
        <f t="shared" si="742"/>
        <v>1</v>
      </c>
      <c r="O2827" s="33">
        <f t="shared" si="742"/>
        <v>1</v>
      </c>
      <c r="P2827" s="33"/>
      <c r="Q2827" s="33"/>
      <c r="R2827" s="34"/>
      <c r="S2827" s="32">
        <f>SUBTOTAL(9,S2817:S2826)</f>
        <v>0</v>
      </c>
      <c r="T2827" s="32">
        <f>SUBTOTAL(9,T2817:T2826)</f>
        <v>0</v>
      </c>
      <c r="U2827" s="8"/>
    </row>
    <row r="2828" spans="1:25" ht="12.75" customHeight="1" outlineLevel="2" x14ac:dyDescent="0.2">
      <c r="A2828" s="2"/>
      <c r="C2828" s="30" t="s">
        <v>1905</v>
      </c>
      <c r="D2828" s="30"/>
      <c r="E2828" s="30" t="s">
        <v>1906</v>
      </c>
      <c r="F2828" s="30"/>
      <c r="G2828" s="30" t="s">
        <v>1907</v>
      </c>
      <c r="H2828" s="31" t="s">
        <v>1908</v>
      </c>
      <c r="I2828" s="32"/>
      <c r="J2828" s="13"/>
      <c r="K2828" s="13" t="s">
        <v>1713</v>
      </c>
      <c r="L2828" s="33">
        <v>0.15210000000000001</v>
      </c>
      <c r="M2828" s="33" t="s">
        <v>27</v>
      </c>
      <c r="N2828" s="33">
        <v>0.15210000000000001</v>
      </c>
      <c r="O2828" s="33">
        <v>0.15210000000000001</v>
      </c>
      <c r="P2828" s="33">
        <v>0.15210000000000001</v>
      </c>
      <c r="Q2828" s="33">
        <v>0.15210000000000001</v>
      </c>
      <c r="R2828" s="34"/>
      <c r="S2828" s="32"/>
      <c r="T2828" s="32" t="s">
        <v>28</v>
      </c>
      <c r="U2828" s="8">
        <f t="shared" ref="U2828:U2837" si="743">IF(T2828="Yes",$U$2,0)</f>
        <v>270.40000000000003</v>
      </c>
      <c r="V2828" s="8">
        <f t="shared" ref="V2828:V2837" si="744">U2828</f>
        <v>270.40000000000003</v>
      </c>
      <c r="W2828" s="36"/>
      <c r="X2828" s="36"/>
      <c r="Y2828" s="36"/>
    </row>
    <row r="2829" spans="1:25" ht="12.75" customHeight="1" outlineLevel="2" x14ac:dyDescent="0.2">
      <c r="A2829" s="2"/>
      <c r="C2829" s="30">
        <v>840230292</v>
      </c>
      <c r="D2829" s="30"/>
      <c r="E2829" s="30" t="s">
        <v>1906</v>
      </c>
      <c r="F2829" s="30"/>
      <c r="G2829" s="30" t="s">
        <v>1907</v>
      </c>
      <c r="H2829" s="31" t="s">
        <v>1908</v>
      </c>
      <c r="I2829" s="32"/>
      <c r="J2829" s="13"/>
      <c r="K2829" s="13" t="s">
        <v>1713</v>
      </c>
      <c r="L2829" s="33">
        <v>8.2100000000000006E-2</v>
      </c>
      <c r="M2829" s="33" t="s">
        <v>27</v>
      </c>
      <c r="N2829" s="33">
        <v>8.2100000000000006E-2</v>
      </c>
      <c r="O2829" s="33">
        <v>8.2100000000000006E-2</v>
      </c>
      <c r="P2829" s="33">
        <v>8.2100000000000006E-2</v>
      </c>
      <c r="Q2829" s="33">
        <v>8.2100000000000006E-2</v>
      </c>
      <c r="R2829" s="34"/>
      <c r="S2829" s="32"/>
      <c r="T2829" s="32" t="s">
        <v>28</v>
      </c>
      <c r="U2829" s="8">
        <f t="shared" si="743"/>
        <v>270.40000000000003</v>
      </c>
      <c r="V2829" s="8">
        <f t="shared" si="744"/>
        <v>270.40000000000003</v>
      </c>
      <c r="W2829" s="36"/>
      <c r="X2829" s="36"/>
      <c r="Y2829" s="36"/>
    </row>
    <row r="2830" spans="1:25" ht="12.75" customHeight="1" outlineLevel="2" x14ac:dyDescent="0.2">
      <c r="A2830" s="2"/>
      <c r="C2830" s="30" t="s">
        <v>1909</v>
      </c>
      <c r="D2830" s="30"/>
      <c r="E2830" s="30" t="s">
        <v>1910</v>
      </c>
      <c r="F2830" s="30"/>
      <c r="G2830" s="30" t="s">
        <v>1907</v>
      </c>
      <c r="H2830" s="31" t="s">
        <v>1908</v>
      </c>
      <c r="I2830" s="32"/>
      <c r="J2830" s="13"/>
      <c r="K2830" s="13" t="s">
        <v>1713</v>
      </c>
      <c r="L2830" s="33">
        <v>8.2100000000000006E-2</v>
      </c>
      <c r="M2830" s="33" t="s">
        <v>27</v>
      </c>
      <c r="N2830" s="33">
        <v>8.2100000000000006E-2</v>
      </c>
      <c r="O2830" s="33">
        <v>8.2100000000000006E-2</v>
      </c>
      <c r="P2830" s="33">
        <v>8.2100000000000006E-2</v>
      </c>
      <c r="Q2830" s="33">
        <v>8.2100000000000006E-2</v>
      </c>
      <c r="R2830" s="34"/>
      <c r="S2830" s="32"/>
      <c r="T2830" s="32" t="s">
        <v>28</v>
      </c>
      <c r="U2830" s="8">
        <f t="shared" si="743"/>
        <v>270.40000000000003</v>
      </c>
      <c r="V2830" s="8">
        <f t="shared" si="744"/>
        <v>270.40000000000003</v>
      </c>
      <c r="W2830" s="36"/>
      <c r="X2830" s="36"/>
      <c r="Y2830" s="36"/>
    </row>
    <row r="2831" spans="1:25" ht="12.75" customHeight="1" outlineLevel="2" x14ac:dyDescent="0.2">
      <c r="A2831" s="2"/>
      <c r="C2831" s="30" t="s">
        <v>1911</v>
      </c>
      <c r="D2831" s="30"/>
      <c r="E2831" s="30" t="s">
        <v>1910</v>
      </c>
      <c r="F2831" s="30"/>
      <c r="G2831" s="30" t="s">
        <v>1907</v>
      </c>
      <c r="H2831" s="31" t="s">
        <v>1908</v>
      </c>
      <c r="I2831" s="32"/>
      <c r="J2831" s="13"/>
      <c r="K2831" s="13" t="s">
        <v>1713</v>
      </c>
      <c r="L2831" s="33">
        <v>0.1016</v>
      </c>
      <c r="M2831" s="33" t="s">
        <v>27</v>
      </c>
      <c r="N2831" s="33">
        <v>0.1016</v>
      </c>
      <c r="O2831" s="33">
        <v>0.1016</v>
      </c>
      <c r="P2831" s="33">
        <v>0.1016</v>
      </c>
      <c r="Q2831" s="33">
        <v>0.1016</v>
      </c>
      <c r="R2831" s="34"/>
      <c r="S2831" s="32"/>
      <c r="T2831" s="32" t="s">
        <v>28</v>
      </c>
      <c r="U2831" s="8">
        <f t="shared" si="743"/>
        <v>270.40000000000003</v>
      </c>
      <c r="V2831" s="8">
        <f t="shared" si="744"/>
        <v>270.40000000000003</v>
      </c>
      <c r="W2831" s="36"/>
      <c r="X2831" s="36"/>
      <c r="Y2831" s="36"/>
    </row>
    <row r="2832" spans="1:25" ht="12.75" customHeight="1" outlineLevel="2" x14ac:dyDescent="0.2">
      <c r="A2832" s="2"/>
      <c r="C2832" s="30" t="s">
        <v>1912</v>
      </c>
      <c r="D2832" s="30"/>
      <c r="E2832" s="30" t="s">
        <v>1910</v>
      </c>
      <c r="F2832" s="30"/>
      <c r="G2832" s="30" t="s">
        <v>1907</v>
      </c>
      <c r="H2832" s="31" t="s">
        <v>1908</v>
      </c>
      <c r="I2832" s="32"/>
      <c r="J2832" s="13"/>
      <c r="K2832" s="13" t="s">
        <v>1713</v>
      </c>
      <c r="L2832" s="33">
        <v>8.2100000000000006E-2</v>
      </c>
      <c r="M2832" s="33" t="s">
        <v>27</v>
      </c>
      <c r="N2832" s="33">
        <v>8.2100000000000006E-2</v>
      </c>
      <c r="O2832" s="33">
        <v>8.2100000000000006E-2</v>
      </c>
      <c r="P2832" s="33">
        <v>8.2100000000000006E-2</v>
      </c>
      <c r="Q2832" s="33">
        <v>8.2100000000000006E-2</v>
      </c>
      <c r="R2832" s="34"/>
      <c r="S2832" s="32"/>
      <c r="T2832" s="32" t="s">
        <v>28</v>
      </c>
      <c r="U2832" s="8">
        <f t="shared" si="743"/>
        <v>270.40000000000003</v>
      </c>
      <c r="V2832" s="8">
        <f t="shared" si="744"/>
        <v>270.40000000000003</v>
      </c>
      <c r="W2832" s="36"/>
      <c r="X2832" s="36"/>
      <c r="Y2832" s="36"/>
    </row>
    <row r="2833" spans="1:25" ht="12.75" customHeight="1" outlineLevel="2" x14ac:dyDescent="0.2">
      <c r="A2833" s="2"/>
      <c r="C2833" s="30">
        <v>840190151</v>
      </c>
      <c r="D2833" s="30"/>
      <c r="E2833" s="30" t="s">
        <v>1913</v>
      </c>
      <c r="F2833" s="30"/>
      <c r="G2833" s="30" t="s">
        <v>1907</v>
      </c>
      <c r="H2833" s="31" t="s">
        <v>1908</v>
      </c>
      <c r="I2833" s="32"/>
      <c r="J2833" s="13"/>
      <c r="K2833" s="13" t="s">
        <v>1713</v>
      </c>
      <c r="L2833" s="33">
        <v>0.15210000000000001</v>
      </c>
      <c r="M2833" s="33" t="s">
        <v>27</v>
      </c>
      <c r="N2833" s="33">
        <v>0.15210000000000001</v>
      </c>
      <c r="O2833" s="33">
        <v>0.15210000000000001</v>
      </c>
      <c r="P2833" s="33">
        <v>0.15210000000000001</v>
      </c>
      <c r="Q2833" s="33">
        <v>0.15210000000000001</v>
      </c>
      <c r="R2833" s="34"/>
      <c r="S2833" s="32"/>
      <c r="T2833" s="32" t="s">
        <v>28</v>
      </c>
      <c r="U2833" s="8">
        <f t="shared" si="743"/>
        <v>270.40000000000003</v>
      </c>
      <c r="V2833" s="8">
        <f t="shared" si="744"/>
        <v>270.40000000000003</v>
      </c>
      <c r="W2833" s="36"/>
      <c r="X2833" s="36"/>
      <c r="Y2833" s="36"/>
    </row>
    <row r="2834" spans="1:25" ht="12.75" customHeight="1" outlineLevel="2" x14ac:dyDescent="0.2">
      <c r="A2834" s="2"/>
      <c r="C2834" s="30">
        <v>840190152</v>
      </c>
      <c r="D2834" s="30"/>
      <c r="E2834" s="30" t="s">
        <v>1913</v>
      </c>
      <c r="F2834" s="30"/>
      <c r="G2834" s="30" t="s">
        <v>1907</v>
      </c>
      <c r="H2834" s="31" t="s">
        <v>1908</v>
      </c>
      <c r="I2834" s="32"/>
      <c r="J2834" s="13"/>
      <c r="K2834" s="13" t="s">
        <v>1713</v>
      </c>
      <c r="L2834" s="33">
        <v>8.2100000000000006E-2</v>
      </c>
      <c r="M2834" s="33" t="s">
        <v>27</v>
      </c>
      <c r="N2834" s="33">
        <v>8.2100000000000006E-2</v>
      </c>
      <c r="O2834" s="33">
        <v>8.2100000000000006E-2</v>
      </c>
      <c r="P2834" s="33">
        <v>8.2100000000000006E-2</v>
      </c>
      <c r="Q2834" s="33">
        <v>8.2100000000000006E-2</v>
      </c>
      <c r="R2834" s="34"/>
      <c r="S2834" s="32"/>
      <c r="T2834" s="32" t="s">
        <v>28</v>
      </c>
      <c r="U2834" s="8">
        <f t="shared" si="743"/>
        <v>270.40000000000003</v>
      </c>
      <c r="V2834" s="8">
        <f t="shared" si="744"/>
        <v>270.40000000000003</v>
      </c>
      <c r="W2834" s="36"/>
      <c r="X2834" s="36"/>
      <c r="Y2834" s="36"/>
    </row>
    <row r="2835" spans="1:25" ht="12.75" customHeight="1" outlineLevel="2" x14ac:dyDescent="0.2">
      <c r="A2835" s="2"/>
      <c r="C2835" s="30" t="s">
        <v>1914</v>
      </c>
      <c r="D2835" s="30"/>
      <c r="E2835" s="30" t="s">
        <v>1915</v>
      </c>
      <c r="F2835" s="30"/>
      <c r="G2835" s="30" t="s">
        <v>1907</v>
      </c>
      <c r="H2835" s="31" t="s">
        <v>1908</v>
      </c>
      <c r="I2835" s="32"/>
      <c r="J2835" s="13"/>
      <c r="K2835" s="13" t="s">
        <v>1713</v>
      </c>
      <c r="L2835" s="33">
        <v>8.2100000000000006E-2</v>
      </c>
      <c r="M2835" s="33" t="s">
        <v>27</v>
      </c>
      <c r="N2835" s="33">
        <v>8.2100000000000006E-2</v>
      </c>
      <c r="O2835" s="33">
        <v>8.2100000000000006E-2</v>
      </c>
      <c r="P2835" s="33">
        <v>8.2100000000000006E-2</v>
      </c>
      <c r="Q2835" s="33">
        <v>8.2100000000000006E-2</v>
      </c>
      <c r="R2835" s="34"/>
      <c r="S2835" s="32"/>
      <c r="T2835" s="32" t="s">
        <v>28</v>
      </c>
      <c r="U2835" s="8">
        <f t="shared" si="743"/>
        <v>270.40000000000003</v>
      </c>
      <c r="V2835" s="8">
        <f t="shared" si="744"/>
        <v>270.40000000000003</v>
      </c>
      <c r="W2835" s="36"/>
      <c r="X2835" s="36"/>
      <c r="Y2835" s="36"/>
    </row>
    <row r="2836" spans="1:25" ht="12.75" customHeight="1" outlineLevel="2" x14ac:dyDescent="0.2">
      <c r="A2836" s="2"/>
      <c r="C2836" s="30">
        <v>840190154</v>
      </c>
      <c r="D2836" s="30"/>
      <c r="E2836" s="30" t="s">
        <v>1913</v>
      </c>
      <c r="F2836" s="30"/>
      <c r="G2836" s="30" t="s">
        <v>1907</v>
      </c>
      <c r="H2836" s="31" t="s">
        <v>1908</v>
      </c>
      <c r="I2836" s="32"/>
      <c r="J2836" s="13"/>
      <c r="K2836" s="13" t="s">
        <v>1713</v>
      </c>
      <c r="L2836" s="33">
        <v>0.1016</v>
      </c>
      <c r="M2836" s="33" t="s">
        <v>27</v>
      </c>
      <c r="N2836" s="33">
        <v>0.1016</v>
      </c>
      <c r="O2836" s="33">
        <v>0.1016</v>
      </c>
      <c r="P2836" s="33">
        <v>0.1016</v>
      </c>
      <c r="Q2836" s="33">
        <v>0.1016</v>
      </c>
      <c r="R2836" s="34"/>
      <c r="S2836" s="32"/>
      <c r="T2836" s="32" t="s">
        <v>28</v>
      </c>
      <c r="U2836" s="8">
        <f t="shared" si="743"/>
        <v>270.40000000000003</v>
      </c>
      <c r="V2836" s="8">
        <f t="shared" si="744"/>
        <v>270.40000000000003</v>
      </c>
      <c r="W2836" s="36"/>
      <c r="X2836" s="36"/>
      <c r="Y2836" s="36"/>
    </row>
    <row r="2837" spans="1:25" ht="12.75" customHeight="1" outlineLevel="2" x14ac:dyDescent="0.2">
      <c r="A2837" s="2"/>
      <c r="C2837" s="30" t="s">
        <v>1916</v>
      </c>
      <c r="D2837" s="30"/>
      <c r="E2837" s="30" t="s">
        <v>1906</v>
      </c>
      <c r="F2837" s="30"/>
      <c r="G2837" s="30" t="s">
        <v>1907</v>
      </c>
      <c r="H2837" s="31" t="s">
        <v>1908</v>
      </c>
      <c r="I2837" s="32"/>
      <c r="J2837" s="13"/>
      <c r="K2837" s="13" t="s">
        <v>1713</v>
      </c>
      <c r="L2837" s="33">
        <v>8.2100000000000006E-2</v>
      </c>
      <c r="M2837" s="33" t="s">
        <v>27</v>
      </c>
      <c r="N2837" s="33">
        <v>8.2100000000000006E-2</v>
      </c>
      <c r="O2837" s="33">
        <v>8.2100000000000006E-2</v>
      </c>
      <c r="P2837" s="33">
        <v>8.2100000000000006E-2</v>
      </c>
      <c r="Q2837" s="33">
        <v>8.2100000000000006E-2</v>
      </c>
      <c r="R2837" s="34"/>
      <c r="S2837" s="32"/>
      <c r="T2837" s="32" t="s">
        <v>28</v>
      </c>
      <c r="U2837" s="8">
        <f t="shared" si="743"/>
        <v>270.40000000000003</v>
      </c>
      <c r="V2837" s="8">
        <f t="shared" si="744"/>
        <v>270.40000000000003</v>
      </c>
      <c r="W2837" s="36"/>
      <c r="X2837" s="36"/>
      <c r="Y2837" s="36"/>
    </row>
    <row r="2838" spans="1:25" ht="12.75" customHeight="1" outlineLevel="1" x14ac:dyDescent="0.2">
      <c r="A2838" s="2"/>
      <c r="C2838" s="30"/>
      <c r="D2838" s="30"/>
      <c r="E2838" s="30"/>
      <c r="F2838" s="30"/>
      <c r="G2838" s="30"/>
      <c r="H2838" s="113" t="s">
        <v>4109</v>
      </c>
      <c r="I2838" s="32"/>
      <c r="J2838" s="13">
        <f t="shared" ref="J2838:O2838" si="745">SUBTOTAL(9,J2828:J2837)</f>
        <v>0</v>
      </c>
      <c r="K2838" s="13">
        <f t="shared" si="745"/>
        <v>0</v>
      </c>
      <c r="L2838" s="33">
        <f t="shared" si="745"/>
        <v>1</v>
      </c>
      <c r="M2838" s="33">
        <f t="shared" si="745"/>
        <v>0</v>
      </c>
      <c r="N2838" s="33">
        <f t="shared" si="745"/>
        <v>1</v>
      </c>
      <c r="O2838" s="33">
        <f t="shared" si="745"/>
        <v>1</v>
      </c>
      <c r="P2838" s="33"/>
      <c r="Q2838" s="33"/>
      <c r="R2838" s="34"/>
      <c r="S2838" s="32">
        <f>SUBTOTAL(9,S2828:S2837)</f>
        <v>0</v>
      </c>
      <c r="T2838" s="32">
        <f>SUBTOTAL(9,T2828:T2837)</f>
        <v>0</v>
      </c>
      <c r="U2838" s="8"/>
      <c r="W2838" s="36"/>
      <c r="X2838" s="36"/>
      <c r="Y2838" s="36"/>
    </row>
    <row r="2839" spans="1:25" ht="12.75" customHeight="1" outlineLevel="2" x14ac:dyDescent="0.2">
      <c r="A2839" s="2"/>
      <c r="C2839" s="30">
        <v>840230581</v>
      </c>
      <c r="D2839" s="30"/>
      <c r="E2839" s="30" t="s">
        <v>1958</v>
      </c>
      <c r="F2839" s="30"/>
      <c r="G2839" s="30" t="s">
        <v>1959</v>
      </c>
      <c r="H2839" s="31" t="s">
        <v>1960</v>
      </c>
      <c r="I2839" s="32"/>
      <c r="J2839" s="13"/>
      <c r="K2839" s="13" t="s">
        <v>1713</v>
      </c>
      <c r="L2839" s="44">
        <v>0.16639999999999999</v>
      </c>
      <c r="M2839" s="33" t="s">
        <v>27</v>
      </c>
      <c r="N2839" s="44">
        <v>0.16639999999999999</v>
      </c>
      <c r="O2839" s="44">
        <v>0.16639999999999999</v>
      </c>
      <c r="P2839" s="44">
        <v>0.16639999999999999</v>
      </c>
      <c r="Q2839" s="44">
        <v>0.16639999999999999</v>
      </c>
      <c r="R2839" s="34"/>
      <c r="S2839" s="32"/>
      <c r="T2839" s="32" t="s">
        <v>28</v>
      </c>
      <c r="U2839" s="8">
        <f t="shared" ref="U2839:U2846" si="746">IF(T2839="Yes",$U$2,0)</f>
        <v>270.40000000000003</v>
      </c>
      <c r="V2839" s="8">
        <f t="shared" ref="V2839:V2846" si="747">U2839</f>
        <v>270.40000000000003</v>
      </c>
    </row>
    <row r="2840" spans="1:25" ht="12.75" customHeight="1" outlineLevel="2" x14ac:dyDescent="0.2">
      <c r="A2840" s="2"/>
      <c r="C2840" s="30" t="s">
        <v>1961</v>
      </c>
      <c r="D2840" s="30"/>
      <c r="E2840" s="30" t="s">
        <v>1962</v>
      </c>
      <c r="F2840" s="30"/>
      <c r="G2840" s="30" t="s">
        <v>1959</v>
      </c>
      <c r="H2840" s="31" t="s">
        <v>1960</v>
      </c>
      <c r="I2840" s="32"/>
      <c r="J2840" s="13"/>
      <c r="K2840" s="13" t="s">
        <v>1713</v>
      </c>
      <c r="L2840" s="33">
        <v>0.11119999999999999</v>
      </c>
      <c r="M2840" s="33" t="s">
        <v>27</v>
      </c>
      <c r="N2840" s="33">
        <v>0.11119999999999999</v>
      </c>
      <c r="O2840" s="33">
        <v>0.11119999999999999</v>
      </c>
      <c r="P2840" s="33">
        <v>0.11119999999999999</v>
      </c>
      <c r="Q2840" s="33">
        <v>0.11119999999999999</v>
      </c>
      <c r="R2840" s="34"/>
      <c r="S2840" s="32"/>
      <c r="T2840" s="32" t="s">
        <v>28</v>
      </c>
      <c r="U2840" s="8">
        <f t="shared" si="746"/>
        <v>270.40000000000003</v>
      </c>
      <c r="V2840" s="8">
        <f t="shared" si="747"/>
        <v>270.40000000000003</v>
      </c>
    </row>
    <row r="2841" spans="1:25" ht="12.75" customHeight="1" outlineLevel="2" x14ac:dyDescent="0.2">
      <c r="A2841" s="2"/>
      <c r="C2841" s="30">
        <v>840230583</v>
      </c>
      <c r="D2841" s="30"/>
      <c r="E2841" s="30" t="s">
        <v>1958</v>
      </c>
      <c r="F2841" s="30"/>
      <c r="G2841" s="30" t="s">
        <v>1959</v>
      </c>
      <c r="H2841" s="31" t="s">
        <v>1960</v>
      </c>
      <c r="I2841" s="32"/>
      <c r="J2841" s="13"/>
      <c r="K2841" s="13" t="s">
        <v>1713</v>
      </c>
      <c r="L2841" s="33">
        <v>0.11119999999999999</v>
      </c>
      <c r="M2841" s="33" t="s">
        <v>27</v>
      </c>
      <c r="N2841" s="33">
        <v>0.11119999999999999</v>
      </c>
      <c r="O2841" s="33">
        <v>0.11119999999999999</v>
      </c>
      <c r="P2841" s="33">
        <v>0.11119999999999999</v>
      </c>
      <c r="Q2841" s="33">
        <v>0.11119999999999999</v>
      </c>
      <c r="R2841" s="34"/>
      <c r="S2841" s="32"/>
      <c r="T2841" s="32" t="s">
        <v>28</v>
      </c>
      <c r="U2841" s="8">
        <f t="shared" si="746"/>
        <v>270.40000000000003</v>
      </c>
      <c r="V2841" s="8">
        <f t="shared" si="747"/>
        <v>270.40000000000003</v>
      </c>
    </row>
    <row r="2842" spans="1:25" ht="12.75" customHeight="1" outlineLevel="2" x14ac:dyDescent="0.2">
      <c r="A2842" s="2"/>
      <c r="C2842" s="30">
        <v>840230584</v>
      </c>
      <c r="D2842" s="30"/>
      <c r="E2842" s="30" t="s">
        <v>1958</v>
      </c>
      <c r="F2842" s="30"/>
      <c r="G2842" s="30" t="s">
        <v>1959</v>
      </c>
      <c r="H2842" s="31" t="s">
        <v>1960</v>
      </c>
      <c r="I2842" s="32"/>
      <c r="J2842" s="13"/>
      <c r="K2842" s="13" t="s">
        <v>1713</v>
      </c>
      <c r="L2842" s="33">
        <v>0.11119999999999999</v>
      </c>
      <c r="M2842" s="33" t="s">
        <v>27</v>
      </c>
      <c r="N2842" s="33">
        <v>0.11119999999999999</v>
      </c>
      <c r="O2842" s="33">
        <v>0.11119999999999999</v>
      </c>
      <c r="P2842" s="33">
        <v>0.11119999999999999</v>
      </c>
      <c r="Q2842" s="33">
        <v>0.11119999999999999</v>
      </c>
      <c r="R2842" s="34"/>
      <c r="S2842" s="32"/>
      <c r="T2842" s="32" t="s">
        <v>28</v>
      </c>
      <c r="U2842" s="8">
        <f t="shared" si="746"/>
        <v>270.40000000000003</v>
      </c>
      <c r="V2842" s="8">
        <f t="shared" si="747"/>
        <v>270.40000000000003</v>
      </c>
    </row>
    <row r="2843" spans="1:25" ht="12.75" customHeight="1" outlineLevel="2" x14ac:dyDescent="0.2">
      <c r="A2843" s="2"/>
      <c r="C2843" s="30">
        <v>840210211</v>
      </c>
      <c r="D2843" s="30"/>
      <c r="E2843" s="30" t="s">
        <v>1955</v>
      </c>
      <c r="F2843" s="30"/>
      <c r="G2843" s="30" t="s">
        <v>1959</v>
      </c>
      <c r="H2843" s="31" t="s">
        <v>1960</v>
      </c>
      <c r="I2843" s="73"/>
      <c r="J2843" s="13"/>
      <c r="K2843" s="13" t="s">
        <v>1713</v>
      </c>
      <c r="L2843" s="33">
        <v>0.16639999999999999</v>
      </c>
      <c r="M2843" s="33" t="s">
        <v>27</v>
      </c>
      <c r="N2843" s="33">
        <v>0.16639999999999999</v>
      </c>
      <c r="O2843" s="33">
        <v>0.16639999999999999</v>
      </c>
      <c r="P2843" s="33">
        <v>0.16639999999999999</v>
      </c>
      <c r="Q2843" s="33">
        <v>0.16639999999999999</v>
      </c>
      <c r="R2843" s="34"/>
      <c r="S2843" s="32"/>
      <c r="T2843" s="32" t="s">
        <v>28</v>
      </c>
      <c r="U2843" s="8">
        <f t="shared" si="746"/>
        <v>270.40000000000003</v>
      </c>
      <c r="V2843" s="8">
        <f t="shared" si="747"/>
        <v>270.40000000000003</v>
      </c>
    </row>
    <row r="2844" spans="1:25" ht="12.75" customHeight="1" outlineLevel="2" x14ac:dyDescent="0.2">
      <c r="A2844" s="2"/>
      <c r="C2844" s="30">
        <v>840210212</v>
      </c>
      <c r="D2844" s="30"/>
      <c r="E2844" s="30" t="s">
        <v>1955</v>
      </c>
      <c r="F2844" s="30"/>
      <c r="G2844" s="30" t="s">
        <v>1959</v>
      </c>
      <c r="H2844" s="31" t="s">
        <v>1960</v>
      </c>
      <c r="I2844" s="32"/>
      <c r="J2844" s="13"/>
      <c r="K2844" s="13" t="s">
        <v>1713</v>
      </c>
      <c r="L2844" s="33">
        <v>0.11119999999999999</v>
      </c>
      <c r="M2844" s="33" t="s">
        <v>27</v>
      </c>
      <c r="N2844" s="33">
        <v>0.11119999999999999</v>
      </c>
      <c r="O2844" s="33">
        <v>0.11119999999999999</v>
      </c>
      <c r="P2844" s="33">
        <v>0.11119999999999999</v>
      </c>
      <c r="Q2844" s="33">
        <v>0.11119999999999999</v>
      </c>
      <c r="R2844" s="34"/>
      <c r="S2844" s="32"/>
      <c r="T2844" s="32" t="s">
        <v>28</v>
      </c>
      <c r="U2844" s="8">
        <f t="shared" si="746"/>
        <v>270.40000000000003</v>
      </c>
      <c r="V2844" s="8">
        <f t="shared" si="747"/>
        <v>270.40000000000003</v>
      </c>
    </row>
    <row r="2845" spans="1:25" ht="12.75" customHeight="1" outlineLevel="2" x14ac:dyDescent="0.2">
      <c r="A2845" s="2"/>
      <c r="C2845" s="30">
        <v>840210213</v>
      </c>
      <c r="D2845" s="30"/>
      <c r="E2845" s="30" t="s">
        <v>1955</v>
      </c>
      <c r="F2845" s="30"/>
      <c r="G2845" s="30" t="s">
        <v>1959</v>
      </c>
      <c r="H2845" s="31" t="s">
        <v>1960</v>
      </c>
      <c r="I2845" s="32"/>
      <c r="J2845" s="13"/>
      <c r="K2845" s="13" t="s">
        <v>1713</v>
      </c>
      <c r="L2845" s="33">
        <v>0.11119999999999999</v>
      </c>
      <c r="M2845" s="33" t="s">
        <v>27</v>
      </c>
      <c r="N2845" s="33">
        <v>0.11119999999999999</v>
      </c>
      <c r="O2845" s="33">
        <v>0.11119999999999999</v>
      </c>
      <c r="P2845" s="33">
        <v>0.11119999999999999</v>
      </c>
      <c r="Q2845" s="33">
        <v>0.11119999999999999</v>
      </c>
      <c r="R2845" s="34"/>
      <c r="S2845" s="32"/>
      <c r="T2845" s="32" t="s">
        <v>28</v>
      </c>
      <c r="U2845" s="8">
        <f t="shared" si="746"/>
        <v>270.40000000000003</v>
      </c>
      <c r="V2845" s="8">
        <f t="shared" si="747"/>
        <v>270.40000000000003</v>
      </c>
    </row>
    <row r="2846" spans="1:25" ht="12.75" customHeight="1" outlineLevel="2" x14ac:dyDescent="0.2">
      <c r="A2846" s="2"/>
      <c r="C2846" s="30">
        <v>840210214</v>
      </c>
      <c r="D2846" s="30"/>
      <c r="E2846" s="30" t="s">
        <v>1955</v>
      </c>
      <c r="F2846" s="30"/>
      <c r="G2846" s="30" t="s">
        <v>1959</v>
      </c>
      <c r="H2846" s="31" t="s">
        <v>1960</v>
      </c>
      <c r="I2846" s="32"/>
      <c r="J2846" s="13"/>
      <c r="K2846" s="13" t="s">
        <v>1713</v>
      </c>
      <c r="L2846" s="33">
        <v>0.11119999999999999</v>
      </c>
      <c r="M2846" s="33" t="s">
        <v>27</v>
      </c>
      <c r="N2846" s="33">
        <v>0.11119999999999999</v>
      </c>
      <c r="O2846" s="33">
        <v>0.11119999999999999</v>
      </c>
      <c r="P2846" s="33">
        <v>0.11119999999999999</v>
      </c>
      <c r="Q2846" s="33">
        <v>0.11119999999999999</v>
      </c>
      <c r="R2846" s="34"/>
      <c r="S2846" s="32"/>
      <c r="T2846" s="32" t="s">
        <v>28</v>
      </c>
      <c r="U2846" s="8">
        <f t="shared" si="746"/>
        <v>270.40000000000003</v>
      </c>
      <c r="V2846" s="8">
        <f t="shared" si="747"/>
        <v>270.40000000000003</v>
      </c>
    </row>
    <row r="2847" spans="1:25" ht="12.75" customHeight="1" outlineLevel="1" x14ac:dyDescent="0.2">
      <c r="A2847" s="2"/>
      <c r="C2847" s="30"/>
      <c r="D2847" s="30"/>
      <c r="E2847" s="30"/>
      <c r="F2847" s="30"/>
      <c r="G2847" s="30"/>
      <c r="H2847" s="113" t="s">
        <v>4114</v>
      </c>
      <c r="I2847" s="32"/>
      <c r="J2847" s="13">
        <f t="shared" ref="J2847:O2847" si="748">SUBTOTAL(9,J2839:J2846)</f>
        <v>0</v>
      </c>
      <c r="K2847" s="13">
        <f t="shared" si="748"/>
        <v>0</v>
      </c>
      <c r="L2847" s="33">
        <f t="shared" si="748"/>
        <v>0.99999999999999978</v>
      </c>
      <c r="M2847" s="33">
        <f t="shared" si="748"/>
        <v>0</v>
      </c>
      <c r="N2847" s="33">
        <f t="shared" si="748"/>
        <v>0.99999999999999978</v>
      </c>
      <c r="O2847" s="33">
        <f t="shared" si="748"/>
        <v>0.99999999999999978</v>
      </c>
      <c r="P2847" s="33"/>
      <c r="Q2847" s="33"/>
      <c r="R2847" s="34"/>
      <c r="S2847" s="32">
        <f>SUBTOTAL(9,S2839:S2846)</f>
        <v>0</v>
      </c>
      <c r="T2847" s="32">
        <f>SUBTOTAL(9,T2839:T2846)</f>
        <v>0</v>
      </c>
      <c r="U2847" s="8"/>
    </row>
    <row r="2848" spans="1:25" ht="12.75" customHeight="1" outlineLevel="2" x14ac:dyDescent="0.2">
      <c r="A2848" s="2"/>
      <c r="C2848" s="30">
        <v>840230871</v>
      </c>
      <c r="D2848" s="30"/>
      <c r="E2848" s="30" t="s">
        <v>1947</v>
      </c>
      <c r="F2848" s="30"/>
      <c r="G2848" s="30" t="s">
        <v>1963</v>
      </c>
      <c r="H2848" s="31" t="s">
        <v>1964</v>
      </c>
      <c r="I2848" s="32"/>
      <c r="J2848" s="13"/>
      <c r="K2848" s="13" t="s">
        <v>1713</v>
      </c>
      <c r="L2848" s="33">
        <v>0.16669999999999999</v>
      </c>
      <c r="M2848" s="33" t="s">
        <v>27</v>
      </c>
      <c r="N2848" s="33">
        <v>0.16669999999999999</v>
      </c>
      <c r="O2848" s="33">
        <v>0.16669999999999999</v>
      </c>
      <c r="P2848" s="33">
        <v>0.16669999999999999</v>
      </c>
      <c r="Q2848" s="33">
        <v>0.16669999999999999</v>
      </c>
      <c r="R2848" s="34"/>
      <c r="S2848" s="32"/>
      <c r="T2848" s="32" t="s">
        <v>28</v>
      </c>
      <c r="U2848" s="8">
        <f t="shared" ref="U2848:U2853" si="749">IF(T2848="Yes",$U$2,0)</f>
        <v>270.40000000000003</v>
      </c>
      <c r="V2848" s="8">
        <f t="shared" ref="V2848:V2853" si="750">U2848</f>
        <v>270.40000000000003</v>
      </c>
    </row>
    <row r="2849" spans="1:25" ht="12.75" customHeight="1" outlineLevel="2" x14ac:dyDescent="0.2">
      <c r="A2849" s="2"/>
      <c r="C2849" s="30">
        <v>840230872</v>
      </c>
      <c r="D2849" s="30"/>
      <c r="E2849" s="30" t="s">
        <v>1947</v>
      </c>
      <c r="F2849" s="30"/>
      <c r="G2849" s="30" t="s">
        <v>1963</v>
      </c>
      <c r="H2849" s="31" t="s">
        <v>1964</v>
      </c>
      <c r="I2849" s="32"/>
      <c r="J2849" s="13"/>
      <c r="K2849" s="13" t="s">
        <v>1713</v>
      </c>
      <c r="L2849" s="33">
        <v>0.16669999999999999</v>
      </c>
      <c r="M2849" s="33" t="s">
        <v>27</v>
      </c>
      <c r="N2849" s="33">
        <v>0.16669999999999999</v>
      </c>
      <c r="O2849" s="33">
        <v>0.16669999999999999</v>
      </c>
      <c r="P2849" s="33">
        <v>0.16669999999999999</v>
      </c>
      <c r="Q2849" s="33">
        <v>0.16669999999999999</v>
      </c>
      <c r="R2849" s="34"/>
      <c r="S2849" s="32"/>
      <c r="T2849" s="32" t="s">
        <v>28</v>
      </c>
      <c r="U2849" s="8">
        <f t="shared" si="749"/>
        <v>270.40000000000003</v>
      </c>
      <c r="V2849" s="8">
        <f t="shared" si="750"/>
        <v>270.40000000000003</v>
      </c>
    </row>
    <row r="2850" spans="1:25" ht="12.75" customHeight="1" outlineLevel="2" x14ac:dyDescent="0.2">
      <c r="A2850" s="2"/>
      <c r="C2850" s="30">
        <v>840230873</v>
      </c>
      <c r="D2850" s="30"/>
      <c r="E2850" s="30" t="s">
        <v>1947</v>
      </c>
      <c r="F2850" s="30"/>
      <c r="G2850" s="30" t="s">
        <v>1963</v>
      </c>
      <c r="H2850" s="31" t="s">
        <v>1964</v>
      </c>
      <c r="I2850" s="32"/>
      <c r="J2850" s="13"/>
      <c r="K2850" s="13" t="s">
        <v>1713</v>
      </c>
      <c r="L2850" s="33">
        <v>0.16669999999999999</v>
      </c>
      <c r="M2850" s="33" t="s">
        <v>27</v>
      </c>
      <c r="N2850" s="33">
        <v>0.16669999999999999</v>
      </c>
      <c r="O2850" s="33">
        <v>0.16669999999999999</v>
      </c>
      <c r="P2850" s="33">
        <v>0.16669999999999999</v>
      </c>
      <c r="Q2850" s="33">
        <v>0.16669999999999999</v>
      </c>
      <c r="R2850" s="34"/>
      <c r="S2850" s="32"/>
      <c r="T2850" s="32" t="s">
        <v>28</v>
      </c>
      <c r="U2850" s="8">
        <f t="shared" si="749"/>
        <v>270.40000000000003</v>
      </c>
      <c r="V2850" s="8">
        <f t="shared" si="750"/>
        <v>270.40000000000003</v>
      </c>
    </row>
    <row r="2851" spans="1:25" ht="12.75" customHeight="1" outlineLevel="2" x14ac:dyDescent="0.2">
      <c r="A2851" s="2"/>
      <c r="C2851" s="30" t="s">
        <v>1965</v>
      </c>
      <c r="D2851" s="30"/>
      <c r="E2851" s="30" t="s">
        <v>1947</v>
      </c>
      <c r="F2851" s="30"/>
      <c r="G2851" s="30" t="s">
        <v>1963</v>
      </c>
      <c r="H2851" s="31" t="s">
        <v>1964</v>
      </c>
      <c r="I2851" s="32"/>
      <c r="J2851" s="13"/>
      <c r="K2851" s="13" t="s">
        <v>1713</v>
      </c>
      <c r="L2851" s="33">
        <v>0.16669999999999999</v>
      </c>
      <c r="M2851" s="33" t="s">
        <v>27</v>
      </c>
      <c r="N2851" s="33">
        <v>0.16669999999999999</v>
      </c>
      <c r="O2851" s="33">
        <v>0.16669999999999999</v>
      </c>
      <c r="P2851" s="33">
        <v>0.16669999999999999</v>
      </c>
      <c r="Q2851" s="33">
        <v>0.16669999999999999</v>
      </c>
      <c r="R2851" s="34"/>
      <c r="S2851" s="32"/>
      <c r="T2851" s="32" t="s">
        <v>28</v>
      </c>
      <c r="U2851" s="8">
        <f t="shared" si="749"/>
        <v>270.40000000000003</v>
      </c>
      <c r="V2851" s="8">
        <f t="shared" si="750"/>
        <v>270.40000000000003</v>
      </c>
    </row>
    <row r="2852" spans="1:25" ht="12.75" customHeight="1" outlineLevel="2" x14ac:dyDescent="0.2">
      <c r="A2852" s="2"/>
      <c r="C2852" s="30" t="s">
        <v>1966</v>
      </c>
      <c r="D2852" s="30"/>
      <c r="E2852" s="30" t="s">
        <v>1951</v>
      </c>
      <c r="F2852" s="30"/>
      <c r="G2852" s="30" t="s">
        <v>1963</v>
      </c>
      <c r="H2852" s="31" t="s">
        <v>1964</v>
      </c>
      <c r="I2852" s="32"/>
      <c r="J2852" s="13"/>
      <c r="K2852" s="13" t="s">
        <v>1713</v>
      </c>
      <c r="L2852" s="33">
        <v>0.16669999999999999</v>
      </c>
      <c r="M2852" s="33" t="s">
        <v>27</v>
      </c>
      <c r="N2852" s="33">
        <v>0.16669999999999999</v>
      </c>
      <c r="O2852" s="33">
        <v>0.16669999999999999</v>
      </c>
      <c r="P2852" s="33">
        <v>0.16669999999999999</v>
      </c>
      <c r="Q2852" s="33">
        <v>0.16669999999999999</v>
      </c>
      <c r="R2852" s="34"/>
      <c r="S2852" s="32"/>
      <c r="T2852" s="32" t="s">
        <v>28</v>
      </c>
      <c r="U2852" s="8">
        <f t="shared" si="749"/>
        <v>270.40000000000003</v>
      </c>
      <c r="V2852" s="8">
        <f t="shared" si="750"/>
        <v>270.40000000000003</v>
      </c>
    </row>
    <row r="2853" spans="1:25" ht="12.75" customHeight="1" outlineLevel="2" x14ac:dyDescent="0.2">
      <c r="A2853" s="2"/>
      <c r="C2853" s="30" t="s">
        <v>1967</v>
      </c>
      <c r="D2853" s="30"/>
      <c r="E2853" s="30" t="s">
        <v>1951</v>
      </c>
      <c r="F2853" s="30"/>
      <c r="G2853" s="30" t="s">
        <v>1963</v>
      </c>
      <c r="H2853" s="31" t="s">
        <v>1964</v>
      </c>
      <c r="I2853" s="32"/>
      <c r="J2853" s="13"/>
      <c r="K2853" s="13" t="s">
        <v>1713</v>
      </c>
      <c r="L2853" s="33">
        <v>0.16669999999999999</v>
      </c>
      <c r="M2853" s="33" t="s">
        <v>27</v>
      </c>
      <c r="N2853" s="33">
        <v>0.16669999999999999</v>
      </c>
      <c r="O2853" s="33">
        <v>0.16669999999999999</v>
      </c>
      <c r="P2853" s="33">
        <v>0.16669999999999999</v>
      </c>
      <c r="Q2853" s="33">
        <v>0.16669999999999999</v>
      </c>
      <c r="R2853" s="34"/>
      <c r="S2853" s="32"/>
      <c r="T2853" s="32" t="s">
        <v>28</v>
      </c>
      <c r="U2853" s="8">
        <f t="shared" si="749"/>
        <v>270.40000000000003</v>
      </c>
      <c r="V2853" s="8">
        <f t="shared" si="750"/>
        <v>270.40000000000003</v>
      </c>
    </row>
    <row r="2854" spans="1:25" ht="12.75" customHeight="1" outlineLevel="1" x14ac:dyDescent="0.2">
      <c r="A2854" s="2"/>
      <c r="C2854" s="30"/>
      <c r="D2854" s="30"/>
      <c r="E2854" s="30"/>
      <c r="F2854" s="30"/>
      <c r="G2854" s="30"/>
      <c r="H2854" s="113" t="s">
        <v>4115</v>
      </c>
      <c r="I2854" s="32"/>
      <c r="J2854" s="13">
        <f t="shared" ref="J2854:O2854" si="751">SUBTOTAL(9,J2848:J2853)</f>
        <v>0</v>
      </c>
      <c r="K2854" s="13">
        <f t="shared" si="751"/>
        <v>0</v>
      </c>
      <c r="L2854" s="33">
        <f t="shared" si="751"/>
        <v>1.0002</v>
      </c>
      <c r="M2854" s="33">
        <f t="shared" si="751"/>
        <v>0</v>
      </c>
      <c r="N2854" s="33">
        <f t="shared" si="751"/>
        <v>1.0002</v>
      </c>
      <c r="O2854" s="33">
        <f t="shared" si="751"/>
        <v>1.0002</v>
      </c>
      <c r="P2854" s="33"/>
      <c r="Q2854" s="33"/>
      <c r="R2854" s="34"/>
      <c r="S2854" s="32">
        <f>SUBTOTAL(9,S2848:S2853)</f>
        <v>0</v>
      </c>
      <c r="T2854" s="32">
        <f>SUBTOTAL(9,T2848:T2853)</f>
        <v>0</v>
      </c>
      <c r="U2854" s="8"/>
    </row>
    <row r="2855" spans="1:25" ht="12.75" customHeight="1" outlineLevel="2" x14ac:dyDescent="0.2">
      <c r="A2855" s="2"/>
      <c r="C2855" s="30">
        <v>840230881</v>
      </c>
      <c r="D2855" s="30"/>
      <c r="E2855" s="30" t="s">
        <v>1958</v>
      </c>
      <c r="F2855" s="30"/>
      <c r="G2855" s="30" t="s">
        <v>1968</v>
      </c>
      <c r="H2855" s="31" t="s">
        <v>1969</v>
      </c>
      <c r="I2855" s="32"/>
      <c r="J2855" s="13"/>
      <c r="K2855" s="13" t="s">
        <v>1713</v>
      </c>
      <c r="L2855" s="33">
        <v>0.16669999999999999</v>
      </c>
      <c r="M2855" s="33" t="s">
        <v>27</v>
      </c>
      <c r="N2855" s="33">
        <v>0.16669999999999999</v>
      </c>
      <c r="O2855" s="33">
        <v>0.16669999999999999</v>
      </c>
      <c r="P2855" s="33">
        <v>0.16669999999999999</v>
      </c>
      <c r="Q2855" s="33">
        <v>0.16669999999999999</v>
      </c>
      <c r="R2855" s="34"/>
      <c r="S2855" s="32"/>
      <c r="T2855" s="32" t="s">
        <v>28</v>
      </c>
      <c r="U2855" s="8">
        <f t="shared" ref="U2855:U2860" si="752">IF(T2855="Yes",$U$2,0)</f>
        <v>270.40000000000003</v>
      </c>
      <c r="V2855" s="8">
        <f t="shared" ref="V2855:V2860" si="753">U2855</f>
        <v>270.40000000000003</v>
      </c>
    </row>
    <row r="2856" spans="1:25" s="46" customFormat="1" ht="12.75" customHeight="1" outlineLevel="2" x14ac:dyDescent="0.2">
      <c r="A2856" s="2"/>
      <c r="B2856" s="2"/>
      <c r="C2856" s="30">
        <v>840230882</v>
      </c>
      <c r="D2856" s="30"/>
      <c r="E2856" s="30" t="s">
        <v>1958</v>
      </c>
      <c r="F2856" s="30"/>
      <c r="G2856" s="30" t="s">
        <v>1968</v>
      </c>
      <c r="H2856" s="31" t="s">
        <v>1969</v>
      </c>
      <c r="I2856" s="32"/>
      <c r="J2856" s="13"/>
      <c r="K2856" s="13" t="s">
        <v>1713</v>
      </c>
      <c r="L2856" s="33">
        <v>0.16669999999999999</v>
      </c>
      <c r="M2856" s="33" t="s">
        <v>27</v>
      </c>
      <c r="N2856" s="33">
        <v>0.16669999999999999</v>
      </c>
      <c r="O2856" s="33">
        <v>0.16669999999999999</v>
      </c>
      <c r="P2856" s="33">
        <v>0.16669999999999999</v>
      </c>
      <c r="Q2856" s="33">
        <v>0.16669999999999999</v>
      </c>
      <c r="R2856" s="34"/>
      <c r="S2856" s="32"/>
      <c r="T2856" s="32" t="s">
        <v>28</v>
      </c>
      <c r="U2856" s="8">
        <f t="shared" si="752"/>
        <v>270.40000000000003</v>
      </c>
      <c r="V2856" s="8">
        <f t="shared" si="753"/>
        <v>270.40000000000003</v>
      </c>
      <c r="W2856" s="6"/>
      <c r="X2856" s="6"/>
      <c r="Y2856" s="6"/>
    </row>
    <row r="2857" spans="1:25" s="46" customFormat="1" ht="12.75" customHeight="1" outlineLevel="2" x14ac:dyDescent="0.2">
      <c r="A2857" s="2"/>
      <c r="B2857" s="2"/>
      <c r="C2857" s="30">
        <v>840230883</v>
      </c>
      <c r="D2857" s="30"/>
      <c r="E2857" s="30" t="s">
        <v>1958</v>
      </c>
      <c r="F2857" s="30"/>
      <c r="G2857" s="30" t="s">
        <v>1968</v>
      </c>
      <c r="H2857" s="31" t="s">
        <v>1969</v>
      </c>
      <c r="I2857" s="32"/>
      <c r="J2857" s="13"/>
      <c r="K2857" s="13" t="s">
        <v>1713</v>
      </c>
      <c r="L2857" s="33">
        <v>0.16669999999999999</v>
      </c>
      <c r="M2857" s="33" t="s">
        <v>27</v>
      </c>
      <c r="N2857" s="33">
        <v>0.16669999999999999</v>
      </c>
      <c r="O2857" s="33">
        <v>0.16669999999999999</v>
      </c>
      <c r="P2857" s="33">
        <v>0.16669999999999999</v>
      </c>
      <c r="Q2857" s="33">
        <v>0.16669999999999999</v>
      </c>
      <c r="R2857" s="34"/>
      <c r="S2857" s="32"/>
      <c r="T2857" s="32" t="s">
        <v>28</v>
      </c>
      <c r="U2857" s="8">
        <f t="shared" si="752"/>
        <v>270.40000000000003</v>
      </c>
      <c r="V2857" s="8">
        <f t="shared" si="753"/>
        <v>270.40000000000003</v>
      </c>
      <c r="W2857" s="6"/>
      <c r="X2857" s="6"/>
      <c r="Y2857" s="6"/>
    </row>
    <row r="2858" spans="1:25" s="46" customFormat="1" ht="12.75" customHeight="1" outlineLevel="2" x14ac:dyDescent="0.2">
      <c r="A2858" s="2"/>
      <c r="B2858" s="2"/>
      <c r="C2858" s="30">
        <v>840230884</v>
      </c>
      <c r="D2858" s="30"/>
      <c r="E2858" s="30" t="s">
        <v>1958</v>
      </c>
      <c r="F2858" s="30"/>
      <c r="G2858" s="30" t="s">
        <v>1968</v>
      </c>
      <c r="H2858" s="31" t="s">
        <v>1969</v>
      </c>
      <c r="I2858" s="32"/>
      <c r="J2858" s="13"/>
      <c r="K2858" s="13" t="s">
        <v>1713</v>
      </c>
      <c r="L2858" s="33">
        <v>0.16669999999999999</v>
      </c>
      <c r="M2858" s="33" t="s">
        <v>27</v>
      </c>
      <c r="N2858" s="33">
        <v>0.16669999999999999</v>
      </c>
      <c r="O2858" s="33">
        <v>0.16669999999999999</v>
      </c>
      <c r="P2858" s="33">
        <v>0.16669999999999999</v>
      </c>
      <c r="Q2858" s="33">
        <v>0.16669999999999999</v>
      </c>
      <c r="R2858" s="34"/>
      <c r="S2858" s="32"/>
      <c r="T2858" s="32" t="s">
        <v>28</v>
      </c>
      <c r="U2858" s="8">
        <f t="shared" si="752"/>
        <v>270.40000000000003</v>
      </c>
      <c r="V2858" s="8">
        <f t="shared" si="753"/>
        <v>270.40000000000003</v>
      </c>
      <c r="W2858" s="6"/>
      <c r="X2858" s="6"/>
      <c r="Y2858" s="6"/>
    </row>
    <row r="2859" spans="1:25" s="46" customFormat="1" ht="12.75" customHeight="1" outlineLevel="2" x14ac:dyDescent="0.2">
      <c r="A2859" s="2"/>
      <c r="B2859" s="2"/>
      <c r="C2859" s="30" t="s">
        <v>1970</v>
      </c>
      <c r="D2859" s="30"/>
      <c r="E2859" s="30" t="s">
        <v>1962</v>
      </c>
      <c r="F2859" s="30"/>
      <c r="G2859" s="30" t="s">
        <v>1968</v>
      </c>
      <c r="H2859" s="31" t="s">
        <v>1969</v>
      </c>
      <c r="I2859" s="32"/>
      <c r="J2859" s="13"/>
      <c r="K2859" s="13" t="s">
        <v>1713</v>
      </c>
      <c r="L2859" s="33">
        <v>0.16669999999999999</v>
      </c>
      <c r="M2859" s="33" t="s">
        <v>27</v>
      </c>
      <c r="N2859" s="33">
        <v>0.16669999999999999</v>
      </c>
      <c r="O2859" s="33">
        <v>0.16669999999999999</v>
      </c>
      <c r="P2859" s="33">
        <v>0.16669999999999999</v>
      </c>
      <c r="Q2859" s="33">
        <v>0.16669999999999999</v>
      </c>
      <c r="R2859" s="34"/>
      <c r="S2859" s="32"/>
      <c r="T2859" s="32" t="s">
        <v>28</v>
      </c>
      <c r="U2859" s="8">
        <f t="shared" si="752"/>
        <v>270.40000000000003</v>
      </c>
      <c r="V2859" s="8">
        <f t="shared" si="753"/>
        <v>270.40000000000003</v>
      </c>
      <c r="W2859" s="6"/>
      <c r="X2859" s="6"/>
      <c r="Y2859" s="6"/>
    </row>
    <row r="2860" spans="1:25" ht="12.75" customHeight="1" outlineLevel="2" x14ac:dyDescent="0.2">
      <c r="A2860" s="2"/>
      <c r="C2860" s="30">
        <v>840230885</v>
      </c>
      <c r="D2860" s="30"/>
      <c r="E2860" s="30" t="s">
        <v>1896</v>
      </c>
      <c r="F2860" s="30"/>
      <c r="G2860" s="30" t="s">
        <v>1968</v>
      </c>
      <c r="H2860" s="31" t="s">
        <v>1969</v>
      </c>
      <c r="I2860" s="73"/>
      <c r="J2860" s="13"/>
      <c r="K2860" s="13" t="s">
        <v>1713</v>
      </c>
      <c r="L2860" s="33">
        <v>0.16669999999999999</v>
      </c>
      <c r="M2860" s="33" t="s">
        <v>27</v>
      </c>
      <c r="N2860" s="33">
        <v>0.16669999999999999</v>
      </c>
      <c r="O2860" s="33">
        <v>0.16669999999999999</v>
      </c>
      <c r="P2860" s="33">
        <v>0.16669999999999999</v>
      </c>
      <c r="Q2860" s="33">
        <v>0.16669999999999999</v>
      </c>
      <c r="R2860" s="34"/>
      <c r="S2860" s="32"/>
      <c r="T2860" s="32" t="s">
        <v>28</v>
      </c>
      <c r="U2860" s="8">
        <f t="shared" si="752"/>
        <v>270.40000000000003</v>
      </c>
      <c r="V2860" s="8">
        <f t="shared" si="753"/>
        <v>270.40000000000003</v>
      </c>
    </row>
    <row r="2861" spans="1:25" ht="12.75" customHeight="1" outlineLevel="1" x14ac:dyDescent="0.2">
      <c r="A2861" s="2"/>
      <c r="C2861" s="30"/>
      <c r="D2861" s="30"/>
      <c r="E2861" s="30"/>
      <c r="F2861" s="30"/>
      <c r="G2861" s="30"/>
      <c r="H2861" s="113" t="s">
        <v>4116</v>
      </c>
      <c r="I2861" s="73"/>
      <c r="J2861" s="13">
        <f t="shared" ref="J2861:O2861" si="754">SUBTOTAL(9,J2855:J2860)</f>
        <v>0</v>
      </c>
      <c r="K2861" s="13">
        <f t="shared" si="754"/>
        <v>0</v>
      </c>
      <c r="L2861" s="33">
        <f t="shared" si="754"/>
        <v>1.0002</v>
      </c>
      <c r="M2861" s="33">
        <f t="shared" si="754"/>
        <v>0</v>
      </c>
      <c r="N2861" s="33">
        <f t="shared" si="754"/>
        <v>1.0002</v>
      </c>
      <c r="O2861" s="33">
        <f t="shared" si="754"/>
        <v>1.0002</v>
      </c>
      <c r="P2861" s="33"/>
      <c r="Q2861" s="33"/>
      <c r="R2861" s="34"/>
      <c r="S2861" s="32">
        <f>SUBTOTAL(9,S2855:S2860)</f>
        <v>0</v>
      </c>
      <c r="T2861" s="32">
        <f>SUBTOTAL(9,T2855:T2860)</f>
        <v>0</v>
      </c>
      <c r="U2861" s="8"/>
    </row>
    <row r="2862" spans="1:25" ht="12.75" customHeight="1" outlineLevel="2" x14ac:dyDescent="0.2">
      <c r="A2862" s="2"/>
      <c r="C2862" s="30">
        <v>810070190</v>
      </c>
      <c r="D2862" s="30"/>
      <c r="E2862" s="30" t="s">
        <v>691</v>
      </c>
      <c r="F2862" s="30"/>
      <c r="G2862" s="30" t="s">
        <v>692</v>
      </c>
      <c r="H2862" s="31" t="s">
        <v>693</v>
      </c>
      <c r="I2862" s="32"/>
      <c r="J2862" s="13"/>
      <c r="K2862" s="13" t="s">
        <v>674</v>
      </c>
      <c r="L2862" s="33">
        <v>0.25</v>
      </c>
      <c r="M2862" s="33" t="s">
        <v>27</v>
      </c>
      <c r="N2862" s="33">
        <v>0.25</v>
      </c>
      <c r="O2862" s="33">
        <v>0.25</v>
      </c>
      <c r="P2862" s="33">
        <v>0.25</v>
      </c>
      <c r="Q2862" s="33">
        <v>0.25</v>
      </c>
      <c r="R2862" s="34"/>
      <c r="S2862" s="32"/>
      <c r="T2862" s="32" t="s">
        <v>70</v>
      </c>
      <c r="U2862" s="8">
        <f>IF(T2862="Yes",$U$2,0)</f>
        <v>0</v>
      </c>
      <c r="V2862" s="8">
        <f>U2862</f>
        <v>0</v>
      </c>
    </row>
    <row r="2863" spans="1:25" ht="12.75" customHeight="1" outlineLevel="2" x14ac:dyDescent="0.2">
      <c r="A2863" s="2"/>
      <c r="C2863" s="30">
        <v>810070200</v>
      </c>
      <c r="D2863" s="30"/>
      <c r="E2863" s="30" t="s">
        <v>691</v>
      </c>
      <c r="F2863" s="30"/>
      <c r="G2863" s="30" t="s">
        <v>692</v>
      </c>
      <c r="H2863" s="31" t="s">
        <v>693</v>
      </c>
      <c r="I2863" s="32"/>
      <c r="J2863" s="13"/>
      <c r="K2863" s="13" t="s">
        <v>674</v>
      </c>
      <c r="L2863" s="33">
        <v>0.25</v>
      </c>
      <c r="M2863" s="33" t="s">
        <v>27</v>
      </c>
      <c r="N2863" s="33">
        <v>0.25</v>
      </c>
      <c r="O2863" s="33">
        <v>0.25</v>
      </c>
      <c r="P2863" s="33">
        <v>0.25</v>
      </c>
      <c r="Q2863" s="33">
        <v>0.25</v>
      </c>
      <c r="R2863" s="34"/>
      <c r="S2863" s="32"/>
      <c r="T2863" s="32" t="s">
        <v>70</v>
      </c>
      <c r="U2863" s="8">
        <f>IF(T2863="Yes",$U$2,0)</f>
        <v>0</v>
      </c>
      <c r="V2863" s="8">
        <f>U2863</f>
        <v>0</v>
      </c>
    </row>
    <row r="2864" spans="1:25" ht="12.75" customHeight="1" outlineLevel="2" x14ac:dyDescent="0.2">
      <c r="A2864" s="2"/>
      <c r="C2864" s="30">
        <v>810070210</v>
      </c>
      <c r="D2864" s="30"/>
      <c r="E2864" s="30" t="s">
        <v>691</v>
      </c>
      <c r="F2864" s="30"/>
      <c r="G2864" s="30" t="s">
        <v>692</v>
      </c>
      <c r="H2864" s="31" t="s">
        <v>693</v>
      </c>
      <c r="I2864" s="32"/>
      <c r="J2864" s="13"/>
      <c r="K2864" s="13" t="s">
        <v>674</v>
      </c>
      <c r="L2864" s="33">
        <v>0.25</v>
      </c>
      <c r="M2864" s="33" t="s">
        <v>27</v>
      </c>
      <c r="N2864" s="33">
        <v>0.25</v>
      </c>
      <c r="O2864" s="33">
        <v>0.25</v>
      </c>
      <c r="P2864" s="33">
        <v>0.25</v>
      </c>
      <c r="Q2864" s="33">
        <v>0.25</v>
      </c>
      <c r="R2864" s="34"/>
      <c r="S2864" s="32"/>
      <c r="T2864" s="32" t="s">
        <v>70</v>
      </c>
      <c r="U2864" s="8">
        <f>IF(T2864="Yes",$U$2,0)</f>
        <v>0</v>
      </c>
      <c r="V2864" s="8">
        <f>U2864</f>
        <v>0</v>
      </c>
    </row>
    <row r="2865" spans="1:22" ht="12.75" customHeight="1" outlineLevel="2" x14ac:dyDescent="0.2">
      <c r="A2865" s="2"/>
      <c r="C2865" s="30" t="s">
        <v>694</v>
      </c>
      <c r="D2865" s="30"/>
      <c r="E2865" s="30" t="s">
        <v>691</v>
      </c>
      <c r="F2865" s="30"/>
      <c r="G2865" s="30" t="s">
        <v>692</v>
      </c>
      <c r="H2865" s="31" t="s">
        <v>693</v>
      </c>
      <c r="I2865" s="32"/>
      <c r="J2865" s="13"/>
      <c r="K2865" s="13" t="s">
        <v>674</v>
      </c>
      <c r="L2865" s="33">
        <v>0.25</v>
      </c>
      <c r="M2865" s="33" t="s">
        <v>27</v>
      </c>
      <c r="N2865" s="33">
        <v>0.25</v>
      </c>
      <c r="O2865" s="33">
        <v>0.25</v>
      </c>
      <c r="P2865" s="33">
        <v>0.25</v>
      </c>
      <c r="Q2865" s="33">
        <v>0.25</v>
      </c>
      <c r="R2865" s="34"/>
      <c r="S2865" s="32"/>
      <c r="T2865" s="32" t="s">
        <v>70</v>
      </c>
      <c r="U2865" s="8">
        <f>IF(T2865="Yes",$U$2,0)</f>
        <v>0</v>
      </c>
      <c r="V2865" s="8">
        <f>U2865</f>
        <v>0</v>
      </c>
    </row>
    <row r="2866" spans="1:22" ht="12.75" customHeight="1" outlineLevel="1" x14ac:dyDescent="0.2">
      <c r="A2866" s="2"/>
      <c r="C2866" s="30"/>
      <c r="D2866" s="30"/>
      <c r="E2866" s="30"/>
      <c r="F2866" s="30"/>
      <c r="G2866" s="30"/>
      <c r="H2866" s="113" t="s">
        <v>3921</v>
      </c>
      <c r="I2866" s="32"/>
      <c r="J2866" s="13">
        <f t="shared" ref="J2866:O2866" si="755">SUBTOTAL(9,J2862:J2865)</f>
        <v>0</v>
      </c>
      <c r="K2866" s="13">
        <f t="shared" si="755"/>
        <v>0</v>
      </c>
      <c r="L2866" s="33">
        <f t="shared" si="755"/>
        <v>1</v>
      </c>
      <c r="M2866" s="33">
        <f t="shared" si="755"/>
        <v>0</v>
      </c>
      <c r="N2866" s="33">
        <f t="shared" si="755"/>
        <v>1</v>
      </c>
      <c r="O2866" s="33">
        <f t="shared" si="755"/>
        <v>1</v>
      </c>
      <c r="P2866" s="33"/>
      <c r="Q2866" s="33"/>
      <c r="R2866" s="34"/>
      <c r="S2866" s="32">
        <f>SUBTOTAL(9,S2862:S2865)</f>
        <v>0</v>
      </c>
      <c r="T2866" s="32">
        <f>SUBTOTAL(9,T2862:T2865)</f>
        <v>0</v>
      </c>
      <c r="U2866" s="8"/>
    </row>
    <row r="2867" spans="1:22" ht="12.75" customHeight="1" outlineLevel="2" x14ac:dyDescent="0.2">
      <c r="A2867" s="2"/>
      <c r="C2867" s="30">
        <v>900220011</v>
      </c>
      <c r="D2867" s="30"/>
      <c r="E2867" s="30" t="s">
        <v>3039</v>
      </c>
      <c r="F2867" s="30"/>
      <c r="G2867" s="30" t="s">
        <v>3040</v>
      </c>
      <c r="H2867" s="31" t="s">
        <v>3041</v>
      </c>
      <c r="I2867" s="32"/>
      <c r="J2867" s="13"/>
      <c r="K2867" s="13" t="s">
        <v>2829</v>
      </c>
      <c r="L2867" s="33">
        <v>0.125</v>
      </c>
      <c r="M2867" s="33" t="s">
        <v>27</v>
      </c>
      <c r="N2867" s="33">
        <v>0.125</v>
      </c>
      <c r="O2867" s="33">
        <v>0.125</v>
      </c>
      <c r="P2867" s="33">
        <v>0.125</v>
      </c>
      <c r="Q2867" s="33">
        <v>0.125</v>
      </c>
      <c r="R2867" s="34"/>
      <c r="S2867" s="32"/>
      <c r="T2867" s="32" t="s">
        <v>70</v>
      </c>
      <c r="U2867" s="8">
        <f t="shared" ref="U2867:U2874" si="756">IF(T2867="Yes",$U$2,0)</f>
        <v>0</v>
      </c>
      <c r="V2867" s="8">
        <f t="shared" ref="V2867:V2874" si="757">U2867</f>
        <v>0</v>
      </c>
    </row>
    <row r="2868" spans="1:22" ht="12.75" customHeight="1" outlineLevel="2" x14ac:dyDescent="0.2">
      <c r="A2868" s="2"/>
      <c r="C2868" s="30">
        <v>900220020</v>
      </c>
      <c r="D2868" s="30"/>
      <c r="E2868" s="30" t="s">
        <v>3042</v>
      </c>
      <c r="F2868" s="30"/>
      <c r="G2868" s="30" t="s">
        <v>3040</v>
      </c>
      <c r="H2868" s="31" t="s">
        <v>3041</v>
      </c>
      <c r="I2868" s="32"/>
      <c r="J2868" s="13"/>
      <c r="K2868" s="13" t="s">
        <v>2829</v>
      </c>
      <c r="L2868" s="33">
        <v>0.125</v>
      </c>
      <c r="M2868" s="33" t="s">
        <v>27</v>
      </c>
      <c r="N2868" s="33">
        <v>0.125</v>
      </c>
      <c r="O2868" s="33">
        <v>0.125</v>
      </c>
      <c r="P2868" s="33">
        <v>0.125</v>
      </c>
      <c r="Q2868" s="33">
        <v>0.125</v>
      </c>
      <c r="R2868" s="34"/>
      <c r="S2868" s="32"/>
      <c r="T2868" s="32" t="s">
        <v>70</v>
      </c>
      <c r="U2868" s="8">
        <f t="shared" si="756"/>
        <v>0</v>
      </c>
      <c r="V2868" s="8">
        <f t="shared" si="757"/>
        <v>0</v>
      </c>
    </row>
    <row r="2869" spans="1:22" ht="12.75" customHeight="1" outlineLevel="2" x14ac:dyDescent="0.2">
      <c r="A2869" s="2"/>
      <c r="C2869" s="30">
        <v>900220030</v>
      </c>
      <c r="D2869" s="30"/>
      <c r="E2869" s="30" t="s">
        <v>3042</v>
      </c>
      <c r="F2869" s="30"/>
      <c r="G2869" s="30" t="s">
        <v>3040</v>
      </c>
      <c r="H2869" s="31" t="s">
        <v>3041</v>
      </c>
      <c r="I2869" s="32"/>
      <c r="J2869" s="13"/>
      <c r="K2869" s="13" t="s">
        <v>2829</v>
      </c>
      <c r="L2869" s="33">
        <v>0.125</v>
      </c>
      <c r="M2869" s="33" t="s">
        <v>27</v>
      </c>
      <c r="N2869" s="33">
        <v>0.125</v>
      </c>
      <c r="O2869" s="33">
        <v>0.125</v>
      </c>
      <c r="P2869" s="33">
        <v>0.125</v>
      </c>
      <c r="Q2869" s="33">
        <v>0.125</v>
      </c>
      <c r="R2869" s="34"/>
      <c r="S2869" s="32"/>
      <c r="T2869" s="32" t="s">
        <v>70</v>
      </c>
      <c r="U2869" s="8">
        <f t="shared" si="756"/>
        <v>0</v>
      </c>
      <c r="V2869" s="8">
        <f t="shared" si="757"/>
        <v>0</v>
      </c>
    </row>
    <row r="2870" spans="1:22" ht="12.75" customHeight="1" outlineLevel="2" x14ac:dyDescent="0.2">
      <c r="A2870" s="2"/>
      <c r="C2870" s="30">
        <v>900220040</v>
      </c>
      <c r="D2870" s="30"/>
      <c r="E2870" s="30" t="s">
        <v>3042</v>
      </c>
      <c r="F2870" s="30"/>
      <c r="G2870" s="30" t="s">
        <v>3040</v>
      </c>
      <c r="H2870" s="31" t="s">
        <v>3041</v>
      </c>
      <c r="I2870" s="32"/>
      <c r="J2870" s="13"/>
      <c r="K2870" s="13" t="s">
        <v>2829</v>
      </c>
      <c r="L2870" s="33">
        <v>0.125</v>
      </c>
      <c r="M2870" s="33" t="s">
        <v>27</v>
      </c>
      <c r="N2870" s="33">
        <v>0.125</v>
      </c>
      <c r="O2870" s="33">
        <v>0.125</v>
      </c>
      <c r="P2870" s="33">
        <v>0.125</v>
      </c>
      <c r="Q2870" s="33">
        <v>0.125</v>
      </c>
      <c r="R2870" s="34"/>
      <c r="S2870" s="32"/>
      <c r="T2870" s="32" t="s">
        <v>70</v>
      </c>
      <c r="U2870" s="8">
        <f t="shared" si="756"/>
        <v>0</v>
      </c>
      <c r="V2870" s="8">
        <f t="shared" si="757"/>
        <v>0</v>
      </c>
    </row>
    <row r="2871" spans="1:22" ht="12.75" customHeight="1" outlineLevel="2" x14ac:dyDescent="0.2">
      <c r="A2871" s="2"/>
      <c r="C2871" s="30">
        <v>900220050</v>
      </c>
      <c r="D2871" s="30"/>
      <c r="E2871" s="30" t="s">
        <v>3042</v>
      </c>
      <c r="F2871" s="30"/>
      <c r="G2871" s="30" t="s">
        <v>3040</v>
      </c>
      <c r="H2871" s="31" t="s">
        <v>3041</v>
      </c>
      <c r="I2871" s="32"/>
      <c r="J2871" s="13"/>
      <c r="K2871" s="13" t="s">
        <v>2829</v>
      </c>
      <c r="L2871" s="33">
        <v>0.125</v>
      </c>
      <c r="M2871" s="33" t="s">
        <v>27</v>
      </c>
      <c r="N2871" s="33">
        <v>0.125</v>
      </c>
      <c r="O2871" s="33">
        <v>0.125</v>
      </c>
      <c r="P2871" s="33">
        <v>0.125</v>
      </c>
      <c r="Q2871" s="33">
        <v>0.125</v>
      </c>
      <c r="R2871" s="34"/>
      <c r="S2871" s="32"/>
      <c r="T2871" s="32" t="s">
        <v>70</v>
      </c>
      <c r="U2871" s="8">
        <f t="shared" si="756"/>
        <v>0</v>
      </c>
      <c r="V2871" s="8">
        <f t="shared" si="757"/>
        <v>0</v>
      </c>
    </row>
    <row r="2872" spans="1:22" ht="12.75" customHeight="1" outlineLevel="2" x14ac:dyDescent="0.2">
      <c r="A2872" s="2"/>
      <c r="C2872" s="30">
        <v>900220060</v>
      </c>
      <c r="D2872" s="30"/>
      <c r="E2872" s="30" t="s">
        <v>3042</v>
      </c>
      <c r="F2872" s="30"/>
      <c r="G2872" s="30" t="s">
        <v>3040</v>
      </c>
      <c r="H2872" s="31" t="s">
        <v>3041</v>
      </c>
      <c r="I2872" s="32"/>
      <c r="J2872" s="13"/>
      <c r="K2872" s="13" t="s">
        <v>2829</v>
      </c>
      <c r="L2872" s="33">
        <v>0.125</v>
      </c>
      <c r="M2872" s="33" t="s">
        <v>27</v>
      </c>
      <c r="N2872" s="33">
        <v>0.125</v>
      </c>
      <c r="O2872" s="33">
        <v>0.125</v>
      </c>
      <c r="P2872" s="33">
        <v>0.125</v>
      </c>
      <c r="Q2872" s="33">
        <v>0.125</v>
      </c>
      <c r="R2872" s="34"/>
      <c r="S2872" s="32"/>
      <c r="T2872" s="32" t="s">
        <v>70</v>
      </c>
      <c r="U2872" s="8">
        <f t="shared" si="756"/>
        <v>0</v>
      </c>
      <c r="V2872" s="8">
        <f t="shared" si="757"/>
        <v>0</v>
      </c>
    </row>
    <row r="2873" spans="1:22" ht="12.75" customHeight="1" outlineLevel="2" x14ac:dyDescent="0.2">
      <c r="A2873" s="2"/>
      <c r="C2873" s="30">
        <v>900220070</v>
      </c>
      <c r="D2873" s="30"/>
      <c r="E2873" s="30" t="s">
        <v>3042</v>
      </c>
      <c r="F2873" s="30"/>
      <c r="G2873" s="30" t="s">
        <v>3040</v>
      </c>
      <c r="H2873" s="31" t="s">
        <v>3041</v>
      </c>
      <c r="I2873" s="32"/>
      <c r="J2873" s="13"/>
      <c r="K2873" s="13" t="s">
        <v>2829</v>
      </c>
      <c r="L2873" s="33">
        <v>0.125</v>
      </c>
      <c r="M2873" s="33" t="s">
        <v>27</v>
      </c>
      <c r="N2873" s="33">
        <v>0.125</v>
      </c>
      <c r="O2873" s="33">
        <v>0.125</v>
      </c>
      <c r="P2873" s="33">
        <v>0.125</v>
      </c>
      <c r="Q2873" s="33">
        <v>0.125</v>
      </c>
      <c r="R2873" s="34"/>
      <c r="S2873" s="32"/>
      <c r="T2873" s="32" t="s">
        <v>70</v>
      </c>
      <c r="U2873" s="8">
        <f t="shared" si="756"/>
        <v>0</v>
      </c>
      <c r="V2873" s="8">
        <f t="shared" si="757"/>
        <v>0</v>
      </c>
    </row>
    <row r="2874" spans="1:22" ht="12.75" customHeight="1" outlineLevel="2" x14ac:dyDescent="0.2">
      <c r="A2874" s="2"/>
      <c r="C2874" s="30">
        <v>900220080</v>
      </c>
      <c r="D2874" s="30"/>
      <c r="E2874" s="30" t="s">
        <v>3042</v>
      </c>
      <c r="F2874" s="30"/>
      <c r="G2874" s="30" t="s">
        <v>3040</v>
      </c>
      <c r="H2874" s="31" t="s">
        <v>3041</v>
      </c>
      <c r="I2874" s="32"/>
      <c r="J2874" s="13"/>
      <c r="K2874" s="13" t="s">
        <v>2829</v>
      </c>
      <c r="L2874" s="33">
        <v>0.125</v>
      </c>
      <c r="M2874" s="33" t="s">
        <v>27</v>
      </c>
      <c r="N2874" s="33">
        <v>0.125</v>
      </c>
      <c r="O2874" s="33">
        <v>0.125</v>
      </c>
      <c r="P2874" s="33">
        <v>0.125</v>
      </c>
      <c r="Q2874" s="33">
        <v>0.125</v>
      </c>
      <c r="R2874" s="34"/>
      <c r="S2874" s="32"/>
      <c r="T2874" s="32" t="s">
        <v>70</v>
      </c>
      <c r="U2874" s="8">
        <f t="shared" si="756"/>
        <v>0</v>
      </c>
      <c r="V2874" s="8">
        <f t="shared" si="757"/>
        <v>0</v>
      </c>
    </row>
    <row r="2875" spans="1:22" ht="12.75" customHeight="1" outlineLevel="1" x14ac:dyDescent="0.2">
      <c r="A2875" s="2"/>
      <c r="C2875" s="30"/>
      <c r="D2875" s="30"/>
      <c r="E2875" s="30"/>
      <c r="F2875" s="30"/>
      <c r="G2875" s="30"/>
      <c r="H2875" s="113" t="s">
        <v>4328</v>
      </c>
      <c r="I2875" s="32"/>
      <c r="J2875" s="13">
        <f t="shared" ref="J2875:O2875" si="758">SUBTOTAL(9,J2867:J2874)</f>
        <v>0</v>
      </c>
      <c r="K2875" s="13">
        <f t="shared" si="758"/>
        <v>0</v>
      </c>
      <c r="L2875" s="33">
        <f t="shared" si="758"/>
        <v>1</v>
      </c>
      <c r="M2875" s="33">
        <f t="shared" si="758"/>
        <v>0</v>
      </c>
      <c r="N2875" s="33">
        <f t="shared" si="758"/>
        <v>1</v>
      </c>
      <c r="O2875" s="33">
        <f t="shared" si="758"/>
        <v>1</v>
      </c>
      <c r="P2875" s="33"/>
      <c r="Q2875" s="33"/>
      <c r="R2875" s="34"/>
      <c r="S2875" s="32">
        <f>SUBTOTAL(9,S2867:S2874)</f>
        <v>0</v>
      </c>
      <c r="T2875" s="32">
        <f>SUBTOTAL(9,T2867:T2874)</f>
        <v>0</v>
      </c>
      <c r="U2875" s="8"/>
    </row>
    <row r="2876" spans="1:22" ht="12.75" customHeight="1" outlineLevel="2" x14ac:dyDescent="0.2">
      <c r="A2876" s="2"/>
      <c r="C2876" s="30" t="s">
        <v>3043</v>
      </c>
      <c r="D2876" s="30"/>
      <c r="E2876" s="30" t="s">
        <v>3039</v>
      </c>
      <c r="F2876" s="30"/>
      <c r="G2876" s="30" t="s">
        <v>3044</v>
      </c>
      <c r="H2876" s="31" t="s">
        <v>3045</v>
      </c>
      <c r="I2876" s="32"/>
      <c r="J2876" s="13"/>
      <c r="K2876" s="13" t="s">
        <v>2829</v>
      </c>
      <c r="L2876" s="33">
        <v>0.25</v>
      </c>
      <c r="M2876" s="33" t="s">
        <v>27</v>
      </c>
      <c r="N2876" s="33">
        <v>0.25</v>
      </c>
      <c r="O2876" s="33">
        <v>0.25</v>
      </c>
      <c r="P2876" s="33">
        <v>0.25</v>
      </c>
      <c r="Q2876" s="33">
        <v>0.25</v>
      </c>
      <c r="R2876" s="34"/>
      <c r="S2876" s="32"/>
      <c r="T2876" s="32" t="s">
        <v>70</v>
      </c>
      <c r="U2876" s="8">
        <f>IF(T2876="Yes",$U$2,0)</f>
        <v>0</v>
      </c>
      <c r="V2876" s="8">
        <f>U2876</f>
        <v>0</v>
      </c>
    </row>
    <row r="2877" spans="1:22" ht="12.75" customHeight="1" outlineLevel="2" x14ac:dyDescent="0.2">
      <c r="A2877" s="2"/>
      <c r="C2877" s="2" t="s">
        <v>3046</v>
      </c>
      <c r="D2877" s="30"/>
      <c r="E2877" s="30" t="s">
        <v>3039</v>
      </c>
      <c r="F2877" s="30"/>
      <c r="G2877" s="30" t="s">
        <v>3044</v>
      </c>
      <c r="H2877" s="31" t="s">
        <v>3045</v>
      </c>
      <c r="I2877" s="32"/>
      <c r="J2877" s="13"/>
      <c r="K2877" s="13" t="s">
        <v>2829</v>
      </c>
      <c r="L2877" s="33">
        <v>0.25</v>
      </c>
      <c r="M2877" s="33" t="s">
        <v>27</v>
      </c>
      <c r="N2877" s="33">
        <v>0.25</v>
      </c>
      <c r="O2877" s="33">
        <v>0.25</v>
      </c>
      <c r="P2877" s="33">
        <v>0.25</v>
      </c>
      <c r="Q2877" s="33">
        <v>0.25</v>
      </c>
      <c r="R2877" s="34"/>
      <c r="S2877" s="32"/>
      <c r="T2877" s="32" t="s">
        <v>70</v>
      </c>
      <c r="U2877" s="8">
        <f>IF(T2877="Yes",$U$2,0)</f>
        <v>0</v>
      </c>
      <c r="V2877" s="8">
        <f>U2877</f>
        <v>0</v>
      </c>
    </row>
    <row r="2878" spans="1:22" ht="12.75" customHeight="1" outlineLevel="2" x14ac:dyDescent="0.2">
      <c r="A2878" s="2"/>
      <c r="C2878" s="30">
        <v>900220110</v>
      </c>
      <c r="D2878" s="30"/>
      <c r="E2878" s="30" t="s">
        <v>3042</v>
      </c>
      <c r="F2878" s="30"/>
      <c r="G2878" s="30" t="s">
        <v>3044</v>
      </c>
      <c r="H2878" s="31" t="s">
        <v>3045</v>
      </c>
      <c r="I2878" s="32"/>
      <c r="J2878" s="13"/>
      <c r="K2878" s="13" t="s">
        <v>2829</v>
      </c>
      <c r="L2878" s="33">
        <v>0.25</v>
      </c>
      <c r="M2878" s="33" t="s">
        <v>27</v>
      </c>
      <c r="N2878" s="33">
        <v>0.25</v>
      </c>
      <c r="O2878" s="33">
        <v>0.25</v>
      </c>
      <c r="P2878" s="33">
        <v>0.25</v>
      </c>
      <c r="Q2878" s="33">
        <v>0.25</v>
      </c>
      <c r="R2878" s="34"/>
      <c r="S2878" s="32"/>
      <c r="T2878" s="32" t="s">
        <v>70</v>
      </c>
      <c r="U2878" s="8">
        <f>IF(T2878="Yes",$U$2,0)</f>
        <v>0</v>
      </c>
      <c r="V2878" s="8">
        <f>U2878</f>
        <v>0</v>
      </c>
    </row>
    <row r="2879" spans="1:22" ht="12.75" customHeight="1" outlineLevel="2" x14ac:dyDescent="0.2">
      <c r="A2879" s="2"/>
      <c r="C2879" s="30">
        <v>900220120</v>
      </c>
      <c r="D2879" s="30"/>
      <c r="E2879" s="30" t="s">
        <v>3042</v>
      </c>
      <c r="F2879" s="30"/>
      <c r="G2879" s="30" t="s">
        <v>3044</v>
      </c>
      <c r="H2879" s="31" t="s">
        <v>3045</v>
      </c>
      <c r="I2879" s="32"/>
      <c r="J2879" s="13"/>
      <c r="K2879" s="13" t="s">
        <v>2829</v>
      </c>
      <c r="L2879" s="33">
        <v>0.25</v>
      </c>
      <c r="M2879" s="33" t="s">
        <v>27</v>
      </c>
      <c r="N2879" s="33">
        <v>0.25</v>
      </c>
      <c r="O2879" s="33">
        <v>0.25</v>
      </c>
      <c r="P2879" s="33">
        <v>0.25</v>
      </c>
      <c r="Q2879" s="33">
        <v>0.25</v>
      </c>
      <c r="R2879" s="34"/>
      <c r="S2879" s="32"/>
      <c r="T2879" s="32" t="s">
        <v>70</v>
      </c>
      <c r="U2879" s="8">
        <f>IF(T2879="Yes",$U$2,0)</f>
        <v>0</v>
      </c>
      <c r="V2879" s="8">
        <f>U2879</f>
        <v>0</v>
      </c>
    </row>
    <row r="2880" spans="1:22" ht="12.75" customHeight="1" outlineLevel="1" x14ac:dyDescent="0.2">
      <c r="A2880" s="2"/>
      <c r="C2880" s="30"/>
      <c r="D2880" s="30"/>
      <c r="E2880" s="30"/>
      <c r="F2880" s="30"/>
      <c r="G2880" s="30"/>
      <c r="H2880" s="113" t="s">
        <v>4329</v>
      </c>
      <c r="I2880" s="32"/>
      <c r="J2880" s="13">
        <f t="shared" ref="J2880:O2880" si="759">SUBTOTAL(9,J2876:J2879)</f>
        <v>0</v>
      </c>
      <c r="K2880" s="13">
        <f t="shared" si="759"/>
        <v>0</v>
      </c>
      <c r="L2880" s="33">
        <f t="shared" si="759"/>
        <v>1</v>
      </c>
      <c r="M2880" s="33">
        <f t="shared" si="759"/>
        <v>0</v>
      </c>
      <c r="N2880" s="33">
        <f t="shared" si="759"/>
        <v>1</v>
      </c>
      <c r="O2880" s="33">
        <f t="shared" si="759"/>
        <v>1</v>
      </c>
      <c r="P2880" s="33"/>
      <c r="Q2880" s="33"/>
      <c r="R2880" s="34"/>
      <c r="S2880" s="32">
        <f>SUBTOTAL(9,S2876:S2879)</f>
        <v>0</v>
      </c>
      <c r="T2880" s="32">
        <f>SUBTOTAL(9,T2876:T2879)</f>
        <v>0</v>
      </c>
      <c r="U2880" s="8"/>
    </row>
    <row r="2881" spans="1:22" ht="12.75" customHeight="1" outlineLevel="2" x14ac:dyDescent="0.2">
      <c r="A2881" s="2"/>
      <c r="C2881" s="30">
        <v>970820040</v>
      </c>
      <c r="D2881" s="30"/>
      <c r="E2881" s="30" t="s">
        <v>2801</v>
      </c>
      <c r="F2881" s="30"/>
      <c r="G2881" s="30" t="s">
        <v>2802</v>
      </c>
      <c r="H2881" s="31" t="s">
        <v>2803</v>
      </c>
      <c r="I2881" s="32"/>
      <c r="J2881" s="13"/>
      <c r="K2881" s="13" t="s">
        <v>2804</v>
      </c>
      <c r="L2881" s="33">
        <v>0.25</v>
      </c>
      <c r="M2881" s="33" t="s">
        <v>27</v>
      </c>
      <c r="N2881" s="33">
        <v>0.25</v>
      </c>
      <c r="O2881" s="33">
        <v>0.25</v>
      </c>
      <c r="P2881" s="33">
        <v>0.25</v>
      </c>
      <c r="Q2881" s="33">
        <v>0.25</v>
      </c>
      <c r="R2881" s="34"/>
      <c r="S2881" s="32"/>
      <c r="T2881" s="32" t="s">
        <v>70</v>
      </c>
      <c r="U2881" s="8">
        <f>IF(T2881="Yes",$U$2,0)</f>
        <v>0</v>
      </c>
      <c r="V2881" s="8">
        <f>U2881</f>
        <v>0</v>
      </c>
    </row>
    <row r="2882" spans="1:22" ht="12.75" customHeight="1" outlineLevel="2" x14ac:dyDescent="0.2">
      <c r="A2882" s="2"/>
      <c r="C2882" s="30">
        <v>970820080</v>
      </c>
      <c r="D2882" s="30"/>
      <c r="E2882" s="30" t="s">
        <v>2801</v>
      </c>
      <c r="F2882" s="30"/>
      <c r="G2882" s="30" t="s">
        <v>2802</v>
      </c>
      <c r="H2882" s="31" t="s">
        <v>2803</v>
      </c>
      <c r="I2882" s="32"/>
      <c r="J2882" s="13"/>
      <c r="K2882" s="13" t="s">
        <v>2804</v>
      </c>
      <c r="L2882" s="33">
        <v>0.25</v>
      </c>
      <c r="M2882" s="33" t="s">
        <v>27</v>
      </c>
      <c r="N2882" s="33">
        <v>0.25</v>
      </c>
      <c r="O2882" s="33">
        <v>0.25</v>
      </c>
      <c r="P2882" s="33">
        <v>0.25</v>
      </c>
      <c r="Q2882" s="33">
        <v>0.25</v>
      </c>
      <c r="R2882" s="34"/>
      <c r="S2882" s="32"/>
      <c r="T2882" s="32" t="s">
        <v>70</v>
      </c>
      <c r="U2882" s="8">
        <f>IF(T2882="Yes",$U$2,0)</f>
        <v>0</v>
      </c>
      <c r="V2882" s="8">
        <f>U2882</f>
        <v>0</v>
      </c>
    </row>
    <row r="2883" spans="1:22" ht="12.75" customHeight="1" outlineLevel="2" x14ac:dyDescent="0.2">
      <c r="A2883" s="2"/>
      <c r="C2883" s="30">
        <v>970820100</v>
      </c>
      <c r="D2883" s="87"/>
      <c r="E2883" s="30" t="s">
        <v>2801</v>
      </c>
      <c r="F2883" s="30"/>
      <c r="G2883" s="30" t="s">
        <v>2802</v>
      </c>
      <c r="H2883" s="31" t="s">
        <v>2803</v>
      </c>
      <c r="I2883" s="32"/>
      <c r="J2883" s="13"/>
      <c r="K2883" s="13" t="s">
        <v>2804</v>
      </c>
      <c r="L2883" s="33">
        <v>0.25</v>
      </c>
      <c r="M2883" s="33" t="s">
        <v>27</v>
      </c>
      <c r="N2883" s="33">
        <v>0.25</v>
      </c>
      <c r="O2883" s="33">
        <v>0.25</v>
      </c>
      <c r="P2883" s="33">
        <v>0.25</v>
      </c>
      <c r="Q2883" s="33">
        <v>0.25</v>
      </c>
      <c r="R2883" s="34"/>
      <c r="S2883" s="32"/>
      <c r="T2883" s="32" t="s">
        <v>70</v>
      </c>
      <c r="U2883" s="8">
        <f>IF(T2883="Yes",$U$2,0)</f>
        <v>0</v>
      </c>
      <c r="V2883" s="8">
        <f>U2883</f>
        <v>0</v>
      </c>
    </row>
    <row r="2884" spans="1:22" ht="12.75" customHeight="1" outlineLevel="1" x14ac:dyDescent="0.2">
      <c r="A2884" s="2"/>
      <c r="C2884" s="30"/>
      <c r="D2884" s="87"/>
      <c r="E2884" s="30"/>
      <c r="F2884" s="30"/>
      <c r="G2884" s="30"/>
      <c r="H2884" s="113" t="s">
        <v>4266</v>
      </c>
      <c r="I2884" s="32"/>
      <c r="J2884" s="13">
        <f t="shared" ref="J2884:O2884" si="760">SUBTOTAL(9,J2881:J2883)</f>
        <v>0</v>
      </c>
      <c r="K2884" s="13">
        <f t="shared" si="760"/>
        <v>0</v>
      </c>
      <c r="L2884" s="33">
        <f t="shared" si="760"/>
        <v>0.75</v>
      </c>
      <c r="M2884" s="33">
        <f t="shared" si="760"/>
        <v>0</v>
      </c>
      <c r="N2884" s="33">
        <f t="shared" si="760"/>
        <v>0.75</v>
      </c>
      <c r="O2884" s="33">
        <f t="shared" si="760"/>
        <v>0.75</v>
      </c>
      <c r="P2884" s="33"/>
      <c r="Q2884" s="33"/>
      <c r="R2884" s="34"/>
      <c r="S2884" s="32">
        <f>SUBTOTAL(9,S2881:S2883)</f>
        <v>0</v>
      </c>
      <c r="T2884" s="32">
        <f>SUBTOTAL(9,T2881:T2883)</f>
        <v>0</v>
      </c>
      <c r="U2884" s="8"/>
    </row>
    <row r="2885" spans="1:22" ht="12.75" customHeight="1" outlineLevel="2" x14ac:dyDescent="0.2">
      <c r="A2885" s="2"/>
      <c r="C2885" s="30">
        <v>900080050</v>
      </c>
      <c r="D2885" s="30"/>
      <c r="E2885" s="30" t="s">
        <v>2991</v>
      </c>
      <c r="F2885" s="30"/>
      <c r="G2885" s="30" t="s">
        <v>2992</v>
      </c>
      <c r="H2885" s="31" t="s">
        <v>2993</v>
      </c>
      <c r="I2885" s="32"/>
      <c r="J2885" s="13"/>
      <c r="K2885" s="13" t="s">
        <v>2829</v>
      </c>
      <c r="L2885" s="33">
        <v>8.3330000000000001E-2</v>
      </c>
      <c r="M2885" s="33" t="s">
        <v>27</v>
      </c>
      <c r="N2885" s="33">
        <v>8.3330000000000001E-2</v>
      </c>
      <c r="O2885" s="33">
        <v>8.3330000000000001E-2</v>
      </c>
      <c r="P2885" s="33">
        <v>8.3330000000000001E-2</v>
      </c>
      <c r="Q2885" s="33">
        <v>8.3330000000000001E-2</v>
      </c>
      <c r="R2885" s="34"/>
      <c r="S2885" s="32"/>
      <c r="T2885" s="32" t="s">
        <v>28</v>
      </c>
      <c r="U2885" s="8">
        <f t="shared" ref="U2885:U2896" si="761">IF(T2885="Yes",$U$2,0)</f>
        <v>270.40000000000003</v>
      </c>
      <c r="V2885" s="8">
        <f t="shared" ref="V2885:V2896" si="762">U2885</f>
        <v>270.40000000000003</v>
      </c>
    </row>
    <row r="2886" spans="1:22" ht="12.75" customHeight="1" outlineLevel="2" x14ac:dyDescent="0.2">
      <c r="A2886" s="2"/>
      <c r="C2886" s="30">
        <v>900080070</v>
      </c>
      <c r="D2886" s="30"/>
      <c r="E2886" s="30" t="s">
        <v>2991</v>
      </c>
      <c r="F2886" s="30"/>
      <c r="G2886" s="30" t="s">
        <v>2992</v>
      </c>
      <c r="H2886" s="31" t="s">
        <v>2993</v>
      </c>
      <c r="I2886" s="32"/>
      <c r="J2886" s="13"/>
      <c r="K2886" s="13" t="s">
        <v>2829</v>
      </c>
      <c r="L2886" s="33">
        <v>8.3330000000000001E-2</v>
      </c>
      <c r="M2886" s="33" t="s">
        <v>27</v>
      </c>
      <c r="N2886" s="33">
        <v>8.3330000000000001E-2</v>
      </c>
      <c r="O2886" s="33">
        <v>8.3330000000000001E-2</v>
      </c>
      <c r="P2886" s="33">
        <v>8.3330000000000001E-2</v>
      </c>
      <c r="Q2886" s="33">
        <v>8.3330000000000001E-2</v>
      </c>
      <c r="R2886" s="34"/>
      <c r="S2886" s="32"/>
      <c r="T2886" s="32" t="s">
        <v>28</v>
      </c>
      <c r="U2886" s="8">
        <f t="shared" si="761"/>
        <v>270.40000000000003</v>
      </c>
      <c r="V2886" s="8">
        <f t="shared" si="762"/>
        <v>270.40000000000003</v>
      </c>
    </row>
    <row r="2887" spans="1:22" ht="12.75" customHeight="1" outlineLevel="2" x14ac:dyDescent="0.2">
      <c r="A2887" s="2"/>
      <c r="C2887" s="30">
        <v>900080090</v>
      </c>
      <c r="D2887" s="30"/>
      <c r="E2887" s="30" t="s">
        <v>2991</v>
      </c>
      <c r="F2887" s="30"/>
      <c r="G2887" s="30" t="s">
        <v>2992</v>
      </c>
      <c r="H2887" s="31" t="s">
        <v>2993</v>
      </c>
      <c r="I2887" s="32"/>
      <c r="J2887" s="13"/>
      <c r="K2887" s="13" t="s">
        <v>2829</v>
      </c>
      <c r="L2887" s="33">
        <v>8.3330000000000001E-2</v>
      </c>
      <c r="M2887" s="33" t="s">
        <v>27</v>
      </c>
      <c r="N2887" s="33">
        <v>8.3330000000000001E-2</v>
      </c>
      <c r="O2887" s="33">
        <v>8.3330000000000001E-2</v>
      </c>
      <c r="P2887" s="33">
        <v>8.3330000000000001E-2</v>
      </c>
      <c r="Q2887" s="33">
        <v>8.3330000000000001E-2</v>
      </c>
      <c r="R2887" s="34"/>
      <c r="S2887" s="32"/>
      <c r="T2887" s="32" t="s">
        <v>28</v>
      </c>
      <c r="U2887" s="8">
        <f t="shared" si="761"/>
        <v>270.40000000000003</v>
      </c>
      <c r="V2887" s="8">
        <f t="shared" si="762"/>
        <v>270.40000000000003</v>
      </c>
    </row>
    <row r="2888" spans="1:22" ht="12.75" customHeight="1" outlineLevel="2" x14ac:dyDescent="0.2">
      <c r="A2888" s="2"/>
      <c r="C2888" s="30">
        <v>900080110</v>
      </c>
      <c r="D2888" s="30"/>
      <c r="E2888" s="30" t="s">
        <v>2991</v>
      </c>
      <c r="F2888" s="30"/>
      <c r="G2888" s="30" t="s">
        <v>2992</v>
      </c>
      <c r="H2888" s="31" t="s">
        <v>2993</v>
      </c>
      <c r="I2888" s="32"/>
      <c r="J2888" s="13"/>
      <c r="K2888" s="13" t="s">
        <v>2829</v>
      </c>
      <c r="L2888" s="33">
        <v>8.3330000000000001E-2</v>
      </c>
      <c r="M2888" s="33" t="s">
        <v>27</v>
      </c>
      <c r="N2888" s="33">
        <v>8.3330000000000001E-2</v>
      </c>
      <c r="O2888" s="33">
        <v>8.3330000000000001E-2</v>
      </c>
      <c r="P2888" s="33">
        <v>8.3330000000000001E-2</v>
      </c>
      <c r="Q2888" s="33">
        <v>8.3330000000000001E-2</v>
      </c>
      <c r="R2888" s="34"/>
      <c r="S2888" s="32"/>
      <c r="T2888" s="32" t="s">
        <v>28</v>
      </c>
      <c r="U2888" s="8">
        <f t="shared" si="761"/>
        <v>270.40000000000003</v>
      </c>
      <c r="V2888" s="8">
        <f t="shared" si="762"/>
        <v>270.40000000000003</v>
      </c>
    </row>
    <row r="2889" spans="1:22" ht="12.75" customHeight="1" outlineLevel="2" x14ac:dyDescent="0.2">
      <c r="A2889" s="2"/>
      <c r="C2889" s="30">
        <v>900080130</v>
      </c>
      <c r="D2889" s="30"/>
      <c r="E2889" s="30" t="s">
        <v>2991</v>
      </c>
      <c r="F2889" s="30"/>
      <c r="G2889" s="30" t="s">
        <v>2992</v>
      </c>
      <c r="H2889" s="31" t="s">
        <v>2993</v>
      </c>
      <c r="I2889" s="74"/>
      <c r="J2889" s="13"/>
      <c r="K2889" s="13" t="s">
        <v>2829</v>
      </c>
      <c r="L2889" s="33">
        <v>8.3330000000000001E-2</v>
      </c>
      <c r="M2889" s="33" t="s">
        <v>27</v>
      </c>
      <c r="N2889" s="33">
        <v>8.3330000000000001E-2</v>
      </c>
      <c r="O2889" s="33">
        <v>8.3330000000000001E-2</v>
      </c>
      <c r="P2889" s="33">
        <v>8.3330000000000001E-2</v>
      </c>
      <c r="Q2889" s="33">
        <v>8.3330000000000001E-2</v>
      </c>
      <c r="R2889" s="34"/>
      <c r="S2889" s="32"/>
      <c r="T2889" s="32" t="s">
        <v>28</v>
      </c>
      <c r="U2889" s="8">
        <f t="shared" si="761"/>
        <v>270.40000000000003</v>
      </c>
      <c r="V2889" s="8">
        <f t="shared" si="762"/>
        <v>270.40000000000003</v>
      </c>
    </row>
    <row r="2890" spans="1:22" ht="12.75" customHeight="1" outlineLevel="2" x14ac:dyDescent="0.2">
      <c r="A2890" s="2"/>
      <c r="C2890" s="30">
        <v>900080150</v>
      </c>
      <c r="D2890" s="30"/>
      <c r="E2890" s="30" t="s">
        <v>2991</v>
      </c>
      <c r="F2890" s="30"/>
      <c r="G2890" s="30" t="s">
        <v>2992</v>
      </c>
      <c r="H2890" s="31" t="s">
        <v>2993</v>
      </c>
      <c r="I2890" s="32"/>
      <c r="J2890" s="13"/>
      <c r="K2890" s="13" t="s">
        <v>2829</v>
      </c>
      <c r="L2890" s="33">
        <v>8.3330000000000001E-2</v>
      </c>
      <c r="M2890" s="33" t="s">
        <v>27</v>
      </c>
      <c r="N2890" s="33">
        <v>8.3330000000000001E-2</v>
      </c>
      <c r="O2890" s="33">
        <v>8.3330000000000001E-2</v>
      </c>
      <c r="P2890" s="33">
        <v>8.3330000000000001E-2</v>
      </c>
      <c r="Q2890" s="33">
        <v>8.3330000000000001E-2</v>
      </c>
      <c r="R2890" s="34"/>
      <c r="S2890" s="32"/>
      <c r="T2890" s="32" t="s">
        <v>28</v>
      </c>
      <c r="U2890" s="8">
        <f t="shared" si="761"/>
        <v>270.40000000000003</v>
      </c>
      <c r="V2890" s="8">
        <f t="shared" si="762"/>
        <v>270.40000000000003</v>
      </c>
    </row>
    <row r="2891" spans="1:22" ht="12.75" customHeight="1" outlineLevel="2" x14ac:dyDescent="0.2">
      <c r="A2891" s="2"/>
      <c r="C2891" s="30">
        <v>900080170</v>
      </c>
      <c r="D2891" s="30"/>
      <c r="E2891" s="30" t="s">
        <v>2991</v>
      </c>
      <c r="F2891" s="30"/>
      <c r="G2891" s="30" t="s">
        <v>2992</v>
      </c>
      <c r="H2891" s="31" t="s">
        <v>2993</v>
      </c>
      <c r="I2891" s="74"/>
      <c r="J2891" s="13"/>
      <c r="K2891" s="13" t="s">
        <v>2829</v>
      </c>
      <c r="L2891" s="33">
        <v>8.3330000000000001E-2</v>
      </c>
      <c r="M2891" s="33" t="s">
        <v>27</v>
      </c>
      <c r="N2891" s="33">
        <v>8.3330000000000001E-2</v>
      </c>
      <c r="O2891" s="33">
        <v>8.3330000000000001E-2</v>
      </c>
      <c r="P2891" s="33">
        <v>8.3330000000000001E-2</v>
      </c>
      <c r="Q2891" s="33">
        <v>8.3330000000000001E-2</v>
      </c>
      <c r="R2891" s="34"/>
      <c r="S2891" s="117"/>
      <c r="T2891" s="32" t="s">
        <v>28</v>
      </c>
      <c r="U2891" s="8">
        <f t="shared" si="761"/>
        <v>270.40000000000003</v>
      </c>
      <c r="V2891" s="8">
        <f t="shared" si="762"/>
        <v>270.40000000000003</v>
      </c>
    </row>
    <row r="2892" spans="1:22" ht="12.75" customHeight="1" outlineLevel="2" x14ac:dyDescent="0.2">
      <c r="A2892" s="2"/>
      <c r="C2892" s="30">
        <v>900080190</v>
      </c>
      <c r="D2892" s="30"/>
      <c r="E2892" s="30" t="s">
        <v>2991</v>
      </c>
      <c r="F2892" s="30"/>
      <c r="G2892" s="30" t="s">
        <v>2992</v>
      </c>
      <c r="H2892" s="31" t="s">
        <v>2993</v>
      </c>
      <c r="I2892" s="32"/>
      <c r="J2892" s="13"/>
      <c r="K2892" s="13" t="s">
        <v>2829</v>
      </c>
      <c r="L2892" s="33">
        <v>8.3330000000000001E-2</v>
      </c>
      <c r="M2892" s="33" t="s">
        <v>27</v>
      </c>
      <c r="N2892" s="33">
        <v>8.3330000000000001E-2</v>
      </c>
      <c r="O2892" s="33">
        <v>8.3330000000000001E-2</v>
      </c>
      <c r="P2892" s="33">
        <v>8.3330000000000001E-2</v>
      </c>
      <c r="Q2892" s="33">
        <v>8.3330000000000001E-2</v>
      </c>
      <c r="R2892" s="34"/>
      <c r="S2892" s="32"/>
      <c r="T2892" s="32" t="s">
        <v>28</v>
      </c>
      <c r="U2892" s="8">
        <f t="shared" si="761"/>
        <v>270.40000000000003</v>
      </c>
      <c r="V2892" s="8">
        <f t="shared" si="762"/>
        <v>270.40000000000003</v>
      </c>
    </row>
    <row r="2893" spans="1:22" ht="12.75" customHeight="1" outlineLevel="2" x14ac:dyDescent="0.2">
      <c r="A2893" s="2"/>
      <c r="C2893" s="30">
        <v>900080210</v>
      </c>
      <c r="D2893" s="30"/>
      <c r="E2893" s="30" t="s">
        <v>2991</v>
      </c>
      <c r="F2893" s="30"/>
      <c r="G2893" s="30" t="s">
        <v>2992</v>
      </c>
      <c r="H2893" s="31" t="s">
        <v>2993</v>
      </c>
      <c r="I2893" s="32"/>
      <c r="J2893" s="13"/>
      <c r="K2893" s="13" t="s">
        <v>2829</v>
      </c>
      <c r="L2893" s="33">
        <v>8.3330000000000001E-2</v>
      </c>
      <c r="M2893" s="33" t="s">
        <v>27</v>
      </c>
      <c r="N2893" s="33">
        <v>8.3330000000000001E-2</v>
      </c>
      <c r="O2893" s="33">
        <v>8.3330000000000001E-2</v>
      </c>
      <c r="P2893" s="33">
        <v>8.3330000000000001E-2</v>
      </c>
      <c r="Q2893" s="33">
        <v>8.3330000000000001E-2</v>
      </c>
      <c r="R2893" s="34"/>
      <c r="S2893" s="32"/>
      <c r="T2893" s="32" t="s">
        <v>28</v>
      </c>
      <c r="U2893" s="8">
        <f t="shared" si="761"/>
        <v>270.40000000000003</v>
      </c>
      <c r="V2893" s="8">
        <f t="shared" si="762"/>
        <v>270.40000000000003</v>
      </c>
    </row>
    <row r="2894" spans="1:22" ht="12.75" customHeight="1" outlineLevel="2" x14ac:dyDescent="0.2">
      <c r="A2894" s="2"/>
      <c r="C2894" s="30">
        <v>900080230</v>
      </c>
      <c r="D2894" s="30"/>
      <c r="E2894" s="30" t="s">
        <v>2991</v>
      </c>
      <c r="F2894" s="30"/>
      <c r="G2894" s="30" t="s">
        <v>2992</v>
      </c>
      <c r="H2894" s="31" t="s">
        <v>2993</v>
      </c>
      <c r="I2894" s="32"/>
      <c r="J2894" s="13"/>
      <c r="K2894" s="13" t="s">
        <v>2829</v>
      </c>
      <c r="L2894" s="33">
        <v>8.3330000000000001E-2</v>
      </c>
      <c r="M2894" s="33" t="s">
        <v>27</v>
      </c>
      <c r="N2894" s="33">
        <v>8.3330000000000001E-2</v>
      </c>
      <c r="O2894" s="33">
        <v>8.3330000000000001E-2</v>
      </c>
      <c r="P2894" s="33">
        <v>8.3330000000000001E-2</v>
      </c>
      <c r="Q2894" s="33">
        <v>8.3330000000000001E-2</v>
      </c>
      <c r="R2894" s="34"/>
      <c r="S2894" s="32"/>
      <c r="T2894" s="32" t="s">
        <v>28</v>
      </c>
      <c r="U2894" s="8">
        <f t="shared" si="761"/>
        <v>270.40000000000003</v>
      </c>
      <c r="V2894" s="8">
        <f t="shared" si="762"/>
        <v>270.40000000000003</v>
      </c>
    </row>
    <row r="2895" spans="1:22" ht="12.75" customHeight="1" outlineLevel="2" x14ac:dyDescent="0.2">
      <c r="A2895" s="2"/>
      <c r="C2895" s="30">
        <v>900080250</v>
      </c>
      <c r="D2895" s="30"/>
      <c r="E2895" s="30" t="s">
        <v>2991</v>
      </c>
      <c r="F2895" s="30"/>
      <c r="G2895" s="30" t="s">
        <v>2992</v>
      </c>
      <c r="H2895" s="31" t="s">
        <v>2993</v>
      </c>
      <c r="I2895" s="32"/>
      <c r="J2895" s="13"/>
      <c r="K2895" s="13" t="s">
        <v>2829</v>
      </c>
      <c r="L2895" s="33">
        <v>8.3330000000000001E-2</v>
      </c>
      <c r="M2895" s="33" t="s">
        <v>27</v>
      </c>
      <c r="N2895" s="33">
        <v>8.3330000000000001E-2</v>
      </c>
      <c r="O2895" s="33">
        <v>8.3330000000000001E-2</v>
      </c>
      <c r="P2895" s="33">
        <v>8.3330000000000001E-2</v>
      </c>
      <c r="Q2895" s="33">
        <v>8.3330000000000001E-2</v>
      </c>
      <c r="R2895" s="34"/>
      <c r="S2895" s="32"/>
      <c r="T2895" s="32" t="s">
        <v>28</v>
      </c>
      <c r="U2895" s="8">
        <f t="shared" si="761"/>
        <v>270.40000000000003</v>
      </c>
      <c r="V2895" s="8">
        <f t="shared" si="762"/>
        <v>270.40000000000003</v>
      </c>
    </row>
    <row r="2896" spans="1:22" ht="12.75" customHeight="1" outlineLevel="2" x14ac:dyDescent="0.2">
      <c r="A2896" s="2"/>
      <c r="C2896" s="30">
        <v>900080270</v>
      </c>
      <c r="D2896" s="30"/>
      <c r="E2896" s="30" t="s">
        <v>2991</v>
      </c>
      <c r="F2896" s="30"/>
      <c r="G2896" s="30" t="s">
        <v>2992</v>
      </c>
      <c r="H2896" s="31" t="s">
        <v>2993</v>
      </c>
      <c r="I2896" s="32"/>
      <c r="J2896" s="13"/>
      <c r="K2896" s="13" t="s">
        <v>2829</v>
      </c>
      <c r="L2896" s="33">
        <v>8.3330000000000001E-2</v>
      </c>
      <c r="M2896" s="33" t="s">
        <v>27</v>
      </c>
      <c r="N2896" s="33">
        <v>8.3330000000000001E-2</v>
      </c>
      <c r="O2896" s="33">
        <v>8.3330000000000001E-2</v>
      </c>
      <c r="P2896" s="33">
        <v>8.3330000000000001E-2</v>
      </c>
      <c r="Q2896" s="33">
        <v>8.3330000000000001E-2</v>
      </c>
      <c r="R2896" s="34"/>
      <c r="S2896" s="32"/>
      <c r="T2896" s="32" t="s">
        <v>28</v>
      </c>
      <c r="U2896" s="8">
        <f t="shared" si="761"/>
        <v>270.40000000000003</v>
      </c>
      <c r="V2896" s="8">
        <f t="shared" si="762"/>
        <v>270.40000000000003</v>
      </c>
    </row>
    <row r="2897" spans="1:22" ht="12.75" customHeight="1" outlineLevel="1" x14ac:dyDescent="0.2">
      <c r="A2897" s="2"/>
      <c r="C2897" s="30"/>
      <c r="D2897" s="30"/>
      <c r="E2897" s="30"/>
      <c r="F2897" s="30"/>
      <c r="G2897" s="30"/>
      <c r="H2897" s="113" t="s">
        <v>4315</v>
      </c>
      <c r="I2897" s="32"/>
      <c r="J2897" s="13">
        <f t="shared" ref="J2897:O2897" si="763">SUBTOTAL(9,J2885:J2896)</f>
        <v>0</v>
      </c>
      <c r="K2897" s="13">
        <f t="shared" si="763"/>
        <v>0</v>
      </c>
      <c r="L2897" s="33">
        <f t="shared" si="763"/>
        <v>0.99996000000000007</v>
      </c>
      <c r="M2897" s="33">
        <f t="shared" si="763"/>
        <v>0</v>
      </c>
      <c r="N2897" s="33">
        <f t="shared" si="763"/>
        <v>0.99996000000000007</v>
      </c>
      <c r="O2897" s="33">
        <f t="shared" si="763"/>
        <v>0.99996000000000007</v>
      </c>
      <c r="P2897" s="33"/>
      <c r="Q2897" s="33"/>
      <c r="R2897" s="34"/>
      <c r="S2897" s="32">
        <f>SUBTOTAL(9,S2885:S2896)</f>
        <v>0</v>
      </c>
      <c r="T2897" s="32">
        <f>SUBTOTAL(9,T2885:T2896)</f>
        <v>0</v>
      </c>
      <c r="U2897" s="8"/>
    </row>
    <row r="2898" spans="1:22" ht="12.75" customHeight="1" outlineLevel="2" x14ac:dyDescent="0.2">
      <c r="A2898" s="2"/>
      <c r="C2898" s="30" t="s">
        <v>1142</v>
      </c>
      <c r="D2898" s="30"/>
      <c r="E2898" s="30" t="s">
        <v>1134</v>
      </c>
      <c r="F2898" s="30"/>
      <c r="G2898" s="30" t="s">
        <v>1143</v>
      </c>
      <c r="H2898" s="31" t="s">
        <v>1144</v>
      </c>
      <c r="I2898" s="32"/>
      <c r="J2898" s="13"/>
      <c r="K2898" s="13" t="s">
        <v>1137</v>
      </c>
      <c r="L2898" s="33">
        <v>0.18360000000000001</v>
      </c>
      <c r="M2898" s="33" t="s">
        <v>27</v>
      </c>
      <c r="N2898" s="33">
        <v>0.18360000000000001</v>
      </c>
      <c r="O2898" s="33">
        <v>0.18360000000000001</v>
      </c>
      <c r="P2898" s="33">
        <v>0.18360000000000001</v>
      </c>
      <c r="Q2898" s="33">
        <v>0.18360000000000001</v>
      </c>
      <c r="R2898" s="34"/>
      <c r="S2898" s="32"/>
      <c r="T2898" s="32" t="s">
        <v>70</v>
      </c>
      <c r="U2898" s="8">
        <f t="shared" ref="U2898:U2903" si="764">IF(T2898="Yes",$U$2,0)</f>
        <v>0</v>
      </c>
      <c r="V2898" s="8">
        <f t="shared" ref="V2898:V2903" si="765">U2898</f>
        <v>0</v>
      </c>
    </row>
    <row r="2899" spans="1:22" ht="12.75" customHeight="1" outlineLevel="2" x14ac:dyDescent="0.2">
      <c r="A2899" s="2"/>
      <c r="C2899" s="30" t="s">
        <v>1145</v>
      </c>
      <c r="D2899" s="30"/>
      <c r="E2899" s="30" t="s">
        <v>1134</v>
      </c>
      <c r="F2899" s="30"/>
      <c r="G2899" s="30" t="s">
        <v>1143</v>
      </c>
      <c r="H2899" s="31" t="s">
        <v>1144</v>
      </c>
      <c r="I2899" s="32"/>
      <c r="J2899" s="13"/>
      <c r="K2899" s="13" t="s">
        <v>1137</v>
      </c>
      <c r="L2899" s="33">
        <v>0.18360000000000001</v>
      </c>
      <c r="M2899" s="33" t="s">
        <v>27</v>
      </c>
      <c r="N2899" s="33">
        <v>0.18360000000000001</v>
      </c>
      <c r="O2899" s="33">
        <v>0.18360000000000001</v>
      </c>
      <c r="P2899" s="33">
        <v>0.18360000000000001</v>
      </c>
      <c r="Q2899" s="33">
        <v>0.18360000000000001</v>
      </c>
      <c r="R2899" s="34"/>
      <c r="S2899" s="32"/>
      <c r="T2899" s="32" t="s">
        <v>70</v>
      </c>
      <c r="U2899" s="8">
        <f t="shared" si="764"/>
        <v>0</v>
      </c>
      <c r="V2899" s="8">
        <f t="shared" si="765"/>
        <v>0</v>
      </c>
    </row>
    <row r="2900" spans="1:22" ht="12.75" customHeight="1" outlineLevel="2" x14ac:dyDescent="0.2">
      <c r="A2900" s="2"/>
      <c r="C2900" s="30" t="s">
        <v>1146</v>
      </c>
      <c r="D2900" s="30"/>
      <c r="E2900" s="30" t="s">
        <v>1134</v>
      </c>
      <c r="F2900" s="30"/>
      <c r="G2900" s="30" t="s">
        <v>1143</v>
      </c>
      <c r="H2900" s="31" t="s">
        <v>1144</v>
      </c>
      <c r="I2900" s="32"/>
      <c r="J2900" s="13"/>
      <c r="K2900" s="13" t="s">
        <v>1137</v>
      </c>
      <c r="L2900" s="33">
        <v>0.15820000000000001</v>
      </c>
      <c r="M2900" s="33" t="s">
        <v>27</v>
      </c>
      <c r="N2900" s="33">
        <v>0.15820000000000001</v>
      </c>
      <c r="O2900" s="33">
        <v>0.15820000000000001</v>
      </c>
      <c r="P2900" s="33">
        <v>0.15820000000000001</v>
      </c>
      <c r="Q2900" s="33">
        <v>0.15820000000000001</v>
      </c>
      <c r="R2900" s="34"/>
      <c r="S2900" s="32"/>
      <c r="T2900" s="32" t="s">
        <v>70</v>
      </c>
      <c r="U2900" s="8">
        <f t="shared" si="764"/>
        <v>0</v>
      </c>
      <c r="V2900" s="8">
        <f t="shared" si="765"/>
        <v>0</v>
      </c>
    </row>
    <row r="2901" spans="1:22" ht="12.75" customHeight="1" outlineLevel="2" x14ac:dyDescent="0.2">
      <c r="A2901" s="2"/>
      <c r="C2901" s="30" t="s">
        <v>1147</v>
      </c>
      <c r="D2901" s="30"/>
      <c r="E2901" s="30" t="s">
        <v>1134</v>
      </c>
      <c r="F2901" s="30"/>
      <c r="G2901" s="30" t="s">
        <v>1143</v>
      </c>
      <c r="H2901" s="31" t="s">
        <v>1144</v>
      </c>
      <c r="I2901" s="32"/>
      <c r="J2901" s="13"/>
      <c r="K2901" s="13" t="s">
        <v>1137</v>
      </c>
      <c r="L2901" s="33">
        <v>0.15820000000000001</v>
      </c>
      <c r="M2901" s="33" t="s">
        <v>27</v>
      </c>
      <c r="N2901" s="33">
        <v>0.15820000000000001</v>
      </c>
      <c r="O2901" s="33">
        <v>0.15820000000000001</v>
      </c>
      <c r="P2901" s="33">
        <v>0.15820000000000001</v>
      </c>
      <c r="Q2901" s="33">
        <v>0.15820000000000001</v>
      </c>
      <c r="R2901" s="34"/>
      <c r="S2901" s="32"/>
      <c r="T2901" s="32" t="s">
        <v>70</v>
      </c>
      <c r="U2901" s="8">
        <f t="shared" si="764"/>
        <v>0</v>
      </c>
      <c r="V2901" s="8">
        <f t="shared" si="765"/>
        <v>0</v>
      </c>
    </row>
    <row r="2902" spans="1:22" ht="12.75" customHeight="1" outlineLevel="2" x14ac:dyDescent="0.2">
      <c r="A2902" s="2"/>
      <c r="C2902" s="30" t="s">
        <v>1148</v>
      </c>
      <c r="D2902" s="30"/>
      <c r="E2902" s="30" t="s">
        <v>1134</v>
      </c>
      <c r="F2902" s="30"/>
      <c r="G2902" s="30" t="s">
        <v>1143</v>
      </c>
      <c r="H2902" s="31" t="s">
        <v>1144</v>
      </c>
      <c r="I2902" s="32"/>
      <c r="J2902" s="13"/>
      <c r="K2902" s="13" t="s">
        <v>1137</v>
      </c>
      <c r="L2902" s="33">
        <v>0.15820000000000001</v>
      </c>
      <c r="M2902" s="33" t="s">
        <v>27</v>
      </c>
      <c r="N2902" s="33">
        <v>0.15820000000000001</v>
      </c>
      <c r="O2902" s="33">
        <v>0.15820000000000001</v>
      </c>
      <c r="P2902" s="33">
        <v>0.15820000000000001</v>
      </c>
      <c r="Q2902" s="33">
        <v>0.15820000000000001</v>
      </c>
      <c r="R2902" s="34"/>
      <c r="S2902" s="32"/>
      <c r="T2902" s="32" t="s">
        <v>70</v>
      </c>
      <c r="U2902" s="8">
        <f t="shared" si="764"/>
        <v>0</v>
      </c>
      <c r="V2902" s="8">
        <f t="shared" si="765"/>
        <v>0</v>
      </c>
    </row>
    <row r="2903" spans="1:22" ht="12.75" customHeight="1" outlineLevel="2" x14ac:dyDescent="0.2">
      <c r="A2903" s="2"/>
      <c r="C2903" s="30" t="s">
        <v>1149</v>
      </c>
      <c r="D2903" s="30"/>
      <c r="E2903" s="30" t="s">
        <v>1134</v>
      </c>
      <c r="F2903" s="30"/>
      <c r="G2903" s="30" t="s">
        <v>1143</v>
      </c>
      <c r="H2903" s="31" t="s">
        <v>1144</v>
      </c>
      <c r="I2903" s="32"/>
      <c r="J2903" s="13"/>
      <c r="K2903" s="13" t="s">
        <v>1137</v>
      </c>
      <c r="L2903" s="33">
        <v>0.15820000000000001</v>
      </c>
      <c r="M2903" s="33" t="s">
        <v>27</v>
      </c>
      <c r="N2903" s="33">
        <v>0.15820000000000001</v>
      </c>
      <c r="O2903" s="33">
        <v>0.15820000000000001</v>
      </c>
      <c r="P2903" s="33">
        <v>0.15820000000000001</v>
      </c>
      <c r="Q2903" s="33">
        <v>0.15820000000000001</v>
      </c>
      <c r="R2903" s="34"/>
      <c r="S2903" s="32"/>
      <c r="T2903" s="32" t="s">
        <v>70</v>
      </c>
      <c r="U2903" s="8">
        <f t="shared" si="764"/>
        <v>0</v>
      </c>
      <c r="V2903" s="8">
        <f t="shared" si="765"/>
        <v>0</v>
      </c>
    </row>
    <row r="2904" spans="1:22" ht="12.75" customHeight="1" outlineLevel="1" x14ac:dyDescent="0.2">
      <c r="A2904" s="2"/>
      <c r="C2904" s="30"/>
      <c r="D2904" s="30"/>
      <c r="E2904" s="30"/>
      <c r="F2904" s="30"/>
      <c r="G2904" s="30"/>
      <c r="H2904" s="113" t="s">
        <v>4022</v>
      </c>
      <c r="I2904" s="32"/>
      <c r="J2904" s="13">
        <f t="shared" ref="J2904:O2904" si="766">SUBTOTAL(9,J2898:J2903)</f>
        <v>0</v>
      </c>
      <c r="K2904" s="13">
        <f t="shared" si="766"/>
        <v>0</v>
      </c>
      <c r="L2904" s="33">
        <f t="shared" si="766"/>
        <v>1</v>
      </c>
      <c r="M2904" s="33">
        <f t="shared" si="766"/>
        <v>0</v>
      </c>
      <c r="N2904" s="33">
        <f t="shared" si="766"/>
        <v>1</v>
      </c>
      <c r="O2904" s="33">
        <f t="shared" si="766"/>
        <v>1</v>
      </c>
      <c r="P2904" s="33"/>
      <c r="Q2904" s="33"/>
      <c r="R2904" s="34"/>
      <c r="S2904" s="32">
        <f>SUBTOTAL(9,S2898:S2903)</f>
        <v>0</v>
      </c>
      <c r="T2904" s="32">
        <f>SUBTOTAL(9,T2898:T2903)</f>
        <v>0</v>
      </c>
      <c r="U2904" s="8"/>
    </row>
    <row r="2905" spans="1:22" ht="12.75" customHeight="1" outlineLevel="2" x14ac:dyDescent="0.2">
      <c r="C2905" s="2" t="s">
        <v>3304</v>
      </c>
      <c r="F2905" s="30"/>
      <c r="G2905" s="2" t="s">
        <v>3744</v>
      </c>
      <c r="H2905" s="2" t="str">
        <f>G2905</f>
        <v>North Row</v>
      </c>
      <c r="S2905" s="32"/>
      <c r="T2905" s="4" t="s">
        <v>28</v>
      </c>
      <c r="U2905" s="8">
        <f>IF(T2905="Yes",$U$2,0)</f>
        <v>270.40000000000003</v>
      </c>
      <c r="V2905" s="8">
        <f>U2905</f>
        <v>270.40000000000003</v>
      </c>
    </row>
    <row r="2906" spans="1:22" ht="12.75" customHeight="1" outlineLevel="1" x14ac:dyDescent="0.25">
      <c r="F2906" s="30"/>
      <c r="H2906" s="197" t="s">
        <v>4424</v>
      </c>
      <c r="J2906" s="6">
        <f t="shared" ref="J2906:O2906" si="767">SUBTOTAL(9,J2905:J2905)</f>
        <v>0</v>
      </c>
      <c r="K2906" s="6">
        <f t="shared" si="767"/>
        <v>0</v>
      </c>
      <c r="L2906" s="6">
        <f t="shared" si="767"/>
        <v>0</v>
      </c>
      <c r="M2906" s="6">
        <f t="shared" si="767"/>
        <v>0</v>
      </c>
      <c r="N2906" s="6">
        <f t="shared" si="767"/>
        <v>0</v>
      </c>
      <c r="O2906" s="6">
        <f t="shared" si="767"/>
        <v>0</v>
      </c>
      <c r="S2906" s="32">
        <f>SUBTOTAL(9,S2905:S2905)</f>
        <v>0</v>
      </c>
      <c r="T2906" s="4">
        <f>SUBTOTAL(9,T2905:T2905)</f>
        <v>0</v>
      </c>
      <c r="U2906" s="8"/>
    </row>
    <row r="2907" spans="1:22" ht="12.75" customHeight="1" outlineLevel="2" x14ac:dyDescent="0.2">
      <c r="A2907" s="2"/>
      <c r="C2907" s="30" t="s">
        <v>1133</v>
      </c>
      <c r="D2907" s="30"/>
      <c r="E2907" s="30" t="s">
        <v>1134</v>
      </c>
      <c r="F2907" s="30"/>
      <c r="G2907" s="30" t="s">
        <v>1135</v>
      </c>
      <c r="H2907" s="31" t="s">
        <v>1136</v>
      </c>
      <c r="I2907" s="32"/>
      <c r="J2907" s="13"/>
      <c r="K2907" s="13" t="s">
        <v>1137</v>
      </c>
      <c r="L2907" s="33">
        <v>0.1696</v>
      </c>
      <c r="M2907" s="33" t="s">
        <v>27</v>
      </c>
      <c r="N2907" s="33">
        <v>0.1696</v>
      </c>
      <c r="O2907" s="33">
        <v>0.1696</v>
      </c>
      <c r="P2907" s="33">
        <v>0.1696</v>
      </c>
      <c r="Q2907" s="33">
        <v>0.1696</v>
      </c>
      <c r="R2907" s="34"/>
      <c r="S2907" s="32"/>
      <c r="T2907" s="32" t="s">
        <v>28</v>
      </c>
      <c r="U2907" s="8">
        <f t="shared" ref="U2907:U2912" si="768">IF(T2907="Yes",$U$2,0)</f>
        <v>270.40000000000003</v>
      </c>
      <c r="V2907" s="8">
        <f t="shared" ref="V2907:V2912" si="769">U2907</f>
        <v>270.40000000000003</v>
      </c>
    </row>
    <row r="2908" spans="1:22" ht="12.75" customHeight="1" outlineLevel="2" x14ac:dyDescent="0.2">
      <c r="A2908" s="2"/>
      <c r="C2908" s="30">
        <v>833050030</v>
      </c>
      <c r="D2908" s="30"/>
      <c r="E2908" s="30" t="s">
        <v>1138</v>
      </c>
      <c r="F2908" s="30"/>
      <c r="G2908" s="30" t="s">
        <v>1135</v>
      </c>
      <c r="H2908" s="31" t="s">
        <v>1136</v>
      </c>
      <c r="I2908" s="32"/>
      <c r="J2908" s="13"/>
      <c r="K2908" s="13" t="s">
        <v>1137</v>
      </c>
      <c r="L2908" s="33">
        <v>0.1696</v>
      </c>
      <c r="M2908" s="33" t="s">
        <v>27</v>
      </c>
      <c r="N2908" s="33">
        <v>0.1696</v>
      </c>
      <c r="O2908" s="33">
        <v>0.1696</v>
      </c>
      <c r="P2908" s="33">
        <v>0.1696</v>
      </c>
      <c r="Q2908" s="33">
        <v>0.1696</v>
      </c>
      <c r="R2908" s="34"/>
      <c r="S2908" s="32"/>
      <c r="T2908" s="32" t="s">
        <v>28</v>
      </c>
      <c r="U2908" s="8">
        <f t="shared" si="768"/>
        <v>270.40000000000003</v>
      </c>
      <c r="V2908" s="8">
        <f t="shared" si="769"/>
        <v>270.40000000000003</v>
      </c>
    </row>
    <row r="2909" spans="1:22" ht="12.75" customHeight="1" outlineLevel="2" x14ac:dyDescent="0.2">
      <c r="A2909" s="2"/>
      <c r="C2909" s="30" t="s">
        <v>1139</v>
      </c>
      <c r="D2909" s="30"/>
      <c r="E2909" s="30" t="s">
        <v>1134</v>
      </c>
      <c r="F2909" s="30"/>
      <c r="G2909" s="30" t="s">
        <v>1135</v>
      </c>
      <c r="H2909" s="31" t="s">
        <v>1136</v>
      </c>
      <c r="I2909" s="32"/>
      <c r="J2909" s="13"/>
      <c r="K2909" s="13" t="s">
        <v>1137</v>
      </c>
      <c r="L2909" s="33">
        <v>0.16370000000000001</v>
      </c>
      <c r="M2909" s="33" t="s">
        <v>27</v>
      </c>
      <c r="N2909" s="33">
        <v>0.16370000000000001</v>
      </c>
      <c r="O2909" s="33">
        <v>0.16370000000000001</v>
      </c>
      <c r="P2909" s="33">
        <v>0.16370000000000001</v>
      </c>
      <c r="Q2909" s="33">
        <v>0.16370000000000001</v>
      </c>
      <c r="R2909" s="34"/>
      <c r="S2909" s="32"/>
      <c r="T2909" s="32" t="s">
        <v>28</v>
      </c>
      <c r="U2909" s="8">
        <f t="shared" si="768"/>
        <v>270.40000000000003</v>
      </c>
      <c r="V2909" s="8">
        <f t="shared" si="769"/>
        <v>270.40000000000003</v>
      </c>
    </row>
    <row r="2910" spans="1:22" ht="12.75" customHeight="1" outlineLevel="2" x14ac:dyDescent="0.2">
      <c r="A2910" s="2"/>
      <c r="C2910" s="30" t="s">
        <v>1140</v>
      </c>
      <c r="D2910" s="30"/>
      <c r="E2910" s="30" t="s">
        <v>1134</v>
      </c>
      <c r="F2910" s="30"/>
      <c r="G2910" s="30" t="s">
        <v>1135</v>
      </c>
      <c r="H2910" s="31" t="s">
        <v>1136</v>
      </c>
      <c r="I2910" s="32"/>
      <c r="J2910" s="13"/>
      <c r="K2910" s="13" t="s">
        <v>1137</v>
      </c>
      <c r="L2910" s="33">
        <v>0.16370000000000001</v>
      </c>
      <c r="M2910" s="33" t="s">
        <v>27</v>
      </c>
      <c r="N2910" s="33">
        <v>0.16370000000000001</v>
      </c>
      <c r="O2910" s="33">
        <v>0.16370000000000001</v>
      </c>
      <c r="P2910" s="33">
        <v>0.16370000000000001</v>
      </c>
      <c r="Q2910" s="33">
        <v>0.16370000000000001</v>
      </c>
      <c r="R2910" s="34"/>
      <c r="S2910" s="32"/>
      <c r="T2910" s="32" t="s">
        <v>28</v>
      </c>
      <c r="U2910" s="8">
        <f t="shared" si="768"/>
        <v>270.40000000000003</v>
      </c>
      <c r="V2910" s="8">
        <f t="shared" si="769"/>
        <v>270.40000000000003</v>
      </c>
    </row>
    <row r="2911" spans="1:22" ht="12.75" customHeight="1" outlineLevel="2" x14ac:dyDescent="0.2">
      <c r="A2911" s="2"/>
      <c r="C2911" s="30">
        <v>833050090</v>
      </c>
      <c r="D2911" s="30"/>
      <c r="E2911" s="30" t="s">
        <v>1138</v>
      </c>
      <c r="F2911" s="30"/>
      <c r="G2911" s="30" t="s">
        <v>1135</v>
      </c>
      <c r="H2911" s="31" t="s">
        <v>1136</v>
      </c>
      <c r="I2911" s="32"/>
      <c r="J2911" s="13"/>
      <c r="K2911" s="13" t="s">
        <v>1137</v>
      </c>
      <c r="L2911" s="33">
        <v>0.16669999999999999</v>
      </c>
      <c r="M2911" s="33" t="s">
        <v>27</v>
      </c>
      <c r="N2911" s="33">
        <v>0.16669999999999999</v>
      </c>
      <c r="O2911" s="33">
        <v>0.16669999999999999</v>
      </c>
      <c r="P2911" s="33">
        <v>0.16669999999999999</v>
      </c>
      <c r="Q2911" s="33">
        <v>0.16669999999999999</v>
      </c>
      <c r="R2911" s="34"/>
      <c r="S2911" s="32"/>
      <c r="T2911" s="32" t="s">
        <v>28</v>
      </c>
      <c r="U2911" s="8">
        <f t="shared" si="768"/>
        <v>270.40000000000003</v>
      </c>
      <c r="V2911" s="8">
        <f t="shared" si="769"/>
        <v>270.40000000000003</v>
      </c>
    </row>
    <row r="2912" spans="1:22" ht="12.75" customHeight="1" outlineLevel="2" x14ac:dyDescent="0.2">
      <c r="A2912" s="2"/>
      <c r="C2912" s="30" t="s">
        <v>1141</v>
      </c>
      <c r="D2912" s="30"/>
      <c r="E2912" s="30" t="s">
        <v>1138</v>
      </c>
      <c r="F2912" s="30"/>
      <c r="G2912" s="30" t="s">
        <v>1135</v>
      </c>
      <c r="H2912" s="31" t="s">
        <v>1136</v>
      </c>
      <c r="I2912" s="32"/>
      <c r="J2912" s="13"/>
      <c r="K2912" s="13" t="s">
        <v>1137</v>
      </c>
      <c r="L2912" s="33">
        <v>0.16669999999999999</v>
      </c>
      <c r="M2912" s="33" t="s">
        <v>27</v>
      </c>
      <c r="N2912" s="33">
        <v>0.16669999999999999</v>
      </c>
      <c r="O2912" s="33">
        <v>0.16669999999999999</v>
      </c>
      <c r="P2912" s="33">
        <v>0.16669999999999999</v>
      </c>
      <c r="Q2912" s="33">
        <v>0.16669999999999999</v>
      </c>
      <c r="R2912" s="34"/>
      <c r="S2912" s="32"/>
      <c r="T2912" s="32" t="s">
        <v>28</v>
      </c>
      <c r="U2912" s="8">
        <f t="shared" si="768"/>
        <v>270.40000000000003</v>
      </c>
      <c r="V2912" s="8">
        <f t="shared" si="769"/>
        <v>270.40000000000003</v>
      </c>
    </row>
    <row r="2913" spans="1:25" ht="12.75" customHeight="1" outlineLevel="1" x14ac:dyDescent="0.2">
      <c r="A2913" s="2"/>
      <c r="C2913" s="30"/>
      <c r="D2913" s="30"/>
      <c r="E2913" s="30"/>
      <c r="F2913" s="30"/>
      <c r="G2913" s="30"/>
      <c r="H2913" s="113" t="s">
        <v>4021</v>
      </c>
      <c r="I2913" s="32"/>
      <c r="J2913" s="13">
        <f t="shared" ref="J2913:O2913" si="770">SUBTOTAL(9,J2907:J2912)</f>
        <v>0</v>
      </c>
      <c r="K2913" s="13">
        <f t="shared" si="770"/>
        <v>0</v>
      </c>
      <c r="L2913" s="33">
        <f t="shared" si="770"/>
        <v>1</v>
      </c>
      <c r="M2913" s="33">
        <f t="shared" si="770"/>
        <v>0</v>
      </c>
      <c r="N2913" s="33">
        <f t="shared" si="770"/>
        <v>1</v>
      </c>
      <c r="O2913" s="33">
        <f t="shared" si="770"/>
        <v>1</v>
      </c>
      <c r="P2913" s="33"/>
      <c r="Q2913" s="33"/>
      <c r="R2913" s="34"/>
      <c r="S2913" s="32">
        <f>SUBTOTAL(9,S2907:S2912)</f>
        <v>0</v>
      </c>
      <c r="T2913" s="32">
        <f>SUBTOTAL(9,T2907:T2912)</f>
        <v>0</v>
      </c>
      <c r="U2913" s="8"/>
    </row>
    <row r="2914" spans="1:25" ht="12.75" customHeight="1" outlineLevel="2" x14ac:dyDescent="0.2">
      <c r="A2914" s="2"/>
      <c r="C2914" s="30">
        <v>900010020</v>
      </c>
      <c r="D2914" s="30"/>
      <c r="E2914" s="30" t="s">
        <v>2934</v>
      </c>
      <c r="F2914" s="30"/>
      <c r="G2914" s="30" t="s">
        <v>2935</v>
      </c>
      <c r="H2914" s="31" t="s">
        <v>2936</v>
      </c>
      <c r="I2914" s="32"/>
      <c r="J2914" s="13"/>
      <c r="K2914" s="13" t="s">
        <v>2829</v>
      </c>
      <c r="L2914" s="33">
        <v>0.125</v>
      </c>
      <c r="M2914" s="33" t="s">
        <v>27</v>
      </c>
      <c r="N2914" s="33">
        <v>0.125</v>
      </c>
      <c r="O2914" s="33">
        <v>0.125</v>
      </c>
      <c r="P2914" s="33">
        <v>0.125</v>
      </c>
      <c r="Q2914" s="33">
        <v>0.125</v>
      </c>
      <c r="R2914" s="34"/>
      <c r="S2914" s="32"/>
      <c r="T2914" s="32" t="s">
        <v>28</v>
      </c>
      <c r="U2914" s="8">
        <f t="shared" ref="U2914:U2921" si="771">IF(T2914="Yes",$U$2,0)</f>
        <v>270.40000000000003</v>
      </c>
      <c r="V2914" s="8">
        <f t="shared" ref="V2914:V2921" si="772">U2914</f>
        <v>270.40000000000003</v>
      </c>
    </row>
    <row r="2915" spans="1:25" ht="12.75" customHeight="1" outlineLevel="2" x14ac:dyDescent="0.2">
      <c r="A2915" s="2"/>
      <c r="C2915" s="30">
        <v>900010040</v>
      </c>
      <c r="D2915" s="30"/>
      <c r="E2915" s="30" t="s">
        <v>2934</v>
      </c>
      <c r="F2915" s="30"/>
      <c r="G2915" s="30" t="s">
        <v>2935</v>
      </c>
      <c r="H2915" s="31" t="s">
        <v>2936</v>
      </c>
      <c r="I2915" s="32"/>
      <c r="J2915" s="13"/>
      <c r="K2915" s="13" t="s">
        <v>2829</v>
      </c>
      <c r="L2915" s="33">
        <v>0.125</v>
      </c>
      <c r="M2915" s="33" t="s">
        <v>27</v>
      </c>
      <c r="N2915" s="33">
        <v>0.125</v>
      </c>
      <c r="O2915" s="33">
        <v>0.125</v>
      </c>
      <c r="P2915" s="33">
        <v>0.125</v>
      </c>
      <c r="Q2915" s="33">
        <v>0.125</v>
      </c>
      <c r="R2915" s="34"/>
      <c r="S2915" s="32"/>
      <c r="T2915" s="32" t="s">
        <v>28</v>
      </c>
      <c r="U2915" s="8">
        <f t="shared" si="771"/>
        <v>270.40000000000003</v>
      </c>
      <c r="V2915" s="8">
        <f t="shared" si="772"/>
        <v>270.40000000000003</v>
      </c>
    </row>
    <row r="2916" spans="1:25" s="66" customFormat="1" ht="12.75" customHeight="1" outlineLevel="2" x14ac:dyDescent="0.2">
      <c r="A2916" s="2"/>
      <c r="B2916" s="2"/>
      <c r="C2916" s="30">
        <v>900010060</v>
      </c>
      <c r="D2916" s="30"/>
      <c r="E2916" s="30" t="s">
        <v>2934</v>
      </c>
      <c r="F2916" s="30"/>
      <c r="G2916" s="30" t="s">
        <v>2935</v>
      </c>
      <c r="H2916" s="31" t="s">
        <v>2936</v>
      </c>
      <c r="I2916" s="32"/>
      <c r="J2916" s="13"/>
      <c r="K2916" s="13" t="s">
        <v>2829</v>
      </c>
      <c r="L2916" s="33">
        <v>0.125</v>
      </c>
      <c r="M2916" s="33" t="s">
        <v>27</v>
      </c>
      <c r="N2916" s="33">
        <v>0.125</v>
      </c>
      <c r="O2916" s="33">
        <v>0.125</v>
      </c>
      <c r="P2916" s="33">
        <v>0.125</v>
      </c>
      <c r="Q2916" s="33">
        <v>0.125</v>
      </c>
      <c r="R2916" s="34"/>
      <c r="S2916" s="32"/>
      <c r="T2916" s="32" t="s">
        <v>28</v>
      </c>
      <c r="U2916" s="8">
        <f t="shared" si="771"/>
        <v>270.40000000000003</v>
      </c>
      <c r="V2916" s="8">
        <f t="shared" si="772"/>
        <v>270.40000000000003</v>
      </c>
      <c r="W2916" s="6"/>
      <c r="X2916" s="6"/>
      <c r="Y2916" s="6"/>
    </row>
    <row r="2917" spans="1:25" s="66" customFormat="1" ht="12.75" customHeight="1" outlineLevel="2" x14ac:dyDescent="0.2">
      <c r="A2917" s="2"/>
      <c r="B2917" s="2"/>
      <c r="C2917" s="30">
        <v>900010080</v>
      </c>
      <c r="D2917" s="30"/>
      <c r="E2917" s="30" t="s">
        <v>2934</v>
      </c>
      <c r="F2917" s="30"/>
      <c r="G2917" s="30" t="s">
        <v>2935</v>
      </c>
      <c r="H2917" s="31" t="s">
        <v>2936</v>
      </c>
      <c r="I2917" s="74"/>
      <c r="J2917" s="13"/>
      <c r="K2917" s="13" t="s">
        <v>2829</v>
      </c>
      <c r="L2917" s="33">
        <v>0.125</v>
      </c>
      <c r="M2917" s="33" t="s">
        <v>27</v>
      </c>
      <c r="N2917" s="33">
        <v>0.125</v>
      </c>
      <c r="O2917" s="33">
        <v>0.125</v>
      </c>
      <c r="P2917" s="33">
        <v>0.125</v>
      </c>
      <c r="Q2917" s="33">
        <v>0.125</v>
      </c>
      <c r="R2917" s="34"/>
      <c r="S2917" s="32"/>
      <c r="T2917" s="32" t="s">
        <v>28</v>
      </c>
      <c r="U2917" s="8">
        <f t="shared" si="771"/>
        <v>270.40000000000003</v>
      </c>
      <c r="V2917" s="8">
        <f t="shared" si="772"/>
        <v>270.40000000000003</v>
      </c>
      <c r="W2917" s="6"/>
      <c r="X2917" s="6"/>
      <c r="Y2917" s="6"/>
    </row>
    <row r="2918" spans="1:25" s="66" customFormat="1" ht="12.75" customHeight="1" outlineLevel="2" x14ac:dyDescent="0.2">
      <c r="A2918" s="2"/>
      <c r="B2918" s="2"/>
      <c r="C2918" s="30">
        <v>900090100</v>
      </c>
      <c r="D2918" s="30"/>
      <c r="E2918" s="30" t="s">
        <v>2937</v>
      </c>
      <c r="F2918" s="30"/>
      <c r="G2918" s="30" t="s">
        <v>2935</v>
      </c>
      <c r="H2918" s="31" t="s">
        <v>2936</v>
      </c>
      <c r="I2918" s="32"/>
      <c r="J2918" s="13"/>
      <c r="K2918" s="13" t="s">
        <v>2829</v>
      </c>
      <c r="L2918" s="33">
        <v>0.125</v>
      </c>
      <c r="M2918" s="33" t="s">
        <v>27</v>
      </c>
      <c r="N2918" s="33">
        <v>0.125</v>
      </c>
      <c r="O2918" s="33">
        <v>0.125</v>
      </c>
      <c r="P2918" s="33">
        <v>0.125</v>
      </c>
      <c r="Q2918" s="33">
        <v>0.125</v>
      </c>
      <c r="R2918" s="34"/>
      <c r="S2918" s="32"/>
      <c r="T2918" s="32" t="s">
        <v>28</v>
      </c>
      <c r="U2918" s="8">
        <f t="shared" si="771"/>
        <v>270.40000000000003</v>
      </c>
      <c r="V2918" s="8">
        <f t="shared" si="772"/>
        <v>270.40000000000003</v>
      </c>
      <c r="W2918" s="6"/>
      <c r="X2918" s="6"/>
      <c r="Y2918" s="6"/>
    </row>
    <row r="2919" spans="1:25" s="66" customFormat="1" ht="12.75" customHeight="1" outlineLevel="2" x14ac:dyDescent="0.2">
      <c r="A2919" s="2"/>
      <c r="B2919" s="2"/>
      <c r="C2919" s="30">
        <v>900090120</v>
      </c>
      <c r="D2919" s="30"/>
      <c r="E2919" s="30" t="s">
        <v>2937</v>
      </c>
      <c r="F2919" s="30"/>
      <c r="G2919" s="30" t="s">
        <v>2935</v>
      </c>
      <c r="H2919" s="31" t="s">
        <v>2936</v>
      </c>
      <c r="I2919" s="32"/>
      <c r="J2919" s="13"/>
      <c r="K2919" s="13" t="s">
        <v>2829</v>
      </c>
      <c r="L2919" s="33">
        <v>0.125</v>
      </c>
      <c r="M2919" s="33" t="s">
        <v>27</v>
      </c>
      <c r="N2919" s="33">
        <v>0.125</v>
      </c>
      <c r="O2919" s="33">
        <v>0.125</v>
      </c>
      <c r="P2919" s="33">
        <v>0.125</v>
      </c>
      <c r="Q2919" s="33">
        <v>0.125</v>
      </c>
      <c r="R2919" s="34"/>
      <c r="S2919" s="32"/>
      <c r="T2919" s="32" t="s">
        <v>28</v>
      </c>
      <c r="U2919" s="8">
        <f t="shared" si="771"/>
        <v>270.40000000000003</v>
      </c>
      <c r="V2919" s="8">
        <f t="shared" si="772"/>
        <v>270.40000000000003</v>
      </c>
      <c r="W2919" s="6"/>
      <c r="X2919" s="6"/>
      <c r="Y2919" s="6"/>
    </row>
    <row r="2920" spans="1:25" ht="12.75" customHeight="1" outlineLevel="2" x14ac:dyDescent="0.2">
      <c r="A2920" s="2"/>
      <c r="C2920" s="30">
        <v>900090140</v>
      </c>
      <c r="D2920" s="30"/>
      <c r="E2920" s="30" t="s">
        <v>2937</v>
      </c>
      <c r="F2920" s="30"/>
      <c r="G2920" s="30" t="s">
        <v>2935</v>
      </c>
      <c r="H2920" s="31" t="s">
        <v>2936</v>
      </c>
      <c r="I2920" s="32"/>
      <c r="J2920" s="13"/>
      <c r="K2920" s="13" t="s">
        <v>2829</v>
      </c>
      <c r="L2920" s="33">
        <v>0.125</v>
      </c>
      <c r="M2920" s="33" t="s">
        <v>27</v>
      </c>
      <c r="N2920" s="33">
        <v>0.125</v>
      </c>
      <c r="O2920" s="33">
        <v>0.125</v>
      </c>
      <c r="P2920" s="33">
        <v>0.125</v>
      </c>
      <c r="Q2920" s="33">
        <v>0.125</v>
      </c>
      <c r="R2920" s="34"/>
      <c r="S2920" s="32"/>
      <c r="T2920" s="32" t="s">
        <v>28</v>
      </c>
      <c r="U2920" s="8">
        <f t="shared" si="771"/>
        <v>270.40000000000003</v>
      </c>
      <c r="V2920" s="8">
        <f t="shared" si="772"/>
        <v>270.40000000000003</v>
      </c>
    </row>
    <row r="2921" spans="1:25" ht="12.75" customHeight="1" outlineLevel="2" x14ac:dyDescent="0.2">
      <c r="A2921" s="2"/>
      <c r="C2921" s="30">
        <v>900090160</v>
      </c>
      <c r="D2921" s="30"/>
      <c r="E2921" s="30" t="s">
        <v>2937</v>
      </c>
      <c r="F2921" s="30"/>
      <c r="G2921" s="30" t="s">
        <v>2935</v>
      </c>
      <c r="H2921" s="31" t="s">
        <v>2936</v>
      </c>
      <c r="I2921" s="32"/>
      <c r="J2921" s="13"/>
      <c r="K2921" s="13" t="s">
        <v>2829</v>
      </c>
      <c r="L2921" s="33">
        <v>0.125</v>
      </c>
      <c r="M2921" s="33" t="s">
        <v>27</v>
      </c>
      <c r="N2921" s="33">
        <v>0.125</v>
      </c>
      <c r="O2921" s="33">
        <v>0.125</v>
      </c>
      <c r="P2921" s="33">
        <v>0.125</v>
      </c>
      <c r="Q2921" s="33">
        <v>0.125</v>
      </c>
      <c r="R2921" s="34"/>
      <c r="S2921" s="32"/>
      <c r="T2921" s="32" t="s">
        <v>28</v>
      </c>
      <c r="U2921" s="8">
        <f t="shared" si="771"/>
        <v>270.40000000000003</v>
      </c>
      <c r="V2921" s="8">
        <f t="shared" si="772"/>
        <v>270.40000000000003</v>
      </c>
    </row>
    <row r="2922" spans="1:25" ht="12.75" customHeight="1" outlineLevel="1" x14ac:dyDescent="0.2">
      <c r="A2922" s="2"/>
      <c r="C2922" s="30"/>
      <c r="D2922" s="30"/>
      <c r="E2922" s="30"/>
      <c r="F2922" s="30"/>
      <c r="G2922" s="30"/>
      <c r="H2922" s="113" t="s">
        <v>4299</v>
      </c>
      <c r="I2922" s="32"/>
      <c r="J2922" s="13">
        <f t="shared" ref="J2922:O2922" si="773">SUBTOTAL(9,J2914:J2921)</f>
        <v>0</v>
      </c>
      <c r="K2922" s="13">
        <f t="shared" si="773"/>
        <v>0</v>
      </c>
      <c r="L2922" s="33">
        <f t="shared" si="773"/>
        <v>1</v>
      </c>
      <c r="M2922" s="33">
        <f t="shared" si="773"/>
        <v>0</v>
      </c>
      <c r="N2922" s="33">
        <f t="shared" si="773"/>
        <v>1</v>
      </c>
      <c r="O2922" s="33">
        <f t="shared" si="773"/>
        <v>1</v>
      </c>
      <c r="P2922" s="33"/>
      <c r="Q2922" s="33"/>
      <c r="R2922" s="34"/>
      <c r="S2922" s="32">
        <f>SUBTOTAL(9,S2914:S2921)</f>
        <v>0</v>
      </c>
      <c r="T2922" s="32">
        <f>SUBTOTAL(9,T2914:T2921)</f>
        <v>0</v>
      </c>
      <c r="U2922" s="8"/>
    </row>
    <row r="2923" spans="1:25" ht="12.75" customHeight="1" outlineLevel="2" x14ac:dyDescent="0.2">
      <c r="A2923" s="2"/>
      <c r="C2923" s="30" t="s">
        <v>1150</v>
      </c>
      <c r="D2923" s="30"/>
      <c r="E2923" s="30" t="s">
        <v>1151</v>
      </c>
      <c r="F2923" s="30"/>
      <c r="G2923" s="30" t="s">
        <v>1152</v>
      </c>
      <c r="H2923" s="31" t="s">
        <v>1153</v>
      </c>
      <c r="I2923" s="32"/>
      <c r="J2923" s="13"/>
      <c r="K2923" s="13" t="s">
        <v>1137</v>
      </c>
      <c r="L2923" s="33">
        <v>3.82E-3</v>
      </c>
      <c r="M2923" s="33">
        <v>4.0000000000000001E-3</v>
      </c>
      <c r="N2923" s="33">
        <v>3.82E-3</v>
      </c>
      <c r="O2923" s="33">
        <v>3.96E-3</v>
      </c>
      <c r="P2923" s="33">
        <v>3.82E-3</v>
      </c>
      <c r="Q2923" s="33">
        <v>3.82E-3</v>
      </c>
      <c r="R2923" s="34"/>
      <c r="S2923" s="32"/>
      <c r="T2923" s="32" t="s">
        <v>28</v>
      </c>
      <c r="U2923" s="8">
        <f t="shared" ref="U2923:U2986" si="774">IF(T2923="Yes",$U$2,0)</f>
        <v>270.40000000000003</v>
      </c>
      <c r="V2923" s="8">
        <f t="shared" ref="V2923:V2986" si="775">U2923</f>
        <v>270.40000000000003</v>
      </c>
    </row>
    <row r="2924" spans="1:25" ht="12.75" customHeight="1" outlineLevel="2" x14ac:dyDescent="0.2">
      <c r="A2924" s="2"/>
      <c r="C2924" s="30">
        <v>833030030</v>
      </c>
      <c r="D2924" s="30"/>
      <c r="E2924" s="30" t="s">
        <v>1154</v>
      </c>
      <c r="F2924" s="30"/>
      <c r="G2924" s="30" t="s">
        <v>1152</v>
      </c>
      <c r="H2924" s="31" t="s">
        <v>1153</v>
      </c>
      <c r="I2924" s="32"/>
      <c r="J2924" s="13"/>
      <c r="K2924" s="13" t="s">
        <v>1137</v>
      </c>
      <c r="L2924" s="33">
        <v>3.82E-3</v>
      </c>
      <c r="M2924" s="33">
        <v>4.0000000000000001E-3</v>
      </c>
      <c r="N2924" s="33">
        <v>3.82E-3</v>
      </c>
      <c r="O2924" s="33">
        <v>3.96E-3</v>
      </c>
      <c r="P2924" s="33">
        <v>3.82E-3</v>
      </c>
      <c r="Q2924" s="33">
        <v>3.82E-3</v>
      </c>
      <c r="R2924" s="34"/>
      <c r="S2924" s="32"/>
      <c r="T2924" s="32" t="s">
        <v>28</v>
      </c>
      <c r="U2924" s="8">
        <f t="shared" si="774"/>
        <v>270.40000000000003</v>
      </c>
      <c r="V2924" s="8">
        <f t="shared" si="775"/>
        <v>270.40000000000003</v>
      </c>
    </row>
    <row r="2925" spans="1:25" ht="12.75" customHeight="1" outlineLevel="2" x14ac:dyDescent="0.2">
      <c r="A2925" s="2"/>
      <c r="C2925" s="30">
        <v>833030050</v>
      </c>
      <c r="D2925" s="30"/>
      <c r="E2925" s="30" t="s">
        <v>1154</v>
      </c>
      <c r="F2925" s="30"/>
      <c r="G2925" s="30" t="s">
        <v>1152</v>
      </c>
      <c r="H2925" s="31" t="s">
        <v>1153</v>
      </c>
      <c r="I2925" s="32"/>
      <c r="J2925" s="13"/>
      <c r="K2925" s="13" t="s">
        <v>1137</v>
      </c>
      <c r="L2925" s="33">
        <v>3.82E-3</v>
      </c>
      <c r="M2925" s="33">
        <v>5.4799999999999996E-3</v>
      </c>
      <c r="N2925" s="33">
        <v>3.82E-3</v>
      </c>
      <c r="O2925" s="33">
        <v>5.4299999999999999E-3</v>
      </c>
      <c r="P2925" s="33">
        <v>3.82E-3</v>
      </c>
      <c r="Q2925" s="33">
        <v>3.82E-3</v>
      </c>
      <c r="R2925" s="34"/>
      <c r="S2925" s="32"/>
      <c r="T2925" s="32" t="s">
        <v>28</v>
      </c>
      <c r="U2925" s="8">
        <f t="shared" si="774"/>
        <v>270.40000000000003</v>
      </c>
      <c r="V2925" s="8">
        <f t="shared" si="775"/>
        <v>270.40000000000003</v>
      </c>
    </row>
    <row r="2926" spans="1:25" ht="12.75" customHeight="1" outlineLevel="2" x14ac:dyDescent="0.2">
      <c r="A2926" s="2"/>
      <c r="C2926" s="30">
        <v>833030070</v>
      </c>
      <c r="D2926" s="30"/>
      <c r="E2926" s="30" t="s">
        <v>1154</v>
      </c>
      <c r="F2926" s="30"/>
      <c r="G2926" s="30" t="s">
        <v>1152</v>
      </c>
      <c r="H2926" s="31" t="s">
        <v>1153</v>
      </c>
      <c r="I2926" s="32"/>
      <c r="J2926" s="13"/>
      <c r="K2926" s="13" t="s">
        <v>1137</v>
      </c>
      <c r="L2926" s="33">
        <v>3.82E-3</v>
      </c>
      <c r="M2926" s="33">
        <v>3.0400000000000002E-3</v>
      </c>
      <c r="N2926" s="33">
        <v>3.82E-3</v>
      </c>
      <c r="O2926" s="33">
        <v>3.0200000000000001E-3</v>
      </c>
      <c r="P2926" s="33">
        <v>3.82E-3</v>
      </c>
      <c r="Q2926" s="33">
        <v>3.82E-3</v>
      </c>
      <c r="R2926" s="34"/>
      <c r="S2926" s="32"/>
      <c r="T2926" s="32" t="s">
        <v>28</v>
      </c>
      <c r="U2926" s="8">
        <f t="shared" si="774"/>
        <v>270.40000000000003</v>
      </c>
      <c r="V2926" s="8">
        <f t="shared" si="775"/>
        <v>270.40000000000003</v>
      </c>
    </row>
    <row r="2927" spans="1:25" ht="12.75" customHeight="1" outlineLevel="2" x14ac:dyDescent="0.2">
      <c r="A2927" s="2"/>
      <c r="C2927" s="30" t="s">
        <v>1155</v>
      </c>
      <c r="D2927" s="30"/>
      <c r="E2927" s="30" t="s">
        <v>1151</v>
      </c>
      <c r="F2927" s="30"/>
      <c r="G2927" s="30" t="s">
        <v>1152</v>
      </c>
      <c r="H2927" s="31" t="s">
        <v>1153</v>
      </c>
      <c r="I2927" s="32"/>
      <c r="J2927" s="13"/>
      <c r="K2927" s="13" t="s">
        <v>1137</v>
      </c>
      <c r="L2927" s="33">
        <v>3.82E-3</v>
      </c>
      <c r="M2927" s="33">
        <v>4.0000000000000001E-3</v>
      </c>
      <c r="N2927" s="33">
        <v>3.82E-3</v>
      </c>
      <c r="O2927" s="33">
        <v>3.96E-3</v>
      </c>
      <c r="P2927" s="33">
        <v>3.82E-3</v>
      </c>
      <c r="Q2927" s="33">
        <v>3.82E-3</v>
      </c>
      <c r="R2927" s="34"/>
      <c r="S2927" s="32"/>
      <c r="T2927" s="32" t="s">
        <v>28</v>
      </c>
      <c r="U2927" s="8">
        <f t="shared" si="774"/>
        <v>270.40000000000003</v>
      </c>
      <c r="V2927" s="8">
        <f t="shared" si="775"/>
        <v>270.40000000000003</v>
      </c>
    </row>
    <row r="2928" spans="1:25" ht="12.75" customHeight="1" outlineLevel="2" x14ac:dyDescent="0.2">
      <c r="A2928" s="2"/>
      <c r="C2928" s="30" t="s">
        <v>1156</v>
      </c>
      <c r="D2928" s="30"/>
      <c r="E2928" s="30" t="s">
        <v>1151</v>
      </c>
      <c r="F2928" s="30"/>
      <c r="G2928" s="30" t="s">
        <v>1152</v>
      </c>
      <c r="H2928" s="31" t="s">
        <v>1153</v>
      </c>
      <c r="I2928" s="32"/>
      <c r="J2928" s="13"/>
      <c r="K2928" s="13" t="s">
        <v>1137</v>
      </c>
      <c r="L2928" s="33">
        <v>3.82E-3</v>
      </c>
      <c r="M2928" s="33">
        <v>4.0000000000000001E-3</v>
      </c>
      <c r="N2928" s="33">
        <v>3.82E-3</v>
      </c>
      <c r="O2928" s="33">
        <v>3.96E-3</v>
      </c>
      <c r="P2928" s="33">
        <v>3.82E-3</v>
      </c>
      <c r="Q2928" s="33">
        <v>3.82E-3</v>
      </c>
      <c r="R2928" s="34"/>
      <c r="S2928" s="32"/>
      <c r="T2928" s="32" t="s">
        <v>28</v>
      </c>
      <c r="U2928" s="8">
        <f t="shared" si="774"/>
        <v>270.40000000000003</v>
      </c>
      <c r="V2928" s="8">
        <f t="shared" si="775"/>
        <v>270.40000000000003</v>
      </c>
    </row>
    <row r="2929" spans="1:22" ht="12.75" customHeight="1" outlineLevel="2" x14ac:dyDescent="0.2">
      <c r="A2929" s="2"/>
      <c r="C2929" s="30" t="s">
        <v>1157</v>
      </c>
      <c r="D2929" s="30"/>
      <c r="E2929" s="30" t="s">
        <v>1151</v>
      </c>
      <c r="F2929" s="30"/>
      <c r="G2929" s="30" t="s">
        <v>1152</v>
      </c>
      <c r="H2929" s="31" t="s">
        <v>1153</v>
      </c>
      <c r="I2929" s="32"/>
      <c r="J2929" s="13"/>
      <c r="K2929" s="13" t="s">
        <v>1137</v>
      </c>
      <c r="L2929" s="33">
        <v>3.82E-3</v>
      </c>
      <c r="M2929" s="33">
        <v>3.0400000000000002E-3</v>
      </c>
      <c r="N2929" s="33">
        <v>3.82E-3</v>
      </c>
      <c r="O2929" s="33">
        <v>3.0200000000000001E-3</v>
      </c>
      <c r="P2929" s="33">
        <v>3.82E-3</v>
      </c>
      <c r="Q2929" s="33">
        <v>3.82E-3</v>
      </c>
      <c r="R2929" s="34"/>
      <c r="S2929" s="32"/>
      <c r="T2929" s="32" t="s">
        <v>28</v>
      </c>
      <c r="U2929" s="8">
        <f t="shared" si="774"/>
        <v>270.40000000000003</v>
      </c>
      <c r="V2929" s="8">
        <f t="shared" si="775"/>
        <v>270.40000000000003</v>
      </c>
    </row>
    <row r="2930" spans="1:22" ht="12.75" customHeight="1" outlineLevel="2" x14ac:dyDescent="0.2">
      <c r="A2930" s="2"/>
      <c r="C2930" s="30">
        <v>833030150</v>
      </c>
      <c r="D2930" s="30"/>
      <c r="E2930" s="30" t="s">
        <v>1154</v>
      </c>
      <c r="F2930" s="30"/>
      <c r="G2930" s="30" t="s">
        <v>1152</v>
      </c>
      <c r="H2930" s="31" t="s">
        <v>1153</v>
      </c>
      <c r="I2930" s="32"/>
      <c r="J2930" s="13"/>
      <c r="K2930" s="13" t="s">
        <v>1137</v>
      </c>
      <c r="L2930" s="33">
        <v>3.82E-3</v>
      </c>
      <c r="M2930" s="33">
        <v>3.0400000000000002E-3</v>
      </c>
      <c r="N2930" s="33">
        <v>3.82E-3</v>
      </c>
      <c r="O2930" s="33">
        <v>3.0200000000000001E-3</v>
      </c>
      <c r="P2930" s="33">
        <v>3.82E-3</v>
      </c>
      <c r="Q2930" s="33">
        <v>3.82E-3</v>
      </c>
      <c r="R2930" s="34"/>
      <c r="S2930" s="32"/>
      <c r="T2930" s="32" t="s">
        <v>28</v>
      </c>
      <c r="U2930" s="8">
        <f t="shared" si="774"/>
        <v>270.40000000000003</v>
      </c>
      <c r="V2930" s="8">
        <f t="shared" si="775"/>
        <v>270.40000000000003</v>
      </c>
    </row>
    <row r="2931" spans="1:22" ht="12.75" customHeight="1" outlineLevel="2" x14ac:dyDescent="0.2">
      <c r="A2931" s="2"/>
      <c r="C2931" s="30">
        <v>833030170</v>
      </c>
      <c r="D2931" s="30"/>
      <c r="E2931" s="30" t="s">
        <v>1154</v>
      </c>
      <c r="F2931" s="30"/>
      <c r="G2931" s="30" t="s">
        <v>1152</v>
      </c>
      <c r="H2931" s="31" t="s">
        <v>1153</v>
      </c>
      <c r="I2931" s="32"/>
      <c r="J2931" s="13"/>
      <c r="K2931" s="13" t="s">
        <v>1137</v>
      </c>
      <c r="L2931" s="33">
        <v>3.82E-3</v>
      </c>
      <c r="M2931" s="33">
        <v>4.0000000000000001E-3</v>
      </c>
      <c r="N2931" s="33">
        <v>3.82E-3</v>
      </c>
      <c r="O2931" s="33">
        <v>3.96E-3</v>
      </c>
      <c r="P2931" s="33">
        <v>3.82E-3</v>
      </c>
      <c r="Q2931" s="33">
        <v>3.82E-3</v>
      </c>
      <c r="R2931" s="34"/>
      <c r="S2931" s="32"/>
      <c r="T2931" s="32" t="s">
        <v>28</v>
      </c>
      <c r="U2931" s="8">
        <f t="shared" si="774"/>
        <v>270.40000000000003</v>
      </c>
      <c r="V2931" s="8">
        <f t="shared" si="775"/>
        <v>270.40000000000003</v>
      </c>
    </row>
    <row r="2932" spans="1:22" ht="12.75" customHeight="1" outlineLevel="2" x14ac:dyDescent="0.2">
      <c r="A2932" s="2"/>
      <c r="C2932" s="30">
        <v>833030190</v>
      </c>
      <c r="D2932" s="30"/>
      <c r="E2932" s="30" t="s">
        <v>1154</v>
      </c>
      <c r="F2932" s="30"/>
      <c r="G2932" s="30" t="s">
        <v>1152</v>
      </c>
      <c r="H2932" s="31" t="s">
        <v>1153</v>
      </c>
      <c r="I2932" s="32"/>
      <c r="J2932" s="13"/>
      <c r="K2932" s="13" t="s">
        <v>1137</v>
      </c>
      <c r="L2932" s="33">
        <v>3.82E-3</v>
      </c>
      <c r="M2932" s="33">
        <v>4.0000000000000001E-3</v>
      </c>
      <c r="N2932" s="33">
        <v>3.82E-3</v>
      </c>
      <c r="O2932" s="33">
        <v>3.96E-3</v>
      </c>
      <c r="P2932" s="33">
        <v>3.82E-3</v>
      </c>
      <c r="Q2932" s="33">
        <v>3.82E-3</v>
      </c>
      <c r="R2932" s="34"/>
      <c r="S2932" s="32"/>
      <c r="T2932" s="32" t="s">
        <v>28</v>
      </c>
      <c r="U2932" s="8">
        <f t="shared" si="774"/>
        <v>270.40000000000003</v>
      </c>
      <c r="V2932" s="8">
        <f t="shared" si="775"/>
        <v>270.40000000000003</v>
      </c>
    </row>
    <row r="2933" spans="1:22" ht="12.75" customHeight="1" outlineLevel="2" x14ac:dyDescent="0.2">
      <c r="A2933" s="2"/>
      <c r="C2933" s="30">
        <v>833030210</v>
      </c>
      <c r="D2933" s="30"/>
      <c r="E2933" s="30" t="s">
        <v>1154</v>
      </c>
      <c r="F2933" s="30"/>
      <c r="G2933" s="30" t="s">
        <v>1152</v>
      </c>
      <c r="H2933" s="31" t="s">
        <v>1153</v>
      </c>
      <c r="I2933" s="32"/>
      <c r="J2933" s="13"/>
      <c r="K2933" s="13" t="s">
        <v>1137</v>
      </c>
      <c r="L2933" s="33">
        <v>3.82E-3</v>
      </c>
      <c r="M2933" s="33">
        <v>3.0400000000000002E-3</v>
      </c>
      <c r="N2933" s="33">
        <v>3.82E-3</v>
      </c>
      <c r="O2933" s="33">
        <v>3.0200000000000001E-3</v>
      </c>
      <c r="P2933" s="33">
        <v>3.82E-3</v>
      </c>
      <c r="Q2933" s="33">
        <v>3.82E-3</v>
      </c>
      <c r="R2933" s="34"/>
      <c r="S2933" s="32"/>
      <c r="T2933" s="32" t="s">
        <v>28</v>
      </c>
      <c r="U2933" s="8">
        <f t="shared" si="774"/>
        <v>270.40000000000003</v>
      </c>
      <c r="V2933" s="8">
        <f t="shared" si="775"/>
        <v>270.40000000000003</v>
      </c>
    </row>
    <row r="2934" spans="1:22" ht="12.75" customHeight="1" outlineLevel="2" x14ac:dyDescent="0.2">
      <c r="A2934" s="2"/>
      <c r="C2934" s="30" t="s">
        <v>1158</v>
      </c>
      <c r="D2934" s="30"/>
      <c r="E2934" s="30" t="s">
        <v>1151</v>
      </c>
      <c r="F2934" s="30"/>
      <c r="G2934" s="30" t="s">
        <v>1152</v>
      </c>
      <c r="H2934" s="31" t="s">
        <v>1153</v>
      </c>
      <c r="I2934" s="32"/>
      <c r="J2934" s="13"/>
      <c r="K2934" s="13" t="s">
        <v>1137</v>
      </c>
      <c r="L2934" s="33">
        <v>3.82E-3</v>
      </c>
      <c r="M2934" s="33">
        <v>3.0400000000000002E-3</v>
      </c>
      <c r="N2934" s="33">
        <v>3.82E-3</v>
      </c>
      <c r="O2934" s="33">
        <v>3.0200000000000001E-3</v>
      </c>
      <c r="P2934" s="33">
        <v>3.82E-3</v>
      </c>
      <c r="Q2934" s="33">
        <v>3.82E-3</v>
      </c>
      <c r="R2934" s="34"/>
      <c r="S2934" s="32"/>
      <c r="T2934" s="32" t="s">
        <v>28</v>
      </c>
      <c r="U2934" s="8">
        <f t="shared" si="774"/>
        <v>270.40000000000003</v>
      </c>
      <c r="V2934" s="8">
        <f t="shared" si="775"/>
        <v>270.40000000000003</v>
      </c>
    </row>
    <row r="2935" spans="1:22" ht="12.75" customHeight="1" outlineLevel="2" x14ac:dyDescent="0.2">
      <c r="A2935" s="2"/>
      <c r="C2935" s="30" t="s">
        <v>1159</v>
      </c>
      <c r="D2935" s="30"/>
      <c r="E2935" s="30" t="s">
        <v>1151</v>
      </c>
      <c r="F2935" s="30"/>
      <c r="G2935" s="30" t="s">
        <v>1152</v>
      </c>
      <c r="H2935" s="31" t="s">
        <v>1153</v>
      </c>
      <c r="I2935" s="32"/>
      <c r="J2935" s="13"/>
      <c r="K2935" s="13" t="s">
        <v>1137</v>
      </c>
      <c r="L2935" s="33">
        <v>3.82E-3</v>
      </c>
      <c r="M2935" s="33">
        <v>3.0400000000000002E-3</v>
      </c>
      <c r="N2935" s="33">
        <v>3.82E-3</v>
      </c>
      <c r="O2935" s="33">
        <v>3.0200000000000001E-3</v>
      </c>
      <c r="P2935" s="33">
        <v>3.82E-3</v>
      </c>
      <c r="Q2935" s="33">
        <v>3.82E-3</v>
      </c>
      <c r="R2935" s="34"/>
      <c r="S2935" s="32"/>
      <c r="T2935" s="32" t="s">
        <v>28</v>
      </c>
      <c r="U2935" s="8">
        <f t="shared" si="774"/>
        <v>270.40000000000003</v>
      </c>
      <c r="V2935" s="8">
        <f t="shared" si="775"/>
        <v>270.40000000000003</v>
      </c>
    </row>
    <row r="2936" spans="1:22" ht="12.75" customHeight="1" outlineLevel="2" x14ac:dyDescent="0.2">
      <c r="A2936" s="2"/>
      <c r="C2936" s="30" t="s">
        <v>1160</v>
      </c>
      <c r="D2936" s="30"/>
      <c r="E2936" s="30" t="s">
        <v>1151</v>
      </c>
      <c r="F2936" s="30"/>
      <c r="G2936" s="30" t="s">
        <v>1152</v>
      </c>
      <c r="H2936" s="31" t="s">
        <v>1153</v>
      </c>
      <c r="I2936" s="32"/>
      <c r="J2936" s="13"/>
      <c r="K2936" s="13" t="s">
        <v>1137</v>
      </c>
      <c r="L2936" s="33">
        <v>3.82E-3</v>
      </c>
      <c r="M2936" s="33">
        <v>4.0000000000000001E-3</v>
      </c>
      <c r="N2936" s="33">
        <v>3.82E-3</v>
      </c>
      <c r="O2936" s="33">
        <v>3.96E-3</v>
      </c>
      <c r="P2936" s="33">
        <v>3.82E-3</v>
      </c>
      <c r="Q2936" s="33">
        <v>3.82E-3</v>
      </c>
      <c r="R2936" s="34"/>
      <c r="S2936" s="32"/>
      <c r="T2936" s="32" t="s">
        <v>28</v>
      </c>
      <c r="U2936" s="8">
        <f t="shared" si="774"/>
        <v>270.40000000000003</v>
      </c>
      <c r="V2936" s="8">
        <f t="shared" si="775"/>
        <v>270.40000000000003</v>
      </c>
    </row>
    <row r="2937" spans="1:22" ht="12.75" customHeight="1" outlineLevel="2" x14ac:dyDescent="0.2">
      <c r="A2937" s="2"/>
      <c r="C2937" s="30" t="s">
        <v>1161</v>
      </c>
      <c r="D2937" s="30"/>
      <c r="E2937" s="30" t="s">
        <v>1151</v>
      </c>
      <c r="F2937" s="30"/>
      <c r="G2937" s="30" t="s">
        <v>1152</v>
      </c>
      <c r="H2937" s="31" t="s">
        <v>1153</v>
      </c>
      <c r="I2937" s="32"/>
      <c r="J2937" s="13"/>
      <c r="K2937" s="13" t="s">
        <v>1137</v>
      </c>
      <c r="L2937" s="33">
        <v>3.82E-3</v>
      </c>
      <c r="M2937" s="33">
        <v>4.0000000000000001E-3</v>
      </c>
      <c r="N2937" s="33">
        <v>3.82E-3</v>
      </c>
      <c r="O2937" s="33">
        <v>3.96E-3</v>
      </c>
      <c r="P2937" s="33">
        <v>3.82E-3</v>
      </c>
      <c r="Q2937" s="33">
        <v>3.82E-3</v>
      </c>
      <c r="R2937" s="34"/>
      <c r="S2937" s="32"/>
      <c r="T2937" s="32" t="s">
        <v>28</v>
      </c>
      <c r="U2937" s="8">
        <f t="shared" si="774"/>
        <v>270.40000000000003</v>
      </c>
      <c r="V2937" s="8">
        <f t="shared" si="775"/>
        <v>270.40000000000003</v>
      </c>
    </row>
    <row r="2938" spans="1:22" ht="12.75" customHeight="1" outlineLevel="2" x14ac:dyDescent="0.2">
      <c r="A2938" s="2"/>
      <c r="C2938" s="30" t="s">
        <v>1162</v>
      </c>
      <c r="D2938" s="30"/>
      <c r="E2938" s="30" t="s">
        <v>1151</v>
      </c>
      <c r="F2938" s="30"/>
      <c r="G2938" s="30" t="s">
        <v>1152</v>
      </c>
      <c r="H2938" s="31" t="s">
        <v>1153</v>
      </c>
      <c r="I2938" s="32"/>
      <c r="J2938" s="13"/>
      <c r="K2938" s="13" t="s">
        <v>1137</v>
      </c>
      <c r="L2938" s="33">
        <v>3.82E-3</v>
      </c>
      <c r="M2938" s="33">
        <v>5.4799999999999996E-3</v>
      </c>
      <c r="N2938" s="33">
        <v>3.82E-3</v>
      </c>
      <c r="O2938" s="33">
        <v>5.4299999999999999E-3</v>
      </c>
      <c r="P2938" s="33">
        <v>3.82E-3</v>
      </c>
      <c r="Q2938" s="33">
        <v>3.82E-3</v>
      </c>
      <c r="R2938" s="34"/>
      <c r="S2938" s="32"/>
      <c r="T2938" s="32" t="s">
        <v>28</v>
      </c>
      <c r="U2938" s="8">
        <f t="shared" si="774"/>
        <v>270.40000000000003</v>
      </c>
      <c r="V2938" s="8">
        <f t="shared" si="775"/>
        <v>270.40000000000003</v>
      </c>
    </row>
    <row r="2939" spans="1:22" ht="12.75" customHeight="1" outlineLevel="2" x14ac:dyDescent="0.2">
      <c r="A2939" s="2"/>
      <c r="C2939" s="30" t="s">
        <v>1163</v>
      </c>
      <c r="D2939" s="30"/>
      <c r="E2939" s="30" t="s">
        <v>1151</v>
      </c>
      <c r="F2939" s="30"/>
      <c r="G2939" s="30" t="s">
        <v>1152</v>
      </c>
      <c r="H2939" s="31" t="s">
        <v>1153</v>
      </c>
      <c r="I2939" s="32"/>
      <c r="J2939" s="13"/>
      <c r="K2939" s="13" t="s">
        <v>1137</v>
      </c>
      <c r="L2939" s="33">
        <v>3.82E-3</v>
      </c>
      <c r="M2939" s="33">
        <v>3.0400000000000002E-3</v>
      </c>
      <c r="N2939" s="33">
        <v>3.82E-3</v>
      </c>
      <c r="O2939" s="33">
        <v>3.0200000000000001E-3</v>
      </c>
      <c r="P2939" s="33">
        <v>3.82E-3</v>
      </c>
      <c r="Q2939" s="33">
        <v>3.82E-3</v>
      </c>
      <c r="R2939" s="34"/>
      <c r="S2939" s="32"/>
      <c r="T2939" s="32" t="s">
        <v>28</v>
      </c>
      <c r="U2939" s="8">
        <f t="shared" si="774"/>
        <v>270.40000000000003</v>
      </c>
      <c r="V2939" s="8">
        <f t="shared" si="775"/>
        <v>270.40000000000003</v>
      </c>
    </row>
    <row r="2940" spans="1:22" ht="12.75" customHeight="1" outlineLevel="2" x14ac:dyDescent="0.2">
      <c r="A2940" s="2"/>
      <c r="C2940" s="30" t="s">
        <v>1164</v>
      </c>
      <c r="D2940" s="30"/>
      <c r="E2940" s="30" t="s">
        <v>1151</v>
      </c>
      <c r="F2940" s="30"/>
      <c r="G2940" s="30" t="s">
        <v>1152</v>
      </c>
      <c r="H2940" s="31" t="s">
        <v>1153</v>
      </c>
      <c r="I2940" s="32"/>
      <c r="J2940" s="13"/>
      <c r="K2940" s="13" t="s">
        <v>1137</v>
      </c>
      <c r="L2940" s="33">
        <v>3.82E-3</v>
      </c>
      <c r="M2940" s="33">
        <v>4.0000000000000001E-3</v>
      </c>
      <c r="N2940" s="33">
        <v>3.82E-3</v>
      </c>
      <c r="O2940" s="33">
        <v>3.96E-3</v>
      </c>
      <c r="P2940" s="33">
        <v>3.82E-3</v>
      </c>
      <c r="Q2940" s="33">
        <v>3.82E-3</v>
      </c>
      <c r="R2940" s="34"/>
      <c r="S2940" s="32"/>
      <c r="T2940" s="32" t="s">
        <v>28</v>
      </c>
      <c r="U2940" s="8">
        <f t="shared" si="774"/>
        <v>270.40000000000003</v>
      </c>
      <c r="V2940" s="8">
        <f t="shared" si="775"/>
        <v>270.40000000000003</v>
      </c>
    </row>
    <row r="2941" spans="1:22" ht="12.75" customHeight="1" outlineLevel="2" x14ac:dyDescent="0.2">
      <c r="A2941" s="2"/>
      <c r="C2941" s="30" t="s">
        <v>1165</v>
      </c>
      <c r="D2941" s="30"/>
      <c r="E2941" s="30" t="s">
        <v>1151</v>
      </c>
      <c r="F2941" s="30"/>
      <c r="G2941" s="30" t="s">
        <v>1152</v>
      </c>
      <c r="H2941" s="31" t="s">
        <v>1153</v>
      </c>
      <c r="I2941" s="32"/>
      <c r="J2941" s="13"/>
      <c r="K2941" s="13" t="s">
        <v>1137</v>
      </c>
      <c r="L2941" s="33">
        <v>3.82E-3</v>
      </c>
      <c r="M2941" s="33">
        <v>4.0000000000000001E-3</v>
      </c>
      <c r="N2941" s="33">
        <v>3.82E-3</v>
      </c>
      <c r="O2941" s="33">
        <v>3.96E-3</v>
      </c>
      <c r="P2941" s="33">
        <v>3.82E-3</v>
      </c>
      <c r="Q2941" s="33">
        <v>3.82E-3</v>
      </c>
      <c r="R2941" s="34"/>
      <c r="S2941" s="32"/>
      <c r="T2941" s="32" t="s">
        <v>28</v>
      </c>
      <c r="U2941" s="8">
        <f t="shared" si="774"/>
        <v>270.40000000000003</v>
      </c>
      <c r="V2941" s="8">
        <f t="shared" si="775"/>
        <v>270.40000000000003</v>
      </c>
    </row>
    <row r="2942" spans="1:22" ht="12.75" customHeight="1" outlineLevel="2" x14ac:dyDescent="0.2">
      <c r="A2942" s="2"/>
      <c r="C2942" s="30" t="s">
        <v>1166</v>
      </c>
      <c r="D2942" s="30"/>
      <c r="E2942" s="30" t="s">
        <v>1151</v>
      </c>
      <c r="F2942" s="30"/>
      <c r="G2942" s="30" t="s">
        <v>1152</v>
      </c>
      <c r="H2942" s="31" t="s">
        <v>1153</v>
      </c>
      <c r="I2942" s="32"/>
      <c r="J2942" s="13"/>
      <c r="K2942" s="13" t="s">
        <v>1137</v>
      </c>
      <c r="L2942" s="33">
        <v>3.82E-3</v>
      </c>
      <c r="M2942" s="33">
        <v>3.0400000000000002E-3</v>
      </c>
      <c r="N2942" s="33">
        <v>3.82E-3</v>
      </c>
      <c r="O2942" s="33">
        <v>3.0200000000000001E-3</v>
      </c>
      <c r="P2942" s="33">
        <v>3.82E-3</v>
      </c>
      <c r="Q2942" s="33">
        <v>3.82E-3</v>
      </c>
      <c r="R2942" s="34"/>
      <c r="S2942" s="32"/>
      <c r="T2942" s="32" t="s">
        <v>28</v>
      </c>
      <c r="U2942" s="8">
        <f t="shared" si="774"/>
        <v>270.40000000000003</v>
      </c>
      <c r="V2942" s="8">
        <f t="shared" si="775"/>
        <v>270.40000000000003</v>
      </c>
    </row>
    <row r="2943" spans="1:22" ht="12" customHeight="1" outlineLevel="2" x14ac:dyDescent="0.2">
      <c r="A2943" s="2"/>
      <c r="C2943" s="30" t="s">
        <v>1167</v>
      </c>
      <c r="D2943" s="30"/>
      <c r="E2943" s="30" t="s">
        <v>1154</v>
      </c>
      <c r="F2943" s="30"/>
      <c r="G2943" s="30" t="s">
        <v>1152</v>
      </c>
      <c r="H2943" s="31" t="s">
        <v>1153</v>
      </c>
      <c r="I2943" s="73"/>
      <c r="J2943" s="13"/>
      <c r="K2943" s="13" t="s">
        <v>1137</v>
      </c>
      <c r="L2943" s="33">
        <v>3.82E-3</v>
      </c>
      <c r="M2943" s="33">
        <v>3.0400000000000002E-3</v>
      </c>
      <c r="N2943" s="33">
        <v>3.82E-3</v>
      </c>
      <c r="O2943" s="33">
        <v>3.0200000000000001E-3</v>
      </c>
      <c r="P2943" s="33">
        <v>3.82E-3</v>
      </c>
      <c r="Q2943" s="33">
        <v>3.82E-3</v>
      </c>
      <c r="R2943" s="34"/>
      <c r="S2943" s="32"/>
      <c r="T2943" s="32" t="s">
        <v>28</v>
      </c>
      <c r="U2943" s="8">
        <f t="shared" si="774"/>
        <v>270.40000000000003</v>
      </c>
      <c r="V2943" s="8">
        <f t="shared" si="775"/>
        <v>270.40000000000003</v>
      </c>
    </row>
    <row r="2944" spans="1:22" ht="12" customHeight="1" outlineLevel="2" x14ac:dyDescent="0.2">
      <c r="A2944" s="2"/>
      <c r="C2944" s="30">
        <v>833030430</v>
      </c>
      <c r="D2944" s="30"/>
      <c r="E2944" s="30" t="s">
        <v>1154</v>
      </c>
      <c r="F2944" s="30"/>
      <c r="G2944" s="30" t="s">
        <v>1152</v>
      </c>
      <c r="H2944" s="31" t="s">
        <v>1153</v>
      </c>
      <c r="I2944" s="32"/>
      <c r="J2944" s="13"/>
      <c r="K2944" s="13" t="s">
        <v>1137</v>
      </c>
      <c r="L2944" s="33">
        <v>3.82E-3</v>
      </c>
      <c r="M2944" s="33">
        <v>3.0400000000000002E-3</v>
      </c>
      <c r="N2944" s="33">
        <v>3.82E-3</v>
      </c>
      <c r="O2944" s="33">
        <v>3.0200000000000001E-3</v>
      </c>
      <c r="P2944" s="33">
        <v>3.82E-3</v>
      </c>
      <c r="Q2944" s="33">
        <v>3.82E-3</v>
      </c>
      <c r="R2944" s="34"/>
      <c r="S2944" s="32"/>
      <c r="T2944" s="32" t="s">
        <v>28</v>
      </c>
      <c r="U2944" s="8">
        <f t="shared" si="774"/>
        <v>270.40000000000003</v>
      </c>
      <c r="V2944" s="8">
        <f t="shared" si="775"/>
        <v>270.40000000000003</v>
      </c>
    </row>
    <row r="2945" spans="1:25" ht="12" customHeight="1" outlineLevel="2" x14ac:dyDescent="0.2">
      <c r="A2945" s="2"/>
      <c r="C2945" s="30">
        <v>833030450</v>
      </c>
      <c r="D2945" s="30"/>
      <c r="E2945" s="30" t="s">
        <v>1154</v>
      </c>
      <c r="F2945" s="30"/>
      <c r="G2945" s="30" t="s">
        <v>1152</v>
      </c>
      <c r="H2945" s="31" t="s">
        <v>1153</v>
      </c>
      <c r="I2945" s="32"/>
      <c r="J2945" s="13"/>
      <c r="K2945" s="13" t="s">
        <v>1137</v>
      </c>
      <c r="L2945" s="33">
        <v>3.82E-3</v>
      </c>
      <c r="M2945" s="33">
        <v>4.0000000000000001E-3</v>
      </c>
      <c r="N2945" s="33">
        <v>3.82E-3</v>
      </c>
      <c r="O2945" s="33">
        <v>3.96E-3</v>
      </c>
      <c r="P2945" s="33">
        <v>3.82E-3</v>
      </c>
      <c r="Q2945" s="33">
        <v>3.82E-3</v>
      </c>
      <c r="R2945" s="34"/>
      <c r="S2945" s="32"/>
      <c r="T2945" s="32" t="s">
        <v>28</v>
      </c>
      <c r="U2945" s="8">
        <f t="shared" si="774"/>
        <v>270.40000000000003</v>
      </c>
      <c r="V2945" s="8">
        <f t="shared" si="775"/>
        <v>270.40000000000003</v>
      </c>
      <c r="W2945" s="46"/>
      <c r="X2945" s="46"/>
      <c r="Y2945" s="46"/>
    </row>
    <row r="2946" spans="1:25" ht="12" customHeight="1" outlineLevel="2" x14ac:dyDescent="0.2">
      <c r="A2946" s="2"/>
      <c r="C2946" s="30" t="s">
        <v>1168</v>
      </c>
      <c r="D2946" s="30"/>
      <c r="E2946" s="30" t="s">
        <v>1151</v>
      </c>
      <c r="F2946" s="30"/>
      <c r="G2946" s="30" t="s">
        <v>1152</v>
      </c>
      <c r="H2946" s="31" t="s">
        <v>1153</v>
      </c>
      <c r="I2946" s="32"/>
      <c r="J2946" s="13"/>
      <c r="K2946" s="13" t="s">
        <v>1137</v>
      </c>
      <c r="L2946" s="33">
        <v>3.82E-3</v>
      </c>
      <c r="M2946" s="33">
        <v>4.0000000000000001E-3</v>
      </c>
      <c r="N2946" s="33">
        <v>3.82E-3</v>
      </c>
      <c r="O2946" s="33">
        <v>3.96E-3</v>
      </c>
      <c r="P2946" s="33">
        <v>3.82E-3</v>
      </c>
      <c r="Q2946" s="33">
        <v>3.82E-3</v>
      </c>
      <c r="R2946" s="34"/>
      <c r="S2946" s="32"/>
      <c r="T2946" s="32" t="s">
        <v>28</v>
      </c>
      <c r="U2946" s="8">
        <f t="shared" si="774"/>
        <v>270.40000000000003</v>
      </c>
      <c r="V2946" s="8">
        <f t="shared" si="775"/>
        <v>270.40000000000003</v>
      </c>
      <c r="W2946" s="46"/>
      <c r="X2946" s="46"/>
      <c r="Y2946" s="46"/>
    </row>
    <row r="2947" spans="1:25" ht="12" customHeight="1" outlineLevel="2" x14ac:dyDescent="0.2">
      <c r="A2947" s="2"/>
      <c r="C2947" s="30" t="s">
        <v>1169</v>
      </c>
      <c r="D2947" s="30"/>
      <c r="E2947" s="30" t="s">
        <v>1151</v>
      </c>
      <c r="F2947" s="30"/>
      <c r="G2947" s="30" t="s">
        <v>1152</v>
      </c>
      <c r="H2947" s="31" t="s">
        <v>1153</v>
      </c>
      <c r="I2947" s="32"/>
      <c r="J2947" s="13"/>
      <c r="K2947" s="13" t="s">
        <v>1137</v>
      </c>
      <c r="L2947" s="33">
        <v>3.82E-3</v>
      </c>
      <c r="M2947" s="33">
        <v>5.4799999999999996E-3</v>
      </c>
      <c r="N2947" s="33">
        <v>3.82E-3</v>
      </c>
      <c r="O2947" s="33">
        <v>5.4299999999999999E-3</v>
      </c>
      <c r="P2947" s="33">
        <v>3.82E-3</v>
      </c>
      <c r="Q2947" s="33">
        <v>3.82E-3</v>
      </c>
      <c r="R2947" s="34"/>
      <c r="S2947" s="32"/>
      <c r="T2947" s="32" t="s">
        <v>28</v>
      </c>
      <c r="U2947" s="8">
        <f t="shared" si="774"/>
        <v>270.40000000000003</v>
      </c>
      <c r="V2947" s="8">
        <f t="shared" si="775"/>
        <v>270.40000000000003</v>
      </c>
      <c r="W2947" s="46"/>
      <c r="X2947" s="46"/>
      <c r="Y2947" s="46"/>
    </row>
    <row r="2948" spans="1:25" ht="12" customHeight="1" outlineLevel="2" x14ac:dyDescent="0.2">
      <c r="A2948" s="2"/>
      <c r="C2948" s="30">
        <v>833030510</v>
      </c>
      <c r="D2948" s="30"/>
      <c r="E2948" s="30" t="s">
        <v>1154</v>
      </c>
      <c r="F2948" s="30"/>
      <c r="G2948" s="30" t="s">
        <v>1152</v>
      </c>
      <c r="H2948" s="31" t="s">
        <v>1153</v>
      </c>
      <c r="I2948" s="32"/>
      <c r="J2948" s="13"/>
      <c r="K2948" s="13" t="s">
        <v>1137</v>
      </c>
      <c r="L2948" s="33">
        <v>3.82E-3</v>
      </c>
      <c r="M2948" s="33">
        <v>4.0000000000000001E-3</v>
      </c>
      <c r="N2948" s="33">
        <v>3.82E-3</v>
      </c>
      <c r="O2948" s="33">
        <v>3.96E-3</v>
      </c>
      <c r="P2948" s="33">
        <v>3.82E-3</v>
      </c>
      <c r="Q2948" s="33">
        <v>3.82E-3</v>
      </c>
      <c r="R2948" s="34"/>
      <c r="S2948" s="32"/>
      <c r="T2948" s="32" t="s">
        <v>28</v>
      </c>
      <c r="U2948" s="8">
        <f t="shared" si="774"/>
        <v>270.40000000000003</v>
      </c>
      <c r="V2948" s="8">
        <f t="shared" si="775"/>
        <v>270.40000000000003</v>
      </c>
      <c r="W2948" s="46"/>
      <c r="X2948" s="46"/>
      <c r="Y2948" s="46"/>
    </row>
    <row r="2949" spans="1:25" ht="12.75" customHeight="1" outlineLevel="2" x14ac:dyDescent="0.2">
      <c r="A2949" s="2"/>
      <c r="C2949" s="30" t="s">
        <v>1170</v>
      </c>
      <c r="D2949" s="30"/>
      <c r="E2949" s="30" t="s">
        <v>1151</v>
      </c>
      <c r="F2949" s="30"/>
      <c r="G2949" s="30" t="s">
        <v>1152</v>
      </c>
      <c r="H2949" s="31" t="s">
        <v>1153</v>
      </c>
      <c r="I2949" s="32"/>
      <c r="J2949" s="13"/>
      <c r="K2949" s="13" t="s">
        <v>1137</v>
      </c>
      <c r="L2949" s="33">
        <v>3.82E-3</v>
      </c>
      <c r="M2949" s="33">
        <v>4.0000000000000001E-3</v>
      </c>
      <c r="N2949" s="33">
        <v>3.82E-3</v>
      </c>
      <c r="O2949" s="33">
        <v>3.96E-3</v>
      </c>
      <c r="P2949" s="33">
        <v>3.82E-3</v>
      </c>
      <c r="Q2949" s="33">
        <v>3.82E-3</v>
      </c>
      <c r="R2949" s="34"/>
      <c r="S2949" s="32"/>
      <c r="T2949" s="32" t="s">
        <v>28</v>
      </c>
      <c r="U2949" s="8">
        <f t="shared" si="774"/>
        <v>270.40000000000003</v>
      </c>
      <c r="V2949" s="8">
        <f t="shared" si="775"/>
        <v>270.40000000000003</v>
      </c>
      <c r="W2949" s="46"/>
      <c r="X2949" s="46"/>
      <c r="Y2949" s="46"/>
    </row>
    <row r="2950" spans="1:25" ht="12.75" customHeight="1" outlineLevel="2" x14ac:dyDescent="0.2">
      <c r="A2950" s="2"/>
      <c r="C2950" s="30" t="s">
        <v>1171</v>
      </c>
      <c r="D2950" s="30"/>
      <c r="E2950" s="30" t="s">
        <v>1172</v>
      </c>
      <c r="F2950" s="30"/>
      <c r="G2950" s="30" t="s">
        <v>1152</v>
      </c>
      <c r="H2950" s="31" t="s">
        <v>1153</v>
      </c>
      <c r="I2950" s="32"/>
      <c r="J2950" s="13"/>
      <c r="K2950" s="13" t="s">
        <v>1137</v>
      </c>
      <c r="L2950" s="33">
        <v>3.82E-3</v>
      </c>
      <c r="M2950" s="33">
        <v>5.4799999999999996E-3</v>
      </c>
      <c r="N2950" s="33">
        <v>3.82E-3</v>
      </c>
      <c r="O2950" s="33">
        <v>5.4299999999999999E-3</v>
      </c>
      <c r="P2950" s="33">
        <v>3.82E-3</v>
      </c>
      <c r="Q2950" s="33">
        <v>3.82E-3</v>
      </c>
      <c r="R2950" s="34"/>
      <c r="S2950" s="32"/>
      <c r="T2950" s="32" t="s">
        <v>28</v>
      </c>
      <c r="U2950" s="8">
        <f t="shared" si="774"/>
        <v>270.40000000000003</v>
      </c>
      <c r="V2950" s="8">
        <f t="shared" si="775"/>
        <v>270.40000000000003</v>
      </c>
    </row>
    <row r="2951" spans="1:25" ht="12.75" customHeight="1" outlineLevel="2" x14ac:dyDescent="0.2">
      <c r="A2951" s="2"/>
      <c r="C2951" s="30" t="s">
        <v>1173</v>
      </c>
      <c r="D2951" s="30"/>
      <c r="E2951" s="30" t="s">
        <v>1151</v>
      </c>
      <c r="F2951" s="30"/>
      <c r="G2951" s="30" t="s">
        <v>1152</v>
      </c>
      <c r="H2951" s="31" t="s">
        <v>1153</v>
      </c>
      <c r="I2951" s="32"/>
      <c r="J2951" s="13"/>
      <c r="K2951" s="13" t="s">
        <v>1137</v>
      </c>
      <c r="L2951" s="33">
        <v>3.82E-3</v>
      </c>
      <c r="M2951" s="33">
        <v>3.0400000000000002E-3</v>
      </c>
      <c r="N2951" s="33">
        <v>3.82E-3</v>
      </c>
      <c r="O2951" s="33">
        <v>3.0200000000000001E-3</v>
      </c>
      <c r="P2951" s="33">
        <v>3.82E-3</v>
      </c>
      <c r="Q2951" s="33">
        <v>3.82E-3</v>
      </c>
      <c r="R2951" s="34"/>
      <c r="S2951" s="32"/>
      <c r="T2951" s="32" t="s">
        <v>28</v>
      </c>
      <c r="U2951" s="8">
        <f t="shared" si="774"/>
        <v>270.40000000000003</v>
      </c>
      <c r="V2951" s="8">
        <f t="shared" si="775"/>
        <v>270.40000000000003</v>
      </c>
    </row>
    <row r="2952" spans="1:25" ht="12.75" customHeight="1" outlineLevel="2" x14ac:dyDescent="0.2">
      <c r="A2952" s="2"/>
      <c r="C2952" s="30" t="s">
        <v>1174</v>
      </c>
      <c r="D2952" s="30"/>
      <c r="E2952" s="30" t="s">
        <v>1151</v>
      </c>
      <c r="F2952" s="30"/>
      <c r="G2952" s="30" t="s">
        <v>1152</v>
      </c>
      <c r="H2952" s="31" t="s">
        <v>1153</v>
      </c>
      <c r="I2952" s="32"/>
      <c r="J2952" s="13"/>
      <c r="K2952" s="13" t="s">
        <v>1137</v>
      </c>
      <c r="L2952" s="33">
        <v>3.82E-3</v>
      </c>
      <c r="M2952" s="33">
        <v>4.0000000000000001E-3</v>
      </c>
      <c r="N2952" s="33">
        <v>3.82E-3</v>
      </c>
      <c r="O2952" s="33">
        <v>3.96E-3</v>
      </c>
      <c r="P2952" s="33">
        <v>3.82E-3</v>
      </c>
      <c r="Q2952" s="33">
        <v>3.82E-3</v>
      </c>
      <c r="R2952" s="34"/>
      <c r="S2952" s="32"/>
      <c r="T2952" s="32" t="s">
        <v>28</v>
      </c>
      <c r="U2952" s="8">
        <f t="shared" si="774"/>
        <v>270.40000000000003</v>
      </c>
      <c r="V2952" s="8">
        <f t="shared" si="775"/>
        <v>270.40000000000003</v>
      </c>
    </row>
    <row r="2953" spans="1:25" ht="12.75" customHeight="1" outlineLevel="2" x14ac:dyDescent="0.2">
      <c r="A2953" s="2"/>
      <c r="C2953" s="2" t="s">
        <v>1175</v>
      </c>
      <c r="D2953" s="30"/>
      <c r="E2953" s="30" t="s">
        <v>1151</v>
      </c>
      <c r="F2953" s="30"/>
      <c r="G2953" s="30" t="s">
        <v>1152</v>
      </c>
      <c r="H2953" s="31" t="s">
        <v>1153</v>
      </c>
      <c r="I2953" s="32"/>
      <c r="J2953" s="13"/>
      <c r="K2953" s="13" t="s">
        <v>1137</v>
      </c>
      <c r="L2953" s="33">
        <v>3.82E-3</v>
      </c>
      <c r="M2953" s="33">
        <v>4.0000000000000001E-3</v>
      </c>
      <c r="N2953" s="33">
        <v>3.82E-3</v>
      </c>
      <c r="O2953" s="33">
        <v>3.96E-3</v>
      </c>
      <c r="P2953" s="33">
        <v>3.82E-3</v>
      </c>
      <c r="Q2953" s="33">
        <v>3.82E-3</v>
      </c>
      <c r="R2953" s="34"/>
      <c r="S2953" s="32"/>
      <c r="T2953" s="32" t="s">
        <v>28</v>
      </c>
      <c r="U2953" s="8">
        <f t="shared" si="774"/>
        <v>270.40000000000003</v>
      </c>
      <c r="V2953" s="8">
        <f t="shared" si="775"/>
        <v>270.40000000000003</v>
      </c>
    </row>
    <row r="2954" spans="1:25" ht="12.75" customHeight="1" outlineLevel="2" x14ac:dyDescent="0.2">
      <c r="A2954" s="2"/>
      <c r="C2954" s="30">
        <v>833030630</v>
      </c>
      <c r="D2954" s="30"/>
      <c r="E2954" s="30" t="s">
        <v>1154</v>
      </c>
      <c r="F2954" s="30"/>
      <c r="G2954" s="30" t="s">
        <v>1152</v>
      </c>
      <c r="H2954" s="31" t="s">
        <v>1153</v>
      </c>
      <c r="I2954" s="32"/>
      <c r="J2954" s="13"/>
      <c r="K2954" s="13" t="s">
        <v>1137</v>
      </c>
      <c r="L2954" s="33">
        <v>3.82E-3</v>
      </c>
      <c r="M2954" s="33">
        <v>3.0400000000000002E-3</v>
      </c>
      <c r="N2954" s="33">
        <v>3.82E-3</v>
      </c>
      <c r="O2954" s="33">
        <v>3.0200000000000001E-3</v>
      </c>
      <c r="P2954" s="33">
        <v>3.82E-3</v>
      </c>
      <c r="Q2954" s="33">
        <v>3.82E-3</v>
      </c>
      <c r="R2954" s="34"/>
      <c r="S2954" s="32"/>
      <c r="T2954" s="32" t="s">
        <v>28</v>
      </c>
      <c r="U2954" s="8">
        <f t="shared" si="774"/>
        <v>270.40000000000003</v>
      </c>
      <c r="V2954" s="8">
        <f t="shared" si="775"/>
        <v>270.40000000000003</v>
      </c>
    </row>
    <row r="2955" spans="1:25" ht="12.75" customHeight="1" outlineLevel="2" x14ac:dyDescent="0.2">
      <c r="A2955" s="2"/>
      <c r="C2955" s="30">
        <v>833030650</v>
      </c>
      <c r="D2955" s="30"/>
      <c r="E2955" s="30" t="s">
        <v>1154</v>
      </c>
      <c r="F2955" s="30"/>
      <c r="G2955" s="30" t="s">
        <v>1152</v>
      </c>
      <c r="H2955" s="31" t="s">
        <v>1153</v>
      </c>
      <c r="I2955" s="32"/>
      <c r="J2955" s="13"/>
      <c r="K2955" s="13" t="s">
        <v>1137</v>
      </c>
      <c r="L2955" s="33">
        <v>3.82E-3</v>
      </c>
      <c r="M2955" s="33">
        <v>3.0400000000000002E-3</v>
      </c>
      <c r="N2955" s="33">
        <v>3.82E-3</v>
      </c>
      <c r="O2955" s="33">
        <v>3.0200000000000001E-3</v>
      </c>
      <c r="P2955" s="33">
        <v>3.82E-3</v>
      </c>
      <c r="Q2955" s="33">
        <v>3.82E-3</v>
      </c>
      <c r="R2955" s="34"/>
      <c r="S2955" s="32"/>
      <c r="T2955" s="32" t="s">
        <v>28</v>
      </c>
      <c r="U2955" s="8">
        <f t="shared" si="774"/>
        <v>270.40000000000003</v>
      </c>
      <c r="V2955" s="8">
        <f t="shared" si="775"/>
        <v>270.40000000000003</v>
      </c>
    </row>
    <row r="2956" spans="1:25" ht="12.75" customHeight="1" outlineLevel="2" x14ac:dyDescent="0.2">
      <c r="A2956" s="2"/>
      <c r="C2956" s="30">
        <v>833030670</v>
      </c>
      <c r="D2956" s="30"/>
      <c r="E2956" s="30" t="s">
        <v>1154</v>
      </c>
      <c r="F2956" s="30"/>
      <c r="G2956" s="30" t="s">
        <v>1152</v>
      </c>
      <c r="H2956" s="31" t="s">
        <v>1153</v>
      </c>
      <c r="I2956" s="32"/>
      <c r="J2956" s="13"/>
      <c r="K2956" s="13" t="s">
        <v>1137</v>
      </c>
      <c r="L2956" s="33">
        <v>3.82E-3</v>
      </c>
      <c r="M2956" s="33">
        <v>4.0000000000000001E-3</v>
      </c>
      <c r="N2956" s="33">
        <v>3.82E-3</v>
      </c>
      <c r="O2956" s="33">
        <v>3.96E-3</v>
      </c>
      <c r="P2956" s="33">
        <v>3.82E-3</v>
      </c>
      <c r="Q2956" s="33">
        <v>3.82E-3</v>
      </c>
      <c r="R2956" s="34"/>
      <c r="S2956" s="32"/>
      <c r="T2956" s="32" t="s">
        <v>28</v>
      </c>
      <c r="U2956" s="8">
        <f t="shared" si="774"/>
        <v>270.40000000000003</v>
      </c>
      <c r="V2956" s="8">
        <f t="shared" si="775"/>
        <v>270.40000000000003</v>
      </c>
    </row>
    <row r="2957" spans="1:25" ht="12.75" customHeight="1" outlineLevel="2" x14ac:dyDescent="0.2">
      <c r="A2957" s="2"/>
      <c r="C2957" s="30" t="s">
        <v>1176</v>
      </c>
      <c r="D2957" s="30"/>
      <c r="E2957" s="30" t="s">
        <v>1151</v>
      </c>
      <c r="F2957" s="30"/>
      <c r="G2957" s="30" t="s">
        <v>1152</v>
      </c>
      <c r="H2957" s="31" t="s">
        <v>1153</v>
      </c>
      <c r="I2957" s="32"/>
      <c r="J2957" s="13"/>
      <c r="K2957" s="13" t="s">
        <v>1137</v>
      </c>
      <c r="L2957" s="33">
        <v>3.82E-3</v>
      </c>
      <c r="M2957" s="33">
        <v>4.0000000000000001E-3</v>
      </c>
      <c r="N2957" s="33">
        <v>3.82E-3</v>
      </c>
      <c r="O2957" s="33">
        <v>3.96E-3</v>
      </c>
      <c r="P2957" s="33">
        <v>3.82E-3</v>
      </c>
      <c r="Q2957" s="33">
        <v>3.82E-3</v>
      </c>
      <c r="R2957" s="34"/>
      <c r="S2957" s="32"/>
      <c r="T2957" s="32" t="s">
        <v>28</v>
      </c>
      <c r="U2957" s="8">
        <f t="shared" si="774"/>
        <v>270.40000000000003</v>
      </c>
      <c r="V2957" s="8">
        <f t="shared" si="775"/>
        <v>270.40000000000003</v>
      </c>
    </row>
    <row r="2958" spans="1:25" ht="12.75" customHeight="1" outlineLevel="2" x14ac:dyDescent="0.2">
      <c r="A2958" s="2"/>
      <c r="C2958" s="30" t="s">
        <v>1177</v>
      </c>
      <c r="D2958" s="30"/>
      <c r="E2958" s="30" t="s">
        <v>1151</v>
      </c>
      <c r="F2958" s="30"/>
      <c r="G2958" s="30" t="s">
        <v>1152</v>
      </c>
      <c r="H2958" s="31" t="s">
        <v>1153</v>
      </c>
      <c r="I2958" s="32"/>
      <c r="J2958" s="13"/>
      <c r="K2958" s="13" t="s">
        <v>1137</v>
      </c>
      <c r="L2958" s="33">
        <v>3.82E-3</v>
      </c>
      <c r="M2958" s="33">
        <v>3.0400000000000002E-3</v>
      </c>
      <c r="N2958" s="33">
        <v>3.82E-3</v>
      </c>
      <c r="O2958" s="33">
        <v>3.0200000000000001E-3</v>
      </c>
      <c r="P2958" s="33">
        <v>3.82E-3</v>
      </c>
      <c r="Q2958" s="33">
        <v>3.82E-3</v>
      </c>
      <c r="R2958" s="34"/>
      <c r="S2958" s="32"/>
      <c r="T2958" s="32" t="s">
        <v>28</v>
      </c>
      <c r="U2958" s="8">
        <f t="shared" si="774"/>
        <v>270.40000000000003</v>
      </c>
      <c r="V2958" s="8">
        <f t="shared" si="775"/>
        <v>270.40000000000003</v>
      </c>
    </row>
    <row r="2959" spans="1:25" ht="12.75" customHeight="1" outlineLevel="2" x14ac:dyDescent="0.2">
      <c r="A2959" s="2"/>
      <c r="C2959" s="30">
        <v>833030730</v>
      </c>
      <c r="D2959" s="30"/>
      <c r="E2959" s="30" t="s">
        <v>1154</v>
      </c>
      <c r="F2959" s="30"/>
      <c r="G2959" s="30" t="s">
        <v>1152</v>
      </c>
      <c r="H2959" s="31" t="s">
        <v>1153</v>
      </c>
      <c r="I2959" s="32"/>
      <c r="J2959" s="13"/>
      <c r="K2959" s="13" t="s">
        <v>1137</v>
      </c>
      <c r="L2959" s="33">
        <v>3.82E-3</v>
      </c>
      <c r="M2959" s="33">
        <v>3.0400000000000002E-3</v>
      </c>
      <c r="N2959" s="33">
        <v>3.82E-3</v>
      </c>
      <c r="O2959" s="33">
        <v>3.0200000000000001E-3</v>
      </c>
      <c r="P2959" s="33">
        <v>3.82E-3</v>
      </c>
      <c r="Q2959" s="33">
        <v>3.82E-3</v>
      </c>
      <c r="R2959" s="34"/>
      <c r="S2959" s="32"/>
      <c r="T2959" s="32" t="s">
        <v>28</v>
      </c>
      <c r="U2959" s="8">
        <f t="shared" si="774"/>
        <v>270.40000000000003</v>
      </c>
      <c r="V2959" s="8">
        <f t="shared" si="775"/>
        <v>270.40000000000003</v>
      </c>
    </row>
    <row r="2960" spans="1:25" ht="12.75" customHeight="1" outlineLevel="2" x14ac:dyDescent="0.2">
      <c r="A2960" s="2"/>
      <c r="C2960" s="30">
        <v>833030750</v>
      </c>
      <c r="D2960" s="30"/>
      <c r="E2960" s="30" t="s">
        <v>1154</v>
      </c>
      <c r="F2960" s="30"/>
      <c r="G2960" s="30" t="s">
        <v>1152</v>
      </c>
      <c r="H2960" s="31" t="s">
        <v>1153</v>
      </c>
      <c r="I2960" s="32"/>
      <c r="J2960" s="13"/>
      <c r="K2960" s="13" t="s">
        <v>1137</v>
      </c>
      <c r="L2960" s="33">
        <v>3.82E-3</v>
      </c>
      <c r="M2960" s="33">
        <v>3.0400000000000002E-3</v>
      </c>
      <c r="N2960" s="33">
        <v>3.82E-3</v>
      </c>
      <c r="O2960" s="33">
        <v>3.0200000000000001E-3</v>
      </c>
      <c r="P2960" s="33">
        <v>3.82E-3</v>
      </c>
      <c r="Q2960" s="33">
        <v>3.82E-3</v>
      </c>
      <c r="R2960" s="34"/>
      <c r="S2960" s="32"/>
      <c r="T2960" s="32" t="s">
        <v>28</v>
      </c>
      <c r="U2960" s="8">
        <f t="shared" si="774"/>
        <v>270.40000000000003</v>
      </c>
      <c r="V2960" s="8">
        <f t="shared" si="775"/>
        <v>270.40000000000003</v>
      </c>
    </row>
    <row r="2961" spans="1:25" ht="12.75" customHeight="1" outlineLevel="2" x14ac:dyDescent="0.2">
      <c r="A2961" s="2"/>
      <c r="C2961" s="30" t="s">
        <v>1178</v>
      </c>
      <c r="D2961" s="30"/>
      <c r="E2961" s="30" t="s">
        <v>1154</v>
      </c>
      <c r="F2961" s="30"/>
      <c r="G2961" s="30" t="s">
        <v>1152</v>
      </c>
      <c r="H2961" s="31" t="s">
        <v>1153</v>
      </c>
      <c r="I2961" s="32"/>
      <c r="J2961" s="13"/>
      <c r="K2961" s="13" t="s">
        <v>1137</v>
      </c>
      <c r="L2961" s="33">
        <v>3.82E-3</v>
      </c>
      <c r="M2961" s="33">
        <v>4.0000000000000001E-3</v>
      </c>
      <c r="N2961" s="33">
        <v>3.82E-3</v>
      </c>
      <c r="O2961" s="33">
        <v>3.96E-3</v>
      </c>
      <c r="P2961" s="33">
        <v>3.82E-3</v>
      </c>
      <c r="Q2961" s="33">
        <v>3.82E-3</v>
      </c>
      <c r="R2961" s="34"/>
      <c r="S2961" s="32"/>
      <c r="T2961" s="32" t="s">
        <v>28</v>
      </c>
      <c r="U2961" s="8">
        <f t="shared" si="774"/>
        <v>270.40000000000003</v>
      </c>
      <c r="V2961" s="8">
        <f t="shared" si="775"/>
        <v>270.40000000000003</v>
      </c>
    </row>
    <row r="2962" spans="1:25" ht="12.75" customHeight="1" outlineLevel="2" x14ac:dyDescent="0.2">
      <c r="A2962" s="2"/>
      <c r="C2962" s="30">
        <v>833030790</v>
      </c>
      <c r="D2962" s="30"/>
      <c r="E2962" s="30" t="s">
        <v>1154</v>
      </c>
      <c r="F2962" s="30"/>
      <c r="G2962" s="30" t="s">
        <v>1152</v>
      </c>
      <c r="H2962" s="31" t="s">
        <v>1153</v>
      </c>
      <c r="I2962" s="32"/>
      <c r="J2962" s="13"/>
      <c r="K2962" s="13" t="s">
        <v>1137</v>
      </c>
      <c r="L2962" s="33">
        <v>3.82E-3</v>
      </c>
      <c r="M2962" s="33">
        <v>4.0000000000000001E-3</v>
      </c>
      <c r="N2962" s="33">
        <v>3.82E-3</v>
      </c>
      <c r="O2962" s="33">
        <v>3.96E-3</v>
      </c>
      <c r="P2962" s="33">
        <v>3.82E-3</v>
      </c>
      <c r="Q2962" s="33">
        <v>3.82E-3</v>
      </c>
      <c r="R2962" s="34"/>
      <c r="S2962" s="32"/>
      <c r="T2962" s="32" t="s">
        <v>28</v>
      </c>
      <c r="U2962" s="8">
        <f t="shared" si="774"/>
        <v>270.40000000000003</v>
      </c>
      <c r="V2962" s="8">
        <f t="shared" si="775"/>
        <v>270.40000000000003</v>
      </c>
    </row>
    <row r="2963" spans="1:25" ht="12.75" customHeight="1" outlineLevel="2" x14ac:dyDescent="0.2">
      <c r="A2963" s="2"/>
      <c r="C2963" s="30">
        <v>833030810</v>
      </c>
      <c r="D2963" s="30"/>
      <c r="E2963" s="30" t="s">
        <v>1154</v>
      </c>
      <c r="F2963" s="30"/>
      <c r="G2963" s="30" t="s">
        <v>1152</v>
      </c>
      <c r="H2963" s="31" t="s">
        <v>1153</v>
      </c>
      <c r="I2963" s="32"/>
      <c r="J2963" s="13"/>
      <c r="K2963" s="13" t="s">
        <v>1137</v>
      </c>
      <c r="L2963" s="33">
        <v>3.82E-3</v>
      </c>
      <c r="M2963" s="33">
        <v>5.4799999999999996E-3</v>
      </c>
      <c r="N2963" s="33">
        <v>3.82E-3</v>
      </c>
      <c r="O2963" s="33">
        <v>5.4299999999999999E-3</v>
      </c>
      <c r="P2963" s="33">
        <v>3.82E-3</v>
      </c>
      <c r="Q2963" s="33">
        <v>3.82E-3</v>
      </c>
      <c r="R2963" s="34"/>
      <c r="S2963" s="32"/>
      <c r="T2963" s="32" t="s">
        <v>28</v>
      </c>
      <c r="U2963" s="8">
        <f t="shared" si="774"/>
        <v>270.40000000000003</v>
      </c>
      <c r="V2963" s="8">
        <f t="shared" si="775"/>
        <v>270.40000000000003</v>
      </c>
    </row>
    <row r="2964" spans="1:25" ht="12.75" customHeight="1" outlineLevel="2" x14ac:dyDescent="0.2">
      <c r="A2964" s="2"/>
      <c r="C2964" s="30">
        <v>833030830</v>
      </c>
      <c r="D2964" s="30"/>
      <c r="E2964" s="30" t="s">
        <v>1154</v>
      </c>
      <c r="F2964" s="30"/>
      <c r="G2964" s="30" t="s">
        <v>1152</v>
      </c>
      <c r="H2964" s="31" t="s">
        <v>1153</v>
      </c>
      <c r="I2964" s="32"/>
      <c r="J2964" s="13"/>
      <c r="K2964" s="13" t="s">
        <v>1137</v>
      </c>
      <c r="L2964" s="33">
        <v>3.82E-3</v>
      </c>
      <c r="M2964" s="33">
        <v>3.0400000000000002E-3</v>
      </c>
      <c r="N2964" s="33">
        <v>3.82E-3</v>
      </c>
      <c r="O2964" s="33">
        <v>3.0200000000000001E-3</v>
      </c>
      <c r="P2964" s="33">
        <v>3.82E-3</v>
      </c>
      <c r="Q2964" s="33">
        <v>3.82E-3</v>
      </c>
      <c r="R2964" s="34"/>
      <c r="S2964" s="32"/>
      <c r="T2964" s="32" t="s">
        <v>28</v>
      </c>
      <c r="U2964" s="8">
        <f t="shared" si="774"/>
        <v>270.40000000000003</v>
      </c>
      <c r="V2964" s="8">
        <f t="shared" si="775"/>
        <v>270.40000000000003</v>
      </c>
      <c r="W2964" s="46"/>
      <c r="X2964" s="46"/>
      <c r="Y2964" s="46"/>
    </row>
    <row r="2965" spans="1:25" ht="12.75" customHeight="1" outlineLevel="2" x14ac:dyDescent="0.2">
      <c r="A2965" s="2"/>
      <c r="C2965" s="30">
        <v>833030850</v>
      </c>
      <c r="D2965" s="30"/>
      <c r="E2965" s="30" t="s">
        <v>1154</v>
      </c>
      <c r="F2965" s="30"/>
      <c r="G2965" s="30" t="s">
        <v>1152</v>
      </c>
      <c r="H2965" s="31" t="s">
        <v>1153</v>
      </c>
      <c r="I2965" s="32"/>
      <c r="J2965" s="13"/>
      <c r="K2965" s="13" t="s">
        <v>1137</v>
      </c>
      <c r="L2965" s="33">
        <v>3.82E-3</v>
      </c>
      <c r="M2965" s="33">
        <v>4.0000000000000001E-3</v>
      </c>
      <c r="N2965" s="33">
        <v>3.82E-3</v>
      </c>
      <c r="O2965" s="33">
        <v>3.96E-3</v>
      </c>
      <c r="P2965" s="33">
        <v>3.82E-3</v>
      </c>
      <c r="Q2965" s="33">
        <v>3.82E-3</v>
      </c>
      <c r="R2965" s="34"/>
      <c r="S2965" s="32"/>
      <c r="T2965" s="32" t="s">
        <v>28</v>
      </c>
      <c r="U2965" s="8">
        <f t="shared" si="774"/>
        <v>270.40000000000003</v>
      </c>
      <c r="V2965" s="8">
        <f t="shared" si="775"/>
        <v>270.40000000000003</v>
      </c>
      <c r="W2965" s="46"/>
      <c r="X2965" s="46"/>
      <c r="Y2965" s="46"/>
    </row>
    <row r="2966" spans="1:25" ht="12.75" customHeight="1" outlineLevel="2" x14ac:dyDescent="0.2">
      <c r="A2966" s="2"/>
      <c r="C2966" s="30">
        <v>833030870</v>
      </c>
      <c r="D2966" s="30"/>
      <c r="E2966" s="30" t="s">
        <v>1154</v>
      </c>
      <c r="F2966" s="30"/>
      <c r="G2966" s="30" t="s">
        <v>1152</v>
      </c>
      <c r="H2966" s="31" t="s">
        <v>1153</v>
      </c>
      <c r="I2966" s="32"/>
      <c r="J2966" s="13"/>
      <c r="K2966" s="13" t="s">
        <v>1137</v>
      </c>
      <c r="L2966" s="33">
        <v>3.82E-3</v>
      </c>
      <c r="M2966" s="33">
        <v>4.0000000000000001E-3</v>
      </c>
      <c r="N2966" s="33">
        <v>3.82E-3</v>
      </c>
      <c r="O2966" s="33">
        <v>3.96E-3</v>
      </c>
      <c r="P2966" s="33">
        <v>3.82E-3</v>
      </c>
      <c r="Q2966" s="33">
        <v>3.82E-3</v>
      </c>
      <c r="R2966" s="34"/>
      <c r="S2966" s="32"/>
      <c r="T2966" s="32" t="s">
        <v>28</v>
      </c>
      <c r="U2966" s="8">
        <f t="shared" si="774"/>
        <v>270.40000000000003</v>
      </c>
      <c r="V2966" s="8">
        <f t="shared" si="775"/>
        <v>270.40000000000003</v>
      </c>
      <c r="W2966" s="46"/>
      <c r="X2966" s="46"/>
      <c r="Y2966" s="46"/>
    </row>
    <row r="2967" spans="1:25" ht="12.75" customHeight="1" outlineLevel="2" x14ac:dyDescent="0.2">
      <c r="A2967" s="2"/>
      <c r="C2967" s="30" t="s">
        <v>1179</v>
      </c>
      <c r="D2967" s="30"/>
      <c r="E2967" s="30" t="s">
        <v>1151</v>
      </c>
      <c r="F2967" s="30"/>
      <c r="G2967" s="30" t="s">
        <v>1152</v>
      </c>
      <c r="H2967" s="31" t="s">
        <v>1153</v>
      </c>
      <c r="I2967" s="32"/>
      <c r="J2967" s="13"/>
      <c r="K2967" s="13" t="s">
        <v>1137</v>
      </c>
      <c r="L2967" s="33">
        <v>3.82E-3</v>
      </c>
      <c r="M2967" s="33">
        <v>3.0400000000000002E-3</v>
      </c>
      <c r="N2967" s="33">
        <v>3.82E-3</v>
      </c>
      <c r="O2967" s="33">
        <v>3.0200000000000001E-3</v>
      </c>
      <c r="P2967" s="33">
        <v>3.82E-3</v>
      </c>
      <c r="Q2967" s="33">
        <v>3.82E-3</v>
      </c>
      <c r="R2967" s="34"/>
      <c r="S2967" s="32"/>
      <c r="T2967" s="32" t="s">
        <v>28</v>
      </c>
      <c r="U2967" s="8">
        <f t="shared" si="774"/>
        <v>270.40000000000003</v>
      </c>
      <c r="V2967" s="8">
        <f t="shared" si="775"/>
        <v>270.40000000000003</v>
      </c>
      <c r="W2967" s="46"/>
      <c r="X2967" s="46"/>
      <c r="Y2967" s="46"/>
    </row>
    <row r="2968" spans="1:25" ht="12.75" customHeight="1" outlineLevel="2" x14ac:dyDescent="0.2">
      <c r="A2968" s="2"/>
      <c r="C2968" s="30" t="s">
        <v>1180</v>
      </c>
      <c r="D2968" s="30"/>
      <c r="E2968" s="30" t="s">
        <v>1151</v>
      </c>
      <c r="F2968" s="30"/>
      <c r="G2968" s="30" t="s">
        <v>1152</v>
      </c>
      <c r="H2968" s="31" t="s">
        <v>1153</v>
      </c>
      <c r="I2968" s="32"/>
      <c r="J2968" s="13"/>
      <c r="K2968" s="13" t="s">
        <v>1137</v>
      </c>
      <c r="L2968" s="33">
        <v>3.82E-3</v>
      </c>
      <c r="M2968" s="33">
        <v>3.0400000000000002E-3</v>
      </c>
      <c r="N2968" s="33">
        <v>3.82E-3</v>
      </c>
      <c r="O2968" s="33">
        <v>3.0200000000000001E-3</v>
      </c>
      <c r="P2968" s="33">
        <v>3.82E-3</v>
      </c>
      <c r="Q2968" s="33">
        <v>3.82E-3</v>
      </c>
      <c r="R2968" s="34"/>
      <c r="S2968" s="32"/>
      <c r="T2968" s="32" t="s">
        <v>28</v>
      </c>
      <c r="U2968" s="8">
        <f t="shared" si="774"/>
        <v>270.40000000000003</v>
      </c>
      <c r="V2968" s="8">
        <f t="shared" si="775"/>
        <v>270.40000000000003</v>
      </c>
      <c r="W2968" s="46"/>
      <c r="X2968" s="46"/>
      <c r="Y2968" s="46"/>
    </row>
    <row r="2969" spans="1:25" ht="12.75" customHeight="1" outlineLevel="2" x14ac:dyDescent="0.2">
      <c r="A2969" s="2"/>
      <c r="C2969" s="30">
        <v>833030930</v>
      </c>
      <c r="D2969" s="30"/>
      <c r="E2969" s="30" t="s">
        <v>1154</v>
      </c>
      <c r="F2969" s="30"/>
      <c r="G2969" s="30" t="s">
        <v>1152</v>
      </c>
      <c r="H2969" s="31" t="s">
        <v>1153</v>
      </c>
      <c r="I2969" s="32"/>
      <c r="J2969" s="13"/>
      <c r="K2969" s="13" t="s">
        <v>1137</v>
      </c>
      <c r="L2969" s="33">
        <v>3.82E-3</v>
      </c>
      <c r="M2969" s="33">
        <v>3.0400000000000002E-3</v>
      </c>
      <c r="N2969" s="33">
        <v>3.82E-3</v>
      </c>
      <c r="O2969" s="33">
        <v>3.0200000000000001E-3</v>
      </c>
      <c r="P2969" s="33">
        <v>3.82E-3</v>
      </c>
      <c r="Q2969" s="33">
        <v>3.82E-3</v>
      </c>
      <c r="R2969" s="34"/>
      <c r="S2969" s="32"/>
      <c r="T2969" s="32" t="s">
        <v>28</v>
      </c>
      <c r="U2969" s="8">
        <f t="shared" si="774"/>
        <v>270.40000000000003</v>
      </c>
      <c r="V2969" s="8">
        <f t="shared" si="775"/>
        <v>270.40000000000003</v>
      </c>
      <c r="W2969" s="46"/>
      <c r="X2969" s="46"/>
      <c r="Y2969" s="46"/>
    </row>
    <row r="2970" spans="1:25" ht="12.75" customHeight="1" outlineLevel="2" x14ac:dyDescent="0.2">
      <c r="A2970" s="2"/>
      <c r="C2970" s="30">
        <v>833030950</v>
      </c>
      <c r="D2970" s="30"/>
      <c r="E2970" s="30" t="s">
        <v>1154</v>
      </c>
      <c r="F2970" s="30"/>
      <c r="G2970" s="30" t="s">
        <v>1152</v>
      </c>
      <c r="H2970" s="31" t="s">
        <v>1153</v>
      </c>
      <c r="I2970" s="32"/>
      <c r="J2970" s="13"/>
      <c r="K2970" s="13" t="s">
        <v>1137</v>
      </c>
      <c r="L2970" s="33">
        <v>3.82E-3</v>
      </c>
      <c r="M2970" s="33">
        <v>4.0000000000000001E-3</v>
      </c>
      <c r="N2970" s="33">
        <v>3.82E-3</v>
      </c>
      <c r="O2970" s="33">
        <v>3.96E-3</v>
      </c>
      <c r="P2970" s="33">
        <v>3.82E-3</v>
      </c>
      <c r="Q2970" s="33">
        <v>3.82E-3</v>
      </c>
      <c r="R2970" s="34"/>
      <c r="S2970" s="32"/>
      <c r="T2970" s="32" t="s">
        <v>28</v>
      </c>
      <c r="U2970" s="8">
        <f t="shared" si="774"/>
        <v>270.40000000000003</v>
      </c>
      <c r="V2970" s="8">
        <f t="shared" si="775"/>
        <v>270.40000000000003</v>
      </c>
    </row>
    <row r="2971" spans="1:25" ht="12.75" customHeight="1" outlineLevel="2" x14ac:dyDescent="0.2">
      <c r="A2971" s="2"/>
      <c r="C2971" s="30" t="s">
        <v>1181</v>
      </c>
      <c r="D2971" s="30"/>
      <c r="E2971" s="30" t="s">
        <v>1151</v>
      </c>
      <c r="F2971" s="30"/>
      <c r="G2971" s="30" t="s">
        <v>1152</v>
      </c>
      <c r="H2971" s="31" t="s">
        <v>1153</v>
      </c>
      <c r="I2971" s="32"/>
      <c r="J2971" s="13"/>
      <c r="K2971" s="13" t="s">
        <v>1137</v>
      </c>
      <c r="L2971" s="33">
        <v>3.82E-3</v>
      </c>
      <c r="M2971" s="33">
        <v>4.0000000000000001E-3</v>
      </c>
      <c r="N2971" s="33">
        <v>3.82E-3</v>
      </c>
      <c r="O2971" s="33">
        <v>3.96E-3</v>
      </c>
      <c r="P2971" s="33">
        <v>3.82E-3</v>
      </c>
      <c r="Q2971" s="33">
        <v>3.82E-3</v>
      </c>
      <c r="R2971" s="34"/>
      <c r="S2971" s="32"/>
      <c r="T2971" s="32" t="s">
        <v>28</v>
      </c>
      <c r="U2971" s="8">
        <f t="shared" si="774"/>
        <v>270.40000000000003</v>
      </c>
      <c r="V2971" s="8">
        <f t="shared" si="775"/>
        <v>270.40000000000003</v>
      </c>
    </row>
    <row r="2972" spans="1:25" ht="12.75" customHeight="1" outlineLevel="2" x14ac:dyDescent="0.2">
      <c r="A2972" s="2"/>
      <c r="C2972" s="30" t="s">
        <v>1182</v>
      </c>
      <c r="D2972" s="30"/>
      <c r="E2972" s="30" t="s">
        <v>1151</v>
      </c>
      <c r="F2972" s="30"/>
      <c r="G2972" s="30" t="s">
        <v>1152</v>
      </c>
      <c r="H2972" s="31" t="s">
        <v>1153</v>
      </c>
      <c r="I2972" s="32"/>
      <c r="J2972" s="13"/>
      <c r="K2972" s="13" t="s">
        <v>1137</v>
      </c>
      <c r="L2972" s="33">
        <v>3.82E-3</v>
      </c>
      <c r="M2972" s="33">
        <v>5.4799999999999996E-3</v>
      </c>
      <c r="N2972" s="33">
        <v>3.82E-3</v>
      </c>
      <c r="O2972" s="33">
        <v>5.4299999999999999E-3</v>
      </c>
      <c r="P2972" s="33">
        <v>3.82E-3</v>
      </c>
      <c r="Q2972" s="33">
        <v>3.82E-3</v>
      </c>
      <c r="R2972" s="34"/>
      <c r="S2972" s="32"/>
      <c r="T2972" s="32" t="s">
        <v>28</v>
      </c>
      <c r="U2972" s="8">
        <f t="shared" si="774"/>
        <v>270.40000000000003</v>
      </c>
      <c r="V2972" s="8">
        <f t="shared" si="775"/>
        <v>270.40000000000003</v>
      </c>
    </row>
    <row r="2973" spans="1:25" ht="12.75" customHeight="1" outlineLevel="2" x14ac:dyDescent="0.2">
      <c r="A2973" s="2"/>
      <c r="C2973" s="30">
        <v>833031010</v>
      </c>
      <c r="D2973" s="30"/>
      <c r="E2973" s="30" t="s">
        <v>1183</v>
      </c>
      <c r="F2973" s="30"/>
      <c r="G2973" s="30" t="s">
        <v>1152</v>
      </c>
      <c r="H2973" s="31" t="s">
        <v>1153</v>
      </c>
      <c r="I2973" s="32"/>
      <c r="J2973" s="13"/>
      <c r="K2973" s="13" t="s">
        <v>1137</v>
      </c>
      <c r="L2973" s="33">
        <v>3.82E-3</v>
      </c>
      <c r="M2973" s="33">
        <v>4.0000000000000001E-3</v>
      </c>
      <c r="N2973" s="33">
        <v>3.82E-3</v>
      </c>
      <c r="O2973" s="33">
        <v>3.96E-3</v>
      </c>
      <c r="P2973" s="33">
        <v>3.82E-3</v>
      </c>
      <c r="Q2973" s="33">
        <v>3.82E-3</v>
      </c>
      <c r="R2973" s="34"/>
      <c r="S2973" s="32"/>
      <c r="T2973" s="32" t="s">
        <v>28</v>
      </c>
      <c r="U2973" s="8">
        <f t="shared" si="774"/>
        <v>270.40000000000003</v>
      </c>
      <c r="V2973" s="8">
        <f t="shared" si="775"/>
        <v>270.40000000000003</v>
      </c>
    </row>
    <row r="2974" spans="1:25" ht="12.75" customHeight="1" outlineLevel="2" x14ac:dyDescent="0.2">
      <c r="A2974" s="2"/>
      <c r="C2974" s="30">
        <v>833031030</v>
      </c>
      <c r="D2974" s="30"/>
      <c r="E2974" s="30" t="s">
        <v>1183</v>
      </c>
      <c r="F2974" s="30"/>
      <c r="G2974" s="30" t="s">
        <v>1152</v>
      </c>
      <c r="H2974" s="31" t="s">
        <v>1153</v>
      </c>
      <c r="I2974" s="32"/>
      <c r="J2974" s="13"/>
      <c r="K2974" s="13" t="s">
        <v>1137</v>
      </c>
      <c r="L2974" s="33">
        <v>3.82E-3</v>
      </c>
      <c r="M2974" s="33">
        <v>4.0000000000000001E-3</v>
      </c>
      <c r="N2974" s="33">
        <v>3.82E-3</v>
      </c>
      <c r="O2974" s="33">
        <v>3.96E-3</v>
      </c>
      <c r="P2974" s="33">
        <v>3.82E-3</v>
      </c>
      <c r="Q2974" s="33">
        <v>3.82E-3</v>
      </c>
      <c r="R2974" s="34"/>
      <c r="S2974" s="32"/>
      <c r="T2974" s="32" t="s">
        <v>28</v>
      </c>
      <c r="U2974" s="8">
        <f t="shared" si="774"/>
        <v>270.40000000000003</v>
      </c>
      <c r="V2974" s="8">
        <f t="shared" si="775"/>
        <v>270.40000000000003</v>
      </c>
    </row>
    <row r="2975" spans="1:25" ht="12.75" customHeight="1" outlineLevel="2" x14ac:dyDescent="0.2">
      <c r="A2975" s="2"/>
      <c r="C2975" s="30" t="s">
        <v>1184</v>
      </c>
      <c r="D2975" s="30"/>
      <c r="E2975" s="30" t="s">
        <v>1185</v>
      </c>
      <c r="F2975" s="30"/>
      <c r="G2975" s="30" t="s">
        <v>1152</v>
      </c>
      <c r="H2975" s="31" t="s">
        <v>1153</v>
      </c>
      <c r="I2975" s="32"/>
      <c r="J2975" s="13"/>
      <c r="K2975" s="13" t="s">
        <v>1137</v>
      </c>
      <c r="L2975" s="33">
        <v>3.82E-3</v>
      </c>
      <c r="M2975" s="33">
        <v>5.4799999999999996E-3</v>
      </c>
      <c r="N2975" s="33">
        <v>3.82E-3</v>
      </c>
      <c r="O2975" s="33">
        <v>5.4299999999999999E-3</v>
      </c>
      <c r="P2975" s="33">
        <v>3.82E-3</v>
      </c>
      <c r="Q2975" s="33">
        <v>3.82E-3</v>
      </c>
      <c r="R2975" s="34"/>
      <c r="S2975" s="32"/>
      <c r="T2975" s="32" t="s">
        <v>28</v>
      </c>
      <c r="U2975" s="8">
        <f t="shared" si="774"/>
        <v>270.40000000000003</v>
      </c>
      <c r="V2975" s="8">
        <f t="shared" si="775"/>
        <v>270.40000000000003</v>
      </c>
    </row>
    <row r="2976" spans="1:25" ht="12.75" customHeight="1" outlineLevel="2" x14ac:dyDescent="0.2">
      <c r="A2976" s="2"/>
      <c r="C2976" s="30">
        <v>833031070</v>
      </c>
      <c r="D2976" s="30"/>
      <c r="E2976" s="30" t="s">
        <v>1183</v>
      </c>
      <c r="F2976" s="30"/>
      <c r="G2976" s="30" t="s">
        <v>1152</v>
      </c>
      <c r="H2976" s="31" t="s">
        <v>1153</v>
      </c>
      <c r="I2976" s="32"/>
      <c r="J2976" s="13"/>
      <c r="K2976" s="13" t="s">
        <v>1137</v>
      </c>
      <c r="L2976" s="33">
        <v>3.82E-3</v>
      </c>
      <c r="M2976" s="33">
        <v>3.0400000000000002E-3</v>
      </c>
      <c r="N2976" s="33">
        <v>3.82E-3</v>
      </c>
      <c r="O2976" s="33">
        <v>3.0200000000000001E-3</v>
      </c>
      <c r="P2976" s="33">
        <v>3.82E-3</v>
      </c>
      <c r="Q2976" s="33">
        <v>3.82E-3</v>
      </c>
      <c r="R2976" s="34"/>
      <c r="S2976" s="32"/>
      <c r="T2976" s="32" t="s">
        <v>28</v>
      </c>
      <c r="U2976" s="8">
        <f t="shared" si="774"/>
        <v>270.40000000000003</v>
      </c>
      <c r="V2976" s="8">
        <f t="shared" si="775"/>
        <v>270.40000000000003</v>
      </c>
    </row>
    <row r="2977" spans="1:22" ht="12.75" customHeight="1" outlineLevel="2" x14ac:dyDescent="0.2">
      <c r="A2977" s="2"/>
      <c r="C2977" s="30">
        <v>833031090</v>
      </c>
      <c r="D2977" s="30"/>
      <c r="E2977" s="30" t="s">
        <v>1183</v>
      </c>
      <c r="F2977" s="30"/>
      <c r="G2977" s="30" t="s">
        <v>1152</v>
      </c>
      <c r="H2977" s="31" t="s">
        <v>1153</v>
      </c>
      <c r="I2977" s="32"/>
      <c r="J2977" s="13"/>
      <c r="K2977" s="13" t="s">
        <v>1137</v>
      </c>
      <c r="L2977" s="33">
        <v>3.82E-3</v>
      </c>
      <c r="M2977" s="33">
        <v>4.0000000000000001E-3</v>
      </c>
      <c r="N2977" s="33">
        <v>3.82E-3</v>
      </c>
      <c r="O2977" s="33">
        <v>3.96E-3</v>
      </c>
      <c r="P2977" s="33">
        <v>3.82E-3</v>
      </c>
      <c r="Q2977" s="33">
        <v>3.82E-3</v>
      </c>
      <c r="R2977" s="34"/>
      <c r="S2977" s="32"/>
      <c r="T2977" s="32" t="s">
        <v>28</v>
      </c>
      <c r="U2977" s="8">
        <f t="shared" si="774"/>
        <v>270.40000000000003</v>
      </c>
      <c r="V2977" s="8">
        <f t="shared" si="775"/>
        <v>270.40000000000003</v>
      </c>
    </row>
    <row r="2978" spans="1:22" ht="12.75" customHeight="1" outlineLevel="2" x14ac:dyDescent="0.2">
      <c r="A2978" s="2"/>
      <c r="C2978" s="30" t="s">
        <v>1186</v>
      </c>
      <c r="D2978" s="30"/>
      <c r="E2978" s="30" t="s">
        <v>1185</v>
      </c>
      <c r="F2978" s="30"/>
      <c r="G2978" s="30" t="s">
        <v>1152</v>
      </c>
      <c r="H2978" s="31" t="s">
        <v>1153</v>
      </c>
      <c r="I2978" s="32"/>
      <c r="J2978" s="13"/>
      <c r="K2978" s="13" t="s">
        <v>1137</v>
      </c>
      <c r="L2978" s="33">
        <v>3.82E-3</v>
      </c>
      <c r="M2978" s="33">
        <v>4.0000000000000001E-3</v>
      </c>
      <c r="N2978" s="33">
        <v>3.82E-3</v>
      </c>
      <c r="O2978" s="33">
        <v>3.96E-3</v>
      </c>
      <c r="P2978" s="33">
        <v>3.82E-3</v>
      </c>
      <c r="Q2978" s="33">
        <v>3.82E-3</v>
      </c>
      <c r="R2978" s="34"/>
      <c r="S2978" s="32"/>
      <c r="T2978" s="32" t="s">
        <v>28</v>
      </c>
      <c r="U2978" s="8">
        <f t="shared" si="774"/>
        <v>270.40000000000003</v>
      </c>
      <c r="V2978" s="8">
        <f t="shared" si="775"/>
        <v>270.40000000000003</v>
      </c>
    </row>
    <row r="2979" spans="1:22" ht="12.75" customHeight="1" outlineLevel="2" x14ac:dyDescent="0.2">
      <c r="A2979" s="2"/>
      <c r="C2979" s="30">
        <v>833031130</v>
      </c>
      <c r="D2979" s="30"/>
      <c r="E2979" s="30" t="s">
        <v>1183</v>
      </c>
      <c r="F2979" s="30"/>
      <c r="G2979" s="30" t="s">
        <v>1152</v>
      </c>
      <c r="H2979" s="31" t="s">
        <v>1153</v>
      </c>
      <c r="I2979" s="32"/>
      <c r="J2979" s="13"/>
      <c r="K2979" s="13" t="s">
        <v>1137</v>
      </c>
      <c r="L2979" s="33">
        <v>3.82E-3</v>
      </c>
      <c r="M2979" s="33">
        <v>3.0400000000000002E-3</v>
      </c>
      <c r="N2979" s="33">
        <v>3.82E-3</v>
      </c>
      <c r="O2979" s="33">
        <v>3.0200000000000001E-3</v>
      </c>
      <c r="P2979" s="33">
        <v>3.82E-3</v>
      </c>
      <c r="Q2979" s="33">
        <v>3.82E-3</v>
      </c>
      <c r="R2979" s="34"/>
      <c r="S2979" s="32"/>
      <c r="T2979" s="32" t="s">
        <v>28</v>
      </c>
      <c r="U2979" s="8">
        <f t="shared" si="774"/>
        <v>270.40000000000003</v>
      </c>
      <c r="V2979" s="8">
        <f t="shared" si="775"/>
        <v>270.40000000000003</v>
      </c>
    </row>
    <row r="2980" spans="1:22" ht="12.75" customHeight="1" outlineLevel="2" x14ac:dyDescent="0.2">
      <c r="A2980" s="2"/>
      <c r="C2980" s="30" t="s">
        <v>1187</v>
      </c>
      <c r="D2980" s="30"/>
      <c r="E2980" s="30" t="s">
        <v>1185</v>
      </c>
      <c r="F2980" s="30"/>
      <c r="G2980" s="30" t="s">
        <v>1152</v>
      </c>
      <c r="H2980" s="31" t="s">
        <v>1153</v>
      </c>
      <c r="I2980" s="32"/>
      <c r="J2980" s="13"/>
      <c r="K2980" s="13" t="s">
        <v>1137</v>
      </c>
      <c r="L2980" s="33">
        <v>3.82E-3</v>
      </c>
      <c r="M2980" s="33">
        <v>3.0400000000000002E-3</v>
      </c>
      <c r="N2980" s="33">
        <v>3.82E-3</v>
      </c>
      <c r="O2980" s="33">
        <v>3.0200000000000001E-3</v>
      </c>
      <c r="P2980" s="33">
        <v>3.82E-3</v>
      </c>
      <c r="Q2980" s="33">
        <v>3.82E-3</v>
      </c>
      <c r="R2980" s="34"/>
      <c r="S2980" s="32"/>
      <c r="T2980" s="32" t="s">
        <v>28</v>
      </c>
      <c r="U2980" s="8">
        <f t="shared" si="774"/>
        <v>270.40000000000003</v>
      </c>
      <c r="V2980" s="8">
        <f t="shared" si="775"/>
        <v>270.40000000000003</v>
      </c>
    </row>
    <row r="2981" spans="1:22" ht="12.75" customHeight="1" outlineLevel="2" x14ac:dyDescent="0.2">
      <c r="A2981" s="2"/>
      <c r="C2981" s="30">
        <v>833031170</v>
      </c>
      <c r="D2981" s="30"/>
      <c r="E2981" s="30" t="s">
        <v>1183</v>
      </c>
      <c r="F2981" s="30"/>
      <c r="G2981" s="30" t="s">
        <v>1152</v>
      </c>
      <c r="H2981" s="31" t="s">
        <v>1153</v>
      </c>
      <c r="I2981" s="32"/>
      <c r="J2981" s="13"/>
      <c r="K2981" s="13" t="s">
        <v>1137</v>
      </c>
      <c r="L2981" s="33">
        <v>3.82E-3</v>
      </c>
      <c r="M2981" s="33">
        <v>4.0000000000000001E-3</v>
      </c>
      <c r="N2981" s="33">
        <v>3.82E-3</v>
      </c>
      <c r="O2981" s="33">
        <v>3.96E-3</v>
      </c>
      <c r="P2981" s="33">
        <v>3.82E-3</v>
      </c>
      <c r="Q2981" s="33">
        <v>3.82E-3</v>
      </c>
      <c r="R2981" s="34"/>
      <c r="S2981" s="32"/>
      <c r="T2981" s="32" t="s">
        <v>28</v>
      </c>
      <c r="U2981" s="8">
        <f t="shared" si="774"/>
        <v>270.40000000000003</v>
      </c>
      <c r="V2981" s="8">
        <f t="shared" si="775"/>
        <v>270.40000000000003</v>
      </c>
    </row>
    <row r="2982" spans="1:22" ht="12.75" customHeight="1" outlineLevel="2" x14ac:dyDescent="0.2">
      <c r="A2982" s="2"/>
      <c r="C2982" s="30">
        <v>833031190</v>
      </c>
      <c r="D2982" s="30"/>
      <c r="E2982" s="30" t="s">
        <v>1183</v>
      </c>
      <c r="F2982" s="30"/>
      <c r="G2982" s="30" t="s">
        <v>1152</v>
      </c>
      <c r="H2982" s="31" t="s">
        <v>1153</v>
      </c>
      <c r="I2982" s="32"/>
      <c r="J2982" s="13"/>
      <c r="K2982" s="13" t="s">
        <v>1137</v>
      </c>
      <c r="L2982" s="33">
        <v>3.82E-3</v>
      </c>
      <c r="M2982" s="33">
        <v>4.0000000000000001E-3</v>
      </c>
      <c r="N2982" s="33">
        <v>3.82E-3</v>
      </c>
      <c r="O2982" s="33">
        <v>3.96E-3</v>
      </c>
      <c r="P2982" s="33">
        <v>3.82E-3</v>
      </c>
      <c r="Q2982" s="33">
        <v>3.82E-3</v>
      </c>
      <c r="R2982" s="34"/>
      <c r="S2982" s="32"/>
      <c r="T2982" s="32" t="s">
        <v>28</v>
      </c>
      <c r="U2982" s="8">
        <f t="shared" si="774"/>
        <v>270.40000000000003</v>
      </c>
      <c r="V2982" s="8">
        <f t="shared" si="775"/>
        <v>270.40000000000003</v>
      </c>
    </row>
    <row r="2983" spans="1:22" ht="12.75" customHeight="1" outlineLevel="2" x14ac:dyDescent="0.2">
      <c r="A2983" s="2"/>
      <c r="C2983" s="30">
        <v>833031210</v>
      </c>
      <c r="D2983" s="30"/>
      <c r="E2983" s="30" t="s">
        <v>1183</v>
      </c>
      <c r="F2983" s="30"/>
      <c r="G2983" s="30" t="s">
        <v>1152</v>
      </c>
      <c r="H2983" s="31" t="s">
        <v>1153</v>
      </c>
      <c r="I2983" s="32"/>
      <c r="J2983" s="13"/>
      <c r="K2983" s="13" t="s">
        <v>1137</v>
      </c>
      <c r="L2983" s="33">
        <v>3.82E-3</v>
      </c>
      <c r="M2983" s="33">
        <v>3.0400000000000002E-3</v>
      </c>
      <c r="N2983" s="33">
        <v>3.82E-3</v>
      </c>
      <c r="O2983" s="33">
        <v>3.0200000000000001E-3</v>
      </c>
      <c r="P2983" s="33">
        <v>3.82E-3</v>
      </c>
      <c r="Q2983" s="33">
        <v>3.82E-3</v>
      </c>
      <c r="R2983" s="34"/>
      <c r="S2983" s="32"/>
      <c r="T2983" s="32" t="s">
        <v>28</v>
      </c>
      <c r="U2983" s="8">
        <f t="shared" si="774"/>
        <v>270.40000000000003</v>
      </c>
      <c r="V2983" s="8">
        <f t="shared" si="775"/>
        <v>270.40000000000003</v>
      </c>
    </row>
    <row r="2984" spans="1:22" ht="12.75" customHeight="1" outlineLevel="2" x14ac:dyDescent="0.2">
      <c r="A2984" s="2"/>
      <c r="C2984" s="30">
        <v>833031230</v>
      </c>
      <c r="D2984" s="30"/>
      <c r="E2984" s="30" t="s">
        <v>1183</v>
      </c>
      <c r="F2984" s="30"/>
      <c r="G2984" s="30" t="s">
        <v>1152</v>
      </c>
      <c r="H2984" s="31" t="s">
        <v>1153</v>
      </c>
      <c r="I2984" s="32"/>
      <c r="J2984" s="13"/>
      <c r="K2984" s="13" t="s">
        <v>1137</v>
      </c>
      <c r="L2984" s="33">
        <v>3.82E-3</v>
      </c>
      <c r="M2984" s="33">
        <v>3.0400000000000002E-3</v>
      </c>
      <c r="N2984" s="33">
        <v>3.82E-3</v>
      </c>
      <c r="O2984" s="33">
        <v>3.0200000000000001E-3</v>
      </c>
      <c r="P2984" s="33">
        <v>3.82E-3</v>
      </c>
      <c r="Q2984" s="33">
        <v>3.82E-3</v>
      </c>
      <c r="R2984" s="34"/>
      <c r="S2984" s="32"/>
      <c r="T2984" s="32" t="s">
        <v>28</v>
      </c>
      <c r="U2984" s="8">
        <f t="shared" si="774"/>
        <v>270.40000000000003</v>
      </c>
      <c r="V2984" s="8">
        <f t="shared" si="775"/>
        <v>270.40000000000003</v>
      </c>
    </row>
    <row r="2985" spans="1:22" ht="12.75" customHeight="1" outlineLevel="2" x14ac:dyDescent="0.2">
      <c r="A2985" s="2"/>
      <c r="C2985" s="13">
        <v>833031251</v>
      </c>
      <c r="D2985" s="30"/>
      <c r="E2985" s="30" t="s">
        <v>1185</v>
      </c>
      <c r="F2985" s="30"/>
      <c r="G2985" s="30" t="s">
        <v>1152</v>
      </c>
      <c r="H2985" s="31" t="s">
        <v>1153</v>
      </c>
      <c r="I2985" s="32"/>
      <c r="J2985" s="13"/>
      <c r="K2985" s="13" t="s">
        <v>1137</v>
      </c>
      <c r="L2985" s="33">
        <v>3.82E-3</v>
      </c>
      <c r="M2985" s="33">
        <v>3.0400000000000002E-3</v>
      </c>
      <c r="N2985" s="33">
        <v>3.82E-3</v>
      </c>
      <c r="O2985" s="33">
        <v>3.0200000000000001E-3</v>
      </c>
      <c r="P2985" s="33">
        <v>3.82E-3</v>
      </c>
      <c r="Q2985" s="33">
        <v>3.82E-3</v>
      </c>
      <c r="R2985" s="34"/>
      <c r="S2985" s="32"/>
      <c r="T2985" s="32" t="s">
        <v>28</v>
      </c>
      <c r="U2985" s="8">
        <f t="shared" si="774"/>
        <v>270.40000000000003</v>
      </c>
      <c r="V2985" s="8">
        <f t="shared" si="775"/>
        <v>270.40000000000003</v>
      </c>
    </row>
    <row r="2986" spans="1:22" ht="12.75" customHeight="1" outlineLevel="2" x14ac:dyDescent="0.2">
      <c r="A2986" s="2"/>
      <c r="C2986" s="30">
        <v>833031270</v>
      </c>
      <c r="D2986" s="30"/>
      <c r="E2986" s="30" t="s">
        <v>1183</v>
      </c>
      <c r="F2986" s="30"/>
      <c r="G2986" s="30" t="s">
        <v>1152</v>
      </c>
      <c r="H2986" s="31" t="s">
        <v>1153</v>
      </c>
      <c r="I2986" s="32"/>
      <c r="J2986" s="13"/>
      <c r="K2986" s="13" t="s">
        <v>1137</v>
      </c>
      <c r="L2986" s="33">
        <v>3.82E-3</v>
      </c>
      <c r="M2986" s="33">
        <v>4.0000000000000001E-3</v>
      </c>
      <c r="N2986" s="33">
        <v>3.82E-3</v>
      </c>
      <c r="O2986" s="33">
        <v>3.96E-3</v>
      </c>
      <c r="P2986" s="33">
        <v>3.82E-3</v>
      </c>
      <c r="Q2986" s="33">
        <v>3.82E-3</v>
      </c>
      <c r="R2986" s="34"/>
      <c r="S2986" s="32"/>
      <c r="T2986" s="32" t="s">
        <v>28</v>
      </c>
      <c r="U2986" s="8">
        <f t="shared" si="774"/>
        <v>270.40000000000003</v>
      </c>
      <c r="V2986" s="8">
        <f t="shared" si="775"/>
        <v>270.40000000000003</v>
      </c>
    </row>
    <row r="2987" spans="1:22" ht="12.75" customHeight="1" outlineLevel="2" x14ac:dyDescent="0.2">
      <c r="A2987" s="2"/>
      <c r="C2987" s="30" t="s">
        <v>1188</v>
      </c>
      <c r="D2987" s="30"/>
      <c r="E2987" s="30" t="s">
        <v>1185</v>
      </c>
      <c r="F2987" s="30"/>
      <c r="G2987" s="30" t="s">
        <v>1152</v>
      </c>
      <c r="H2987" s="31" t="s">
        <v>1153</v>
      </c>
      <c r="I2987" s="32"/>
      <c r="J2987" s="13"/>
      <c r="K2987" s="13" t="s">
        <v>1137</v>
      </c>
      <c r="L2987" s="33">
        <v>3.82E-3</v>
      </c>
      <c r="M2987" s="33">
        <v>4.0000000000000001E-3</v>
      </c>
      <c r="N2987" s="33">
        <v>3.82E-3</v>
      </c>
      <c r="O2987" s="33">
        <v>3.96E-3</v>
      </c>
      <c r="P2987" s="33">
        <v>3.82E-3</v>
      </c>
      <c r="Q2987" s="33">
        <v>3.82E-3</v>
      </c>
      <c r="R2987" s="34"/>
      <c r="S2987" s="32"/>
      <c r="T2987" s="32" t="s">
        <v>28</v>
      </c>
      <c r="U2987" s="8">
        <f t="shared" ref="U2987:U3050" si="776">IF(T2987="Yes",$U$2,0)</f>
        <v>270.40000000000003</v>
      </c>
      <c r="V2987" s="8">
        <f t="shared" ref="V2987:V3050" si="777">U2987</f>
        <v>270.40000000000003</v>
      </c>
    </row>
    <row r="2988" spans="1:22" ht="12.75" customHeight="1" outlineLevel="2" x14ac:dyDescent="0.2">
      <c r="A2988" s="2"/>
      <c r="C2988" s="30">
        <v>833031310</v>
      </c>
      <c r="D2988" s="30"/>
      <c r="E2988" s="30" t="s">
        <v>1183</v>
      </c>
      <c r="F2988" s="30"/>
      <c r="G2988" s="30" t="s">
        <v>1152</v>
      </c>
      <c r="H2988" s="31" t="s">
        <v>1153</v>
      </c>
      <c r="I2988" s="32"/>
      <c r="J2988" s="13"/>
      <c r="K2988" s="13" t="s">
        <v>1137</v>
      </c>
      <c r="L2988" s="33">
        <v>3.82E-3</v>
      </c>
      <c r="M2988" s="33">
        <v>5.4799999999999996E-3</v>
      </c>
      <c r="N2988" s="33">
        <v>3.82E-3</v>
      </c>
      <c r="O2988" s="33">
        <v>5.4299999999999999E-3</v>
      </c>
      <c r="P2988" s="33">
        <v>3.82E-3</v>
      </c>
      <c r="Q2988" s="33">
        <v>3.82E-3</v>
      </c>
      <c r="R2988" s="34"/>
      <c r="S2988" s="32"/>
      <c r="T2988" s="32" t="s">
        <v>28</v>
      </c>
      <c r="U2988" s="8">
        <f t="shared" si="776"/>
        <v>270.40000000000003</v>
      </c>
      <c r="V2988" s="8">
        <f t="shared" si="777"/>
        <v>270.40000000000003</v>
      </c>
    </row>
    <row r="2989" spans="1:22" ht="12.75" customHeight="1" outlineLevel="2" x14ac:dyDescent="0.2">
      <c r="A2989" s="2"/>
      <c r="C2989" s="30">
        <v>833031330</v>
      </c>
      <c r="D2989" s="30"/>
      <c r="E2989" s="30" t="s">
        <v>1183</v>
      </c>
      <c r="F2989" s="30"/>
      <c r="G2989" s="30" t="s">
        <v>1152</v>
      </c>
      <c r="H2989" s="31" t="s">
        <v>1153</v>
      </c>
      <c r="I2989" s="32"/>
      <c r="J2989" s="13"/>
      <c r="K2989" s="13" t="s">
        <v>1137</v>
      </c>
      <c r="L2989" s="33">
        <v>3.82E-3</v>
      </c>
      <c r="M2989" s="33">
        <v>3.0400000000000002E-3</v>
      </c>
      <c r="N2989" s="33">
        <v>3.82E-3</v>
      </c>
      <c r="O2989" s="33">
        <v>3.0200000000000001E-3</v>
      </c>
      <c r="P2989" s="33">
        <v>3.82E-3</v>
      </c>
      <c r="Q2989" s="33">
        <v>3.82E-3</v>
      </c>
      <c r="R2989" s="34"/>
      <c r="S2989" s="32"/>
      <c r="T2989" s="32" t="s">
        <v>28</v>
      </c>
      <c r="U2989" s="8">
        <f t="shared" si="776"/>
        <v>270.40000000000003</v>
      </c>
      <c r="V2989" s="8">
        <f t="shared" si="777"/>
        <v>270.40000000000003</v>
      </c>
    </row>
    <row r="2990" spans="1:22" ht="12.75" customHeight="1" outlineLevel="2" x14ac:dyDescent="0.2">
      <c r="A2990" s="2"/>
      <c r="C2990" s="30">
        <v>833031350</v>
      </c>
      <c r="D2990" s="30"/>
      <c r="E2990" s="30" t="s">
        <v>1183</v>
      </c>
      <c r="F2990" s="30"/>
      <c r="G2990" s="30" t="s">
        <v>1152</v>
      </c>
      <c r="H2990" s="31" t="s">
        <v>1153</v>
      </c>
      <c r="I2990" s="32"/>
      <c r="J2990" s="13"/>
      <c r="K2990" s="13" t="s">
        <v>1137</v>
      </c>
      <c r="L2990" s="33">
        <v>3.82E-3</v>
      </c>
      <c r="M2990" s="33">
        <v>4.0000000000000001E-3</v>
      </c>
      <c r="N2990" s="33">
        <v>3.82E-3</v>
      </c>
      <c r="O2990" s="33">
        <v>3.96E-3</v>
      </c>
      <c r="P2990" s="33">
        <v>3.82E-3</v>
      </c>
      <c r="Q2990" s="33">
        <v>3.82E-3</v>
      </c>
      <c r="R2990" s="34"/>
      <c r="S2990" s="32"/>
      <c r="T2990" s="32" t="s">
        <v>28</v>
      </c>
      <c r="U2990" s="8">
        <f t="shared" si="776"/>
        <v>270.40000000000003</v>
      </c>
      <c r="V2990" s="8">
        <f t="shared" si="777"/>
        <v>270.40000000000003</v>
      </c>
    </row>
    <row r="2991" spans="1:22" ht="12.75" customHeight="1" outlineLevel="2" x14ac:dyDescent="0.2">
      <c r="A2991" s="2"/>
      <c r="C2991" s="30">
        <v>833031370</v>
      </c>
      <c r="D2991" s="30"/>
      <c r="E2991" s="30" t="s">
        <v>1183</v>
      </c>
      <c r="F2991" s="30"/>
      <c r="G2991" s="30" t="s">
        <v>1152</v>
      </c>
      <c r="H2991" s="31" t="s">
        <v>1153</v>
      </c>
      <c r="I2991" s="32"/>
      <c r="J2991" s="13"/>
      <c r="K2991" s="13" t="s">
        <v>1137</v>
      </c>
      <c r="L2991" s="33">
        <v>3.82E-3</v>
      </c>
      <c r="M2991" s="33">
        <v>4.0000000000000001E-3</v>
      </c>
      <c r="N2991" s="33">
        <v>3.82E-3</v>
      </c>
      <c r="O2991" s="33">
        <v>3.96E-3</v>
      </c>
      <c r="P2991" s="33">
        <v>3.82E-3</v>
      </c>
      <c r="Q2991" s="33">
        <v>3.82E-3</v>
      </c>
      <c r="R2991" s="34"/>
      <c r="S2991" s="32"/>
      <c r="T2991" s="32" t="s">
        <v>28</v>
      </c>
      <c r="U2991" s="8">
        <f t="shared" si="776"/>
        <v>270.40000000000003</v>
      </c>
      <c r="V2991" s="8">
        <f t="shared" si="777"/>
        <v>270.40000000000003</v>
      </c>
    </row>
    <row r="2992" spans="1:22" ht="12.75" customHeight="1" outlineLevel="2" x14ac:dyDescent="0.2">
      <c r="A2992" s="2"/>
      <c r="C2992" s="30">
        <v>833031390</v>
      </c>
      <c r="D2992" s="30"/>
      <c r="E2992" s="30" t="s">
        <v>1183</v>
      </c>
      <c r="F2992" s="30"/>
      <c r="G2992" s="30" t="s">
        <v>1152</v>
      </c>
      <c r="H2992" s="31" t="s">
        <v>1153</v>
      </c>
      <c r="I2992" s="32"/>
      <c r="J2992" s="13"/>
      <c r="K2992" s="13" t="s">
        <v>1137</v>
      </c>
      <c r="L2992" s="33">
        <v>3.82E-3</v>
      </c>
      <c r="M2992" s="33">
        <v>3.0400000000000002E-3</v>
      </c>
      <c r="N2992" s="33">
        <v>3.82E-3</v>
      </c>
      <c r="O2992" s="33">
        <v>3.0200000000000001E-3</v>
      </c>
      <c r="P2992" s="33">
        <v>3.82E-3</v>
      </c>
      <c r="Q2992" s="33">
        <v>3.82E-3</v>
      </c>
      <c r="R2992" s="34"/>
      <c r="S2992" s="32"/>
      <c r="T2992" s="32" t="s">
        <v>28</v>
      </c>
      <c r="U2992" s="8">
        <f t="shared" si="776"/>
        <v>270.40000000000003</v>
      </c>
      <c r="V2992" s="8">
        <f t="shared" si="777"/>
        <v>270.40000000000003</v>
      </c>
    </row>
    <row r="2993" spans="1:22" ht="12.75" customHeight="1" outlineLevel="2" x14ac:dyDescent="0.2">
      <c r="A2993" s="2"/>
      <c r="C2993" s="30" t="s">
        <v>1189</v>
      </c>
      <c r="D2993" s="30"/>
      <c r="E2993" s="30" t="s">
        <v>1185</v>
      </c>
      <c r="F2993" s="30"/>
      <c r="G2993" s="30" t="s">
        <v>1152</v>
      </c>
      <c r="H2993" s="31" t="s">
        <v>1153</v>
      </c>
      <c r="I2993" s="32"/>
      <c r="J2993" s="13"/>
      <c r="K2993" s="13" t="s">
        <v>1137</v>
      </c>
      <c r="L2993" s="33">
        <v>3.82E-3</v>
      </c>
      <c r="M2993" s="33">
        <v>3.0400000000000002E-3</v>
      </c>
      <c r="N2993" s="33">
        <v>3.82E-3</v>
      </c>
      <c r="O2993" s="33">
        <v>3.0200000000000001E-3</v>
      </c>
      <c r="P2993" s="33">
        <v>3.82E-3</v>
      </c>
      <c r="Q2993" s="33">
        <v>3.82E-3</v>
      </c>
      <c r="R2993" s="34"/>
      <c r="S2993" s="32"/>
      <c r="T2993" s="32" t="s">
        <v>28</v>
      </c>
      <c r="U2993" s="8">
        <f t="shared" si="776"/>
        <v>270.40000000000003</v>
      </c>
      <c r="V2993" s="8">
        <f t="shared" si="777"/>
        <v>270.40000000000003</v>
      </c>
    </row>
    <row r="2994" spans="1:22" ht="12.75" customHeight="1" outlineLevel="2" x14ac:dyDescent="0.2">
      <c r="A2994" s="2"/>
      <c r="C2994" s="30" t="s">
        <v>1190</v>
      </c>
      <c r="D2994" s="30"/>
      <c r="E2994" s="30" t="s">
        <v>1185</v>
      </c>
      <c r="F2994" s="30"/>
      <c r="G2994" s="30" t="s">
        <v>1152</v>
      </c>
      <c r="H2994" s="31" t="s">
        <v>1153</v>
      </c>
      <c r="I2994" s="32"/>
      <c r="J2994" s="13"/>
      <c r="K2994" s="13" t="s">
        <v>1137</v>
      </c>
      <c r="L2994" s="33">
        <v>3.82E-3</v>
      </c>
      <c r="M2994" s="33">
        <v>3.0400000000000002E-3</v>
      </c>
      <c r="N2994" s="33">
        <v>3.82E-3</v>
      </c>
      <c r="O2994" s="33">
        <v>3.0200000000000001E-3</v>
      </c>
      <c r="P2994" s="33">
        <v>3.82E-3</v>
      </c>
      <c r="Q2994" s="33">
        <v>3.82E-3</v>
      </c>
      <c r="R2994" s="34"/>
      <c r="S2994" s="32"/>
      <c r="T2994" s="32" t="s">
        <v>28</v>
      </c>
      <c r="U2994" s="8">
        <f t="shared" si="776"/>
        <v>270.40000000000003</v>
      </c>
      <c r="V2994" s="8">
        <f t="shared" si="777"/>
        <v>270.40000000000003</v>
      </c>
    </row>
    <row r="2995" spans="1:22" ht="12.75" customHeight="1" outlineLevel="2" x14ac:dyDescent="0.2">
      <c r="A2995" s="2"/>
      <c r="C2995" s="30">
        <v>833031450</v>
      </c>
      <c r="D2995" s="30"/>
      <c r="E2995" s="30" t="s">
        <v>1183</v>
      </c>
      <c r="F2995" s="30"/>
      <c r="G2995" s="30" t="s">
        <v>1152</v>
      </c>
      <c r="H2995" s="31" t="s">
        <v>1153</v>
      </c>
      <c r="I2995" s="32"/>
      <c r="J2995" s="13"/>
      <c r="K2995" s="13" t="s">
        <v>1137</v>
      </c>
      <c r="L2995" s="33">
        <v>3.82E-3</v>
      </c>
      <c r="M2995" s="33">
        <v>4.0000000000000001E-3</v>
      </c>
      <c r="N2995" s="33">
        <v>3.82E-3</v>
      </c>
      <c r="O2995" s="33">
        <v>3.96E-3</v>
      </c>
      <c r="P2995" s="33">
        <v>3.82E-3</v>
      </c>
      <c r="Q2995" s="33">
        <v>3.82E-3</v>
      </c>
      <c r="R2995" s="34"/>
      <c r="S2995" s="32"/>
      <c r="T2995" s="32" t="s">
        <v>28</v>
      </c>
      <c r="U2995" s="8">
        <f t="shared" si="776"/>
        <v>270.40000000000003</v>
      </c>
      <c r="V2995" s="8">
        <f t="shared" si="777"/>
        <v>270.40000000000003</v>
      </c>
    </row>
    <row r="2996" spans="1:22" ht="12.75" customHeight="1" outlineLevel="2" x14ac:dyDescent="0.2">
      <c r="A2996" s="2"/>
      <c r="C2996" s="30" t="s">
        <v>1191</v>
      </c>
      <c r="D2996" s="30"/>
      <c r="E2996" s="30" t="s">
        <v>1185</v>
      </c>
      <c r="F2996" s="30"/>
      <c r="G2996" s="30" t="s">
        <v>1152</v>
      </c>
      <c r="H2996" s="31" t="s">
        <v>1153</v>
      </c>
      <c r="I2996" s="32"/>
      <c r="J2996" s="13"/>
      <c r="K2996" s="13" t="s">
        <v>1137</v>
      </c>
      <c r="L2996" s="33">
        <v>3.82E-3</v>
      </c>
      <c r="M2996" s="33">
        <v>4.0000000000000001E-3</v>
      </c>
      <c r="N2996" s="33">
        <v>3.82E-3</v>
      </c>
      <c r="O2996" s="33">
        <v>3.96E-3</v>
      </c>
      <c r="P2996" s="33">
        <v>3.82E-3</v>
      </c>
      <c r="Q2996" s="33">
        <v>3.82E-3</v>
      </c>
      <c r="R2996" s="34"/>
      <c r="S2996" s="32"/>
      <c r="T2996" s="32" t="s">
        <v>28</v>
      </c>
      <c r="U2996" s="8">
        <f t="shared" si="776"/>
        <v>270.40000000000003</v>
      </c>
      <c r="V2996" s="8">
        <f t="shared" si="777"/>
        <v>270.40000000000003</v>
      </c>
    </row>
    <row r="2997" spans="1:22" ht="12.75" customHeight="1" outlineLevel="2" x14ac:dyDescent="0.2">
      <c r="A2997" s="2"/>
      <c r="C2997" s="30" t="s">
        <v>1192</v>
      </c>
      <c r="D2997" s="30"/>
      <c r="E2997" s="30" t="s">
        <v>1151</v>
      </c>
      <c r="F2997" s="30"/>
      <c r="G2997" s="30" t="s">
        <v>1152</v>
      </c>
      <c r="H2997" s="31" t="s">
        <v>1153</v>
      </c>
      <c r="I2997" s="32"/>
      <c r="J2997" s="13"/>
      <c r="K2997" s="13" t="s">
        <v>1137</v>
      </c>
      <c r="L2997" s="33">
        <v>3.82E-3</v>
      </c>
      <c r="M2997" s="33">
        <v>5.4799999999999996E-3</v>
      </c>
      <c r="N2997" s="33">
        <v>3.82E-3</v>
      </c>
      <c r="O2997" s="33">
        <v>5.4299999999999999E-3</v>
      </c>
      <c r="P2997" s="33">
        <v>3.82E-3</v>
      </c>
      <c r="Q2997" s="33">
        <v>3.82E-3</v>
      </c>
      <c r="R2997" s="34"/>
      <c r="S2997" s="32"/>
      <c r="T2997" s="32" t="s">
        <v>28</v>
      </c>
      <c r="U2997" s="8">
        <f t="shared" si="776"/>
        <v>270.40000000000003</v>
      </c>
      <c r="V2997" s="8">
        <f t="shared" si="777"/>
        <v>270.40000000000003</v>
      </c>
    </row>
    <row r="2998" spans="1:22" ht="12.75" customHeight="1" outlineLevel="2" x14ac:dyDescent="0.2">
      <c r="A2998" s="2"/>
      <c r="C2998" s="30" t="s">
        <v>1193</v>
      </c>
      <c r="D2998" s="30"/>
      <c r="E2998" s="30" t="s">
        <v>1185</v>
      </c>
      <c r="F2998" s="30"/>
      <c r="G2998" s="30" t="s">
        <v>1152</v>
      </c>
      <c r="H2998" s="31" t="s">
        <v>1153</v>
      </c>
      <c r="I2998" s="32"/>
      <c r="J2998" s="13"/>
      <c r="K2998" s="13" t="s">
        <v>1137</v>
      </c>
      <c r="L2998" s="33">
        <v>3.82E-3</v>
      </c>
      <c r="M2998" s="33">
        <v>4.0000000000000001E-3</v>
      </c>
      <c r="N2998" s="33">
        <v>3.82E-3</v>
      </c>
      <c r="O2998" s="33">
        <v>3.96E-3</v>
      </c>
      <c r="P2998" s="33">
        <v>3.82E-3</v>
      </c>
      <c r="Q2998" s="33">
        <v>3.82E-3</v>
      </c>
      <c r="R2998" s="34"/>
      <c r="S2998" s="32"/>
      <c r="T2998" s="32" t="s">
        <v>28</v>
      </c>
      <c r="U2998" s="8">
        <f t="shared" si="776"/>
        <v>270.40000000000003</v>
      </c>
      <c r="V2998" s="8">
        <f t="shared" si="777"/>
        <v>270.40000000000003</v>
      </c>
    </row>
    <row r="2999" spans="1:22" ht="12.75" customHeight="1" outlineLevel="2" x14ac:dyDescent="0.2">
      <c r="A2999" s="2"/>
      <c r="C2999" s="30" t="s">
        <v>1194</v>
      </c>
      <c r="D2999" s="30"/>
      <c r="E2999" s="30" t="s">
        <v>1185</v>
      </c>
      <c r="F2999" s="30"/>
      <c r="G2999" s="30" t="s">
        <v>1152</v>
      </c>
      <c r="H2999" s="31" t="s">
        <v>1153</v>
      </c>
      <c r="I2999" s="32"/>
      <c r="J2999" s="13"/>
      <c r="K2999" s="13" t="s">
        <v>1137</v>
      </c>
      <c r="L2999" s="33">
        <v>3.82E-3</v>
      </c>
      <c r="M2999" s="33">
        <v>4.0000000000000001E-3</v>
      </c>
      <c r="N2999" s="33">
        <v>3.82E-3</v>
      </c>
      <c r="O2999" s="33">
        <v>3.96E-3</v>
      </c>
      <c r="P2999" s="33">
        <v>3.82E-3</v>
      </c>
      <c r="Q2999" s="33">
        <v>3.82E-3</v>
      </c>
      <c r="R2999" s="34"/>
      <c r="S2999" s="32"/>
      <c r="T2999" s="32" t="s">
        <v>28</v>
      </c>
      <c r="U2999" s="8">
        <f t="shared" si="776"/>
        <v>270.40000000000003</v>
      </c>
      <c r="V2999" s="8">
        <f t="shared" si="777"/>
        <v>270.40000000000003</v>
      </c>
    </row>
    <row r="3000" spans="1:22" ht="12.75" customHeight="1" outlineLevel="2" x14ac:dyDescent="0.2">
      <c r="A3000" s="2"/>
      <c r="C3000" s="30" t="s">
        <v>1195</v>
      </c>
      <c r="D3000" s="30"/>
      <c r="E3000" s="30" t="s">
        <v>1185</v>
      </c>
      <c r="F3000" s="30"/>
      <c r="G3000" s="30" t="s">
        <v>1152</v>
      </c>
      <c r="H3000" s="31" t="s">
        <v>1153</v>
      </c>
      <c r="I3000" s="32"/>
      <c r="J3000" s="13"/>
      <c r="K3000" s="13" t="s">
        <v>1137</v>
      </c>
      <c r="L3000" s="33">
        <v>3.82E-3</v>
      </c>
      <c r="M3000" s="33">
        <v>5.4799999999999996E-3</v>
      </c>
      <c r="N3000" s="33">
        <v>3.82E-3</v>
      </c>
      <c r="O3000" s="33">
        <v>5.4299999999999999E-3</v>
      </c>
      <c r="P3000" s="33">
        <v>3.82E-3</v>
      </c>
      <c r="Q3000" s="33">
        <v>3.82E-3</v>
      </c>
      <c r="R3000" s="34"/>
      <c r="S3000" s="32"/>
      <c r="T3000" s="32" t="s">
        <v>28</v>
      </c>
      <c r="U3000" s="8">
        <f t="shared" si="776"/>
        <v>270.40000000000003</v>
      </c>
      <c r="V3000" s="8">
        <f t="shared" si="777"/>
        <v>270.40000000000003</v>
      </c>
    </row>
    <row r="3001" spans="1:22" ht="12.75" customHeight="1" outlineLevel="2" x14ac:dyDescent="0.2">
      <c r="A3001" s="2"/>
      <c r="C3001" s="30" t="s">
        <v>1196</v>
      </c>
      <c r="D3001" s="30"/>
      <c r="E3001" s="30" t="s">
        <v>1185</v>
      </c>
      <c r="F3001" s="30"/>
      <c r="G3001" s="30" t="s">
        <v>1152</v>
      </c>
      <c r="H3001" s="31" t="s">
        <v>1153</v>
      </c>
      <c r="I3001" s="32"/>
      <c r="J3001" s="13"/>
      <c r="K3001" s="13" t="s">
        <v>1137</v>
      </c>
      <c r="L3001" s="33">
        <v>3.82E-3</v>
      </c>
      <c r="M3001" s="33">
        <v>3.0400000000000002E-3</v>
      </c>
      <c r="N3001" s="33">
        <v>3.82E-3</v>
      </c>
      <c r="O3001" s="33">
        <v>3.0200000000000001E-3</v>
      </c>
      <c r="P3001" s="33">
        <v>3.82E-3</v>
      </c>
      <c r="Q3001" s="33">
        <v>3.82E-3</v>
      </c>
      <c r="R3001" s="34"/>
      <c r="S3001" s="32"/>
      <c r="T3001" s="32" t="s">
        <v>28</v>
      </c>
      <c r="U3001" s="8">
        <f t="shared" si="776"/>
        <v>270.40000000000003</v>
      </c>
      <c r="V3001" s="8">
        <f t="shared" si="777"/>
        <v>270.40000000000003</v>
      </c>
    </row>
    <row r="3002" spans="1:22" ht="12.75" customHeight="1" outlineLevel="2" x14ac:dyDescent="0.2">
      <c r="A3002" s="2"/>
      <c r="C3002" s="30" t="s">
        <v>1197</v>
      </c>
      <c r="D3002" s="30"/>
      <c r="E3002" s="30" t="s">
        <v>1185</v>
      </c>
      <c r="F3002" s="30"/>
      <c r="G3002" s="30" t="s">
        <v>1152</v>
      </c>
      <c r="H3002" s="31" t="s">
        <v>1153</v>
      </c>
      <c r="I3002" s="32"/>
      <c r="J3002" s="13"/>
      <c r="K3002" s="13" t="s">
        <v>1137</v>
      </c>
      <c r="L3002" s="33">
        <v>3.82E-3</v>
      </c>
      <c r="M3002" s="33">
        <v>4.0000000000000001E-3</v>
      </c>
      <c r="N3002" s="33">
        <v>3.82E-3</v>
      </c>
      <c r="O3002" s="33">
        <v>3.96E-3</v>
      </c>
      <c r="P3002" s="33">
        <v>3.82E-3</v>
      </c>
      <c r="Q3002" s="33">
        <v>3.82E-3</v>
      </c>
      <c r="R3002" s="34"/>
      <c r="S3002" s="32"/>
      <c r="T3002" s="32" t="s">
        <v>28</v>
      </c>
      <c r="U3002" s="8">
        <f t="shared" si="776"/>
        <v>270.40000000000003</v>
      </c>
      <c r="V3002" s="8">
        <f t="shared" si="777"/>
        <v>270.40000000000003</v>
      </c>
    </row>
    <row r="3003" spans="1:22" ht="12.75" customHeight="1" outlineLevel="2" x14ac:dyDescent="0.2">
      <c r="A3003" s="2"/>
      <c r="C3003" s="30" t="s">
        <v>1198</v>
      </c>
      <c r="D3003" s="30"/>
      <c r="E3003" s="30" t="s">
        <v>1185</v>
      </c>
      <c r="F3003" s="30"/>
      <c r="G3003" s="30" t="s">
        <v>1152</v>
      </c>
      <c r="H3003" s="31" t="s">
        <v>1153</v>
      </c>
      <c r="I3003" s="32"/>
      <c r="J3003" s="13"/>
      <c r="K3003" s="13" t="s">
        <v>1137</v>
      </c>
      <c r="L3003" s="33">
        <v>3.82E-3</v>
      </c>
      <c r="M3003" s="33">
        <v>4.0000000000000001E-3</v>
      </c>
      <c r="N3003" s="33">
        <v>3.82E-3</v>
      </c>
      <c r="O3003" s="33">
        <v>3.96E-3</v>
      </c>
      <c r="P3003" s="33">
        <v>3.82E-3</v>
      </c>
      <c r="Q3003" s="33">
        <v>3.82E-3</v>
      </c>
      <c r="R3003" s="34"/>
      <c r="S3003" s="32"/>
      <c r="T3003" s="32" t="s">
        <v>28</v>
      </c>
      <c r="U3003" s="8">
        <f t="shared" si="776"/>
        <v>270.40000000000003</v>
      </c>
      <c r="V3003" s="8">
        <f t="shared" si="777"/>
        <v>270.40000000000003</v>
      </c>
    </row>
    <row r="3004" spans="1:22" ht="12.75" customHeight="1" outlineLevel="2" x14ac:dyDescent="0.2">
      <c r="A3004" s="2"/>
      <c r="C3004" s="30">
        <v>833031630</v>
      </c>
      <c r="D3004" s="30"/>
      <c r="E3004" s="30" t="s">
        <v>1183</v>
      </c>
      <c r="F3004" s="30"/>
      <c r="G3004" s="30" t="s">
        <v>1152</v>
      </c>
      <c r="H3004" s="31" t="s">
        <v>1153</v>
      </c>
      <c r="I3004" s="32"/>
      <c r="J3004" s="13"/>
      <c r="K3004" s="13" t="s">
        <v>1137</v>
      </c>
      <c r="L3004" s="33">
        <v>3.82E-3</v>
      </c>
      <c r="M3004" s="33">
        <v>3.0400000000000002E-3</v>
      </c>
      <c r="N3004" s="33">
        <v>3.82E-3</v>
      </c>
      <c r="O3004" s="33">
        <v>3.0200000000000001E-3</v>
      </c>
      <c r="P3004" s="33">
        <v>3.82E-3</v>
      </c>
      <c r="Q3004" s="33">
        <v>3.82E-3</v>
      </c>
      <c r="R3004" s="34"/>
      <c r="S3004" s="32"/>
      <c r="T3004" s="32" t="s">
        <v>28</v>
      </c>
      <c r="U3004" s="8">
        <f t="shared" si="776"/>
        <v>270.40000000000003</v>
      </c>
      <c r="V3004" s="8">
        <f t="shared" si="777"/>
        <v>270.40000000000003</v>
      </c>
    </row>
    <row r="3005" spans="1:22" ht="12.75" customHeight="1" outlineLevel="2" x14ac:dyDescent="0.2">
      <c r="A3005" s="2"/>
      <c r="C3005" s="30" t="s">
        <v>1199</v>
      </c>
      <c r="D3005" s="30"/>
      <c r="E3005" s="30" t="s">
        <v>1185</v>
      </c>
      <c r="F3005" s="30"/>
      <c r="G3005" s="30" t="s">
        <v>1152</v>
      </c>
      <c r="H3005" s="31" t="s">
        <v>1153</v>
      </c>
      <c r="I3005" s="32"/>
      <c r="J3005" s="13"/>
      <c r="K3005" s="13" t="s">
        <v>1137</v>
      </c>
      <c r="L3005" s="33">
        <v>3.82E-3</v>
      </c>
      <c r="M3005" s="33">
        <v>3.0400000000000002E-3</v>
      </c>
      <c r="N3005" s="33">
        <v>3.82E-3</v>
      </c>
      <c r="O3005" s="33">
        <v>3.0200000000000001E-3</v>
      </c>
      <c r="P3005" s="33">
        <v>3.82E-3</v>
      </c>
      <c r="Q3005" s="33">
        <v>3.82E-3</v>
      </c>
      <c r="R3005" s="34"/>
      <c r="S3005" s="32"/>
      <c r="T3005" s="32" t="s">
        <v>28</v>
      </c>
      <c r="U3005" s="8">
        <f t="shared" si="776"/>
        <v>270.40000000000003</v>
      </c>
      <c r="V3005" s="8">
        <f t="shared" si="777"/>
        <v>270.40000000000003</v>
      </c>
    </row>
    <row r="3006" spans="1:22" ht="12.75" customHeight="1" outlineLevel="2" x14ac:dyDescent="0.2">
      <c r="A3006" s="2"/>
      <c r="C3006" s="30" t="s">
        <v>1200</v>
      </c>
      <c r="D3006" s="30"/>
      <c r="E3006" s="30" t="s">
        <v>1185</v>
      </c>
      <c r="F3006" s="30"/>
      <c r="G3006" s="30" t="s">
        <v>1152</v>
      </c>
      <c r="H3006" s="31" t="s">
        <v>1153</v>
      </c>
      <c r="I3006" s="32"/>
      <c r="J3006" s="13"/>
      <c r="K3006" s="13" t="s">
        <v>1137</v>
      </c>
      <c r="L3006" s="33">
        <v>3.82E-3</v>
      </c>
      <c r="M3006" s="33">
        <v>4.0000000000000001E-3</v>
      </c>
      <c r="N3006" s="33">
        <v>3.82E-3</v>
      </c>
      <c r="O3006" s="33">
        <v>3.96E-3</v>
      </c>
      <c r="P3006" s="33">
        <v>3.82E-3</v>
      </c>
      <c r="Q3006" s="33">
        <v>3.82E-3</v>
      </c>
      <c r="R3006" s="34"/>
      <c r="S3006" s="32"/>
      <c r="T3006" s="32" t="s">
        <v>28</v>
      </c>
      <c r="U3006" s="8">
        <f t="shared" si="776"/>
        <v>270.40000000000003</v>
      </c>
      <c r="V3006" s="8">
        <f t="shared" si="777"/>
        <v>270.40000000000003</v>
      </c>
    </row>
    <row r="3007" spans="1:22" ht="12.75" customHeight="1" outlineLevel="2" x14ac:dyDescent="0.2">
      <c r="A3007" s="2"/>
      <c r="C3007" s="30" t="s">
        <v>1201</v>
      </c>
      <c r="D3007" s="30"/>
      <c r="E3007" s="30" t="s">
        <v>1185</v>
      </c>
      <c r="F3007" s="30"/>
      <c r="G3007" s="30" t="s">
        <v>1152</v>
      </c>
      <c r="H3007" s="31" t="s">
        <v>1153</v>
      </c>
      <c r="I3007" s="32"/>
      <c r="J3007" s="13"/>
      <c r="K3007" s="13" t="s">
        <v>1137</v>
      </c>
      <c r="L3007" s="33">
        <v>3.82E-3</v>
      </c>
      <c r="M3007" s="33">
        <v>4.0000000000000001E-3</v>
      </c>
      <c r="N3007" s="33">
        <v>3.82E-3</v>
      </c>
      <c r="O3007" s="33">
        <v>3.96E-3</v>
      </c>
      <c r="P3007" s="33">
        <v>3.82E-3</v>
      </c>
      <c r="Q3007" s="33">
        <v>3.82E-3</v>
      </c>
      <c r="R3007" s="34"/>
      <c r="S3007" s="32"/>
      <c r="T3007" s="32" t="s">
        <v>28</v>
      </c>
      <c r="U3007" s="8">
        <f t="shared" si="776"/>
        <v>270.40000000000003</v>
      </c>
      <c r="V3007" s="8">
        <f t="shared" si="777"/>
        <v>270.40000000000003</v>
      </c>
    </row>
    <row r="3008" spans="1:22" ht="12.75" customHeight="1" outlineLevel="2" x14ac:dyDescent="0.2">
      <c r="A3008" s="2"/>
      <c r="C3008" s="30" t="s">
        <v>1202</v>
      </c>
      <c r="D3008" s="30"/>
      <c r="E3008" s="30" t="s">
        <v>1185</v>
      </c>
      <c r="F3008" s="30"/>
      <c r="G3008" s="30" t="s">
        <v>1152</v>
      </c>
      <c r="H3008" s="31" t="s">
        <v>1153</v>
      </c>
      <c r="I3008" s="32"/>
      <c r="J3008" s="13"/>
      <c r="K3008" s="13" t="s">
        <v>1137</v>
      </c>
      <c r="L3008" s="33">
        <v>3.82E-3</v>
      </c>
      <c r="M3008" s="33">
        <v>3.0400000000000002E-3</v>
      </c>
      <c r="N3008" s="33">
        <v>3.82E-3</v>
      </c>
      <c r="O3008" s="33">
        <v>3.0200000000000001E-3</v>
      </c>
      <c r="P3008" s="33">
        <v>3.82E-3</v>
      </c>
      <c r="Q3008" s="33">
        <v>3.82E-3</v>
      </c>
      <c r="R3008" s="34"/>
      <c r="S3008" s="32"/>
      <c r="T3008" s="32" t="s">
        <v>28</v>
      </c>
      <c r="U3008" s="8">
        <f t="shared" si="776"/>
        <v>270.40000000000003</v>
      </c>
      <c r="V3008" s="8">
        <f t="shared" si="777"/>
        <v>270.40000000000003</v>
      </c>
    </row>
    <row r="3009" spans="1:22" ht="12.75" customHeight="1" outlineLevel="2" x14ac:dyDescent="0.2">
      <c r="A3009" s="2"/>
      <c r="C3009" s="30" t="s">
        <v>1203</v>
      </c>
      <c r="D3009" s="30"/>
      <c r="E3009" s="30" t="s">
        <v>1185</v>
      </c>
      <c r="F3009" s="30"/>
      <c r="G3009" s="30" t="s">
        <v>1152</v>
      </c>
      <c r="H3009" s="31" t="s">
        <v>1153</v>
      </c>
      <c r="I3009" s="32"/>
      <c r="J3009" s="13"/>
      <c r="K3009" s="13" t="s">
        <v>1137</v>
      </c>
      <c r="L3009" s="33">
        <v>3.82E-3</v>
      </c>
      <c r="M3009" s="33">
        <v>3.0400000000000002E-3</v>
      </c>
      <c r="N3009" s="33">
        <v>3.82E-3</v>
      </c>
      <c r="O3009" s="33">
        <v>3.0200000000000001E-3</v>
      </c>
      <c r="P3009" s="33">
        <v>3.82E-3</v>
      </c>
      <c r="Q3009" s="33">
        <v>3.82E-3</v>
      </c>
      <c r="R3009" s="34"/>
      <c r="S3009" s="32"/>
      <c r="T3009" s="32" t="s">
        <v>28</v>
      </c>
      <c r="U3009" s="8">
        <f t="shared" si="776"/>
        <v>270.40000000000003</v>
      </c>
      <c r="V3009" s="8">
        <f t="shared" si="777"/>
        <v>270.40000000000003</v>
      </c>
    </row>
    <row r="3010" spans="1:22" ht="12.75" customHeight="1" outlineLevel="2" x14ac:dyDescent="0.2">
      <c r="A3010" s="2"/>
      <c r="C3010" s="30">
        <v>833031750</v>
      </c>
      <c r="D3010" s="30"/>
      <c r="E3010" s="30" t="s">
        <v>1183</v>
      </c>
      <c r="F3010" s="30"/>
      <c r="G3010" s="30" t="s">
        <v>1152</v>
      </c>
      <c r="H3010" s="31" t="s">
        <v>1153</v>
      </c>
      <c r="I3010" s="32"/>
      <c r="J3010" s="13"/>
      <c r="K3010" s="13" t="s">
        <v>1137</v>
      </c>
      <c r="L3010" s="33">
        <v>3.82E-3</v>
      </c>
      <c r="M3010" s="33">
        <v>3.0400000000000002E-3</v>
      </c>
      <c r="N3010" s="33">
        <v>3.82E-3</v>
      </c>
      <c r="O3010" s="33">
        <v>3.0200000000000001E-3</v>
      </c>
      <c r="P3010" s="33">
        <v>3.82E-3</v>
      </c>
      <c r="Q3010" s="33">
        <v>3.82E-3</v>
      </c>
      <c r="R3010" s="34"/>
      <c r="S3010" s="32"/>
      <c r="T3010" s="32" t="s">
        <v>28</v>
      </c>
      <c r="U3010" s="8">
        <f t="shared" si="776"/>
        <v>270.40000000000003</v>
      </c>
      <c r="V3010" s="8">
        <f t="shared" si="777"/>
        <v>270.40000000000003</v>
      </c>
    </row>
    <row r="3011" spans="1:22" ht="12.75" customHeight="1" outlineLevel="2" x14ac:dyDescent="0.2">
      <c r="A3011" s="2"/>
      <c r="C3011" s="30" t="s">
        <v>1204</v>
      </c>
      <c r="D3011" s="30"/>
      <c r="E3011" s="30" t="s">
        <v>1185</v>
      </c>
      <c r="F3011" s="30"/>
      <c r="G3011" s="30" t="s">
        <v>1152</v>
      </c>
      <c r="H3011" s="31" t="s">
        <v>1153</v>
      </c>
      <c r="I3011" s="32"/>
      <c r="J3011" s="13"/>
      <c r="K3011" s="13" t="s">
        <v>1137</v>
      </c>
      <c r="L3011" s="33">
        <v>3.82E-3</v>
      </c>
      <c r="M3011" s="33">
        <v>4.0000000000000001E-3</v>
      </c>
      <c r="N3011" s="33">
        <v>3.82E-3</v>
      </c>
      <c r="O3011" s="33">
        <v>3.96E-3</v>
      </c>
      <c r="P3011" s="33">
        <v>3.82E-3</v>
      </c>
      <c r="Q3011" s="33">
        <v>3.82E-3</v>
      </c>
      <c r="R3011" s="34"/>
      <c r="S3011" s="32"/>
      <c r="T3011" s="32" t="s">
        <v>28</v>
      </c>
      <c r="U3011" s="8">
        <f t="shared" si="776"/>
        <v>270.40000000000003</v>
      </c>
      <c r="V3011" s="8">
        <f t="shared" si="777"/>
        <v>270.40000000000003</v>
      </c>
    </row>
    <row r="3012" spans="1:22" ht="12.75" customHeight="1" outlineLevel="2" x14ac:dyDescent="0.2">
      <c r="A3012" s="2"/>
      <c r="C3012" s="30" t="s">
        <v>1205</v>
      </c>
      <c r="D3012" s="30"/>
      <c r="E3012" s="30" t="s">
        <v>1185</v>
      </c>
      <c r="F3012" s="30"/>
      <c r="G3012" s="30" t="s">
        <v>1152</v>
      </c>
      <c r="H3012" s="31" t="s">
        <v>1153</v>
      </c>
      <c r="I3012" s="32"/>
      <c r="J3012" s="13"/>
      <c r="K3012" s="13" t="s">
        <v>1137</v>
      </c>
      <c r="L3012" s="33">
        <v>3.82E-3</v>
      </c>
      <c r="M3012" s="33">
        <v>4.0000000000000001E-3</v>
      </c>
      <c r="N3012" s="33">
        <v>3.82E-3</v>
      </c>
      <c r="O3012" s="33">
        <v>3.96E-3</v>
      </c>
      <c r="P3012" s="33">
        <v>3.82E-3</v>
      </c>
      <c r="Q3012" s="33">
        <v>3.82E-3</v>
      </c>
      <c r="R3012" s="34"/>
      <c r="S3012" s="32"/>
      <c r="T3012" s="32" t="s">
        <v>28</v>
      </c>
      <c r="U3012" s="8">
        <f t="shared" si="776"/>
        <v>270.40000000000003</v>
      </c>
      <c r="V3012" s="8">
        <f t="shared" si="777"/>
        <v>270.40000000000003</v>
      </c>
    </row>
    <row r="3013" spans="1:22" ht="12.75" customHeight="1" outlineLevel="2" x14ac:dyDescent="0.2">
      <c r="A3013" s="2"/>
      <c r="C3013" s="30">
        <v>833031810</v>
      </c>
      <c r="D3013" s="30"/>
      <c r="E3013" s="30" t="s">
        <v>1183</v>
      </c>
      <c r="F3013" s="30"/>
      <c r="G3013" s="30" t="s">
        <v>1152</v>
      </c>
      <c r="H3013" s="31" t="s">
        <v>1153</v>
      </c>
      <c r="I3013" s="32"/>
      <c r="J3013" s="13"/>
      <c r="K3013" s="13" t="s">
        <v>1137</v>
      </c>
      <c r="L3013" s="33">
        <v>3.82E-3</v>
      </c>
      <c r="M3013" s="33">
        <v>5.4799999999999996E-3</v>
      </c>
      <c r="N3013" s="33">
        <v>3.82E-3</v>
      </c>
      <c r="O3013" s="33">
        <v>5.4299999999999999E-3</v>
      </c>
      <c r="P3013" s="33">
        <v>3.82E-3</v>
      </c>
      <c r="Q3013" s="33">
        <v>3.82E-3</v>
      </c>
      <c r="R3013" s="34"/>
      <c r="S3013" s="32"/>
      <c r="T3013" s="32" t="s">
        <v>28</v>
      </c>
      <c r="U3013" s="8">
        <f t="shared" si="776"/>
        <v>270.40000000000003</v>
      </c>
      <c r="V3013" s="8">
        <f t="shared" si="777"/>
        <v>270.40000000000003</v>
      </c>
    </row>
    <row r="3014" spans="1:22" ht="12.75" customHeight="1" outlineLevel="2" x14ac:dyDescent="0.2">
      <c r="A3014" s="2"/>
      <c r="C3014" s="30">
        <v>833031830</v>
      </c>
      <c r="D3014" s="30"/>
      <c r="E3014" s="30" t="s">
        <v>1183</v>
      </c>
      <c r="F3014" s="30"/>
      <c r="G3014" s="30" t="s">
        <v>1152</v>
      </c>
      <c r="H3014" s="31" t="s">
        <v>1153</v>
      </c>
      <c r="I3014" s="32"/>
      <c r="J3014" s="13"/>
      <c r="K3014" s="13" t="s">
        <v>1137</v>
      </c>
      <c r="L3014" s="33">
        <v>3.82E-3</v>
      </c>
      <c r="M3014" s="33">
        <v>3.0400000000000002E-3</v>
      </c>
      <c r="N3014" s="33">
        <v>3.82E-3</v>
      </c>
      <c r="O3014" s="33">
        <v>3.0200000000000001E-3</v>
      </c>
      <c r="P3014" s="33">
        <v>3.82E-3</v>
      </c>
      <c r="Q3014" s="33">
        <v>3.82E-3</v>
      </c>
      <c r="R3014" s="34"/>
      <c r="S3014" s="32"/>
      <c r="T3014" s="32" t="s">
        <v>28</v>
      </c>
      <c r="U3014" s="8">
        <f t="shared" si="776"/>
        <v>270.40000000000003</v>
      </c>
      <c r="V3014" s="8">
        <f t="shared" si="777"/>
        <v>270.40000000000003</v>
      </c>
    </row>
    <row r="3015" spans="1:22" ht="12.75" customHeight="1" outlineLevel="2" x14ac:dyDescent="0.2">
      <c r="A3015" s="2"/>
      <c r="C3015" s="30" t="s">
        <v>1206</v>
      </c>
      <c r="D3015" s="30"/>
      <c r="E3015" s="30" t="s">
        <v>1185</v>
      </c>
      <c r="F3015" s="30"/>
      <c r="G3015" s="30" t="s">
        <v>1152</v>
      </c>
      <c r="H3015" s="31" t="s">
        <v>1153</v>
      </c>
      <c r="I3015" s="32"/>
      <c r="J3015" s="13"/>
      <c r="K3015" s="13" t="s">
        <v>1137</v>
      </c>
      <c r="L3015" s="33">
        <v>3.82E-3</v>
      </c>
      <c r="M3015" s="33">
        <v>4.0000000000000001E-3</v>
      </c>
      <c r="N3015" s="33">
        <v>3.82E-3</v>
      </c>
      <c r="O3015" s="33">
        <v>3.96E-3</v>
      </c>
      <c r="P3015" s="33">
        <v>3.82E-3</v>
      </c>
      <c r="Q3015" s="33">
        <v>3.82E-3</v>
      </c>
      <c r="R3015" s="34"/>
      <c r="S3015" s="32"/>
      <c r="T3015" s="32" t="s">
        <v>28</v>
      </c>
      <c r="U3015" s="8">
        <f t="shared" si="776"/>
        <v>270.40000000000003</v>
      </c>
      <c r="V3015" s="8">
        <f t="shared" si="777"/>
        <v>270.40000000000003</v>
      </c>
    </row>
    <row r="3016" spans="1:22" ht="12.75" customHeight="1" outlineLevel="2" x14ac:dyDescent="0.2">
      <c r="A3016" s="2"/>
      <c r="C3016" s="30" t="s">
        <v>1207</v>
      </c>
      <c r="D3016" s="30"/>
      <c r="E3016" s="30" t="s">
        <v>1185</v>
      </c>
      <c r="F3016" s="30"/>
      <c r="G3016" s="30" t="s">
        <v>1152</v>
      </c>
      <c r="H3016" s="31" t="s">
        <v>1153</v>
      </c>
      <c r="I3016" s="32"/>
      <c r="J3016" s="13"/>
      <c r="K3016" s="13" t="s">
        <v>1137</v>
      </c>
      <c r="L3016" s="33">
        <v>3.82E-3</v>
      </c>
      <c r="M3016" s="33">
        <v>4.0000000000000001E-3</v>
      </c>
      <c r="N3016" s="33">
        <v>3.82E-3</v>
      </c>
      <c r="O3016" s="33">
        <v>3.96E-3</v>
      </c>
      <c r="P3016" s="33">
        <v>3.82E-3</v>
      </c>
      <c r="Q3016" s="33">
        <v>3.82E-3</v>
      </c>
      <c r="R3016" s="34"/>
      <c r="S3016" s="32"/>
      <c r="T3016" s="32" t="s">
        <v>28</v>
      </c>
      <c r="U3016" s="8">
        <f t="shared" si="776"/>
        <v>270.40000000000003</v>
      </c>
      <c r="V3016" s="8">
        <f t="shared" si="777"/>
        <v>270.40000000000003</v>
      </c>
    </row>
    <row r="3017" spans="1:22" ht="12.75" customHeight="1" outlineLevel="2" x14ac:dyDescent="0.2">
      <c r="A3017" s="2"/>
      <c r="C3017" s="30">
        <v>833031890</v>
      </c>
      <c r="D3017" s="30"/>
      <c r="E3017" s="30" t="s">
        <v>1183</v>
      </c>
      <c r="F3017" s="30"/>
      <c r="G3017" s="30" t="s">
        <v>1152</v>
      </c>
      <c r="H3017" s="31" t="s">
        <v>1153</v>
      </c>
      <c r="I3017" s="32"/>
      <c r="J3017" s="13"/>
      <c r="K3017" s="13" t="s">
        <v>1137</v>
      </c>
      <c r="L3017" s="33">
        <v>3.82E-3</v>
      </c>
      <c r="M3017" s="33">
        <v>3.0400000000000002E-3</v>
      </c>
      <c r="N3017" s="33">
        <v>3.82E-3</v>
      </c>
      <c r="O3017" s="33">
        <v>3.0200000000000001E-3</v>
      </c>
      <c r="P3017" s="33">
        <v>3.82E-3</v>
      </c>
      <c r="Q3017" s="33">
        <v>3.82E-3</v>
      </c>
      <c r="R3017" s="34"/>
      <c r="S3017" s="32"/>
      <c r="T3017" s="32" t="s">
        <v>28</v>
      </c>
      <c r="U3017" s="8">
        <f t="shared" si="776"/>
        <v>270.40000000000003</v>
      </c>
      <c r="V3017" s="8">
        <f t="shared" si="777"/>
        <v>270.40000000000003</v>
      </c>
    </row>
    <row r="3018" spans="1:22" ht="12.75" customHeight="1" outlineLevel="2" x14ac:dyDescent="0.2">
      <c r="A3018" s="2"/>
      <c r="C3018" s="30">
        <v>833031910</v>
      </c>
      <c r="D3018" s="30"/>
      <c r="E3018" s="30" t="s">
        <v>1183</v>
      </c>
      <c r="F3018" s="30"/>
      <c r="G3018" s="30" t="s">
        <v>1152</v>
      </c>
      <c r="H3018" s="31" t="s">
        <v>1153</v>
      </c>
      <c r="I3018" s="32"/>
      <c r="J3018" s="13"/>
      <c r="K3018" s="13" t="s">
        <v>1137</v>
      </c>
      <c r="L3018" s="33">
        <v>3.82E-3</v>
      </c>
      <c r="M3018" s="33">
        <v>3.0400000000000002E-3</v>
      </c>
      <c r="N3018" s="33">
        <v>3.82E-3</v>
      </c>
      <c r="O3018" s="33">
        <v>3.0200000000000001E-3</v>
      </c>
      <c r="P3018" s="33">
        <v>3.82E-3</v>
      </c>
      <c r="Q3018" s="33">
        <v>3.82E-3</v>
      </c>
      <c r="R3018" s="34"/>
      <c r="S3018" s="32"/>
      <c r="T3018" s="32" t="s">
        <v>28</v>
      </c>
      <c r="U3018" s="8">
        <f t="shared" si="776"/>
        <v>270.40000000000003</v>
      </c>
      <c r="V3018" s="8">
        <f t="shared" si="777"/>
        <v>270.40000000000003</v>
      </c>
    </row>
    <row r="3019" spans="1:22" ht="12.75" customHeight="1" outlineLevel="2" x14ac:dyDescent="0.2">
      <c r="A3019" s="2"/>
      <c r="C3019" s="30">
        <v>833031930</v>
      </c>
      <c r="D3019" s="30"/>
      <c r="E3019" s="30" t="s">
        <v>1183</v>
      </c>
      <c r="F3019" s="30"/>
      <c r="G3019" s="30" t="s">
        <v>1152</v>
      </c>
      <c r="H3019" s="31" t="s">
        <v>1153</v>
      </c>
      <c r="I3019" s="32"/>
      <c r="J3019" s="13"/>
      <c r="K3019" s="13" t="s">
        <v>1137</v>
      </c>
      <c r="L3019" s="33">
        <v>3.82E-3</v>
      </c>
      <c r="M3019" s="33">
        <v>3.0400000000000002E-3</v>
      </c>
      <c r="N3019" s="33">
        <v>3.82E-3</v>
      </c>
      <c r="O3019" s="33">
        <v>3.0200000000000001E-3</v>
      </c>
      <c r="P3019" s="33">
        <v>3.82E-3</v>
      </c>
      <c r="Q3019" s="33">
        <v>3.82E-3</v>
      </c>
      <c r="R3019" s="34"/>
      <c r="S3019" s="32"/>
      <c r="T3019" s="32" t="s">
        <v>28</v>
      </c>
      <c r="U3019" s="8">
        <f t="shared" si="776"/>
        <v>270.40000000000003</v>
      </c>
      <c r="V3019" s="8">
        <f t="shared" si="777"/>
        <v>270.40000000000003</v>
      </c>
    </row>
    <row r="3020" spans="1:22" ht="12.75" customHeight="1" outlineLevel="2" x14ac:dyDescent="0.2">
      <c r="A3020" s="2"/>
      <c r="C3020" s="30" t="s">
        <v>1208</v>
      </c>
      <c r="D3020" s="30"/>
      <c r="E3020" s="30" t="s">
        <v>1185</v>
      </c>
      <c r="F3020" s="30"/>
      <c r="G3020" s="30" t="s">
        <v>1152</v>
      </c>
      <c r="H3020" s="31" t="s">
        <v>1153</v>
      </c>
      <c r="I3020" s="32"/>
      <c r="J3020" s="13"/>
      <c r="K3020" s="13" t="s">
        <v>1137</v>
      </c>
      <c r="L3020" s="33">
        <v>3.82E-3</v>
      </c>
      <c r="M3020" s="33">
        <v>4.0000000000000001E-3</v>
      </c>
      <c r="N3020" s="33">
        <v>3.82E-3</v>
      </c>
      <c r="O3020" s="33">
        <v>3.96E-3</v>
      </c>
      <c r="P3020" s="33">
        <v>3.82E-3</v>
      </c>
      <c r="Q3020" s="33">
        <v>3.82E-3</v>
      </c>
      <c r="R3020" s="34"/>
      <c r="S3020" s="32"/>
      <c r="T3020" s="32" t="s">
        <v>28</v>
      </c>
      <c r="U3020" s="8">
        <f t="shared" si="776"/>
        <v>270.40000000000003</v>
      </c>
      <c r="V3020" s="8">
        <f t="shared" si="777"/>
        <v>270.40000000000003</v>
      </c>
    </row>
    <row r="3021" spans="1:22" ht="12.75" customHeight="1" outlineLevel="2" x14ac:dyDescent="0.2">
      <c r="A3021" s="2"/>
      <c r="C3021" s="30" t="s">
        <v>1209</v>
      </c>
      <c r="D3021" s="30"/>
      <c r="E3021" s="30" t="s">
        <v>1185</v>
      </c>
      <c r="F3021" s="30"/>
      <c r="G3021" s="30" t="s">
        <v>1152</v>
      </c>
      <c r="H3021" s="31" t="s">
        <v>1153</v>
      </c>
      <c r="I3021" s="32"/>
      <c r="J3021" s="13"/>
      <c r="K3021" s="13" t="s">
        <v>1137</v>
      </c>
      <c r="L3021" s="33">
        <v>3.82E-3</v>
      </c>
      <c r="M3021" s="33">
        <v>4.0000000000000001E-3</v>
      </c>
      <c r="N3021" s="33">
        <v>3.82E-3</v>
      </c>
      <c r="O3021" s="33">
        <v>3.96E-3</v>
      </c>
      <c r="P3021" s="33">
        <v>3.82E-3</v>
      </c>
      <c r="Q3021" s="33">
        <v>3.82E-3</v>
      </c>
      <c r="R3021" s="34"/>
      <c r="S3021" s="32"/>
      <c r="T3021" s="32" t="s">
        <v>28</v>
      </c>
      <c r="U3021" s="8">
        <f t="shared" si="776"/>
        <v>270.40000000000003</v>
      </c>
      <c r="V3021" s="8">
        <f t="shared" si="777"/>
        <v>270.40000000000003</v>
      </c>
    </row>
    <row r="3022" spans="1:22" ht="12.75" customHeight="1" outlineLevel="2" x14ac:dyDescent="0.2">
      <c r="A3022" s="2"/>
      <c r="C3022" s="30" t="s">
        <v>1210</v>
      </c>
      <c r="D3022" s="30"/>
      <c r="E3022" s="30" t="s">
        <v>1151</v>
      </c>
      <c r="F3022" s="30"/>
      <c r="G3022" s="30" t="s">
        <v>1152</v>
      </c>
      <c r="H3022" s="31" t="s">
        <v>1153</v>
      </c>
      <c r="I3022" s="32"/>
      <c r="J3022" s="13"/>
      <c r="K3022" s="13" t="s">
        <v>1137</v>
      </c>
      <c r="L3022" s="33">
        <v>3.82E-3</v>
      </c>
      <c r="M3022" s="33">
        <v>5.4799999999999996E-3</v>
      </c>
      <c r="N3022" s="33">
        <v>3.82E-3</v>
      </c>
      <c r="O3022" s="33">
        <v>5.4299999999999999E-3</v>
      </c>
      <c r="P3022" s="33">
        <v>3.82E-3</v>
      </c>
      <c r="Q3022" s="33">
        <v>3.82E-3</v>
      </c>
      <c r="R3022" s="34"/>
      <c r="S3022" s="32"/>
      <c r="T3022" s="32" t="s">
        <v>28</v>
      </c>
      <c r="U3022" s="8">
        <f t="shared" si="776"/>
        <v>270.40000000000003</v>
      </c>
      <c r="V3022" s="8">
        <f t="shared" si="777"/>
        <v>270.40000000000003</v>
      </c>
    </row>
    <row r="3023" spans="1:22" ht="12.75" customHeight="1" outlineLevel="2" x14ac:dyDescent="0.2">
      <c r="A3023" s="2"/>
      <c r="C3023" s="30">
        <v>833040020</v>
      </c>
      <c r="D3023" s="30"/>
      <c r="E3023" s="30" t="s">
        <v>1211</v>
      </c>
      <c r="F3023" s="30"/>
      <c r="G3023" s="30" t="s">
        <v>1152</v>
      </c>
      <c r="H3023" s="31" t="s">
        <v>1153</v>
      </c>
      <c r="I3023" s="32"/>
      <c r="J3023" s="13"/>
      <c r="K3023" s="13" t="s">
        <v>1137</v>
      </c>
      <c r="L3023" s="33">
        <v>3.82E-3</v>
      </c>
      <c r="M3023" s="33">
        <v>4.0000000000000001E-3</v>
      </c>
      <c r="N3023" s="33">
        <v>3.82E-3</v>
      </c>
      <c r="O3023" s="33">
        <v>3.96E-3</v>
      </c>
      <c r="P3023" s="33">
        <v>3.82E-3</v>
      </c>
      <c r="Q3023" s="33">
        <v>3.82E-3</v>
      </c>
      <c r="R3023" s="34"/>
      <c r="S3023" s="32"/>
      <c r="T3023" s="32" t="s">
        <v>28</v>
      </c>
      <c r="U3023" s="8">
        <f t="shared" si="776"/>
        <v>270.40000000000003</v>
      </c>
      <c r="V3023" s="8">
        <f t="shared" si="777"/>
        <v>270.40000000000003</v>
      </c>
    </row>
    <row r="3024" spans="1:22" ht="12.75" customHeight="1" outlineLevel="2" x14ac:dyDescent="0.2">
      <c r="A3024" s="2"/>
      <c r="C3024" s="30">
        <v>833040040</v>
      </c>
      <c r="D3024" s="30"/>
      <c r="E3024" s="30" t="s">
        <v>1211</v>
      </c>
      <c r="F3024" s="30"/>
      <c r="G3024" s="30" t="s">
        <v>1152</v>
      </c>
      <c r="H3024" s="31" t="s">
        <v>1153</v>
      </c>
      <c r="I3024" s="32"/>
      <c r="J3024" s="13"/>
      <c r="K3024" s="13" t="s">
        <v>1137</v>
      </c>
      <c r="L3024" s="33">
        <v>3.82E-3</v>
      </c>
      <c r="M3024" s="33">
        <v>4.0000000000000001E-3</v>
      </c>
      <c r="N3024" s="33">
        <v>3.82E-3</v>
      </c>
      <c r="O3024" s="33">
        <v>3.96E-3</v>
      </c>
      <c r="P3024" s="33">
        <v>3.82E-3</v>
      </c>
      <c r="Q3024" s="33">
        <v>3.82E-3</v>
      </c>
      <c r="R3024" s="34"/>
      <c r="S3024" s="32"/>
      <c r="T3024" s="32" t="s">
        <v>28</v>
      </c>
      <c r="U3024" s="8">
        <f t="shared" si="776"/>
        <v>270.40000000000003</v>
      </c>
      <c r="V3024" s="8">
        <f t="shared" si="777"/>
        <v>270.40000000000003</v>
      </c>
    </row>
    <row r="3025" spans="1:22" ht="12.75" customHeight="1" outlineLevel="2" x14ac:dyDescent="0.2">
      <c r="A3025" s="2"/>
      <c r="C3025" s="30" t="s">
        <v>1212</v>
      </c>
      <c r="D3025" s="30"/>
      <c r="E3025" s="30" t="s">
        <v>1172</v>
      </c>
      <c r="F3025" s="30"/>
      <c r="G3025" s="30" t="s">
        <v>1152</v>
      </c>
      <c r="H3025" s="31" t="s">
        <v>1153</v>
      </c>
      <c r="I3025" s="32"/>
      <c r="J3025" s="13"/>
      <c r="K3025" s="13" t="s">
        <v>1137</v>
      </c>
      <c r="L3025" s="33">
        <v>3.82E-3</v>
      </c>
      <c r="M3025" s="33">
        <v>5.4799999999999996E-3</v>
      </c>
      <c r="N3025" s="33">
        <v>3.82E-3</v>
      </c>
      <c r="O3025" s="33">
        <v>5.4299999999999999E-3</v>
      </c>
      <c r="P3025" s="33">
        <v>3.82E-3</v>
      </c>
      <c r="Q3025" s="33">
        <v>3.82E-3</v>
      </c>
      <c r="R3025" s="34"/>
      <c r="S3025" s="32"/>
      <c r="T3025" s="32" t="s">
        <v>28</v>
      </c>
      <c r="U3025" s="8">
        <f t="shared" si="776"/>
        <v>270.40000000000003</v>
      </c>
      <c r="V3025" s="8">
        <f t="shared" si="777"/>
        <v>270.40000000000003</v>
      </c>
    </row>
    <row r="3026" spans="1:22" ht="12.75" customHeight="1" outlineLevel="2" x14ac:dyDescent="0.2">
      <c r="A3026" s="2"/>
      <c r="C3026" s="30" t="s">
        <v>1213</v>
      </c>
      <c r="D3026" s="30"/>
      <c r="E3026" s="30" t="s">
        <v>1172</v>
      </c>
      <c r="F3026" s="30"/>
      <c r="G3026" s="30" t="s">
        <v>1152</v>
      </c>
      <c r="H3026" s="31" t="s">
        <v>1153</v>
      </c>
      <c r="I3026" s="32"/>
      <c r="J3026" s="13"/>
      <c r="K3026" s="13" t="s">
        <v>1137</v>
      </c>
      <c r="L3026" s="33">
        <v>3.82E-3</v>
      </c>
      <c r="M3026" s="33">
        <v>3.0400000000000002E-3</v>
      </c>
      <c r="N3026" s="33">
        <v>3.82E-3</v>
      </c>
      <c r="O3026" s="33">
        <v>3.0200000000000001E-3</v>
      </c>
      <c r="P3026" s="33">
        <v>3.82E-3</v>
      </c>
      <c r="Q3026" s="33">
        <v>3.82E-3</v>
      </c>
      <c r="R3026" s="34"/>
      <c r="S3026" s="32"/>
      <c r="T3026" s="32" t="s">
        <v>28</v>
      </c>
      <c r="U3026" s="8">
        <f t="shared" si="776"/>
        <v>270.40000000000003</v>
      </c>
      <c r="V3026" s="8">
        <f t="shared" si="777"/>
        <v>270.40000000000003</v>
      </c>
    </row>
    <row r="3027" spans="1:22" ht="12.75" customHeight="1" outlineLevel="2" x14ac:dyDescent="0.2">
      <c r="A3027" s="2"/>
      <c r="C3027" s="30">
        <v>833040100</v>
      </c>
      <c r="D3027" s="30"/>
      <c r="E3027" s="30" t="s">
        <v>1211</v>
      </c>
      <c r="F3027" s="30"/>
      <c r="G3027" s="30" t="s">
        <v>1152</v>
      </c>
      <c r="H3027" s="31" t="s">
        <v>1153</v>
      </c>
      <c r="I3027" s="32"/>
      <c r="J3027" s="13"/>
      <c r="K3027" s="13" t="s">
        <v>1137</v>
      </c>
      <c r="L3027" s="33">
        <v>3.82E-3</v>
      </c>
      <c r="M3027" s="33">
        <v>4.0000000000000001E-3</v>
      </c>
      <c r="N3027" s="33">
        <v>3.82E-3</v>
      </c>
      <c r="O3027" s="33">
        <v>3.96E-3</v>
      </c>
      <c r="P3027" s="33">
        <v>3.82E-3</v>
      </c>
      <c r="Q3027" s="33">
        <v>3.82E-3</v>
      </c>
      <c r="R3027" s="34"/>
      <c r="S3027" s="32"/>
      <c r="T3027" s="32" t="s">
        <v>28</v>
      </c>
      <c r="U3027" s="8">
        <f t="shared" si="776"/>
        <v>270.40000000000003</v>
      </c>
      <c r="V3027" s="8">
        <f t="shared" si="777"/>
        <v>270.40000000000003</v>
      </c>
    </row>
    <row r="3028" spans="1:22" ht="12.75" customHeight="1" outlineLevel="2" x14ac:dyDescent="0.2">
      <c r="A3028" s="2"/>
      <c r="C3028" s="30" t="s">
        <v>1214</v>
      </c>
      <c r="D3028" s="30"/>
      <c r="E3028" s="30" t="s">
        <v>1172</v>
      </c>
      <c r="F3028" s="30"/>
      <c r="G3028" s="30" t="s">
        <v>1152</v>
      </c>
      <c r="H3028" s="31" t="s">
        <v>1153</v>
      </c>
      <c r="I3028" s="32"/>
      <c r="J3028" s="13"/>
      <c r="K3028" s="13" t="s">
        <v>1137</v>
      </c>
      <c r="L3028" s="33">
        <v>3.82E-3</v>
      </c>
      <c r="M3028" s="33">
        <v>4.0000000000000001E-3</v>
      </c>
      <c r="N3028" s="33">
        <v>3.82E-3</v>
      </c>
      <c r="O3028" s="33">
        <v>3.96E-3</v>
      </c>
      <c r="P3028" s="33">
        <v>3.82E-3</v>
      </c>
      <c r="Q3028" s="33">
        <v>3.82E-3</v>
      </c>
      <c r="R3028" s="34"/>
      <c r="S3028" s="32"/>
      <c r="T3028" s="32" t="s">
        <v>28</v>
      </c>
      <c r="U3028" s="8">
        <f t="shared" si="776"/>
        <v>270.40000000000003</v>
      </c>
      <c r="V3028" s="8">
        <f t="shared" si="777"/>
        <v>270.40000000000003</v>
      </c>
    </row>
    <row r="3029" spans="1:22" ht="12.75" customHeight="1" outlineLevel="2" x14ac:dyDescent="0.2">
      <c r="A3029" s="2"/>
      <c r="C3029" s="30">
        <v>833040140</v>
      </c>
      <c r="D3029" s="30"/>
      <c r="E3029" s="30" t="s">
        <v>1211</v>
      </c>
      <c r="F3029" s="30"/>
      <c r="G3029" s="30" t="s">
        <v>1152</v>
      </c>
      <c r="H3029" s="31" t="s">
        <v>1153</v>
      </c>
      <c r="I3029" s="32"/>
      <c r="J3029" s="13"/>
      <c r="K3029" s="13" t="s">
        <v>1137</v>
      </c>
      <c r="L3029" s="33">
        <v>3.82E-3</v>
      </c>
      <c r="M3029" s="33">
        <v>3.0400000000000002E-3</v>
      </c>
      <c r="N3029" s="33">
        <v>3.82E-3</v>
      </c>
      <c r="O3029" s="33">
        <v>3.0200000000000001E-3</v>
      </c>
      <c r="P3029" s="33">
        <v>3.82E-3</v>
      </c>
      <c r="Q3029" s="33">
        <v>3.82E-3</v>
      </c>
      <c r="R3029" s="34"/>
      <c r="S3029" s="32"/>
      <c r="T3029" s="32" t="s">
        <v>28</v>
      </c>
      <c r="U3029" s="8">
        <f t="shared" si="776"/>
        <v>270.40000000000003</v>
      </c>
      <c r="V3029" s="8">
        <f t="shared" si="777"/>
        <v>270.40000000000003</v>
      </c>
    </row>
    <row r="3030" spans="1:22" ht="12.75" customHeight="1" outlineLevel="2" x14ac:dyDescent="0.2">
      <c r="A3030" s="2"/>
      <c r="C3030" s="30">
        <v>833040160</v>
      </c>
      <c r="D3030" s="30"/>
      <c r="E3030" s="30" t="s">
        <v>1211</v>
      </c>
      <c r="F3030" s="30"/>
      <c r="G3030" s="30" t="s">
        <v>1152</v>
      </c>
      <c r="H3030" s="31" t="s">
        <v>1153</v>
      </c>
      <c r="I3030" s="32"/>
      <c r="J3030" s="13"/>
      <c r="K3030" s="13" t="s">
        <v>1137</v>
      </c>
      <c r="L3030" s="33">
        <v>3.82E-3</v>
      </c>
      <c r="M3030" s="33">
        <v>3.0400000000000002E-3</v>
      </c>
      <c r="N3030" s="33">
        <v>3.82E-3</v>
      </c>
      <c r="O3030" s="33">
        <v>3.0200000000000001E-3</v>
      </c>
      <c r="P3030" s="33">
        <v>3.82E-3</v>
      </c>
      <c r="Q3030" s="33">
        <v>3.82E-3</v>
      </c>
      <c r="R3030" s="34"/>
      <c r="S3030" s="32"/>
      <c r="T3030" s="32" t="s">
        <v>28</v>
      </c>
      <c r="U3030" s="8">
        <f t="shared" si="776"/>
        <v>270.40000000000003</v>
      </c>
      <c r="V3030" s="8">
        <f t="shared" si="777"/>
        <v>270.40000000000003</v>
      </c>
    </row>
    <row r="3031" spans="1:22" ht="12.75" customHeight="1" outlineLevel="2" x14ac:dyDescent="0.2">
      <c r="A3031" s="2"/>
      <c r="C3031" s="30" t="s">
        <v>1215</v>
      </c>
      <c r="D3031" s="30"/>
      <c r="E3031" s="30" t="s">
        <v>1172</v>
      </c>
      <c r="F3031" s="30"/>
      <c r="G3031" s="30" t="s">
        <v>1152</v>
      </c>
      <c r="H3031" s="31" t="s">
        <v>1153</v>
      </c>
      <c r="I3031" s="32"/>
      <c r="J3031" s="13"/>
      <c r="K3031" s="13" t="s">
        <v>1137</v>
      </c>
      <c r="L3031" s="33">
        <v>3.82E-3</v>
      </c>
      <c r="M3031" s="33">
        <v>4.0000000000000001E-3</v>
      </c>
      <c r="N3031" s="33">
        <v>3.82E-3</v>
      </c>
      <c r="O3031" s="33">
        <v>3.96E-3</v>
      </c>
      <c r="P3031" s="33">
        <v>3.82E-3</v>
      </c>
      <c r="Q3031" s="33">
        <v>3.82E-3</v>
      </c>
      <c r="R3031" s="34"/>
      <c r="S3031" s="32"/>
      <c r="T3031" s="32" t="s">
        <v>28</v>
      </c>
      <c r="U3031" s="8">
        <f t="shared" si="776"/>
        <v>270.40000000000003</v>
      </c>
      <c r="V3031" s="8">
        <f t="shared" si="777"/>
        <v>270.40000000000003</v>
      </c>
    </row>
    <row r="3032" spans="1:22" ht="12.75" customHeight="1" outlineLevel="2" x14ac:dyDescent="0.2">
      <c r="A3032" s="2"/>
      <c r="C3032" s="30" t="s">
        <v>1216</v>
      </c>
      <c r="D3032" s="30"/>
      <c r="E3032" s="30" t="s">
        <v>1172</v>
      </c>
      <c r="F3032" s="30"/>
      <c r="G3032" s="30" t="s">
        <v>1152</v>
      </c>
      <c r="H3032" s="31" t="s">
        <v>1153</v>
      </c>
      <c r="I3032" s="32"/>
      <c r="J3032" s="13"/>
      <c r="K3032" s="13" t="s">
        <v>1137</v>
      </c>
      <c r="L3032" s="33">
        <v>3.82E-3</v>
      </c>
      <c r="M3032" s="33">
        <v>4.0000000000000001E-3</v>
      </c>
      <c r="N3032" s="33">
        <v>3.82E-3</v>
      </c>
      <c r="O3032" s="33">
        <v>3.96E-3</v>
      </c>
      <c r="P3032" s="33">
        <v>3.82E-3</v>
      </c>
      <c r="Q3032" s="33">
        <v>3.82E-3</v>
      </c>
      <c r="R3032" s="34"/>
      <c r="S3032" s="32"/>
      <c r="T3032" s="32" t="s">
        <v>28</v>
      </c>
      <c r="U3032" s="8">
        <f t="shared" si="776"/>
        <v>270.40000000000003</v>
      </c>
      <c r="V3032" s="8">
        <f t="shared" si="777"/>
        <v>270.40000000000003</v>
      </c>
    </row>
    <row r="3033" spans="1:22" ht="12.75" customHeight="1" outlineLevel="2" x14ac:dyDescent="0.2">
      <c r="A3033" s="2"/>
      <c r="C3033" s="30">
        <v>833040220</v>
      </c>
      <c r="D3033" s="30"/>
      <c r="E3033" s="30" t="s">
        <v>1211</v>
      </c>
      <c r="F3033" s="30"/>
      <c r="G3033" s="30" t="s">
        <v>1152</v>
      </c>
      <c r="H3033" s="31" t="s">
        <v>1153</v>
      </c>
      <c r="I3033" s="32"/>
      <c r="J3033" s="13"/>
      <c r="K3033" s="13" t="s">
        <v>1137</v>
      </c>
      <c r="L3033" s="33">
        <v>3.82E-3</v>
      </c>
      <c r="M3033" s="33">
        <v>3.0400000000000002E-3</v>
      </c>
      <c r="N3033" s="33">
        <v>3.82E-3</v>
      </c>
      <c r="O3033" s="33">
        <v>3.0200000000000001E-3</v>
      </c>
      <c r="P3033" s="33">
        <v>3.82E-3</v>
      </c>
      <c r="Q3033" s="33">
        <v>3.82E-3</v>
      </c>
      <c r="R3033" s="34"/>
      <c r="S3033" s="32"/>
      <c r="T3033" s="32" t="s">
        <v>28</v>
      </c>
      <c r="U3033" s="8">
        <f t="shared" si="776"/>
        <v>270.40000000000003</v>
      </c>
      <c r="V3033" s="8">
        <f t="shared" si="777"/>
        <v>270.40000000000003</v>
      </c>
    </row>
    <row r="3034" spans="1:22" ht="12.75" customHeight="1" outlineLevel="2" x14ac:dyDescent="0.2">
      <c r="A3034" s="2"/>
      <c r="C3034" s="30">
        <v>833040240</v>
      </c>
      <c r="D3034" s="30"/>
      <c r="E3034" s="30" t="s">
        <v>1211</v>
      </c>
      <c r="F3034" s="30"/>
      <c r="G3034" s="30" t="s">
        <v>1152</v>
      </c>
      <c r="H3034" s="31" t="s">
        <v>1153</v>
      </c>
      <c r="I3034" s="32"/>
      <c r="J3034" s="13"/>
      <c r="K3034" s="13" t="s">
        <v>1137</v>
      </c>
      <c r="L3034" s="33">
        <v>3.82E-3</v>
      </c>
      <c r="M3034" s="33">
        <v>3.0400000000000002E-3</v>
      </c>
      <c r="N3034" s="33">
        <v>3.82E-3</v>
      </c>
      <c r="O3034" s="33">
        <v>3.0200000000000001E-3</v>
      </c>
      <c r="P3034" s="33">
        <v>3.82E-3</v>
      </c>
      <c r="Q3034" s="33">
        <v>3.82E-3</v>
      </c>
      <c r="R3034" s="34"/>
      <c r="S3034" s="32"/>
      <c r="T3034" s="32" t="s">
        <v>28</v>
      </c>
      <c r="U3034" s="8">
        <f t="shared" si="776"/>
        <v>270.40000000000003</v>
      </c>
      <c r="V3034" s="8">
        <f t="shared" si="777"/>
        <v>270.40000000000003</v>
      </c>
    </row>
    <row r="3035" spans="1:22" ht="12.75" customHeight="1" outlineLevel="2" x14ac:dyDescent="0.2">
      <c r="A3035" s="2"/>
      <c r="C3035" s="30">
        <v>833040260</v>
      </c>
      <c r="D3035" s="30"/>
      <c r="E3035" s="30" t="s">
        <v>1211</v>
      </c>
      <c r="F3035" s="30"/>
      <c r="G3035" s="30" t="s">
        <v>1152</v>
      </c>
      <c r="H3035" s="31" t="s">
        <v>1153</v>
      </c>
      <c r="I3035" s="32"/>
      <c r="J3035" s="13"/>
      <c r="K3035" s="13" t="s">
        <v>1137</v>
      </c>
      <c r="L3035" s="33">
        <v>3.82E-3</v>
      </c>
      <c r="M3035" s="33">
        <v>3.0400000000000002E-3</v>
      </c>
      <c r="N3035" s="33">
        <v>3.82E-3</v>
      </c>
      <c r="O3035" s="33">
        <v>3.0200000000000001E-3</v>
      </c>
      <c r="P3035" s="33">
        <v>3.82E-3</v>
      </c>
      <c r="Q3035" s="33">
        <v>3.82E-3</v>
      </c>
      <c r="R3035" s="34"/>
      <c r="S3035" s="32"/>
      <c r="T3035" s="32" t="s">
        <v>28</v>
      </c>
      <c r="U3035" s="8">
        <f t="shared" si="776"/>
        <v>270.40000000000003</v>
      </c>
      <c r="V3035" s="8">
        <f t="shared" si="777"/>
        <v>270.40000000000003</v>
      </c>
    </row>
    <row r="3036" spans="1:22" ht="12.75" customHeight="1" outlineLevel="2" x14ac:dyDescent="0.2">
      <c r="A3036" s="2"/>
      <c r="C3036" s="30" t="s">
        <v>1217</v>
      </c>
      <c r="D3036" s="30"/>
      <c r="E3036" s="30" t="s">
        <v>1211</v>
      </c>
      <c r="F3036" s="30"/>
      <c r="G3036" s="30" t="s">
        <v>1152</v>
      </c>
      <c r="H3036" s="31" t="s">
        <v>1153</v>
      </c>
      <c r="I3036" s="32"/>
      <c r="J3036" s="13"/>
      <c r="K3036" s="13" t="s">
        <v>1137</v>
      </c>
      <c r="L3036" s="33">
        <v>3.82E-3</v>
      </c>
      <c r="M3036" s="33">
        <v>4.0000000000000001E-3</v>
      </c>
      <c r="N3036" s="33">
        <v>3.82E-3</v>
      </c>
      <c r="O3036" s="33">
        <v>3.96E-3</v>
      </c>
      <c r="P3036" s="33">
        <v>3.82E-3</v>
      </c>
      <c r="Q3036" s="33">
        <v>3.82E-3</v>
      </c>
      <c r="R3036" s="34"/>
      <c r="S3036" s="32"/>
      <c r="T3036" s="32" t="s">
        <v>28</v>
      </c>
      <c r="U3036" s="8">
        <f t="shared" si="776"/>
        <v>270.40000000000003</v>
      </c>
      <c r="V3036" s="8">
        <f t="shared" si="777"/>
        <v>270.40000000000003</v>
      </c>
    </row>
    <row r="3037" spans="1:22" ht="12.75" customHeight="1" outlineLevel="2" x14ac:dyDescent="0.2">
      <c r="A3037" s="2"/>
      <c r="C3037" s="30">
        <v>833040300</v>
      </c>
      <c r="D3037" s="30"/>
      <c r="E3037" s="30" t="s">
        <v>1211</v>
      </c>
      <c r="F3037" s="30"/>
      <c r="G3037" s="30" t="s">
        <v>1152</v>
      </c>
      <c r="H3037" s="31" t="s">
        <v>1153</v>
      </c>
      <c r="I3037" s="74"/>
      <c r="J3037" s="13"/>
      <c r="K3037" s="13" t="s">
        <v>1137</v>
      </c>
      <c r="L3037" s="33">
        <v>3.82E-3</v>
      </c>
      <c r="M3037" s="33">
        <v>4.0000000000000001E-3</v>
      </c>
      <c r="N3037" s="33">
        <v>3.82E-3</v>
      </c>
      <c r="O3037" s="33">
        <v>3.96E-3</v>
      </c>
      <c r="P3037" s="33">
        <v>3.82E-3</v>
      </c>
      <c r="Q3037" s="33">
        <v>3.82E-3</v>
      </c>
      <c r="R3037" s="34"/>
      <c r="S3037" s="32"/>
      <c r="T3037" s="32" t="s">
        <v>28</v>
      </c>
      <c r="U3037" s="8">
        <f t="shared" si="776"/>
        <v>270.40000000000003</v>
      </c>
      <c r="V3037" s="8">
        <f t="shared" si="777"/>
        <v>270.40000000000003</v>
      </c>
    </row>
    <row r="3038" spans="1:22" ht="12.75" customHeight="1" outlineLevel="2" x14ac:dyDescent="0.2">
      <c r="A3038" s="2"/>
      <c r="C3038" s="30" t="s">
        <v>1218</v>
      </c>
      <c r="D3038" s="30"/>
      <c r="E3038" s="30" t="s">
        <v>1172</v>
      </c>
      <c r="F3038" s="30"/>
      <c r="G3038" s="30" t="s">
        <v>1152</v>
      </c>
      <c r="H3038" s="31" t="s">
        <v>1153</v>
      </c>
      <c r="I3038" s="32"/>
      <c r="J3038" s="13"/>
      <c r="K3038" s="13" t="s">
        <v>1137</v>
      </c>
      <c r="L3038" s="33">
        <v>3.82E-3</v>
      </c>
      <c r="M3038" s="33">
        <v>5.4799999999999996E-3</v>
      </c>
      <c r="N3038" s="33">
        <v>3.82E-3</v>
      </c>
      <c r="O3038" s="33">
        <v>5.4299999999999999E-3</v>
      </c>
      <c r="P3038" s="33">
        <v>3.82E-3</v>
      </c>
      <c r="Q3038" s="33">
        <v>3.82E-3</v>
      </c>
      <c r="R3038" s="34"/>
      <c r="S3038" s="32"/>
      <c r="T3038" s="32" t="s">
        <v>28</v>
      </c>
      <c r="U3038" s="8">
        <f t="shared" si="776"/>
        <v>270.40000000000003</v>
      </c>
      <c r="V3038" s="8">
        <f t="shared" si="777"/>
        <v>270.40000000000003</v>
      </c>
    </row>
    <row r="3039" spans="1:22" ht="12.75" customHeight="1" outlineLevel="2" x14ac:dyDescent="0.2">
      <c r="A3039" s="2"/>
      <c r="C3039" s="30" t="s">
        <v>1219</v>
      </c>
      <c r="D3039" s="30"/>
      <c r="E3039" s="30" t="s">
        <v>1172</v>
      </c>
      <c r="F3039" s="30"/>
      <c r="G3039" s="30" t="s">
        <v>1152</v>
      </c>
      <c r="H3039" s="31" t="s">
        <v>1153</v>
      </c>
      <c r="I3039" s="32"/>
      <c r="J3039" s="13"/>
      <c r="K3039" s="13" t="s">
        <v>1137</v>
      </c>
      <c r="L3039" s="33">
        <v>3.82E-3</v>
      </c>
      <c r="M3039" s="33">
        <v>3.0400000000000002E-3</v>
      </c>
      <c r="N3039" s="33">
        <v>3.82E-3</v>
      </c>
      <c r="O3039" s="33">
        <v>3.0200000000000001E-3</v>
      </c>
      <c r="P3039" s="33">
        <v>3.82E-3</v>
      </c>
      <c r="Q3039" s="33">
        <v>3.82E-3</v>
      </c>
      <c r="R3039" s="34"/>
      <c r="S3039" s="32"/>
      <c r="T3039" s="32" t="s">
        <v>28</v>
      </c>
      <c r="U3039" s="8">
        <f t="shared" si="776"/>
        <v>270.40000000000003</v>
      </c>
      <c r="V3039" s="8">
        <f t="shared" si="777"/>
        <v>270.40000000000003</v>
      </c>
    </row>
    <row r="3040" spans="1:22" ht="12.75" customHeight="1" outlineLevel="2" x14ac:dyDescent="0.2">
      <c r="A3040" s="2"/>
      <c r="C3040" s="30" t="s">
        <v>1220</v>
      </c>
      <c r="D3040" s="30"/>
      <c r="E3040" s="30" t="s">
        <v>1172</v>
      </c>
      <c r="F3040" s="30"/>
      <c r="G3040" s="30" t="s">
        <v>1152</v>
      </c>
      <c r="H3040" s="31" t="s">
        <v>1153</v>
      </c>
      <c r="I3040" s="32"/>
      <c r="J3040" s="13"/>
      <c r="K3040" s="13" t="s">
        <v>1137</v>
      </c>
      <c r="L3040" s="33">
        <v>3.82E-3</v>
      </c>
      <c r="M3040" s="33">
        <v>4.0000000000000001E-3</v>
      </c>
      <c r="N3040" s="33">
        <v>3.82E-3</v>
      </c>
      <c r="O3040" s="33">
        <v>3.96E-3</v>
      </c>
      <c r="P3040" s="33">
        <v>3.82E-3</v>
      </c>
      <c r="Q3040" s="33">
        <v>3.82E-3</v>
      </c>
      <c r="R3040" s="34"/>
      <c r="S3040" s="32"/>
      <c r="T3040" s="32" t="s">
        <v>28</v>
      </c>
      <c r="U3040" s="8">
        <f t="shared" si="776"/>
        <v>270.40000000000003</v>
      </c>
      <c r="V3040" s="8">
        <f t="shared" si="777"/>
        <v>270.40000000000003</v>
      </c>
    </row>
    <row r="3041" spans="1:22" ht="12.75" customHeight="1" outlineLevel="2" x14ac:dyDescent="0.2">
      <c r="A3041" s="2"/>
      <c r="C3041" s="30" t="s">
        <v>1221</v>
      </c>
      <c r="D3041" s="30"/>
      <c r="E3041" s="30" t="s">
        <v>1172</v>
      </c>
      <c r="F3041" s="30"/>
      <c r="G3041" s="30" t="s">
        <v>1152</v>
      </c>
      <c r="H3041" s="31" t="s">
        <v>1153</v>
      </c>
      <c r="I3041" s="32"/>
      <c r="J3041" s="13"/>
      <c r="K3041" s="13" t="s">
        <v>1137</v>
      </c>
      <c r="L3041" s="33">
        <v>3.82E-3</v>
      </c>
      <c r="M3041" s="33">
        <v>4.0000000000000001E-3</v>
      </c>
      <c r="N3041" s="33">
        <v>3.82E-3</v>
      </c>
      <c r="O3041" s="33">
        <v>3.96E-3</v>
      </c>
      <c r="P3041" s="33">
        <v>3.82E-3</v>
      </c>
      <c r="Q3041" s="33">
        <v>3.82E-3</v>
      </c>
      <c r="R3041" s="34"/>
      <c r="S3041" s="32"/>
      <c r="T3041" s="32" t="s">
        <v>28</v>
      </c>
      <c r="U3041" s="8">
        <f t="shared" si="776"/>
        <v>270.40000000000003</v>
      </c>
      <c r="V3041" s="8">
        <f t="shared" si="777"/>
        <v>270.40000000000003</v>
      </c>
    </row>
    <row r="3042" spans="1:22" ht="12.75" customHeight="1" outlineLevel="2" x14ac:dyDescent="0.2">
      <c r="A3042" s="2"/>
      <c r="C3042" s="30" t="s">
        <v>1222</v>
      </c>
      <c r="D3042" s="30"/>
      <c r="E3042" s="30" t="s">
        <v>1172</v>
      </c>
      <c r="F3042" s="30"/>
      <c r="G3042" s="30" t="s">
        <v>1152</v>
      </c>
      <c r="H3042" s="31" t="s">
        <v>1153</v>
      </c>
      <c r="I3042" s="32"/>
      <c r="J3042" s="13"/>
      <c r="K3042" s="13" t="s">
        <v>1137</v>
      </c>
      <c r="L3042" s="33">
        <v>3.82E-3</v>
      </c>
      <c r="M3042" s="33">
        <v>3.0400000000000002E-3</v>
      </c>
      <c r="N3042" s="33">
        <v>3.82E-3</v>
      </c>
      <c r="O3042" s="33">
        <v>3.0200000000000001E-3</v>
      </c>
      <c r="P3042" s="33">
        <v>3.82E-3</v>
      </c>
      <c r="Q3042" s="33">
        <v>3.82E-3</v>
      </c>
      <c r="R3042" s="34"/>
      <c r="S3042" s="32"/>
      <c r="T3042" s="32" t="s">
        <v>28</v>
      </c>
      <c r="U3042" s="8">
        <f t="shared" si="776"/>
        <v>270.40000000000003</v>
      </c>
      <c r="V3042" s="8">
        <f t="shared" si="777"/>
        <v>270.40000000000003</v>
      </c>
    </row>
    <row r="3043" spans="1:22" ht="12.75" customHeight="1" outlineLevel="2" x14ac:dyDescent="0.2">
      <c r="A3043" s="2"/>
      <c r="C3043" s="30">
        <v>833040420</v>
      </c>
      <c r="D3043" s="30"/>
      <c r="E3043" s="30" t="s">
        <v>1211</v>
      </c>
      <c r="F3043" s="30"/>
      <c r="G3043" s="30" t="s">
        <v>1152</v>
      </c>
      <c r="H3043" s="31" t="s">
        <v>1153</v>
      </c>
      <c r="I3043" s="32"/>
      <c r="J3043" s="13"/>
      <c r="K3043" s="13" t="s">
        <v>1137</v>
      </c>
      <c r="L3043" s="33">
        <v>3.82E-3</v>
      </c>
      <c r="M3043" s="33">
        <v>3.0400000000000002E-3</v>
      </c>
      <c r="N3043" s="33">
        <v>3.82E-3</v>
      </c>
      <c r="O3043" s="33">
        <v>3.0200000000000001E-3</v>
      </c>
      <c r="P3043" s="33">
        <v>3.82E-3</v>
      </c>
      <c r="Q3043" s="33">
        <v>3.82E-3</v>
      </c>
      <c r="R3043" s="34"/>
      <c r="S3043" s="32"/>
      <c r="T3043" s="32" t="s">
        <v>28</v>
      </c>
      <c r="U3043" s="8">
        <f t="shared" si="776"/>
        <v>270.40000000000003</v>
      </c>
      <c r="V3043" s="8">
        <f t="shared" si="777"/>
        <v>270.40000000000003</v>
      </c>
    </row>
    <row r="3044" spans="1:22" ht="12.75" customHeight="1" outlineLevel="2" x14ac:dyDescent="0.2">
      <c r="A3044" s="2"/>
      <c r="C3044" s="30">
        <v>833040440</v>
      </c>
      <c r="D3044" s="30"/>
      <c r="E3044" s="30" t="s">
        <v>1211</v>
      </c>
      <c r="F3044" s="30"/>
      <c r="G3044" s="30" t="s">
        <v>1152</v>
      </c>
      <c r="H3044" s="31" t="s">
        <v>1153</v>
      </c>
      <c r="I3044" s="32"/>
      <c r="J3044" s="13"/>
      <c r="K3044" s="13" t="s">
        <v>1137</v>
      </c>
      <c r="L3044" s="33">
        <v>3.82E-3</v>
      </c>
      <c r="M3044" s="33">
        <v>3.0400000000000002E-3</v>
      </c>
      <c r="N3044" s="33">
        <v>3.82E-3</v>
      </c>
      <c r="O3044" s="33">
        <v>3.0200000000000001E-3</v>
      </c>
      <c r="P3044" s="33">
        <v>3.82E-3</v>
      </c>
      <c r="Q3044" s="33">
        <v>3.82E-3</v>
      </c>
      <c r="R3044" s="34"/>
      <c r="S3044" s="32"/>
      <c r="T3044" s="32" t="s">
        <v>28</v>
      </c>
      <c r="U3044" s="8">
        <f t="shared" si="776"/>
        <v>270.40000000000003</v>
      </c>
      <c r="V3044" s="8">
        <f t="shared" si="777"/>
        <v>270.40000000000003</v>
      </c>
    </row>
    <row r="3045" spans="1:22" ht="12.75" customHeight="1" outlineLevel="2" x14ac:dyDescent="0.2">
      <c r="A3045" s="2"/>
      <c r="C3045" s="30">
        <v>833040460</v>
      </c>
      <c r="D3045" s="30"/>
      <c r="E3045" s="30" t="s">
        <v>1211</v>
      </c>
      <c r="F3045" s="30"/>
      <c r="G3045" s="30" t="s">
        <v>1152</v>
      </c>
      <c r="H3045" s="31" t="s">
        <v>1153</v>
      </c>
      <c r="I3045" s="32"/>
      <c r="J3045" s="13"/>
      <c r="K3045" s="13" t="s">
        <v>1137</v>
      </c>
      <c r="L3045" s="33">
        <v>3.82E-3</v>
      </c>
      <c r="M3045" s="33">
        <v>4.0000000000000001E-3</v>
      </c>
      <c r="N3045" s="33">
        <v>3.82E-3</v>
      </c>
      <c r="O3045" s="33">
        <v>3.96E-3</v>
      </c>
      <c r="P3045" s="33">
        <v>3.82E-3</v>
      </c>
      <c r="Q3045" s="33">
        <v>3.82E-3</v>
      </c>
      <c r="R3045" s="34"/>
      <c r="S3045" s="32"/>
      <c r="T3045" s="32" t="s">
        <v>28</v>
      </c>
      <c r="U3045" s="8">
        <f t="shared" si="776"/>
        <v>270.40000000000003</v>
      </c>
      <c r="V3045" s="8">
        <f t="shared" si="777"/>
        <v>270.40000000000003</v>
      </c>
    </row>
    <row r="3046" spans="1:22" ht="12.75" customHeight="1" outlineLevel="2" x14ac:dyDescent="0.2">
      <c r="A3046" s="2"/>
      <c r="C3046" s="30">
        <v>833040480</v>
      </c>
      <c r="D3046" s="30"/>
      <c r="E3046" s="30" t="s">
        <v>1211</v>
      </c>
      <c r="F3046" s="30"/>
      <c r="G3046" s="30" t="s">
        <v>1152</v>
      </c>
      <c r="H3046" s="31" t="s">
        <v>1153</v>
      </c>
      <c r="I3046" s="32"/>
      <c r="J3046" s="13"/>
      <c r="K3046" s="13" t="s">
        <v>1137</v>
      </c>
      <c r="L3046" s="33">
        <v>3.82E-3</v>
      </c>
      <c r="M3046" s="33">
        <v>4.0000000000000001E-3</v>
      </c>
      <c r="N3046" s="33">
        <v>3.82E-3</v>
      </c>
      <c r="O3046" s="33">
        <v>3.96E-3</v>
      </c>
      <c r="P3046" s="33">
        <v>3.82E-3</v>
      </c>
      <c r="Q3046" s="33">
        <v>3.82E-3</v>
      </c>
      <c r="R3046" s="34"/>
      <c r="S3046" s="32"/>
      <c r="T3046" s="32" t="s">
        <v>28</v>
      </c>
      <c r="U3046" s="8">
        <f t="shared" si="776"/>
        <v>270.40000000000003</v>
      </c>
      <c r="V3046" s="8">
        <f t="shared" si="777"/>
        <v>270.40000000000003</v>
      </c>
    </row>
    <row r="3047" spans="1:22" ht="12.75" customHeight="1" outlineLevel="2" x14ac:dyDescent="0.2">
      <c r="A3047" s="2"/>
      <c r="C3047" s="30" t="s">
        <v>1223</v>
      </c>
      <c r="D3047" s="30"/>
      <c r="E3047" s="30" t="s">
        <v>1172</v>
      </c>
      <c r="F3047" s="30"/>
      <c r="G3047" s="30" t="s">
        <v>1152</v>
      </c>
      <c r="H3047" s="31" t="s">
        <v>1153</v>
      </c>
      <c r="I3047" s="32"/>
      <c r="J3047" s="13"/>
      <c r="K3047" s="13" t="s">
        <v>1137</v>
      </c>
      <c r="L3047" s="33">
        <v>3.82E-3</v>
      </c>
      <c r="M3047" s="33">
        <v>5.4799999999999996E-3</v>
      </c>
      <c r="N3047" s="33">
        <v>3.82E-3</v>
      </c>
      <c r="O3047" s="33">
        <v>5.4299999999999999E-3</v>
      </c>
      <c r="P3047" s="33">
        <v>3.82E-3</v>
      </c>
      <c r="Q3047" s="33">
        <v>3.82E-3</v>
      </c>
      <c r="R3047" s="34"/>
      <c r="S3047" s="32"/>
      <c r="T3047" s="32" t="s">
        <v>28</v>
      </c>
      <c r="U3047" s="8">
        <f t="shared" si="776"/>
        <v>270.40000000000003</v>
      </c>
      <c r="V3047" s="8">
        <f t="shared" si="777"/>
        <v>270.40000000000003</v>
      </c>
    </row>
    <row r="3048" spans="1:22" ht="12.75" customHeight="1" outlineLevel="2" x14ac:dyDescent="0.2">
      <c r="A3048" s="2"/>
      <c r="C3048" s="30">
        <v>833040520</v>
      </c>
      <c r="D3048" s="30"/>
      <c r="E3048" s="30" t="s">
        <v>1211</v>
      </c>
      <c r="F3048" s="30"/>
      <c r="G3048" s="30" t="s">
        <v>1152</v>
      </c>
      <c r="H3048" s="31" t="s">
        <v>1153</v>
      </c>
      <c r="I3048" s="32"/>
      <c r="J3048" s="13"/>
      <c r="K3048" s="13" t="s">
        <v>1137</v>
      </c>
      <c r="L3048" s="33">
        <v>3.82E-3</v>
      </c>
      <c r="M3048" s="33">
        <v>4.0000000000000001E-3</v>
      </c>
      <c r="N3048" s="33">
        <v>3.82E-3</v>
      </c>
      <c r="O3048" s="33">
        <v>3.96E-3</v>
      </c>
      <c r="P3048" s="33">
        <v>3.82E-3</v>
      </c>
      <c r="Q3048" s="33">
        <v>3.82E-3</v>
      </c>
      <c r="R3048" s="34"/>
      <c r="S3048" s="32"/>
      <c r="T3048" s="32" t="s">
        <v>28</v>
      </c>
      <c r="U3048" s="8">
        <f t="shared" si="776"/>
        <v>270.40000000000003</v>
      </c>
      <c r="V3048" s="8">
        <f t="shared" si="777"/>
        <v>270.40000000000003</v>
      </c>
    </row>
    <row r="3049" spans="1:22" ht="12.75" customHeight="1" outlineLevel="2" x14ac:dyDescent="0.2">
      <c r="A3049" s="2"/>
      <c r="C3049" s="30">
        <v>833040540</v>
      </c>
      <c r="D3049" s="30"/>
      <c r="E3049" s="30" t="s">
        <v>1211</v>
      </c>
      <c r="F3049" s="30"/>
      <c r="G3049" s="30" t="s">
        <v>1152</v>
      </c>
      <c r="H3049" s="31" t="s">
        <v>1153</v>
      </c>
      <c r="I3049" s="32"/>
      <c r="J3049" s="13"/>
      <c r="K3049" s="13" t="s">
        <v>1137</v>
      </c>
      <c r="L3049" s="33">
        <v>3.82E-3</v>
      </c>
      <c r="M3049" s="33">
        <v>4.0000000000000001E-3</v>
      </c>
      <c r="N3049" s="33">
        <v>3.82E-3</v>
      </c>
      <c r="O3049" s="33">
        <v>3.96E-3</v>
      </c>
      <c r="P3049" s="33">
        <v>3.82E-3</v>
      </c>
      <c r="Q3049" s="33">
        <v>3.82E-3</v>
      </c>
      <c r="R3049" s="34"/>
      <c r="S3049" s="32"/>
      <c r="T3049" s="32" t="s">
        <v>28</v>
      </c>
      <c r="U3049" s="8">
        <f t="shared" si="776"/>
        <v>270.40000000000003</v>
      </c>
      <c r="V3049" s="8">
        <f t="shared" si="777"/>
        <v>270.40000000000003</v>
      </c>
    </row>
    <row r="3050" spans="1:22" ht="12.75" customHeight="1" outlineLevel="2" x14ac:dyDescent="0.2">
      <c r="A3050" s="2"/>
      <c r="C3050" s="30" t="s">
        <v>1224</v>
      </c>
      <c r="D3050" s="30"/>
      <c r="E3050" s="30" t="s">
        <v>1172</v>
      </c>
      <c r="F3050" s="30"/>
      <c r="G3050" s="30" t="s">
        <v>1152</v>
      </c>
      <c r="H3050" s="31" t="s">
        <v>1153</v>
      </c>
      <c r="I3050" s="32"/>
      <c r="J3050" s="13"/>
      <c r="K3050" s="13" t="s">
        <v>1137</v>
      </c>
      <c r="L3050" s="33">
        <v>3.82E-3</v>
      </c>
      <c r="M3050" s="33">
        <v>5.4799999999999996E-3</v>
      </c>
      <c r="N3050" s="33">
        <v>3.82E-3</v>
      </c>
      <c r="O3050" s="33">
        <v>5.4299999999999999E-3</v>
      </c>
      <c r="P3050" s="33">
        <v>3.82E-3</v>
      </c>
      <c r="Q3050" s="33">
        <v>3.82E-3</v>
      </c>
      <c r="R3050" s="34"/>
      <c r="S3050" s="32"/>
      <c r="T3050" s="32" t="s">
        <v>28</v>
      </c>
      <c r="U3050" s="8">
        <f t="shared" si="776"/>
        <v>270.40000000000003</v>
      </c>
      <c r="V3050" s="8">
        <f t="shared" si="777"/>
        <v>270.40000000000003</v>
      </c>
    </row>
    <row r="3051" spans="1:22" ht="12.75" customHeight="1" outlineLevel="2" x14ac:dyDescent="0.2">
      <c r="A3051" s="2"/>
      <c r="C3051" s="30">
        <v>833040580</v>
      </c>
      <c r="D3051" s="30"/>
      <c r="E3051" s="30" t="s">
        <v>1211</v>
      </c>
      <c r="F3051" s="30"/>
      <c r="G3051" s="30" t="s">
        <v>1152</v>
      </c>
      <c r="H3051" s="31" t="s">
        <v>1153</v>
      </c>
      <c r="I3051" s="32"/>
      <c r="J3051" s="13"/>
      <c r="K3051" s="13" t="s">
        <v>1137</v>
      </c>
      <c r="L3051" s="33">
        <v>3.82E-3</v>
      </c>
      <c r="M3051" s="33">
        <v>3.0400000000000002E-3</v>
      </c>
      <c r="N3051" s="33">
        <v>3.82E-3</v>
      </c>
      <c r="O3051" s="33">
        <v>3.0200000000000001E-3</v>
      </c>
      <c r="P3051" s="33">
        <v>3.82E-3</v>
      </c>
      <c r="Q3051" s="33">
        <v>3.82E-3</v>
      </c>
      <c r="R3051" s="34"/>
      <c r="S3051" s="32"/>
      <c r="T3051" s="32" t="s">
        <v>28</v>
      </c>
      <c r="U3051" s="8">
        <f t="shared" ref="U3051:U3114" si="778">IF(T3051="Yes",$U$2,0)</f>
        <v>270.40000000000003</v>
      </c>
      <c r="V3051" s="8">
        <f t="shared" ref="V3051:V3114" si="779">U3051</f>
        <v>270.40000000000003</v>
      </c>
    </row>
    <row r="3052" spans="1:22" ht="12.75" customHeight="1" outlineLevel="2" x14ac:dyDescent="0.2">
      <c r="A3052" s="2"/>
      <c r="C3052" s="30" t="s">
        <v>1225</v>
      </c>
      <c r="D3052" s="30"/>
      <c r="E3052" s="30" t="s">
        <v>1172</v>
      </c>
      <c r="F3052" s="30"/>
      <c r="G3052" s="30" t="s">
        <v>1152</v>
      </c>
      <c r="H3052" s="31" t="s">
        <v>1153</v>
      </c>
      <c r="I3052" s="32"/>
      <c r="J3052" s="13"/>
      <c r="K3052" s="13" t="s">
        <v>1137</v>
      </c>
      <c r="L3052" s="33">
        <v>3.82E-3</v>
      </c>
      <c r="M3052" s="33">
        <v>4.0000000000000001E-3</v>
      </c>
      <c r="N3052" s="33">
        <v>3.82E-3</v>
      </c>
      <c r="O3052" s="33">
        <v>3.96E-3</v>
      </c>
      <c r="P3052" s="33">
        <v>3.82E-3</v>
      </c>
      <c r="Q3052" s="33">
        <v>3.82E-3</v>
      </c>
      <c r="R3052" s="34"/>
      <c r="S3052" s="32"/>
      <c r="T3052" s="32" t="s">
        <v>28</v>
      </c>
      <c r="U3052" s="8">
        <f t="shared" si="778"/>
        <v>270.40000000000003</v>
      </c>
      <c r="V3052" s="8">
        <f t="shared" si="779"/>
        <v>270.40000000000003</v>
      </c>
    </row>
    <row r="3053" spans="1:22" ht="12.75" customHeight="1" outlineLevel="2" x14ac:dyDescent="0.2">
      <c r="A3053" s="2"/>
      <c r="C3053" s="30">
        <v>833040620</v>
      </c>
      <c r="D3053" s="30"/>
      <c r="E3053" s="30" t="s">
        <v>1211</v>
      </c>
      <c r="F3053" s="30"/>
      <c r="G3053" s="30" t="s">
        <v>1152</v>
      </c>
      <c r="H3053" s="31" t="s">
        <v>1153</v>
      </c>
      <c r="I3053" s="32"/>
      <c r="J3053" s="13"/>
      <c r="K3053" s="13" t="s">
        <v>1137</v>
      </c>
      <c r="L3053" s="33">
        <v>3.82E-3</v>
      </c>
      <c r="M3053" s="33">
        <v>4.0000000000000001E-3</v>
      </c>
      <c r="N3053" s="33">
        <v>3.82E-3</v>
      </c>
      <c r="O3053" s="33">
        <v>3.96E-3</v>
      </c>
      <c r="P3053" s="33">
        <v>3.82E-3</v>
      </c>
      <c r="Q3053" s="33">
        <v>3.82E-3</v>
      </c>
      <c r="R3053" s="34"/>
      <c r="S3053" s="32"/>
      <c r="T3053" s="32" t="s">
        <v>28</v>
      </c>
      <c r="U3053" s="8">
        <f t="shared" si="778"/>
        <v>270.40000000000003</v>
      </c>
      <c r="V3053" s="8">
        <f t="shared" si="779"/>
        <v>270.40000000000003</v>
      </c>
    </row>
    <row r="3054" spans="1:22" ht="12.75" customHeight="1" outlineLevel="2" x14ac:dyDescent="0.2">
      <c r="A3054" s="2"/>
      <c r="C3054" s="30">
        <v>833040640</v>
      </c>
      <c r="D3054" s="30"/>
      <c r="E3054" s="30" t="s">
        <v>1211</v>
      </c>
      <c r="F3054" s="30"/>
      <c r="G3054" s="30" t="s">
        <v>1152</v>
      </c>
      <c r="H3054" s="31" t="s">
        <v>1153</v>
      </c>
      <c r="I3054" s="32"/>
      <c r="J3054" s="13"/>
      <c r="K3054" s="13" t="s">
        <v>1137</v>
      </c>
      <c r="L3054" s="33">
        <v>3.82E-3</v>
      </c>
      <c r="M3054" s="33">
        <v>3.0400000000000002E-3</v>
      </c>
      <c r="N3054" s="33">
        <v>3.82E-3</v>
      </c>
      <c r="O3054" s="33">
        <v>3.0200000000000001E-3</v>
      </c>
      <c r="P3054" s="33">
        <v>3.82E-3</v>
      </c>
      <c r="Q3054" s="33">
        <v>3.82E-3</v>
      </c>
      <c r="R3054" s="34"/>
      <c r="S3054" s="32"/>
      <c r="T3054" s="32" t="s">
        <v>28</v>
      </c>
      <c r="U3054" s="8">
        <f t="shared" si="778"/>
        <v>270.40000000000003</v>
      </c>
      <c r="V3054" s="8">
        <f t="shared" si="779"/>
        <v>270.40000000000003</v>
      </c>
    </row>
    <row r="3055" spans="1:22" ht="12.75" customHeight="1" outlineLevel="2" x14ac:dyDescent="0.2">
      <c r="A3055" s="2"/>
      <c r="C3055" s="30">
        <v>833040660</v>
      </c>
      <c r="D3055" s="30"/>
      <c r="E3055" s="30" t="s">
        <v>1211</v>
      </c>
      <c r="F3055" s="30"/>
      <c r="G3055" s="30" t="s">
        <v>1152</v>
      </c>
      <c r="H3055" s="31" t="s">
        <v>1153</v>
      </c>
      <c r="I3055" s="74"/>
      <c r="J3055" s="13"/>
      <c r="K3055" s="13" t="s">
        <v>1137</v>
      </c>
      <c r="L3055" s="33">
        <v>3.82E-3</v>
      </c>
      <c r="M3055" s="33">
        <v>3.0400000000000002E-3</v>
      </c>
      <c r="N3055" s="33">
        <v>3.82E-3</v>
      </c>
      <c r="O3055" s="33">
        <v>3.0200000000000001E-3</v>
      </c>
      <c r="P3055" s="33">
        <v>3.82E-3</v>
      </c>
      <c r="Q3055" s="33">
        <v>3.82E-3</v>
      </c>
      <c r="R3055" s="34"/>
      <c r="S3055" s="32"/>
      <c r="T3055" s="32" t="s">
        <v>28</v>
      </c>
      <c r="U3055" s="8">
        <f t="shared" si="778"/>
        <v>270.40000000000003</v>
      </c>
      <c r="V3055" s="8">
        <f t="shared" si="779"/>
        <v>270.40000000000003</v>
      </c>
    </row>
    <row r="3056" spans="1:22" ht="12.75" customHeight="1" outlineLevel="2" x14ac:dyDescent="0.2">
      <c r="A3056" s="2"/>
      <c r="C3056" s="30">
        <v>833040680</v>
      </c>
      <c r="D3056" s="30"/>
      <c r="E3056" s="30" t="s">
        <v>1211</v>
      </c>
      <c r="F3056" s="30"/>
      <c r="G3056" s="30" t="s">
        <v>1152</v>
      </c>
      <c r="H3056" s="31" t="s">
        <v>1153</v>
      </c>
      <c r="I3056" s="32"/>
      <c r="J3056" s="13"/>
      <c r="K3056" s="13" t="s">
        <v>1137</v>
      </c>
      <c r="L3056" s="33">
        <v>3.82E-3</v>
      </c>
      <c r="M3056" s="33">
        <v>4.0000000000000001E-3</v>
      </c>
      <c r="N3056" s="33">
        <v>3.82E-3</v>
      </c>
      <c r="O3056" s="33">
        <v>3.96E-3</v>
      </c>
      <c r="P3056" s="33">
        <v>3.82E-3</v>
      </c>
      <c r="Q3056" s="33">
        <v>3.82E-3</v>
      </c>
      <c r="R3056" s="34"/>
      <c r="S3056" s="32"/>
      <c r="T3056" s="32" t="s">
        <v>28</v>
      </c>
      <c r="U3056" s="8">
        <f t="shared" si="778"/>
        <v>270.40000000000003</v>
      </c>
      <c r="V3056" s="8">
        <f t="shared" si="779"/>
        <v>270.40000000000003</v>
      </c>
    </row>
    <row r="3057" spans="1:22" ht="12.75" customHeight="1" outlineLevel="2" x14ac:dyDescent="0.2">
      <c r="A3057" s="2"/>
      <c r="C3057" s="30" t="s">
        <v>1226</v>
      </c>
      <c r="D3057" s="30"/>
      <c r="E3057" s="30" t="s">
        <v>1172</v>
      </c>
      <c r="F3057" s="30"/>
      <c r="G3057" s="30" t="s">
        <v>1152</v>
      </c>
      <c r="H3057" s="31" t="s">
        <v>1153</v>
      </c>
      <c r="I3057" s="32"/>
      <c r="J3057" s="13"/>
      <c r="K3057" s="13" t="s">
        <v>1137</v>
      </c>
      <c r="L3057" s="33">
        <v>3.82E-3</v>
      </c>
      <c r="M3057" s="33">
        <v>4.0000000000000001E-3</v>
      </c>
      <c r="N3057" s="33">
        <v>3.82E-3</v>
      </c>
      <c r="O3057" s="33">
        <v>3.96E-3</v>
      </c>
      <c r="P3057" s="33">
        <v>3.82E-3</v>
      </c>
      <c r="Q3057" s="33">
        <v>3.82E-3</v>
      </c>
      <c r="R3057" s="34"/>
      <c r="S3057" s="32"/>
      <c r="T3057" s="32" t="s">
        <v>28</v>
      </c>
      <c r="U3057" s="8">
        <f t="shared" si="778"/>
        <v>270.40000000000003</v>
      </c>
      <c r="V3057" s="8">
        <f t="shared" si="779"/>
        <v>270.40000000000003</v>
      </c>
    </row>
    <row r="3058" spans="1:22" ht="12.75" customHeight="1" outlineLevel="2" x14ac:dyDescent="0.2">
      <c r="A3058" s="2"/>
      <c r="C3058" s="30" t="s">
        <v>1227</v>
      </c>
      <c r="D3058" s="30"/>
      <c r="E3058" s="30" t="s">
        <v>1172</v>
      </c>
      <c r="F3058" s="30"/>
      <c r="G3058" s="30" t="s">
        <v>1152</v>
      </c>
      <c r="H3058" s="31" t="s">
        <v>1153</v>
      </c>
      <c r="I3058" s="32"/>
      <c r="J3058" s="13"/>
      <c r="K3058" s="13" t="s">
        <v>1137</v>
      </c>
      <c r="L3058" s="33">
        <v>3.82E-3</v>
      </c>
      <c r="M3058" s="33">
        <v>3.0400000000000002E-3</v>
      </c>
      <c r="N3058" s="33">
        <v>3.82E-3</v>
      </c>
      <c r="O3058" s="33">
        <v>3.0200000000000001E-3</v>
      </c>
      <c r="P3058" s="33">
        <v>3.82E-3</v>
      </c>
      <c r="Q3058" s="33">
        <v>3.82E-3</v>
      </c>
      <c r="R3058" s="34"/>
      <c r="S3058" s="32"/>
      <c r="T3058" s="32" t="s">
        <v>28</v>
      </c>
      <c r="U3058" s="8">
        <f t="shared" si="778"/>
        <v>270.40000000000003</v>
      </c>
      <c r="V3058" s="8">
        <f t="shared" si="779"/>
        <v>270.40000000000003</v>
      </c>
    </row>
    <row r="3059" spans="1:22" ht="12.75" customHeight="1" outlineLevel="2" x14ac:dyDescent="0.2">
      <c r="A3059" s="2"/>
      <c r="C3059" s="30" t="s">
        <v>1228</v>
      </c>
      <c r="D3059" s="30"/>
      <c r="E3059" s="30" t="s">
        <v>1211</v>
      </c>
      <c r="F3059" s="30"/>
      <c r="G3059" s="30" t="s">
        <v>1152</v>
      </c>
      <c r="H3059" s="31" t="s">
        <v>1153</v>
      </c>
      <c r="I3059" s="32"/>
      <c r="J3059" s="13"/>
      <c r="K3059" s="13" t="s">
        <v>1137</v>
      </c>
      <c r="L3059" s="33">
        <v>3.82E-3</v>
      </c>
      <c r="M3059" s="33">
        <v>3.0400000000000002E-3</v>
      </c>
      <c r="N3059" s="33">
        <v>3.82E-3</v>
      </c>
      <c r="O3059" s="33">
        <v>3.0200000000000001E-3</v>
      </c>
      <c r="P3059" s="33">
        <v>3.82E-3</v>
      </c>
      <c r="Q3059" s="33">
        <v>3.82E-3</v>
      </c>
      <c r="R3059" s="34"/>
      <c r="S3059" s="32"/>
      <c r="T3059" s="32" t="s">
        <v>28</v>
      </c>
      <c r="U3059" s="8">
        <f t="shared" si="778"/>
        <v>270.40000000000003</v>
      </c>
      <c r="V3059" s="8">
        <f t="shared" si="779"/>
        <v>270.40000000000003</v>
      </c>
    </row>
    <row r="3060" spans="1:22" ht="12.75" customHeight="1" outlineLevel="2" x14ac:dyDescent="0.2">
      <c r="A3060" s="2"/>
      <c r="C3060" s="30">
        <v>833040760</v>
      </c>
      <c r="D3060" s="30"/>
      <c r="E3060" s="30" t="s">
        <v>1211</v>
      </c>
      <c r="F3060" s="30"/>
      <c r="G3060" s="30" t="s">
        <v>1152</v>
      </c>
      <c r="H3060" s="31" t="s">
        <v>1153</v>
      </c>
      <c r="I3060" s="32"/>
      <c r="J3060" s="13"/>
      <c r="K3060" s="13" t="s">
        <v>1137</v>
      </c>
      <c r="L3060" s="33">
        <v>3.82E-3</v>
      </c>
      <c r="M3060" s="33">
        <v>3.0400000000000002E-3</v>
      </c>
      <c r="N3060" s="33">
        <v>3.82E-3</v>
      </c>
      <c r="O3060" s="33">
        <v>3.0200000000000001E-3</v>
      </c>
      <c r="P3060" s="33">
        <v>3.82E-3</v>
      </c>
      <c r="Q3060" s="33">
        <v>3.82E-3</v>
      </c>
      <c r="R3060" s="34"/>
      <c r="S3060" s="32"/>
      <c r="T3060" s="32" t="s">
        <v>28</v>
      </c>
      <c r="U3060" s="8">
        <f t="shared" si="778"/>
        <v>270.40000000000003</v>
      </c>
      <c r="V3060" s="8">
        <f t="shared" si="779"/>
        <v>270.40000000000003</v>
      </c>
    </row>
    <row r="3061" spans="1:22" ht="12.75" customHeight="1" outlineLevel="2" x14ac:dyDescent="0.2">
      <c r="A3061" s="2"/>
      <c r="C3061" s="30" t="s">
        <v>1229</v>
      </c>
      <c r="D3061" s="30"/>
      <c r="E3061" s="30" t="s">
        <v>1172</v>
      </c>
      <c r="F3061" s="30"/>
      <c r="G3061" s="30" t="s">
        <v>1152</v>
      </c>
      <c r="H3061" s="31" t="s">
        <v>1153</v>
      </c>
      <c r="I3061" s="32"/>
      <c r="J3061" s="13"/>
      <c r="K3061" s="13" t="s">
        <v>1137</v>
      </c>
      <c r="L3061" s="33">
        <v>3.82E-3</v>
      </c>
      <c r="M3061" s="33">
        <v>4.0000000000000001E-3</v>
      </c>
      <c r="N3061" s="33">
        <v>3.82E-3</v>
      </c>
      <c r="O3061" s="33">
        <v>3.96E-3</v>
      </c>
      <c r="P3061" s="33">
        <v>3.82E-3</v>
      </c>
      <c r="Q3061" s="33">
        <v>3.82E-3</v>
      </c>
      <c r="R3061" s="34"/>
      <c r="S3061" s="32"/>
      <c r="T3061" s="32" t="s">
        <v>28</v>
      </c>
      <c r="U3061" s="8">
        <f t="shared" si="778"/>
        <v>270.40000000000003</v>
      </c>
      <c r="V3061" s="8">
        <f t="shared" si="779"/>
        <v>270.40000000000003</v>
      </c>
    </row>
    <row r="3062" spans="1:22" ht="12.75" customHeight="1" outlineLevel="2" x14ac:dyDescent="0.2">
      <c r="A3062" s="2"/>
      <c r="C3062" s="30">
        <v>833040800</v>
      </c>
      <c r="D3062" s="30"/>
      <c r="E3062" s="30" t="s">
        <v>1211</v>
      </c>
      <c r="F3062" s="30"/>
      <c r="G3062" s="30" t="s">
        <v>1152</v>
      </c>
      <c r="H3062" s="31" t="s">
        <v>1153</v>
      </c>
      <c r="I3062" s="32"/>
      <c r="J3062" s="13"/>
      <c r="K3062" s="13" t="s">
        <v>1137</v>
      </c>
      <c r="L3062" s="33">
        <v>3.82E-3</v>
      </c>
      <c r="M3062" s="33">
        <v>4.0000000000000001E-3</v>
      </c>
      <c r="N3062" s="33">
        <v>3.82E-3</v>
      </c>
      <c r="O3062" s="33">
        <v>3.96E-3</v>
      </c>
      <c r="P3062" s="33">
        <v>3.82E-3</v>
      </c>
      <c r="Q3062" s="33">
        <v>3.82E-3</v>
      </c>
      <c r="R3062" s="34"/>
      <c r="S3062" s="32"/>
      <c r="T3062" s="32" t="s">
        <v>28</v>
      </c>
      <c r="U3062" s="8">
        <f t="shared" si="778"/>
        <v>270.40000000000003</v>
      </c>
      <c r="V3062" s="8">
        <f t="shared" si="779"/>
        <v>270.40000000000003</v>
      </c>
    </row>
    <row r="3063" spans="1:22" ht="12.75" customHeight="1" outlineLevel="2" x14ac:dyDescent="0.2">
      <c r="A3063" s="2"/>
      <c r="C3063" s="30" t="s">
        <v>1230</v>
      </c>
      <c r="D3063" s="30"/>
      <c r="E3063" s="30" t="s">
        <v>1172</v>
      </c>
      <c r="F3063" s="30"/>
      <c r="G3063" s="30" t="s">
        <v>1152</v>
      </c>
      <c r="H3063" s="31" t="s">
        <v>1153</v>
      </c>
      <c r="I3063" s="32"/>
      <c r="J3063" s="13"/>
      <c r="K3063" s="13" t="s">
        <v>1137</v>
      </c>
      <c r="L3063" s="33">
        <v>3.8200000000000002E-4</v>
      </c>
      <c r="M3063" s="33">
        <v>5.4799999999999996E-3</v>
      </c>
      <c r="N3063" s="33">
        <v>3.82E-3</v>
      </c>
      <c r="O3063" s="33">
        <v>5.4299999999999999E-3</v>
      </c>
      <c r="P3063" s="33">
        <v>3.82E-3</v>
      </c>
      <c r="Q3063" s="33">
        <v>3.82E-3</v>
      </c>
      <c r="R3063" s="34"/>
      <c r="S3063" s="32"/>
      <c r="T3063" s="32" t="s">
        <v>28</v>
      </c>
      <c r="U3063" s="8">
        <f t="shared" si="778"/>
        <v>270.40000000000003</v>
      </c>
      <c r="V3063" s="8">
        <f t="shared" si="779"/>
        <v>270.40000000000003</v>
      </c>
    </row>
    <row r="3064" spans="1:22" ht="12.75" customHeight="1" outlineLevel="2" x14ac:dyDescent="0.2">
      <c r="A3064" s="2"/>
      <c r="C3064" s="30">
        <v>833040840</v>
      </c>
      <c r="D3064" s="30"/>
      <c r="E3064" s="30" t="s">
        <v>1211</v>
      </c>
      <c r="F3064" s="30"/>
      <c r="G3064" s="30" t="s">
        <v>1152</v>
      </c>
      <c r="H3064" s="31" t="s">
        <v>1153</v>
      </c>
      <c r="I3064" s="32"/>
      <c r="J3064" s="13"/>
      <c r="K3064" s="13" t="s">
        <v>1137</v>
      </c>
      <c r="L3064" s="33">
        <v>3.82E-3</v>
      </c>
      <c r="M3064" s="33">
        <v>3.0400000000000002E-3</v>
      </c>
      <c r="N3064" s="33">
        <v>3.82E-3</v>
      </c>
      <c r="O3064" s="33">
        <v>3.0200000000000001E-3</v>
      </c>
      <c r="P3064" s="33">
        <v>3.82E-3</v>
      </c>
      <c r="Q3064" s="33">
        <v>3.82E-3</v>
      </c>
      <c r="R3064" s="34"/>
      <c r="S3064" s="32"/>
      <c r="T3064" s="32" t="s">
        <v>28</v>
      </c>
      <c r="U3064" s="8">
        <f t="shared" si="778"/>
        <v>270.40000000000003</v>
      </c>
      <c r="V3064" s="8">
        <f t="shared" si="779"/>
        <v>270.40000000000003</v>
      </c>
    </row>
    <row r="3065" spans="1:22" ht="12.75" customHeight="1" outlineLevel="2" x14ac:dyDescent="0.2">
      <c r="A3065" s="2"/>
      <c r="C3065" s="30">
        <v>833040860</v>
      </c>
      <c r="D3065" s="30"/>
      <c r="E3065" s="30" t="s">
        <v>1211</v>
      </c>
      <c r="F3065" s="30"/>
      <c r="G3065" s="30" t="s">
        <v>1152</v>
      </c>
      <c r="H3065" s="31" t="s">
        <v>1153</v>
      </c>
      <c r="I3065" s="32"/>
      <c r="J3065" s="13"/>
      <c r="K3065" s="13" t="s">
        <v>1137</v>
      </c>
      <c r="L3065" s="33">
        <v>3.82E-3</v>
      </c>
      <c r="M3065" s="33">
        <v>4.0000000000000001E-3</v>
      </c>
      <c r="N3065" s="33">
        <v>3.82E-3</v>
      </c>
      <c r="O3065" s="33">
        <v>3.96E-3</v>
      </c>
      <c r="P3065" s="33">
        <v>3.82E-3</v>
      </c>
      <c r="Q3065" s="33">
        <v>3.82E-3</v>
      </c>
      <c r="R3065" s="34"/>
      <c r="S3065" s="32"/>
      <c r="T3065" s="32" t="s">
        <v>28</v>
      </c>
      <c r="U3065" s="8">
        <f t="shared" si="778"/>
        <v>270.40000000000003</v>
      </c>
      <c r="V3065" s="8">
        <f t="shared" si="779"/>
        <v>270.40000000000003</v>
      </c>
    </row>
    <row r="3066" spans="1:22" ht="12.75" customHeight="1" outlineLevel="2" x14ac:dyDescent="0.2">
      <c r="A3066" s="2"/>
      <c r="C3066" s="30">
        <v>833040880</v>
      </c>
      <c r="D3066" s="30"/>
      <c r="E3066" s="30" t="s">
        <v>1211</v>
      </c>
      <c r="F3066" s="30"/>
      <c r="G3066" s="30" t="s">
        <v>1152</v>
      </c>
      <c r="H3066" s="31" t="s">
        <v>1153</v>
      </c>
      <c r="I3066" s="32"/>
      <c r="J3066" s="13"/>
      <c r="K3066" s="13" t="s">
        <v>1137</v>
      </c>
      <c r="L3066" s="33">
        <v>3.82E-3</v>
      </c>
      <c r="M3066" s="33">
        <v>4.0000000000000001E-3</v>
      </c>
      <c r="N3066" s="33">
        <v>3.82E-3</v>
      </c>
      <c r="O3066" s="33">
        <v>3.96E-3</v>
      </c>
      <c r="P3066" s="33">
        <v>3.82E-3</v>
      </c>
      <c r="Q3066" s="33">
        <v>3.82E-3</v>
      </c>
      <c r="R3066" s="34"/>
      <c r="S3066" s="32"/>
      <c r="T3066" s="32" t="s">
        <v>28</v>
      </c>
      <c r="U3066" s="8">
        <f t="shared" si="778"/>
        <v>270.40000000000003</v>
      </c>
      <c r="V3066" s="8">
        <f t="shared" si="779"/>
        <v>270.40000000000003</v>
      </c>
    </row>
    <row r="3067" spans="1:22" ht="12.75" customHeight="1" outlineLevel="2" x14ac:dyDescent="0.2">
      <c r="A3067" s="2"/>
      <c r="C3067" s="30">
        <v>833040900</v>
      </c>
      <c r="D3067" s="30"/>
      <c r="E3067" s="30" t="s">
        <v>1211</v>
      </c>
      <c r="F3067" s="30"/>
      <c r="G3067" s="30" t="s">
        <v>1152</v>
      </c>
      <c r="H3067" s="31" t="s">
        <v>1153</v>
      </c>
      <c r="I3067" s="32"/>
      <c r="J3067" s="13"/>
      <c r="K3067" s="13" t="s">
        <v>1137</v>
      </c>
      <c r="L3067" s="33">
        <v>3.82E-3</v>
      </c>
      <c r="M3067" s="33">
        <v>3.0400000000000002E-3</v>
      </c>
      <c r="N3067" s="33">
        <v>3.82E-3</v>
      </c>
      <c r="O3067" s="33">
        <v>3.0200000000000001E-3</v>
      </c>
      <c r="P3067" s="33">
        <v>3.82E-3</v>
      </c>
      <c r="Q3067" s="33">
        <v>3.82E-3</v>
      </c>
      <c r="R3067" s="34"/>
      <c r="S3067" s="32"/>
      <c r="T3067" s="32" t="s">
        <v>28</v>
      </c>
      <c r="U3067" s="8">
        <f t="shared" si="778"/>
        <v>270.40000000000003</v>
      </c>
      <c r="V3067" s="8">
        <f t="shared" si="779"/>
        <v>270.40000000000003</v>
      </c>
    </row>
    <row r="3068" spans="1:22" ht="12.75" customHeight="1" outlineLevel="2" x14ac:dyDescent="0.2">
      <c r="A3068" s="2"/>
      <c r="C3068" s="30" t="s">
        <v>1231</v>
      </c>
      <c r="D3068" s="30"/>
      <c r="E3068" s="30" t="s">
        <v>1172</v>
      </c>
      <c r="F3068" s="30"/>
      <c r="G3068" s="30" t="s">
        <v>1152</v>
      </c>
      <c r="H3068" s="31" t="s">
        <v>1153</v>
      </c>
      <c r="I3068" s="32"/>
      <c r="J3068" s="13"/>
      <c r="K3068" s="13" t="s">
        <v>1137</v>
      </c>
      <c r="L3068" s="33">
        <v>3.82E-3</v>
      </c>
      <c r="M3068" s="33">
        <v>3.0400000000000002E-3</v>
      </c>
      <c r="N3068" s="33">
        <v>3.82E-3</v>
      </c>
      <c r="O3068" s="33">
        <v>3.0200000000000001E-3</v>
      </c>
      <c r="P3068" s="33">
        <v>3.82E-3</v>
      </c>
      <c r="Q3068" s="33">
        <v>3.82E-3</v>
      </c>
      <c r="R3068" s="34"/>
      <c r="S3068" s="32"/>
      <c r="T3068" s="32" t="s">
        <v>28</v>
      </c>
      <c r="U3068" s="8">
        <f t="shared" si="778"/>
        <v>270.40000000000003</v>
      </c>
      <c r="V3068" s="8">
        <f t="shared" si="779"/>
        <v>270.40000000000003</v>
      </c>
    </row>
    <row r="3069" spans="1:22" ht="12.75" customHeight="1" outlineLevel="2" x14ac:dyDescent="0.2">
      <c r="A3069" s="2"/>
      <c r="C3069" s="30">
        <v>833040940</v>
      </c>
      <c r="D3069" s="30"/>
      <c r="E3069" s="30" t="s">
        <v>1211</v>
      </c>
      <c r="F3069" s="30"/>
      <c r="G3069" s="30" t="s">
        <v>1152</v>
      </c>
      <c r="H3069" s="31" t="s">
        <v>1153</v>
      </c>
      <c r="I3069" s="32"/>
      <c r="J3069" s="13"/>
      <c r="K3069" s="13" t="s">
        <v>1137</v>
      </c>
      <c r="L3069" s="33">
        <v>3.82E-3</v>
      </c>
      <c r="M3069" s="33">
        <v>3.0400000000000002E-3</v>
      </c>
      <c r="N3069" s="33">
        <v>3.82E-3</v>
      </c>
      <c r="O3069" s="33">
        <v>3.0200000000000001E-3</v>
      </c>
      <c r="P3069" s="33">
        <v>3.82E-3</v>
      </c>
      <c r="Q3069" s="33">
        <v>3.82E-3</v>
      </c>
      <c r="R3069" s="34"/>
      <c r="S3069" s="32"/>
      <c r="T3069" s="32" t="s">
        <v>28</v>
      </c>
      <c r="U3069" s="8">
        <f t="shared" si="778"/>
        <v>270.40000000000003</v>
      </c>
      <c r="V3069" s="8">
        <f t="shared" si="779"/>
        <v>270.40000000000003</v>
      </c>
    </row>
    <row r="3070" spans="1:22" ht="12.75" customHeight="1" outlineLevel="2" x14ac:dyDescent="0.2">
      <c r="A3070" s="2"/>
      <c r="C3070" s="30" t="s">
        <v>1232</v>
      </c>
      <c r="D3070" s="30"/>
      <c r="E3070" s="30" t="s">
        <v>1211</v>
      </c>
      <c r="F3070" s="30"/>
      <c r="G3070" s="30" t="s">
        <v>1152</v>
      </c>
      <c r="H3070" s="31" t="s">
        <v>1153</v>
      </c>
      <c r="I3070" s="32"/>
      <c r="J3070" s="13"/>
      <c r="K3070" s="13" t="s">
        <v>1137</v>
      </c>
      <c r="L3070" s="33">
        <v>3.82E-3</v>
      </c>
      <c r="M3070" s="33">
        <v>4.0000000000000001E-3</v>
      </c>
      <c r="N3070" s="33">
        <v>3.82E-3</v>
      </c>
      <c r="O3070" s="33">
        <v>3.96E-3</v>
      </c>
      <c r="P3070" s="33">
        <v>3.82E-3</v>
      </c>
      <c r="Q3070" s="33">
        <v>3.82E-3</v>
      </c>
      <c r="R3070" s="34"/>
      <c r="S3070" s="32"/>
      <c r="T3070" s="32" t="s">
        <v>28</v>
      </c>
      <c r="U3070" s="8">
        <f t="shared" si="778"/>
        <v>270.40000000000003</v>
      </c>
      <c r="V3070" s="8">
        <f t="shared" si="779"/>
        <v>270.40000000000003</v>
      </c>
    </row>
    <row r="3071" spans="1:22" ht="12.75" customHeight="1" outlineLevel="2" x14ac:dyDescent="0.2">
      <c r="A3071" s="2"/>
      <c r="C3071" s="30" t="s">
        <v>1233</v>
      </c>
      <c r="D3071" s="30"/>
      <c r="E3071" s="30" t="s">
        <v>1172</v>
      </c>
      <c r="F3071" s="30"/>
      <c r="G3071" s="30" t="s">
        <v>1152</v>
      </c>
      <c r="H3071" s="31" t="s">
        <v>1153</v>
      </c>
      <c r="I3071" s="32"/>
      <c r="J3071" s="13"/>
      <c r="K3071" s="13" t="s">
        <v>1137</v>
      </c>
      <c r="L3071" s="33">
        <v>3.82E-3</v>
      </c>
      <c r="M3071" s="33">
        <v>4.0000000000000001E-3</v>
      </c>
      <c r="N3071" s="33">
        <v>3.82E-3</v>
      </c>
      <c r="O3071" s="33">
        <v>3.96E-3</v>
      </c>
      <c r="P3071" s="33">
        <v>3.82E-3</v>
      </c>
      <c r="Q3071" s="33">
        <v>3.82E-3</v>
      </c>
      <c r="R3071" s="34"/>
      <c r="S3071" s="32"/>
      <c r="T3071" s="32" t="s">
        <v>28</v>
      </c>
      <c r="U3071" s="8">
        <f t="shared" si="778"/>
        <v>270.40000000000003</v>
      </c>
      <c r="V3071" s="8">
        <f t="shared" si="779"/>
        <v>270.40000000000003</v>
      </c>
    </row>
    <row r="3072" spans="1:22" ht="12.75" customHeight="1" outlineLevel="2" x14ac:dyDescent="0.2">
      <c r="A3072" s="2"/>
      <c r="C3072" s="30" t="s">
        <v>1234</v>
      </c>
      <c r="D3072" s="30"/>
      <c r="E3072" s="30" t="s">
        <v>1172</v>
      </c>
      <c r="F3072" s="30"/>
      <c r="G3072" s="30" t="s">
        <v>1152</v>
      </c>
      <c r="H3072" s="31" t="s">
        <v>1153</v>
      </c>
      <c r="I3072" s="32"/>
      <c r="J3072" s="13"/>
      <c r="K3072" s="13" t="s">
        <v>1137</v>
      </c>
      <c r="L3072" s="33">
        <v>3.82E-3</v>
      </c>
      <c r="M3072" s="33">
        <v>5.4799999999999996E-3</v>
      </c>
      <c r="N3072" s="33">
        <v>3.82E-3</v>
      </c>
      <c r="O3072" s="33">
        <v>5.4299999999999999E-3</v>
      </c>
      <c r="P3072" s="33">
        <v>3.82E-3</v>
      </c>
      <c r="Q3072" s="33">
        <v>3.82E-3</v>
      </c>
      <c r="R3072" s="34"/>
      <c r="S3072" s="32"/>
      <c r="T3072" s="32" t="s">
        <v>28</v>
      </c>
      <c r="U3072" s="8">
        <f t="shared" si="778"/>
        <v>270.40000000000003</v>
      </c>
      <c r="V3072" s="8">
        <f t="shared" si="779"/>
        <v>270.40000000000003</v>
      </c>
    </row>
    <row r="3073" spans="1:22" ht="12.75" customHeight="1" outlineLevel="2" x14ac:dyDescent="0.2">
      <c r="A3073" s="2"/>
      <c r="C3073" s="30">
        <v>833041020</v>
      </c>
      <c r="D3073" s="30"/>
      <c r="E3073" s="30" t="s">
        <v>1235</v>
      </c>
      <c r="F3073" s="30"/>
      <c r="G3073" s="30" t="s">
        <v>1152</v>
      </c>
      <c r="H3073" s="31" t="s">
        <v>1153</v>
      </c>
      <c r="I3073" s="32"/>
      <c r="J3073" s="13"/>
      <c r="K3073" s="13" t="s">
        <v>1137</v>
      </c>
      <c r="L3073" s="33">
        <v>3.82E-3</v>
      </c>
      <c r="M3073" s="33">
        <v>3.0400000000000002E-3</v>
      </c>
      <c r="N3073" s="33">
        <v>3.82E-3</v>
      </c>
      <c r="O3073" s="33">
        <v>3.0200000000000001E-3</v>
      </c>
      <c r="P3073" s="33">
        <v>3.82E-3</v>
      </c>
      <c r="Q3073" s="33">
        <v>3.82E-3</v>
      </c>
      <c r="R3073" s="34"/>
      <c r="S3073" s="32"/>
      <c r="T3073" s="32" t="s">
        <v>28</v>
      </c>
      <c r="U3073" s="8">
        <f t="shared" si="778"/>
        <v>270.40000000000003</v>
      </c>
      <c r="V3073" s="8">
        <f t="shared" si="779"/>
        <v>270.40000000000003</v>
      </c>
    </row>
    <row r="3074" spans="1:22" ht="12.75" customHeight="1" outlineLevel="2" x14ac:dyDescent="0.2">
      <c r="A3074" s="2"/>
      <c r="C3074" s="30" t="s">
        <v>1236</v>
      </c>
      <c r="D3074" s="30"/>
      <c r="E3074" s="30" t="s">
        <v>1237</v>
      </c>
      <c r="F3074" s="30"/>
      <c r="G3074" s="30" t="s">
        <v>1152</v>
      </c>
      <c r="H3074" s="31" t="s">
        <v>1153</v>
      </c>
      <c r="I3074" s="32"/>
      <c r="J3074" s="13"/>
      <c r="K3074" s="13" t="s">
        <v>1137</v>
      </c>
      <c r="L3074" s="33">
        <v>3.8200000000000002E-4</v>
      </c>
      <c r="M3074" s="33">
        <v>4.4299999999999999E-3</v>
      </c>
      <c r="N3074" s="33">
        <v>3.82E-3</v>
      </c>
      <c r="O3074" s="33">
        <v>4.3899999999999998E-3</v>
      </c>
      <c r="P3074" s="33">
        <v>3.82E-3</v>
      </c>
      <c r="Q3074" s="33">
        <v>3.82E-3</v>
      </c>
      <c r="R3074" s="34"/>
      <c r="S3074" s="32"/>
      <c r="T3074" s="32" t="s">
        <v>28</v>
      </c>
      <c r="U3074" s="8">
        <f t="shared" si="778"/>
        <v>270.40000000000003</v>
      </c>
      <c r="V3074" s="8">
        <f t="shared" si="779"/>
        <v>270.40000000000003</v>
      </c>
    </row>
    <row r="3075" spans="1:22" ht="12.75" customHeight="1" outlineLevel="2" x14ac:dyDescent="0.2">
      <c r="A3075" s="2"/>
      <c r="C3075" s="30" t="s">
        <v>1238</v>
      </c>
      <c r="D3075" s="30"/>
      <c r="E3075" s="30" t="s">
        <v>1235</v>
      </c>
      <c r="F3075" s="30"/>
      <c r="G3075" s="30" t="s">
        <v>1152</v>
      </c>
      <c r="H3075" s="31" t="s">
        <v>1153</v>
      </c>
      <c r="I3075" s="32"/>
      <c r="J3075" s="13"/>
      <c r="K3075" s="13" t="s">
        <v>1137</v>
      </c>
      <c r="L3075" s="33">
        <v>3.8200000000000002E-4</v>
      </c>
      <c r="M3075" s="33">
        <v>5.4799999999999996E-3</v>
      </c>
      <c r="N3075" s="33">
        <v>3.82E-3</v>
      </c>
      <c r="O3075" s="33">
        <v>5.4299999999999999E-3</v>
      </c>
      <c r="P3075" s="33">
        <v>3.82E-3</v>
      </c>
      <c r="Q3075" s="33">
        <v>3.82E-3</v>
      </c>
      <c r="R3075" s="34"/>
      <c r="S3075" s="32"/>
      <c r="T3075" s="32" t="s">
        <v>28</v>
      </c>
      <c r="U3075" s="8">
        <f t="shared" si="778"/>
        <v>270.40000000000003</v>
      </c>
      <c r="V3075" s="8">
        <f t="shared" si="779"/>
        <v>270.40000000000003</v>
      </c>
    </row>
    <row r="3076" spans="1:22" ht="12.75" customHeight="1" outlineLevel="2" x14ac:dyDescent="0.2">
      <c r="A3076" s="2"/>
      <c r="C3076" s="30">
        <v>833041080</v>
      </c>
      <c r="D3076" s="30"/>
      <c r="E3076" s="30" t="s">
        <v>1235</v>
      </c>
      <c r="F3076" s="30"/>
      <c r="G3076" s="30" t="s">
        <v>1152</v>
      </c>
      <c r="H3076" s="31" t="s">
        <v>1153</v>
      </c>
      <c r="I3076" s="32"/>
      <c r="J3076" s="13"/>
      <c r="K3076" s="13" t="s">
        <v>1137</v>
      </c>
      <c r="L3076" s="33">
        <v>3.82E-3</v>
      </c>
      <c r="M3076" s="33">
        <v>3.0400000000000002E-3</v>
      </c>
      <c r="N3076" s="33">
        <v>3.82E-3</v>
      </c>
      <c r="O3076" s="33">
        <v>3.0200000000000001E-3</v>
      </c>
      <c r="P3076" s="33">
        <v>3.82E-3</v>
      </c>
      <c r="Q3076" s="33">
        <v>3.82E-3</v>
      </c>
      <c r="R3076" s="34"/>
      <c r="S3076" s="32"/>
      <c r="T3076" s="32" t="s">
        <v>28</v>
      </c>
      <c r="U3076" s="8">
        <f t="shared" si="778"/>
        <v>270.40000000000003</v>
      </c>
      <c r="V3076" s="8">
        <f t="shared" si="779"/>
        <v>270.40000000000003</v>
      </c>
    </row>
    <row r="3077" spans="1:22" ht="12.75" customHeight="1" outlineLevel="2" x14ac:dyDescent="0.2">
      <c r="A3077" s="2"/>
      <c r="C3077" s="30" t="s">
        <v>1239</v>
      </c>
      <c r="D3077" s="30"/>
      <c r="E3077" s="30" t="s">
        <v>1237</v>
      </c>
      <c r="F3077" s="30"/>
      <c r="G3077" s="30" t="s">
        <v>1152</v>
      </c>
      <c r="H3077" s="31" t="s">
        <v>1153</v>
      </c>
      <c r="I3077" s="32"/>
      <c r="J3077" s="13"/>
      <c r="K3077" s="13" t="s">
        <v>1137</v>
      </c>
      <c r="L3077" s="33">
        <v>3.8200000000000002E-4</v>
      </c>
      <c r="M3077" s="33">
        <v>4.4299999999999999E-3</v>
      </c>
      <c r="N3077" s="33">
        <v>3.82E-3</v>
      </c>
      <c r="O3077" s="33">
        <v>4.3899999999999998E-3</v>
      </c>
      <c r="P3077" s="33">
        <v>3.82E-3</v>
      </c>
      <c r="Q3077" s="33">
        <v>3.82E-3</v>
      </c>
      <c r="R3077" s="34"/>
      <c r="S3077" s="32"/>
      <c r="T3077" s="32" t="s">
        <v>28</v>
      </c>
      <c r="U3077" s="8">
        <f t="shared" si="778"/>
        <v>270.40000000000003</v>
      </c>
      <c r="V3077" s="8">
        <f t="shared" si="779"/>
        <v>270.40000000000003</v>
      </c>
    </row>
    <row r="3078" spans="1:22" ht="12.75" customHeight="1" outlineLevel="2" x14ac:dyDescent="0.2">
      <c r="A3078" s="2"/>
      <c r="C3078" s="30">
        <v>833041120</v>
      </c>
      <c r="D3078" s="30"/>
      <c r="E3078" s="30" t="s">
        <v>1235</v>
      </c>
      <c r="F3078" s="30"/>
      <c r="G3078" s="30" t="s">
        <v>1152</v>
      </c>
      <c r="H3078" s="31" t="s">
        <v>1153</v>
      </c>
      <c r="I3078" s="32"/>
      <c r="J3078" s="13"/>
      <c r="K3078" s="13" t="s">
        <v>1137</v>
      </c>
      <c r="L3078" s="33">
        <v>3.82E-3</v>
      </c>
      <c r="M3078" s="33">
        <v>3.0400000000000002E-3</v>
      </c>
      <c r="N3078" s="33">
        <v>3.82E-3</v>
      </c>
      <c r="O3078" s="33">
        <v>3.0200000000000001E-3</v>
      </c>
      <c r="P3078" s="33">
        <v>3.82E-3</v>
      </c>
      <c r="Q3078" s="33">
        <v>3.82E-3</v>
      </c>
      <c r="R3078" s="34"/>
      <c r="S3078" s="32"/>
      <c r="T3078" s="32" t="s">
        <v>28</v>
      </c>
      <c r="U3078" s="8">
        <f t="shared" si="778"/>
        <v>270.40000000000003</v>
      </c>
      <c r="V3078" s="8">
        <f t="shared" si="779"/>
        <v>270.40000000000003</v>
      </c>
    </row>
    <row r="3079" spans="1:22" ht="12.75" customHeight="1" outlineLevel="2" x14ac:dyDescent="0.2">
      <c r="A3079" s="2"/>
      <c r="C3079" s="30" t="s">
        <v>1240</v>
      </c>
      <c r="D3079" s="30"/>
      <c r="E3079" s="30" t="s">
        <v>1237</v>
      </c>
      <c r="F3079" s="30"/>
      <c r="G3079" s="30" t="s">
        <v>1152</v>
      </c>
      <c r="H3079" s="31" t="s">
        <v>1153</v>
      </c>
      <c r="I3079" s="32"/>
      <c r="J3079" s="13"/>
      <c r="K3079" s="13" t="s">
        <v>1137</v>
      </c>
      <c r="L3079" s="33">
        <v>3.82E-3</v>
      </c>
      <c r="M3079" s="33">
        <v>3.0400000000000002E-3</v>
      </c>
      <c r="N3079" s="33">
        <v>3.82E-3</v>
      </c>
      <c r="O3079" s="33">
        <v>3.0200000000000001E-3</v>
      </c>
      <c r="P3079" s="33">
        <v>3.82E-3</v>
      </c>
      <c r="Q3079" s="33">
        <v>3.82E-3</v>
      </c>
      <c r="R3079" s="34"/>
      <c r="S3079" s="32"/>
      <c r="T3079" s="32" t="s">
        <v>28</v>
      </c>
      <c r="U3079" s="8">
        <f t="shared" si="778"/>
        <v>270.40000000000003</v>
      </c>
      <c r="V3079" s="8">
        <f t="shared" si="779"/>
        <v>270.40000000000003</v>
      </c>
    </row>
    <row r="3080" spans="1:22" ht="12.75" customHeight="1" outlineLevel="2" x14ac:dyDescent="0.2">
      <c r="A3080" s="2"/>
      <c r="C3080" s="30">
        <v>833041160</v>
      </c>
      <c r="D3080" s="30"/>
      <c r="E3080" s="30" t="s">
        <v>1235</v>
      </c>
      <c r="F3080" s="30"/>
      <c r="G3080" s="30" t="s">
        <v>1152</v>
      </c>
      <c r="H3080" s="31" t="s">
        <v>1153</v>
      </c>
      <c r="I3080" s="32"/>
      <c r="J3080" s="13"/>
      <c r="K3080" s="13" t="s">
        <v>1137</v>
      </c>
      <c r="L3080" s="33">
        <v>3.82E-3</v>
      </c>
      <c r="M3080" s="33">
        <v>5.4799999999999996E-3</v>
      </c>
      <c r="N3080" s="33">
        <v>3.82E-3</v>
      </c>
      <c r="O3080" s="33">
        <v>5.4299999999999999E-3</v>
      </c>
      <c r="P3080" s="33">
        <v>3.82E-3</v>
      </c>
      <c r="Q3080" s="33">
        <v>3.82E-3</v>
      </c>
      <c r="R3080" s="34"/>
      <c r="S3080" s="32"/>
      <c r="T3080" s="32" t="s">
        <v>28</v>
      </c>
      <c r="U3080" s="8">
        <f t="shared" si="778"/>
        <v>270.40000000000003</v>
      </c>
      <c r="V3080" s="8">
        <f t="shared" si="779"/>
        <v>270.40000000000003</v>
      </c>
    </row>
    <row r="3081" spans="1:22" ht="12.75" customHeight="1" outlineLevel="2" x14ac:dyDescent="0.2">
      <c r="A3081" s="2"/>
      <c r="C3081" s="30">
        <v>833041180</v>
      </c>
      <c r="D3081" s="30"/>
      <c r="E3081" s="30" t="s">
        <v>1235</v>
      </c>
      <c r="F3081" s="30"/>
      <c r="G3081" s="30" t="s">
        <v>1152</v>
      </c>
      <c r="H3081" s="31" t="s">
        <v>1153</v>
      </c>
      <c r="I3081" s="32"/>
      <c r="J3081" s="13"/>
      <c r="K3081" s="13" t="s">
        <v>1137</v>
      </c>
      <c r="L3081" s="33">
        <v>3.82E-3</v>
      </c>
      <c r="M3081" s="33">
        <v>4.0000000000000001E-3</v>
      </c>
      <c r="N3081" s="33">
        <v>3.82E-3</v>
      </c>
      <c r="O3081" s="33">
        <v>3.96E-3</v>
      </c>
      <c r="P3081" s="33">
        <v>3.82E-3</v>
      </c>
      <c r="Q3081" s="33">
        <v>3.82E-3</v>
      </c>
      <c r="R3081" s="34"/>
      <c r="S3081" s="32"/>
      <c r="T3081" s="32" t="s">
        <v>28</v>
      </c>
      <c r="U3081" s="8">
        <f t="shared" si="778"/>
        <v>270.40000000000003</v>
      </c>
      <c r="V3081" s="8">
        <f t="shared" si="779"/>
        <v>270.40000000000003</v>
      </c>
    </row>
    <row r="3082" spans="1:22" ht="12.75" customHeight="1" outlineLevel="2" x14ac:dyDescent="0.2">
      <c r="A3082" s="2"/>
      <c r="C3082" s="30" t="s">
        <v>1241</v>
      </c>
      <c r="D3082" s="30"/>
      <c r="E3082" s="30" t="s">
        <v>1237</v>
      </c>
      <c r="F3082" s="30"/>
      <c r="G3082" s="30" t="s">
        <v>1152</v>
      </c>
      <c r="H3082" s="31" t="s">
        <v>1153</v>
      </c>
      <c r="I3082" s="32"/>
      <c r="J3082" s="13"/>
      <c r="K3082" s="13" t="s">
        <v>1137</v>
      </c>
      <c r="L3082" s="33">
        <v>3.82E-3</v>
      </c>
      <c r="M3082" s="33">
        <v>4.0000000000000001E-3</v>
      </c>
      <c r="N3082" s="33">
        <v>3.82E-3</v>
      </c>
      <c r="O3082" s="33">
        <v>3.96E-3</v>
      </c>
      <c r="P3082" s="33">
        <v>3.82E-3</v>
      </c>
      <c r="Q3082" s="33">
        <v>3.82E-3</v>
      </c>
      <c r="R3082" s="34"/>
      <c r="S3082" s="32"/>
      <c r="T3082" s="32" t="s">
        <v>28</v>
      </c>
      <c r="U3082" s="8">
        <f t="shared" si="778"/>
        <v>270.40000000000003</v>
      </c>
      <c r="V3082" s="8">
        <f t="shared" si="779"/>
        <v>270.40000000000003</v>
      </c>
    </row>
    <row r="3083" spans="1:22" ht="12.75" customHeight="1" outlineLevel="2" x14ac:dyDescent="0.2">
      <c r="A3083" s="2"/>
      <c r="C3083" s="30" t="s">
        <v>1242</v>
      </c>
      <c r="D3083" s="30"/>
      <c r="E3083" s="30" t="s">
        <v>1237</v>
      </c>
      <c r="F3083" s="30"/>
      <c r="G3083" s="30" t="s">
        <v>1152</v>
      </c>
      <c r="H3083" s="31" t="s">
        <v>1153</v>
      </c>
      <c r="I3083" s="32"/>
      <c r="J3083" s="13"/>
      <c r="K3083" s="13" t="s">
        <v>1137</v>
      </c>
      <c r="L3083" s="33">
        <v>3.82E-3</v>
      </c>
      <c r="M3083" s="33">
        <v>3.0400000000000002E-3</v>
      </c>
      <c r="N3083" s="33">
        <v>3.82E-3</v>
      </c>
      <c r="O3083" s="33">
        <v>3.0200000000000001E-3</v>
      </c>
      <c r="P3083" s="33">
        <v>3.82E-3</v>
      </c>
      <c r="Q3083" s="33">
        <v>3.82E-3</v>
      </c>
      <c r="R3083" s="34"/>
      <c r="S3083" s="32"/>
      <c r="T3083" s="32" t="s">
        <v>28</v>
      </c>
      <c r="U3083" s="8">
        <f t="shared" si="778"/>
        <v>270.40000000000003</v>
      </c>
      <c r="V3083" s="8">
        <f t="shared" si="779"/>
        <v>270.40000000000003</v>
      </c>
    </row>
    <row r="3084" spans="1:22" ht="12.75" customHeight="1" outlineLevel="2" x14ac:dyDescent="0.2">
      <c r="A3084" s="2"/>
      <c r="C3084" s="30" t="s">
        <v>1243</v>
      </c>
      <c r="D3084" s="30"/>
      <c r="E3084" s="30" t="s">
        <v>1237</v>
      </c>
      <c r="F3084" s="30"/>
      <c r="G3084" s="30" t="s">
        <v>1152</v>
      </c>
      <c r="H3084" s="31" t="s">
        <v>1153</v>
      </c>
      <c r="I3084" s="32"/>
      <c r="J3084" s="13"/>
      <c r="K3084" s="13" t="s">
        <v>1137</v>
      </c>
      <c r="L3084" s="33">
        <v>3.82E-3</v>
      </c>
      <c r="M3084" s="33">
        <v>3.0400000000000002E-3</v>
      </c>
      <c r="N3084" s="33">
        <v>3.82E-3</v>
      </c>
      <c r="O3084" s="33">
        <v>3.0200000000000001E-3</v>
      </c>
      <c r="P3084" s="33">
        <v>3.82E-3</v>
      </c>
      <c r="Q3084" s="33">
        <v>3.82E-3</v>
      </c>
      <c r="R3084" s="34"/>
      <c r="S3084" s="32"/>
      <c r="T3084" s="32" t="s">
        <v>28</v>
      </c>
      <c r="U3084" s="8">
        <f t="shared" si="778"/>
        <v>270.40000000000003</v>
      </c>
      <c r="V3084" s="8">
        <f t="shared" si="779"/>
        <v>270.40000000000003</v>
      </c>
    </row>
    <row r="3085" spans="1:22" ht="12.75" customHeight="1" outlineLevel="2" x14ac:dyDescent="0.2">
      <c r="A3085" s="2"/>
      <c r="C3085" s="30" t="s">
        <v>1244</v>
      </c>
      <c r="D3085" s="30"/>
      <c r="E3085" s="30" t="s">
        <v>1235</v>
      </c>
      <c r="F3085" s="30"/>
      <c r="G3085" s="30" t="s">
        <v>1152</v>
      </c>
      <c r="H3085" s="31" t="s">
        <v>1153</v>
      </c>
      <c r="I3085" s="32"/>
      <c r="J3085" s="13"/>
      <c r="K3085" s="13" t="s">
        <v>1137</v>
      </c>
      <c r="L3085" s="33">
        <v>3.82E-3</v>
      </c>
      <c r="M3085" s="33">
        <v>3.0400000000000002E-3</v>
      </c>
      <c r="N3085" s="33">
        <v>3.82E-3</v>
      </c>
      <c r="O3085" s="33">
        <v>3.0200000000000001E-3</v>
      </c>
      <c r="P3085" s="33">
        <v>3.82E-3</v>
      </c>
      <c r="Q3085" s="33">
        <v>3.82E-3</v>
      </c>
      <c r="R3085" s="34"/>
      <c r="S3085" s="32"/>
      <c r="T3085" s="32" t="s">
        <v>28</v>
      </c>
      <c r="U3085" s="8">
        <f t="shared" si="778"/>
        <v>270.40000000000003</v>
      </c>
      <c r="V3085" s="8">
        <f t="shared" si="779"/>
        <v>270.40000000000003</v>
      </c>
    </row>
    <row r="3086" spans="1:22" ht="12.75" customHeight="1" outlineLevel="2" x14ac:dyDescent="0.2">
      <c r="A3086" s="2"/>
      <c r="C3086" s="30" t="s">
        <v>1245</v>
      </c>
      <c r="D3086" s="30"/>
      <c r="E3086" s="30" t="s">
        <v>1237</v>
      </c>
      <c r="F3086" s="30"/>
      <c r="G3086" s="30" t="s">
        <v>1152</v>
      </c>
      <c r="H3086" s="31" t="s">
        <v>1153</v>
      </c>
      <c r="I3086" s="32"/>
      <c r="J3086" s="13"/>
      <c r="K3086" s="13" t="s">
        <v>1137</v>
      </c>
      <c r="L3086" s="33">
        <v>3.82E-3</v>
      </c>
      <c r="M3086" s="33">
        <v>4.0000000000000001E-3</v>
      </c>
      <c r="N3086" s="33">
        <v>3.82E-3</v>
      </c>
      <c r="O3086" s="33">
        <v>3.96E-3</v>
      </c>
      <c r="P3086" s="33">
        <v>3.82E-3</v>
      </c>
      <c r="Q3086" s="33">
        <v>3.82E-3</v>
      </c>
      <c r="R3086" s="34"/>
      <c r="S3086" s="32"/>
      <c r="T3086" s="32" t="s">
        <v>28</v>
      </c>
      <c r="U3086" s="8">
        <f t="shared" si="778"/>
        <v>270.40000000000003</v>
      </c>
      <c r="V3086" s="8">
        <f t="shared" si="779"/>
        <v>270.40000000000003</v>
      </c>
    </row>
    <row r="3087" spans="1:22" ht="12.75" customHeight="1" outlineLevel="2" x14ac:dyDescent="0.2">
      <c r="A3087" s="2"/>
      <c r="C3087" s="30">
        <v>833041300</v>
      </c>
      <c r="D3087" s="30"/>
      <c r="E3087" s="30" t="s">
        <v>1235</v>
      </c>
      <c r="F3087" s="30"/>
      <c r="G3087" s="30" t="s">
        <v>1152</v>
      </c>
      <c r="H3087" s="31" t="s">
        <v>1153</v>
      </c>
      <c r="I3087" s="32"/>
      <c r="J3087" s="13"/>
      <c r="K3087" s="13" t="s">
        <v>1137</v>
      </c>
      <c r="L3087" s="33">
        <v>3.82E-3</v>
      </c>
      <c r="M3087" s="33">
        <v>4.0000000000000001E-3</v>
      </c>
      <c r="N3087" s="33">
        <v>3.82E-3</v>
      </c>
      <c r="O3087" s="33">
        <v>3.96E-3</v>
      </c>
      <c r="P3087" s="33">
        <v>3.82E-3</v>
      </c>
      <c r="Q3087" s="33">
        <v>3.82E-3</v>
      </c>
      <c r="R3087" s="34"/>
      <c r="S3087" s="32"/>
      <c r="T3087" s="32" t="s">
        <v>28</v>
      </c>
      <c r="U3087" s="8">
        <f t="shared" si="778"/>
        <v>270.40000000000003</v>
      </c>
      <c r="V3087" s="8">
        <f t="shared" si="779"/>
        <v>270.40000000000003</v>
      </c>
    </row>
    <row r="3088" spans="1:22" ht="12.75" customHeight="1" outlineLevel="2" x14ac:dyDescent="0.2">
      <c r="A3088" s="2"/>
      <c r="C3088" s="30" t="s">
        <v>1246</v>
      </c>
      <c r="D3088" s="30"/>
      <c r="E3088" s="30" t="s">
        <v>1237</v>
      </c>
      <c r="F3088" s="30"/>
      <c r="G3088" s="30" t="s">
        <v>1152</v>
      </c>
      <c r="H3088" s="31" t="s">
        <v>1153</v>
      </c>
      <c r="I3088" s="32"/>
      <c r="J3088" s="13"/>
      <c r="K3088" s="13" t="s">
        <v>1137</v>
      </c>
      <c r="L3088" s="33">
        <v>3.82E-3</v>
      </c>
      <c r="M3088" s="33">
        <v>3.0400000000000002E-3</v>
      </c>
      <c r="N3088" s="33">
        <v>3.82E-3</v>
      </c>
      <c r="O3088" s="33">
        <v>3.0200000000000001E-3</v>
      </c>
      <c r="P3088" s="33">
        <v>3.82E-3</v>
      </c>
      <c r="Q3088" s="33">
        <v>3.82E-3</v>
      </c>
      <c r="R3088" s="34"/>
      <c r="S3088" s="32"/>
      <c r="T3088" s="32" t="s">
        <v>28</v>
      </c>
      <c r="U3088" s="8">
        <f t="shared" si="778"/>
        <v>270.40000000000003</v>
      </c>
      <c r="V3088" s="8">
        <f t="shared" si="779"/>
        <v>270.40000000000003</v>
      </c>
    </row>
    <row r="3089" spans="1:22" ht="12.75" customHeight="1" outlineLevel="2" x14ac:dyDescent="0.2">
      <c r="A3089" s="2"/>
      <c r="C3089" s="30">
        <v>833041340</v>
      </c>
      <c r="D3089" s="30"/>
      <c r="E3089" s="30" t="s">
        <v>1235</v>
      </c>
      <c r="F3089" s="30"/>
      <c r="G3089" s="30" t="s">
        <v>1152</v>
      </c>
      <c r="H3089" s="31" t="s">
        <v>1153</v>
      </c>
      <c r="I3089" s="32"/>
      <c r="J3089" s="13"/>
      <c r="K3089" s="13" t="s">
        <v>1137</v>
      </c>
      <c r="L3089" s="33">
        <v>3.82E-3</v>
      </c>
      <c r="M3089" s="33">
        <v>3.0400000000000002E-3</v>
      </c>
      <c r="N3089" s="33">
        <v>3.82E-3</v>
      </c>
      <c r="O3089" s="33">
        <v>3.0200000000000001E-3</v>
      </c>
      <c r="P3089" s="33">
        <v>3.82E-3</v>
      </c>
      <c r="Q3089" s="33">
        <v>3.82E-3</v>
      </c>
      <c r="R3089" s="34"/>
      <c r="S3089" s="32"/>
      <c r="T3089" s="32" t="s">
        <v>28</v>
      </c>
      <c r="U3089" s="8">
        <f t="shared" si="778"/>
        <v>270.40000000000003</v>
      </c>
      <c r="V3089" s="8">
        <f t="shared" si="779"/>
        <v>270.40000000000003</v>
      </c>
    </row>
    <row r="3090" spans="1:22" ht="12.75" customHeight="1" outlineLevel="2" x14ac:dyDescent="0.2">
      <c r="A3090" s="2"/>
      <c r="C3090" s="30" t="s">
        <v>1247</v>
      </c>
      <c r="D3090" s="30"/>
      <c r="E3090" s="30" t="s">
        <v>1237</v>
      </c>
      <c r="F3090" s="30"/>
      <c r="G3090" s="30" t="s">
        <v>1152</v>
      </c>
      <c r="H3090" s="31" t="s">
        <v>1153</v>
      </c>
      <c r="I3090" s="32"/>
      <c r="J3090" s="13"/>
      <c r="K3090" s="13" t="s">
        <v>1137</v>
      </c>
      <c r="L3090" s="33">
        <v>3.82E-3</v>
      </c>
      <c r="M3090" s="33">
        <v>4.0000000000000001E-3</v>
      </c>
      <c r="N3090" s="33">
        <v>3.82E-3</v>
      </c>
      <c r="O3090" s="33">
        <v>3.96E-3</v>
      </c>
      <c r="P3090" s="33">
        <v>3.82E-3</v>
      </c>
      <c r="Q3090" s="33">
        <v>3.82E-3</v>
      </c>
      <c r="R3090" s="34"/>
      <c r="S3090" s="32"/>
      <c r="T3090" s="32" t="s">
        <v>28</v>
      </c>
      <c r="U3090" s="8">
        <f t="shared" si="778"/>
        <v>270.40000000000003</v>
      </c>
      <c r="V3090" s="8">
        <f t="shared" si="779"/>
        <v>270.40000000000003</v>
      </c>
    </row>
    <row r="3091" spans="1:22" ht="12.75" customHeight="1" outlineLevel="2" x14ac:dyDescent="0.2">
      <c r="A3091" s="2"/>
      <c r="C3091" s="30">
        <v>833041380</v>
      </c>
      <c r="D3091" s="30"/>
      <c r="E3091" s="30" t="s">
        <v>1235</v>
      </c>
      <c r="F3091" s="30"/>
      <c r="G3091" s="30" t="s">
        <v>1152</v>
      </c>
      <c r="H3091" s="31" t="s">
        <v>1153</v>
      </c>
      <c r="I3091" s="32"/>
      <c r="J3091" s="13"/>
      <c r="K3091" s="13" t="s">
        <v>1137</v>
      </c>
      <c r="L3091" s="33">
        <v>3.82E-3</v>
      </c>
      <c r="M3091" s="33">
        <v>4.0000000000000001E-3</v>
      </c>
      <c r="N3091" s="33">
        <v>3.82E-3</v>
      </c>
      <c r="O3091" s="33">
        <v>3.96E-3</v>
      </c>
      <c r="P3091" s="33">
        <v>3.82E-3</v>
      </c>
      <c r="Q3091" s="33">
        <v>3.82E-3</v>
      </c>
      <c r="R3091" s="34"/>
      <c r="S3091" s="32"/>
      <c r="T3091" s="32" t="s">
        <v>28</v>
      </c>
      <c r="U3091" s="8">
        <f t="shared" si="778"/>
        <v>270.40000000000003</v>
      </c>
      <c r="V3091" s="8">
        <f t="shared" si="779"/>
        <v>270.40000000000003</v>
      </c>
    </row>
    <row r="3092" spans="1:22" ht="12.75" customHeight="1" outlineLevel="2" x14ac:dyDescent="0.2">
      <c r="A3092" s="2"/>
      <c r="C3092" s="30">
        <v>833041400</v>
      </c>
      <c r="D3092" s="30"/>
      <c r="E3092" s="30" t="s">
        <v>1235</v>
      </c>
      <c r="F3092" s="30"/>
      <c r="G3092" s="30" t="s">
        <v>1152</v>
      </c>
      <c r="H3092" s="31" t="s">
        <v>1153</v>
      </c>
      <c r="I3092" s="32"/>
      <c r="J3092" s="13"/>
      <c r="K3092" s="13" t="s">
        <v>1137</v>
      </c>
      <c r="L3092" s="33">
        <v>3.82E-3</v>
      </c>
      <c r="M3092" s="33">
        <v>3.0400000000000002E-3</v>
      </c>
      <c r="N3092" s="33">
        <v>3.82E-3</v>
      </c>
      <c r="O3092" s="33">
        <v>3.0200000000000001E-3</v>
      </c>
      <c r="P3092" s="33">
        <v>3.82E-3</v>
      </c>
      <c r="Q3092" s="33">
        <v>3.82E-3</v>
      </c>
      <c r="R3092" s="34"/>
      <c r="S3092" s="32"/>
      <c r="T3092" s="32" t="s">
        <v>28</v>
      </c>
      <c r="U3092" s="8">
        <f t="shared" si="778"/>
        <v>270.40000000000003</v>
      </c>
      <c r="V3092" s="8">
        <f t="shared" si="779"/>
        <v>270.40000000000003</v>
      </c>
    </row>
    <row r="3093" spans="1:22" ht="12.75" customHeight="1" outlineLevel="2" x14ac:dyDescent="0.2">
      <c r="A3093" s="2"/>
      <c r="C3093" s="30">
        <v>833041420</v>
      </c>
      <c r="D3093" s="30"/>
      <c r="E3093" s="30" t="s">
        <v>1235</v>
      </c>
      <c r="F3093" s="30"/>
      <c r="G3093" s="30" t="s">
        <v>1152</v>
      </c>
      <c r="H3093" s="31" t="s">
        <v>1153</v>
      </c>
      <c r="I3093" s="32"/>
      <c r="J3093" s="13"/>
      <c r="K3093" s="13" t="s">
        <v>1137</v>
      </c>
      <c r="L3093" s="33">
        <v>3.82E-3</v>
      </c>
      <c r="M3093" s="33">
        <v>3.0400000000000002E-3</v>
      </c>
      <c r="N3093" s="33">
        <v>3.82E-3</v>
      </c>
      <c r="O3093" s="33">
        <v>3.0200000000000001E-3</v>
      </c>
      <c r="P3093" s="33">
        <v>3.82E-3</v>
      </c>
      <c r="Q3093" s="33">
        <v>3.82E-3</v>
      </c>
      <c r="R3093" s="34"/>
      <c r="S3093" s="32"/>
      <c r="T3093" s="32" t="s">
        <v>28</v>
      </c>
      <c r="U3093" s="8">
        <f t="shared" si="778"/>
        <v>270.40000000000003</v>
      </c>
      <c r="V3093" s="8">
        <f t="shared" si="779"/>
        <v>270.40000000000003</v>
      </c>
    </row>
    <row r="3094" spans="1:22" ht="12.75" customHeight="1" outlineLevel="2" x14ac:dyDescent="0.2">
      <c r="A3094" s="2"/>
      <c r="C3094" s="2" t="s">
        <v>1248</v>
      </c>
      <c r="D3094" s="30"/>
      <c r="E3094" s="30" t="s">
        <v>1237</v>
      </c>
      <c r="F3094" s="30"/>
      <c r="G3094" s="30" t="s">
        <v>1152</v>
      </c>
      <c r="H3094" s="31" t="s">
        <v>1153</v>
      </c>
      <c r="I3094" s="32"/>
      <c r="J3094" s="13"/>
      <c r="K3094" s="13" t="s">
        <v>1137</v>
      </c>
      <c r="L3094" s="33">
        <v>3.82E-3</v>
      </c>
      <c r="M3094" s="33">
        <v>3.0400000000000002E-3</v>
      </c>
      <c r="N3094" s="33">
        <v>3.82E-3</v>
      </c>
      <c r="O3094" s="33">
        <v>3.0200000000000001E-3</v>
      </c>
      <c r="P3094" s="33">
        <v>3.82E-3</v>
      </c>
      <c r="Q3094" s="33">
        <v>3.82E-3</v>
      </c>
      <c r="R3094" s="34"/>
      <c r="S3094" s="32"/>
      <c r="T3094" s="32" t="s">
        <v>28</v>
      </c>
      <c r="U3094" s="8">
        <f t="shared" si="778"/>
        <v>270.40000000000003</v>
      </c>
      <c r="V3094" s="8">
        <f t="shared" si="779"/>
        <v>270.40000000000003</v>
      </c>
    </row>
    <row r="3095" spans="1:22" ht="12.75" customHeight="1" outlineLevel="2" x14ac:dyDescent="0.2">
      <c r="A3095" s="2"/>
      <c r="C3095" s="30">
        <v>833041460</v>
      </c>
      <c r="D3095" s="30"/>
      <c r="E3095" s="30" t="s">
        <v>1235</v>
      </c>
      <c r="F3095" s="30"/>
      <c r="G3095" s="30" t="s">
        <v>1152</v>
      </c>
      <c r="H3095" s="31" t="s">
        <v>1153</v>
      </c>
      <c r="I3095" s="32"/>
      <c r="J3095" s="13"/>
      <c r="K3095" s="13" t="s">
        <v>1137</v>
      </c>
      <c r="L3095" s="33">
        <v>3.82E-3</v>
      </c>
      <c r="M3095" s="33">
        <v>4.0000000000000001E-3</v>
      </c>
      <c r="N3095" s="33">
        <v>3.82E-3</v>
      </c>
      <c r="O3095" s="33">
        <v>3.96E-3</v>
      </c>
      <c r="P3095" s="33">
        <v>3.82E-3</v>
      </c>
      <c r="Q3095" s="33">
        <v>3.82E-3</v>
      </c>
      <c r="R3095" s="34"/>
      <c r="S3095" s="32"/>
      <c r="T3095" s="32" t="s">
        <v>28</v>
      </c>
      <c r="U3095" s="8">
        <f t="shared" si="778"/>
        <v>270.40000000000003</v>
      </c>
      <c r="V3095" s="8">
        <f t="shared" si="779"/>
        <v>270.40000000000003</v>
      </c>
    </row>
    <row r="3096" spans="1:22" ht="12.75" customHeight="1" outlineLevel="2" x14ac:dyDescent="0.2">
      <c r="A3096" s="2"/>
      <c r="C3096" s="30">
        <v>833041480</v>
      </c>
      <c r="D3096" s="30"/>
      <c r="E3096" s="30" t="s">
        <v>1235</v>
      </c>
      <c r="F3096" s="30"/>
      <c r="G3096" s="30" t="s">
        <v>1152</v>
      </c>
      <c r="H3096" s="31" t="s">
        <v>1153</v>
      </c>
      <c r="I3096" s="32"/>
      <c r="J3096" s="13"/>
      <c r="K3096" s="13" t="s">
        <v>1137</v>
      </c>
      <c r="L3096" s="33">
        <v>3.82E-3</v>
      </c>
      <c r="M3096" s="33">
        <v>4.0000000000000001E-3</v>
      </c>
      <c r="N3096" s="33">
        <v>3.82E-3</v>
      </c>
      <c r="O3096" s="33">
        <v>3.96E-3</v>
      </c>
      <c r="P3096" s="33">
        <v>3.82E-3</v>
      </c>
      <c r="Q3096" s="33">
        <v>3.82E-3</v>
      </c>
      <c r="R3096" s="34"/>
      <c r="S3096" s="32"/>
      <c r="T3096" s="32" t="s">
        <v>28</v>
      </c>
      <c r="U3096" s="8">
        <f t="shared" si="778"/>
        <v>270.40000000000003</v>
      </c>
      <c r="V3096" s="8">
        <f t="shared" si="779"/>
        <v>270.40000000000003</v>
      </c>
    </row>
    <row r="3097" spans="1:22" ht="12.75" customHeight="1" outlineLevel="2" x14ac:dyDescent="0.2">
      <c r="A3097" s="2"/>
      <c r="C3097" s="30" t="s">
        <v>1249</v>
      </c>
      <c r="D3097" s="30"/>
      <c r="E3097" s="30" t="s">
        <v>1237</v>
      </c>
      <c r="F3097" s="30"/>
      <c r="G3097" s="30" t="s">
        <v>1152</v>
      </c>
      <c r="H3097" s="31" t="s">
        <v>1153</v>
      </c>
      <c r="I3097" s="32"/>
      <c r="J3097" s="13"/>
      <c r="K3097" s="13" t="s">
        <v>1137</v>
      </c>
      <c r="L3097" s="33">
        <v>3.82E-3</v>
      </c>
      <c r="M3097" s="33">
        <v>5.4799999999999996E-3</v>
      </c>
      <c r="N3097" s="33">
        <v>3.82E-3</v>
      </c>
      <c r="O3097" s="33">
        <v>5.4299999999999999E-3</v>
      </c>
      <c r="P3097" s="33">
        <v>3.82E-3</v>
      </c>
      <c r="Q3097" s="33">
        <v>3.82E-3</v>
      </c>
      <c r="R3097" s="34"/>
      <c r="S3097" s="32"/>
      <c r="T3097" s="32" t="s">
        <v>28</v>
      </c>
      <c r="U3097" s="8">
        <f t="shared" si="778"/>
        <v>270.40000000000003</v>
      </c>
      <c r="V3097" s="8">
        <f t="shared" si="779"/>
        <v>270.40000000000003</v>
      </c>
    </row>
    <row r="3098" spans="1:22" ht="12.75" customHeight="1" outlineLevel="2" x14ac:dyDescent="0.2">
      <c r="A3098" s="2"/>
      <c r="C3098" s="30" t="s">
        <v>1250</v>
      </c>
      <c r="D3098" s="30"/>
      <c r="E3098" s="30" t="s">
        <v>1237</v>
      </c>
      <c r="F3098" s="30"/>
      <c r="G3098" s="30" t="s">
        <v>1152</v>
      </c>
      <c r="H3098" s="31" t="s">
        <v>1153</v>
      </c>
      <c r="I3098" s="32"/>
      <c r="J3098" s="13"/>
      <c r="K3098" s="13" t="s">
        <v>1137</v>
      </c>
      <c r="L3098" s="33">
        <v>3.82E-3</v>
      </c>
      <c r="M3098" s="33">
        <v>4.0000000000000001E-3</v>
      </c>
      <c r="N3098" s="33">
        <v>3.82E-3</v>
      </c>
      <c r="O3098" s="33">
        <v>3.96E-3</v>
      </c>
      <c r="P3098" s="33">
        <v>3.82E-3</v>
      </c>
      <c r="Q3098" s="33">
        <v>3.82E-3</v>
      </c>
      <c r="R3098" s="34"/>
      <c r="S3098" s="32"/>
      <c r="T3098" s="32" t="s">
        <v>28</v>
      </c>
      <c r="U3098" s="8">
        <f t="shared" si="778"/>
        <v>270.40000000000003</v>
      </c>
      <c r="V3098" s="8">
        <f t="shared" si="779"/>
        <v>270.40000000000003</v>
      </c>
    </row>
    <row r="3099" spans="1:22" ht="12.75" customHeight="1" outlineLevel="2" x14ac:dyDescent="0.2">
      <c r="A3099" s="2"/>
      <c r="C3099" s="30" t="s">
        <v>1251</v>
      </c>
      <c r="D3099" s="30"/>
      <c r="E3099" s="30" t="s">
        <v>1235</v>
      </c>
      <c r="F3099" s="30"/>
      <c r="G3099" s="30" t="s">
        <v>1152</v>
      </c>
      <c r="H3099" s="31" t="s">
        <v>1153</v>
      </c>
      <c r="I3099" s="32"/>
      <c r="J3099" s="13"/>
      <c r="K3099" s="13" t="s">
        <v>1137</v>
      </c>
      <c r="L3099" s="33">
        <v>3.82E-3</v>
      </c>
      <c r="M3099" s="33">
        <v>4.0000000000000001E-3</v>
      </c>
      <c r="N3099" s="33">
        <v>3.82E-3</v>
      </c>
      <c r="O3099" s="33">
        <v>3.96E-3</v>
      </c>
      <c r="P3099" s="33">
        <v>3.82E-3</v>
      </c>
      <c r="Q3099" s="33">
        <v>3.82E-3</v>
      </c>
      <c r="R3099" s="34"/>
      <c r="S3099" s="32"/>
      <c r="T3099" s="32" t="s">
        <v>28</v>
      </c>
      <c r="U3099" s="8">
        <f t="shared" si="778"/>
        <v>270.40000000000003</v>
      </c>
      <c r="V3099" s="8">
        <f t="shared" si="779"/>
        <v>270.40000000000003</v>
      </c>
    </row>
    <row r="3100" spans="1:22" ht="12.75" customHeight="1" outlineLevel="2" x14ac:dyDescent="0.2">
      <c r="A3100" s="2"/>
      <c r="C3100" s="30" t="s">
        <v>1252</v>
      </c>
      <c r="D3100" s="30"/>
      <c r="E3100" s="30" t="s">
        <v>1237</v>
      </c>
      <c r="F3100" s="30"/>
      <c r="G3100" s="30" t="s">
        <v>1152</v>
      </c>
      <c r="H3100" s="31" t="s">
        <v>1153</v>
      </c>
      <c r="I3100" s="32"/>
      <c r="J3100" s="13"/>
      <c r="K3100" s="13" t="s">
        <v>1137</v>
      </c>
      <c r="L3100" s="33">
        <v>3.82E-3</v>
      </c>
      <c r="M3100" s="33">
        <v>5.4799999999999996E-3</v>
      </c>
      <c r="N3100" s="33">
        <v>3.82E-3</v>
      </c>
      <c r="O3100" s="33">
        <v>5.4299999999999999E-3</v>
      </c>
      <c r="P3100" s="33">
        <v>3.82E-3</v>
      </c>
      <c r="Q3100" s="33">
        <v>3.82E-3</v>
      </c>
      <c r="R3100" s="34"/>
      <c r="S3100" s="32"/>
      <c r="T3100" s="32" t="s">
        <v>28</v>
      </c>
      <c r="U3100" s="8">
        <f t="shared" si="778"/>
        <v>270.40000000000003</v>
      </c>
      <c r="V3100" s="8">
        <f t="shared" si="779"/>
        <v>270.40000000000003</v>
      </c>
    </row>
    <row r="3101" spans="1:22" ht="12.75" customHeight="1" outlineLevel="2" x14ac:dyDescent="0.2">
      <c r="A3101" s="2"/>
      <c r="C3101" s="30" t="s">
        <v>1253</v>
      </c>
      <c r="D3101" s="30"/>
      <c r="E3101" s="30" t="s">
        <v>1237</v>
      </c>
      <c r="F3101" s="30"/>
      <c r="G3101" s="30" t="s">
        <v>1152</v>
      </c>
      <c r="H3101" s="31" t="s">
        <v>1153</v>
      </c>
      <c r="I3101" s="32"/>
      <c r="J3101" s="13"/>
      <c r="K3101" s="13" t="s">
        <v>1137</v>
      </c>
      <c r="L3101" s="33">
        <v>3.82E-3</v>
      </c>
      <c r="M3101" s="33">
        <v>3.0400000000000002E-3</v>
      </c>
      <c r="N3101" s="33">
        <v>3.82E-3</v>
      </c>
      <c r="O3101" s="33">
        <v>3.0200000000000001E-3</v>
      </c>
      <c r="P3101" s="33">
        <v>3.82E-3</v>
      </c>
      <c r="Q3101" s="33">
        <v>3.82E-3</v>
      </c>
      <c r="R3101" s="34"/>
      <c r="S3101" s="32"/>
      <c r="T3101" s="32" t="s">
        <v>28</v>
      </c>
      <c r="U3101" s="8">
        <f t="shared" si="778"/>
        <v>270.40000000000003</v>
      </c>
      <c r="V3101" s="8">
        <f t="shared" si="779"/>
        <v>270.40000000000003</v>
      </c>
    </row>
    <row r="3102" spans="1:22" ht="12.75" customHeight="1" outlineLevel="2" x14ac:dyDescent="0.2">
      <c r="A3102" s="2"/>
      <c r="C3102" s="30">
        <v>833041600</v>
      </c>
      <c r="D3102" s="30"/>
      <c r="E3102" s="30" t="s">
        <v>1237</v>
      </c>
      <c r="F3102" s="30"/>
      <c r="G3102" s="30" t="s">
        <v>1152</v>
      </c>
      <c r="H3102" s="31" t="s">
        <v>1153</v>
      </c>
      <c r="I3102" s="32"/>
      <c r="J3102" s="13"/>
      <c r="K3102" s="13" t="s">
        <v>1137</v>
      </c>
      <c r="L3102" s="33">
        <v>0</v>
      </c>
      <c r="M3102" s="33">
        <v>0</v>
      </c>
      <c r="N3102" s="33">
        <v>0</v>
      </c>
      <c r="O3102" s="33">
        <v>0</v>
      </c>
      <c r="P3102" s="33">
        <v>0</v>
      </c>
      <c r="Q3102" s="33">
        <v>0</v>
      </c>
      <c r="R3102" s="34"/>
      <c r="S3102" s="32"/>
      <c r="T3102" s="32" t="s">
        <v>28</v>
      </c>
      <c r="U3102" s="8">
        <f t="shared" si="778"/>
        <v>270.40000000000003</v>
      </c>
      <c r="V3102" s="8">
        <f t="shared" si="779"/>
        <v>270.40000000000003</v>
      </c>
    </row>
    <row r="3103" spans="1:22" ht="12.75" customHeight="1" outlineLevel="2" x14ac:dyDescent="0.2">
      <c r="A3103" s="2"/>
      <c r="C3103" s="30" t="s">
        <v>1254</v>
      </c>
      <c r="D3103" s="30"/>
      <c r="E3103" s="30" t="s">
        <v>1237</v>
      </c>
      <c r="F3103" s="30"/>
      <c r="G3103" s="30" t="s">
        <v>1152</v>
      </c>
      <c r="H3103" s="31" t="s">
        <v>1153</v>
      </c>
      <c r="I3103" s="32"/>
      <c r="J3103" s="13"/>
      <c r="K3103" s="13" t="s">
        <v>1137</v>
      </c>
      <c r="L3103" s="33">
        <v>3.82E-3</v>
      </c>
      <c r="M3103" s="33">
        <v>3.0400000000000002E-3</v>
      </c>
      <c r="N3103" s="33">
        <v>3.82E-3</v>
      </c>
      <c r="O3103" s="33">
        <v>3.0200000000000001E-3</v>
      </c>
      <c r="P3103" s="33">
        <v>3.82E-3</v>
      </c>
      <c r="Q3103" s="33">
        <v>3.82E-3</v>
      </c>
      <c r="R3103" s="34"/>
      <c r="S3103" s="32"/>
      <c r="T3103" s="32" t="s">
        <v>28</v>
      </c>
      <c r="U3103" s="8">
        <f t="shared" si="778"/>
        <v>270.40000000000003</v>
      </c>
      <c r="V3103" s="8">
        <f t="shared" si="779"/>
        <v>270.40000000000003</v>
      </c>
    </row>
    <row r="3104" spans="1:22" ht="12.75" customHeight="1" outlineLevel="2" x14ac:dyDescent="0.2">
      <c r="A3104" s="2"/>
      <c r="C3104" s="30" t="s">
        <v>1255</v>
      </c>
      <c r="D3104" s="30"/>
      <c r="E3104" s="30" t="s">
        <v>1237</v>
      </c>
      <c r="F3104" s="30"/>
      <c r="G3104" s="30" t="s">
        <v>1152</v>
      </c>
      <c r="H3104" s="31" t="s">
        <v>1153</v>
      </c>
      <c r="I3104" s="32"/>
      <c r="J3104" s="13"/>
      <c r="K3104" s="13" t="s">
        <v>1137</v>
      </c>
      <c r="L3104" s="33">
        <v>3.82E-3</v>
      </c>
      <c r="M3104" s="33">
        <v>4.0000000000000001E-3</v>
      </c>
      <c r="N3104" s="33">
        <v>3.82E-3</v>
      </c>
      <c r="O3104" s="33">
        <v>3.96E-3</v>
      </c>
      <c r="P3104" s="33">
        <v>3.82E-3</v>
      </c>
      <c r="Q3104" s="33">
        <v>3.82E-3</v>
      </c>
      <c r="R3104" s="34"/>
      <c r="S3104" s="32"/>
      <c r="T3104" s="32" t="s">
        <v>28</v>
      </c>
      <c r="U3104" s="8">
        <f t="shared" si="778"/>
        <v>270.40000000000003</v>
      </c>
      <c r="V3104" s="8">
        <f t="shared" si="779"/>
        <v>270.40000000000003</v>
      </c>
    </row>
    <row r="3105" spans="1:25" ht="12.75" customHeight="1" outlineLevel="2" x14ac:dyDescent="0.2">
      <c r="A3105" s="2"/>
      <c r="C3105" s="30" t="s">
        <v>1256</v>
      </c>
      <c r="D3105" s="30"/>
      <c r="E3105" s="30" t="s">
        <v>1235</v>
      </c>
      <c r="F3105" s="30"/>
      <c r="G3105" s="30" t="s">
        <v>1152</v>
      </c>
      <c r="H3105" s="31" t="s">
        <v>1153</v>
      </c>
      <c r="I3105" s="32"/>
      <c r="J3105" s="13"/>
      <c r="K3105" s="13" t="s">
        <v>1137</v>
      </c>
      <c r="L3105" s="33">
        <v>3.82E-3</v>
      </c>
      <c r="M3105" s="33">
        <v>4.0000000000000001E-3</v>
      </c>
      <c r="N3105" s="33">
        <v>3.82E-3</v>
      </c>
      <c r="O3105" s="33">
        <v>3.96E-3</v>
      </c>
      <c r="P3105" s="33">
        <v>3.82E-3</v>
      </c>
      <c r="Q3105" s="33">
        <v>3.82E-3</v>
      </c>
      <c r="R3105" s="34"/>
      <c r="S3105" s="32"/>
      <c r="T3105" s="32" t="s">
        <v>28</v>
      </c>
      <c r="U3105" s="8">
        <f t="shared" si="778"/>
        <v>270.40000000000003</v>
      </c>
      <c r="V3105" s="8">
        <f t="shared" si="779"/>
        <v>270.40000000000003</v>
      </c>
    </row>
    <row r="3106" spans="1:25" ht="12.75" customHeight="1" outlineLevel="2" x14ac:dyDescent="0.2">
      <c r="A3106" s="2"/>
      <c r="C3106" s="30">
        <v>833041700</v>
      </c>
      <c r="D3106" s="30"/>
      <c r="E3106" s="30" t="s">
        <v>1235</v>
      </c>
      <c r="F3106" s="30"/>
      <c r="G3106" s="30" t="s">
        <v>1152</v>
      </c>
      <c r="H3106" s="31" t="s">
        <v>1153</v>
      </c>
      <c r="I3106" s="32"/>
      <c r="J3106" s="13"/>
      <c r="K3106" s="13" t="s">
        <v>1137</v>
      </c>
      <c r="L3106" s="33">
        <v>3.82E-3</v>
      </c>
      <c r="M3106" s="33">
        <v>3.0400000000000002E-3</v>
      </c>
      <c r="N3106" s="33">
        <v>3.82E-3</v>
      </c>
      <c r="O3106" s="33">
        <v>3.0200000000000001E-3</v>
      </c>
      <c r="P3106" s="33">
        <v>3.82E-3</v>
      </c>
      <c r="Q3106" s="33">
        <v>3.82E-3</v>
      </c>
      <c r="R3106" s="34"/>
      <c r="S3106" s="32"/>
      <c r="T3106" s="32" t="s">
        <v>28</v>
      </c>
      <c r="U3106" s="8">
        <f t="shared" si="778"/>
        <v>270.40000000000003</v>
      </c>
      <c r="V3106" s="8">
        <f t="shared" si="779"/>
        <v>270.40000000000003</v>
      </c>
    </row>
    <row r="3107" spans="1:25" ht="12.75" customHeight="1" outlineLevel="2" x14ac:dyDescent="0.2">
      <c r="A3107" s="2"/>
      <c r="C3107" s="30" t="s">
        <v>1257</v>
      </c>
      <c r="D3107" s="30"/>
      <c r="E3107" s="30" t="s">
        <v>1237</v>
      </c>
      <c r="F3107" s="30"/>
      <c r="G3107" s="30" t="s">
        <v>1152</v>
      </c>
      <c r="H3107" s="31" t="s">
        <v>1153</v>
      </c>
      <c r="I3107" s="32"/>
      <c r="J3107" s="13"/>
      <c r="K3107" s="13" t="s">
        <v>1137</v>
      </c>
      <c r="L3107" s="33">
        <v>3.82E-3</v>
      </c>
      <c r="M3107" s="33">
        <v>3.0400000000000002E-3</v>
      </c>
      <c r="N3107" s="33">
        <v>3.82E-3</v>
      </c>
      <c r="O3107" s="33">
        <v>3.0200000000000001E-3</v>
      </c>
      <c r="P3107" s="33">
        <v>3.82E-3</v>
      </c>
      <c r="Q3107" s="33">
        <v>3.82E-3</v>
      </c>
      <c r="R3107" s="34"/>
      <c r="S3107" s="32"/>
      <c r="T3107" s="32" t="s">
        <v>28</v>
      </c>
      <c r="U3107" s="8">
        <f t="shared" si="778"/>
        <v>270.40000000000003</v>
      </c>
      <c r="V3107" s="8">
        <f t="shared" si="779"/>
        <v>270.40000000000003</v>
      </c>
    </row>
    <row r="3108" spans="1:25" ht="12.75" customHeight="1" outlineLevel="2" x14ac:dyDescent="0.2">
      <c r="A3108" s="2"/>
      <c r="C3108" s="30" t="s">
        <v>1258</v>
      </c>
      <c r="D3108" s="30"/>
      <c r="E3108" s="30" t="s">
        <v>1235</v>
      </c>
      <c r="F3108" s="30"/>
      <c r="G3108" s="30" t="s">
        <v>1152</v>
      </c>
      <c r="H3108" s="31" t="s">
        <v>1153</v>
      </c>
      <c r="I3108" s="32"/>
      <c r="J3108" s="13"/>
      <c r="K3108" s="13" t="s">
        <v>1137</v>
      </c>
      <c r="L3108" s="33">
        <v>3.82E-3</v>
      </c>
      <c r="M3108" s="33">
        <v>3.0400000000000002E-3</v>
      </c>
      <c r="N3108" s="33">
        <v>3.82E-3</v>
      </c>
      <c r="O3108" s="33">
        <v>3.0200000000000001E-3</v>
      </c>
      <c r="P3108" s="33">
        <v>3.82E-3</v>
      </c>
      <c r="Q3108" s="33">
        <v>3.82E-3</v>
      </c>
      <c r="R3108" s="34"/>
      <c r="S3108" s="32"/>
      <c r="T3108" s="32" t="s">
        <v>28</v>
      </c>
      <c r="U3108" s="8">
        <f t="shared" si="778"/>
        <v>270.40000000000003</v>
      </c>
      <c r="V3108" s="8">
        <f t="shared" si="779"/>
        <v>270.40000000000003</v>
      </c>
    </row>
    <row r="3109" spans="1:25" ht="12.75" customHeight="1" outlineLevel="2" x14ac:dyDescent="0.2">
      <c r="A3109" s="2"/>
      <c r="C3109" s="30">
        <v>833041760</v>
      </c>
      <c r="D3109" s="30"/>
      <c r="E3109" s="30" t="s">
        <v>1235</v>
      </c>
      <c r="F3109" s="30"/>
      <c r="G3109" s="30" t="s">
        <v>1152</v>
      </c>
      <c r="H3109" s="31" t="s">
        <v>1153</v>
      </c>
      <c r="I3109" s="32"/>
      <c r="J3109" s="13"/>
      <c r="K3109" s="13" t="s">
        <v>1137</v>
      </c>
      <c r="L3109" s="33">
        <v>3.82E-3</v>
      </c>
      <c r="M3109" s="33">
        <v>4.0000000000000001E-3</v>
      </c>
      <c r="N3109" s="33">
        <v>3.82E-3</v>
      </c>
      <c r="O3109" s="33">
        <v>3.96E-3</v>
      </c>
      <c r="P3109" s="33">
        <v>3.82E-3</v>
      </c>
      <c r="Q3109" s="33">
        <v>3.82E-3</v>
      </c>
      <c r="R3109" s="34"/>
      <c r="S3109" s="32"/>
      <c r="T3109" s="32" t="s">
        <v>28</v>
      </c>
      <c r="U3109" s="8">
        <f t="shared" si="778"/>
        <v>270.40000000000003</v>
      </c>
      <c r="V3109" s="8">
        <f t="shared" si="779"/>
        <v>270.40000000000003</v>
      </c>
    </row>
    <row r="3110" spans="1:25" ht="12.75" customHeight="1" outlineLevel="2" x14ac:dyDescent="0.2">
      <c r="A3110" s="2"/>
      <c r="C3110" s="30">
        <v>833041780</v>
      </c>
      <c r="D3110" s="30"/>
      <c r="E3110" s="30" t="s">
        <v>1235</v>
      </c>
      <c r="F3110" s="30"/>
      <c r="G3110" s="30" t="s">
        <v>1152</v>
      </c>
      <c r="H3110" s="31" t="s">
        <v>1153</v>
      </c>
      <c r="I3110" s="32"/>
      <c r="J3110" s="13"/>
      <c r="K3110" s="13" t="s">
        <v>1137</v>
      </c>
      <c r="L3110" s="33">
        <v>3.82E-3</v>
      </c>
      <c r="M3110" s="33">
        <v>4.0000000000000001E-3</v>
      </c>
      <c r="N3110" s="33">
        <v>3.82E-3</v>
      </c>
      <c r="O3110" s="33">
        <v>3.96E-3</v>
      </c>
      <c r="P3110" s="33">
        <v>3.82E-3</v>
      </c>
      <c r="Q3110" s="33">
        <v>3.82E-3</v>
      </c>
      <c r="R3110" s="34"/>
      <c r="S3110" s="32"/>
      <c r="T3110" s="32" t="s">
        <v>28</v>
      </c>
      <c r="U3110" s="8">
        <f t="shared" si="778"/>
        <v>270.40000000000003</v>
      </c>
      <c r="V3110" s="8">
        <f t="shared" si="779"/>
        <v>270.40000000000003</v>
      </c>
    </row>
    <row r="3111" spans="1:25" ht="12.75" customHeight="1" outlineLevel="2" x14ac:dyDescent="0.2">
      <c r="A3111" s="2"/>
      <c r="C3111" s="30">
        <v>833041800</v>
      </c>
      <c r="D3111" s="30"/>
      <c r="E3111" s="30" t="s">
        <v>1235</v>
      </c>
      <c r="F3111" s="30"/>
      <c r="G3111" s="30" t="s">
        <v>1152</v>
      </c>
      <c r="H3111" s="31" t="s">
        <v>1153</v>
      </c>
      <c r="I3111" s="32"/>
      <c r="J3111" s="13"/>
      <c r="K3111" s="13" t="s">
        <v>1137</v>
      </c>
      <c r="L3111" s="33">
        <v>3.82E-3</v>
      </c>
      <c r="M3111" s="33">
        <v>5.4799999999999996E-3</v>
      </c>
      <c r="N3111" s="33">
        <v>3.82E-3</v>
      </c>
      <c r="O3111" s="33">
        <v>5.4299999999999999E-3</v>
      </c>
      <c r="P3111" s="33">
        <v>3.82E-3</v>
      </c>
      <c r="Q3111" s="33">
        <v>3.82E-3</v>
      </c>
      <c r="R3111" s="34"/>
      <c r="S3111" s="32"/>
      <c r="T3111" s="32" t="s">
        <v>28</v>
      </c>
      <c r="U3111" s="8">
        <f t="shared" si="778"/>
        <v>270.40000000000003</v>
      </c>
      <c r="V3111" s="8">
        <f t="shared" si="779"/>
        <v>270.40000000000003</v>
      </c>
    </row>
    <row r="3112" spans="1:25" ht="12.75" customHeight="1" outlineLevel="2" x14ac:dyDescent="0.2">
      <c r="A3112" s="2"/>
      <c r="C3112" s="30">
        <v>833041820</v>
      </c>
      <c r="D3112" s="30"/>
      <c r="E3112" s="30" t="s">
        <v>1235</v>
      </c>
      <c r="F3112" s="30"/>
      <c r="G3112" s="30" t="s">
        <v>1152</v>
      </c>
      <c r="H3112" s="31" t="s">
        <v>1153</v>
      </c>
      <c r="I3112" s="32"/>
      <c r="J3112" s="13"/>
      <c r="K3112" s="13" t="s">
        <v>1137</v>
      </c>
      <c r="L3112" s="33">
        <v>3.82E-3</v>
      </c>
      <c r="M3112" s="33">
        <v>3.0400000000000002E-3</v>
      </c>
      <c r="N3112" s="33">
        <v>3.82E-3</v>
      </c>
      <c r="O3112" s="33">
        <v>3.0200000000000001E-3</v>
      </c>
      <c r="P3112" s="33">
        <v>3.82E-3</v>
      </c>
      <c r="Q3112" s="33">
        <v>3.82E-3</v>
      </c>
      <c r="R3112" s="34"/>
      <c r="S3112" s="32"/>
      <c r="T3112" s="32" t="s">
        <v>28</v>
      </c>
      <c r="U3112" s="8">
        <f t="shared" si="778"/>
        <v>270.40000000000003</v>
      </c>
      <c r="V3112" s="8">
        <f t="shared" si="779"/>
        <v>270.40000000000003</v>
      </c>
    </row>
    <row r="3113" spans="1:25" ht="12.75" customHeight="1" outlineLevel="2" x14ac:dyDescent="0.2">
      <c r="A3113" s="2"/>
      <c r="C3113" s="30" t="s">
        <v>1259</v>
      </c>
      <c r="D3113" s="30"/>
      <c r="E3113" s="30" t="s">
        <v>1237</v>
      </c>
      <c r="F3113" s="30"/>
      <c r="G3113" s="30" t="s">
        <v>1152</v>
      </c>
      <c r="H3113" s="31" t="s">
        <v>1153</v>
      </c>
      <c r="I3113" s="32"/>
      <c r="J3113" s="13"/>
      <c r="K3113" s="13" t="s">
        <v>1137</v>
      </c>
      <c r="L3113" s="33">
        <v>3.82E-3</v>
      </c>
      <c r="M3113" s="33">
        <v>4.0000000000000001E-3</v>
      </c>
      <c r="N3113" s="33">
        <v>3.82E-3</v>
      </c>
      <c r="O3113" s="33">
        <v>3.96E-3</v>
      </c>
      <c r="P3113" s="33">
        <v>3.82E-3</v>
      </c>
      <c r="Q3113" s="33">
        <v>3.82E-3</v>
      </c>
      <c r="R3113" s="34"/>
      <c r="S3113" s="32"/>
      <c r="T3113" s="32" t="s">
        <v>28</v>
      </c>
      <c r="U3113" s="8">
        <f t="shared" si="778"/>
        <v>270.40000000000003</v>
      </c>
      <c r="V3113" s="8">
        <f t="shared" si="779"/>
        <v>270.40000000000003</v>
      </c>
      <c r="W3113" s="36"/>
      <c r="X3113" s="36"/>
      <c r="Y3113" s="36"/>
    </row>
    <row r="3114" spans="1:25" ht="12.75" customHeight="1" outlineLevel="2" x14ac:dyDescent="0.2">
      <c r="A3114" s="2"/>
      <c r="C3114" s="30" t="s">
        <v>1260</v>
      </c>
      <c r="D3114" s="30"/>
      <c r="E3114" s="30" t="s">
        <v>1237</v>
      </c>
      <c r="F3114" s="30"/>
      <c r="G3114" s="30" t="s">
        <v>1152</v>
      </c>
      <c r="H3114" s="31" t="s">
        <v>1153</v>
      </c>
      <c r="I3114" s="32"/>
      <c r="J3114" s="13"/>
      <c r="K3114" s="13" t="s">
        <v>1137</v>
      </c>
      <c r="L3114" s="33">
        <v>3.82E-3</v>
      </c>
      <c r="M3114" s="33">
        <v>4.0000000000000001E-3</v>
      </c>
      <c r="N3114" s="33">
        <v>3.82E-3</v>
      </c>
      <c r="O3114" s="33">
        <v>3.96E-3</v>
      </c>
      <c r="P3114" s="33">
        <v>3.82E-3</v>
      </c>
      <c r="Q3114" s="33">
        <v>3.82E-3</v>
      </c>
      <c r="R3114" s="34"/>
      <c r="S3114" s="32"/>
      <c r="T3114" s="32" t="s">
        <v>28</v>
      </c>
      <c r="U3114" s="8">
        <f t="shared" si="778"/>
        <v>270.40000000000003</v>
      </c>
      <c r="V3114" s="8">
        <f t="shared" si="779"/>
        <v>270.40000000000003</v>
      </c>
    </row>
    <row r="3115" spans="1:25" ht="12.75" customHeight="1" outlineLevel="2" x14ac:dyDescent="0.2">
      <c r="A3115" s="2"/>
      <c r="C3115" s="30" t="s">
        <v>1261</v>
      </c>
      <c r="D3115" s="30"/>
      <c r="E3115" s="30" t="s">
        <v>1237</v>
      </c>
      <c r="F3115" s="30"/>
      <c r="G3115" s="30" t="s">
        <v>1152</v>
      </c>
      <c r="H3115" s="31" t="s">
        <v>1153</v>
      </c>
      <c r="I3115" s="32"/>
      <c r="J3115" s="13"/>
      <c r="K3115" s="13" t="s">
        <v>1137</v>
      </c>
      <c r="L3115" s="33">
        <v>3.82E-3</v>
      </c>
      <c r="M3115" s="33">
        <v>3.0400000000000002E-3</v>
      </c>
      <c r="N3115" s="33">
        <v>3.82E-3</v>
      </c>
      <c r="O3115" s="33">
        <v>3.0200000000000001E-3</v>
      </c>
      <c r="P3115" s="33">
        <v>3.82E-3</v>
      </c>
      <c r="Q3115" s="33">
        <v>3.82E-3</v>
      </c>
      <c r="R3115" s="34"/>
      <c r="S3115" s="32"/>
      <c r="T3115" s="32" t="s">
        <v>28</v>
      </c>
      <c r="U3115" s="8">
        <f t="shared" ref="U3115:U3178" si="780">IF(T3115="Yes",$U$2,0)</f>
        <v>270.40000000000003</v>
      </c>
      <c r="V3115" s="8">
        <f t="shared" ref="V3115:V3178" si="781">U3115</f>
        <v>270.40000000000003</v>
      </c>
    </row>
    <row r="3116" spans="1:25" ht="12.75" customHeight="1" outlineLevel="2" x14ac:dyDescent="0.2">
      <c r="A3116" s="2"/>
      <c r="C3116" s="30" t="s">
        <v>1262</v>
      </c>
      <c r="D3116" s="30"/>
      <c r="E3116" s="30" t="s">
        <v>1235</v>
      </c>
      <c r="F3116" s="30"/>
      <c r="G3116" s="30" t="s">
        <v>1152</v>
      </c>
      <c r="H3116" s="31" t="s">
        <v>1153</v>
      </c>
      <c r="I3116" s="32"/>
      <c r="J3116" s="13"/>
      <c r="K3116" s="13" t="s">
        <v>1137</v>
      </c>
      <c r="L3116" s="33">
        <v>3.82E-3</v>
      </c>
      <c r="M3116" s="33">
        <v>3.0400000000000002E-3</v>
      </c>
      <c r="N3116" s="33">
        <v>3.82E-3</v>
      </c>
      <c r="O3116" s="33">
        <v>3.0200000000000001E-3</v>
      </c>
      <c r="P3116" s="33">
        <v>3.82E-3</v>
      </c>
      <c r="Q3116" s="33">
        <v>3.82E-3</v>
      </c>
      <c r="R3116" s="34"/>
      <c r="S3116" s="32"/>
      <c r="T3116" s="32" t="s">
        <v>28</v>
      </c>
      <c r="U3116" s="8">
        <f t="shared" si="780"/>
        <v>270.40000000000003</v>
      </c>
      <c r="V3116" s="8">
        <f t="shared" si="781"/>
        <v>270.40000000000003</v>
      </c>
    </row>
    <row r="3117" spans="1:25" ht="12.75" customHeight="1" outlineLevel="2" x14ac:dyDescent="0.2">
      <c r="A3117" s="2"/>
      <c r="C3117" s="30" t="s">
        <v>1263</v>
      </c>
      <c r="D3117" s="30"/>
      <c r="E3117" s="30" t="s">
        <v>1237</v>
      </c>
      <c r="F3117" s="30"/>
      <c r="G3117" s="30" t="s">
        <v>1152</v>
      </c>
      <c r="H3117" s="31" t="s">
        <v>1153</v>
      </c>
      <c r="I3117" s="32"/>
      <c r="J3117" s="13"/>
      <c r="K3117" s="13" t="s">
        <v>1137</v>
      </c>
      <c r="L3117" s="33">
        <v>3.82E-3</v>
      </c>
      <c r="M3117" s="33">
        <v>3.0400000000000002E-3</v>
      </c>
      <c r="N3117" s="33">
        <v>3.82E-3</v>
      </c>
      <c r="O3117" s="33">
        <v>3.0200000000000001E-3</v>
      </c>
      <c r="P3117" s="33">
        <v>3.82E-3</v>
      </c>
      <c r="Q3117" s="33">
        <v>3.82E-3</v>
      </c>
      <c r="R3117" s="34"/>
      <c r="S3117" s="32"/>
      <c r="T3117" s="32" t="s">
        <v>28</v>
      </c>
      <c r="U3117" s="8">
        <f t="shared" si="780"/>
        <v>270.40000000000003</v>
      </c>
      <c r="V3117" s="8">
        <f t="shared" si="781"/>
        <v>270.40000000000003</v>
      </c>
    </row>
    <row r="3118" spans="1:25" ht="12.75" customHeight="1" outlineLevel="2" x14ac:dyDescent="0.2">
      <c r="A3118" s="2"/>
      <c r="C3118" s="30" t="s">
        <v>1264</v>
      </c>
      <c r="D3118" s="30"/>
      <c r="E3118" s="30" t="s">
        <v>1237</v>
      </c>
      <c r="F3118" s="30"/>
      <c r="G3118" s="30" t="s">
        <v>1152</v>
      </c>
      <c r="H3118" s="31" t="s">
        <v>1153</v>
      </c>
      <c r="I3118" s="32"/>
      <c r="J3118" s="13"/>
      <c r="K3118" s="13" t="s">
        <v>1137</v>
      </c>
      <c r="L3118" s="33">
        <v>3.82E-3</v>
      </c>
      <c r="M3118" s="33">
        <v>4.0000000000000001E-3</v>
      </c>
      <c r="N3118" s="33">
        <v>3.82E-3</v>
      </c>
      <c r="O3118" s="33">
        <v>3.96E-3</v>
      </c>
      <c r="P3118" s="33">
        <v>3.82E-3</v>
      </c>
      <c r="Q3118" s="33">
        <v>3.82E-3</v>
      </c>
      <c r="R3118" s="34"/>
      <c r="S3118" s="32"/>
      <c r="T3118" s="32" t="s">
        <v>28</v>
      </c>
      <c r="U3118" s="8">
        <f t="shared" si="780"/>
        <v>270.40000000000003</v>
      </c>
      <c r="V3118" s="8">
        <f t="shared" si="781"/>
        <v>270.40000000000003</v>
      </c>
    </row>
    <row r="3119" spans="1:25" ht="12.75" customHeight="1" outlineLevel="2" x14ac:dyDescent="0.2">
      <c r="A3119" s="2"/>
      <c r="C3119" s="30">
        <v>833041960</v>
      </c>
      <c r="D3119" s="30"/>
      <c r="E3119" s="30" t="s">
        <v>1235</v>
      </c>
      <c r="F3119" s="30"/>
      <c r="G3119" s="30" t="s">
        <v>1152</v>
      </c>
      <c r="H3119" s="31" t="s">
        <v>1153</v>
      </c>
      <c r="I3119" s="32"/>
      <c r="J3119" s="13"/>
      <c r="K3119" s="13" t="s">
        <v>1137</v>
      </c>
      <c r="L3119" s="33">
        <v>3.82E-3</v>
      </c>
      <c r="M3119" s="33">
        <v>4.0000000000000001E-3</v>
      </c>
      <c r="N3119" s="33">
        <v>3.82E-3</v>
      </c>
      <c r="O3119" s="33">
        <v>3.96E-3</v>
      </c>
      <c r="P3119" s="33">
        <v>3.82E-3</v>
      </c>
      <c r="Q3119" s="33">
        <v>3.82E-3</v>
      </c>
      <c r="R3119" s="34"/>
      <c r="S3119" s="32"/>
      <c r="T3119" s="32" t="s">
        <v>28</v>
      </c>
      <c r="U3119" s="8">
        <f t="shared" si="780"/>
        <v>270.40000000000003</v>
      </c>
      <c r="V3119" s="8">
        <f t="shared" si="781"/>
        <v>270.40000000000003</v>
      </c>
    </row>
    <row r="3120" spans="1:25" ht="12.75" customHeight="1" outlineLevel="2" x14ac:dyDescent="0.2">
      <c r="A3120" s="2"/>
      <c r="C3120" s="30" t="s">
        <v>1265</v>
      </c>
      <c r="D3120" s="30"/>
      <c r="E3120" s="30" t="s">
        <v>1237</v>
      </c>
      <c r="F3120" s="30"/>
      <c r="G3120" s="30" t="s">
        <v>1152</v>
      </c>
      <c r="H3120" s="31" t="s">
        <v>1153</v>
      </c>
      <c r="I3120" s="32"/>
      <c r="J3120" s="13"/>
      <c r="K3120" s="13" t="s">
        <v>1137</v>
      </c>
      <c r="L3120" s="33">
        <v>3.82E-3</v>
      </c>
      <c r="M3120" s="33">
        <v>5.4799999999999996E-3</v>
      </c>
      <c r="N3120" s="33">
        <v>3.82E-3</v>
      </c>
      <c r="O3120" s="33">
        <v>5.4299999999999999E-3</v>
      </c>
      <c r="P3120" s="33">
        <v>3.82E-3</v>
      </c>
      <c r="Q3120" s="33">
        <v>3.82E-3</v>
      </c>
      <c r="R3120" s="34"/>
      <c r="S3120" s="32"/>
      <c r="T3120" s="32" t="s">
        <v>28</v>
      </c>
      <c r="U3120" s="8">
        <f t="shared" si="780"/>
        <v>270.40000000000003</v>
      </c>
      <c r="V3120" s="8">
        <f t="shared" si="781"/>
        <v>270.40000000000003</v>
      </c>
    </row>
    <row r="3121" spans="1:22" ht="12.75" customHeight="1" outlineLevel="2" x14ac:dyDescent="0.2">
      <c r="A3121" s="2"/>
      <c r="C3121" s="30">
        <v>833006051</v>
      </c>
      <c r="D3121" s="30"/>
      <c r="E3121" s="30" t="s">
        <v>1266</v>
      </c>
      <c r="F3121" s="30"/>
      <c r="G3121" s="30" t="s">
        <v>1152</v>
      </c>
      <c r="H3121" s="31" t="s">
        <v>1153</v>
      </c>
      <c r="I3121" s="32"/>
      <c r="J3121" s="13"/>
      <c r="K3121" s="13" t="s">
        <v>1137</v>
      </c>
      <c r="L3121" s="33">
        <v>3.82E-3</v>
      </c>
      <c r="M3121" s="33">
        <v>3.0400000000000002E-3</v>
      </c>
      <c r="N3121" s="33">
        <v>3.82E-3</v>
      </c>
      <c r="O3121" s="33">
        <v>3.0200000000000001E-3</v>
      </c>
      <c r="P3121" s="33">
        <v>3.82E-3</v>
      </c>
      <c r="Q3121" s="33">
        <v>3.82E-3</v>
      </c>
      <c r="R3121" s="34"/>
      <c r="S3121" s="32"/>
      <c r="T3121" s="32" t="s">
        <v>28</v>
      </c>
      <c r="U3121" s="8">
        <f t="shared" si="780"/>
        <v>270.40000000000003</v>
      </c>
      <c r="V3121" s="8">
        <f t="shared" si="781"/>
        <v>270.40000000000003</v>
      </c>
    </row>
    <row r="3122" spans="1:22" ht="12.75" customHeight="1" outlineLevel="2" x14ac:dyDescent="0.2">
      <c r="A3122" s="2"/>
      <c r="C3122" s="30">
        <v>833006052</v>
      </c>
      <c r="D3122" s="30"/>
      <c r="E3122" s="30" t="s">
        <v>1266</v>
      </c>
      <c r="F3122" s="30"/>
      <c r="G3122" s="30" t="s">
        <v>1152</v>
      </c>
      <c r="H3122" s="31" t="s">
        <v>1153</v>
      </c>
      <c r="I3122" s="32"/>
      <c r="J3122" s="13"/>
      <c r="K3122" s="13" t="s">
        <v>1137</v>
      </c>
      <c r="L3122" s="33">
        <v>3.82E-3</v>
      </c>
      <c r="M3122" s="33">
        <v>5.4799999999999996E-3</v>
      </c>
      <c r="N3122" s="33">
        <v>3.82E-3</v>
      </c>
      <c r="O3122" s="33">
        <v>5.4299999999999999E-3</v>
      </c>
      <c r="P3122" s="33">
        <v>3.82E-3</v>
      </c>
      <c r="Q3122" s="33">
        <v>3.82E-3</v>
      </c>
      <c r="R3122" s="34"/>
      <c r="S3122" s="32"/>
      <c r="T3122" s="32" t="s">
        <v>28</v>
      </c>
      <c r="U3122" s="8">
        <f t="shared" si="780"/>
        <v>270.40000000000003</v>
      </c>
      <c r="V3122" s="8">
        <f t="shared" si="781"/>
        <v>270.40000000000003</v>
      </c>
    </row>
    <row r="3123" spans="1:22" ht="12.75" customHeight="1" outlineLevel="2" x14ac:dyDescent="0.2">
      <c r="A3123" s="2"/>
      <c r="C3123" s="30" t="s">
        <v>1267</v>
      </c>
      <c r="D3123" s="30"/>
      <c r="E3123" s="30" t="s">
        <v>1268</v>
      </c>
      <c r="F3123" s="30"/>
      <c r="G3123" s="30" t="s">
        <v>1152</v>
      </c>
      <c r="H3123" s="31" t="s">
        <v>1153</v>
      </c>
      <c r="I3123" s="32"/>
      <c r="J3123" s="13"/>
      <c r="K3123" s="13" t="s">
        <v>1137</v>
      </c>
      <c r="L3123" s="33">
        <v>3.82E-3</v>
      </c>
      <c r="M3123" s="33">
        <v>4.0000000000000001E-3</v>
      </c>
      <c r="N3123" s="33">
        <v>3.82E-3</v>
      </c>
      <c r="O3123" s="33">
        <v>3.96E-3</v>
      </c>
      <c r="P3123" s="33">
        <v>3.82E-3</v>
      </c>
      <c r="Q3123" s="33">
        <v>3.82E-3</v>
      </c>
      <c r="R3123" s="34"/>
      <c r="S3123" s="32"/>
      <c r="T3123" s="32" t="s">
        <v>28</v>
      </c>
      <c r="U3123" s="8">
        <f t="shared" si="780"/>
        <v>270.40000000000003</v>
      </c>
      <c r="V3123" s="8">
        <f t="shared" si="781"/>
        <v>270.40000000000003</v>
      </c>
    </row>
    <row r="3124" spans="1:22" ht="12.75" customHeight="1" outlineLevel="2" x14ac:dyDescent="0.2">
      <c r="A3124" s="2"/>
      <c r="C3124" s="30" t="s">
        <v>1269</v>
      </c>
      <c r="D3124" s="30"/>
      <c r="E3124" s="30" t="s">
        <v>1268</v>
      </c>
      <c r="F3124" s="30"/>
      <c r="G3124" s="30" t="s">
        <v>1152</v>
      </c>
      <c r="H3124" s="31" t="s">
        <v>1153</v>
      </c>
      <c r="I3124" s="32"/>
      <c r="J3124" s="13"/>
      <c r="K3124" s="13" t="s">
        <v>1137</v>
      </c>
      <c r="L3124" s="33">
        <v>3.82E-3</v>
      </c>
      <c r="M3124" s="33">
        <v>5.4799999999999996E-3</v>
      </c>
      <c r="N3124" s="33">
        <v>3.82E-3</v>
      </c>
      <c r="O3124" s="33">
        <v>5.4299999999999999E-3</v>
      </c>
      <c r="P3124" s="33">
        <v>3.82E-3</v>
      </c>
      <c r="Q3124" s="33">
        <v>3.82E-3</v>
      </c>
      <c r="R3124" s="34"/>
      <c r="S3124" s="32"/>
      <c r="T3124" s="32" t="s">
        <v>28</v>
      </c>
      <c r="U3124" s="8">
        <f t="shared" si="780"/>
        <v>270.40000000000003</v>
      </c>
      <c r="V3124" s="8">
        <f t="shared" si="781"/>
        <v>270.40000000000003</v>
      </c>
    </row>
    <row r="3125" spans="1:22" ht="12.75" customHeight="1" outlineLevel="2" x14ac:dyDescent="0.2">
      <c r="A3125" s="2"/>
      <c r="C3125" s="30" t="s">
        <v>1270</v>
      </c>
      <c r="D3125" s="30"/>
      <c r="E3125" s="30" t="s">
        <v>1268</v>
      </c>
      <c r="F3125" s="30"/>
      <c r="G3125" s="30" t="s">
        <v>1152</v>
      </c>
      <c r="H3125" s="31" t="s">
        <v>1153</v>
      </c>
      <c r="I3125" s="32"/>
      <c r="J3125" s="13"/>
      <c r="K3125" s="13" t="s">
        <v>1137</v>
      </c>
      <c r="L3125" s="33">
        <v>3.82E-3</v>
      </c>
      <c r="M3125" s="33">
        <v>4.0000000000000001E-3</v>
      </c>
      <c r="N3125" s="33">
        <v>3.82E-3</v>
      </c>
      <c r="O3125" s="33">
        <v>3.96E-3</v>
      </c>
      <c r="P3125" s="33">
        <v>3.82E-3</v>
      </c>
      <c r="Q3125" s="33">
        <v>3.82E-3</v>
      </c>
      <c r="R3125" s="34"/>
      <c r="S3125" s="32"/>
      <c r="T3125" s="32" t="s">
        <v>28</v>
      </c>
      <c r="U3125" s="8">
        <f t="shared" si="780"/>
        <v>270.40000000000003</v>
      </c>
      <c r="V3125" s="8">
        <f t="shared" si="781"/>
        <v>270.40000000000003</v>
      </c>
    </row>
    <row r="3126" spans="1:22" ht="12.75" customHeight="1" outlineLevel="2" x14ac:dyDescent="0.2">
      <c r="A3126" s="2"/>
      <c r="C3126" s="30">
        <v>833006073</v>
      </c>
      <c r="D3126" s="30"/>
      <c r="E3126" s="30" t="s">
        <v>1266</v>
      </c>
      <c r="F3126" s="30"/>
      <c r="G3126" s="30" t="s">
        <v>1152</v>
      </c>
      <c r="H3126" s="31" t="s">
        <v>1153</v>
      </c>
      <c r="I3126" s="32"/>
      <c r="J3126" s="13"/>
      <c r="K3126" s="13" t="s">
        <v>1137</v>
      </c>
      <c r="L3126" s="33">
        <v>3.82E-3</v>
      </c>
      <c r="M3126" s="33">
        <v>4.0000000000000001E-3</v>
      </c>
      <c r="N3126" s="33">
        <v>3.82E-3</v>
      </c>
      <c r="O3126" s="33">
        <v>3.96E-3</v>
      </c>
      <c r="P3126" s="33">
        <v>3.82E-3</v>
      </c>
      <c r="Q3126" s="33">
        <v>3.82E-3</v>
      </c>
      <c r="R3126" s="34"/>
      <c r="S3126" s="32"/>
      <c r="T3126" s="32" t="s">
        <v>28</v>
      </c>
      <c r="U3126" s="8">
        <f t="shared" si="780"/>
        <v>270.40000000000003</v>
      </c>
      <c r="V3126" s="8">
        <f t="shared" si="781"/>
        <v>270.40000000000003</v>
      </c>
    </row>
    <row r="3127" spans="1:22" ht="12.75" customHeight="1" outlineLevel="2" x14ac:dyDescent="0.2">
      <c r="A3127" s="2"/>
      <c r="C3127" s="30" t="s">
        <v>1271</v>
      </c>
      <c r="D3127" s="30"/>
      <c r="E3127" s="30" t="s">
        <v>1268</v>
      </c>
      <c r="F3127" s="30"/>
      <c r="G3127" s="30" t="s">
        <v>1152</v>
      </c>
      <c r="H3127" s="31" t="s">
        <v>1153</v>
      </c>
      <c r="I3127" s="32"/>
      <c r="J3127" s="13"/>
      <c r="K3127" s="13" t="s">
        <v>1137</v>
      </c>
      <c r="L3127" s="33">
        <v>3.82E-3</v>
      </c>
      <c r="M3127" s="33">
        <v>3.0400000000000002E-3</v>
      </c>
      <c r="N3127" s="33">
        <v>3.82E-3</v>
      </c>
      <c r="O3127" s="33">
        <v>3.0200000000000001E-3</v>
      </c>
      <c r="P3127" s="33">
        <v>3.82E-3</v>
      </c>
      <c r="Q3127" s="33">
        <v>3.82E-3</v>
      </c>
      <c r="R3127" s="34"/>
      <c r="S3127" s="32"/>
      <c r="T3127" s="32" t="s">
        <v>28</v>
      </c>
      <c r="U3127" s="8">
        <f t="shared" si="780"/>
        <v>270.40000000000003</v>
      </c>
      <c r="V3127" s="8">
        <f t="shared" si="781"/>
        <v>270.40000000000003</v>
      </c>
    </row>
    <row r="3128" spans="1:22" ht="12.75" customHeight="1" outlineLevel="2" x14ac:dyDescent="0.2">
      <c r="A3128" s="2"/>
      <c r="C3128" s="30">
        <v>833006075</v>
      </c>
      <c r="D3128" s="30"/>
      <c r="E3128" s="30" t="s">
        <v>1266</v>
      </c>
      <c r="F3128" s="30"/>
      <c r="G3128" s="30" t="s">
        <v>1152</v>
      </c>
      <c r="H3128" s="31" t="s">
        <v>1153</v>
      </c>
      <c r="I3128" s="32"/>
      <c r="J3128" s="13"/>
      <c r="K3128" s="13" t="s">
        <v>1137</v>
      </c>
      <c r="L3128" s="33">
        <v>3.82E-3</v>
      </c>
      <c r="M3128" s="33">
        <v>3.0400000000000002E-3</v>
      </c>
      <c r="N3128" s="33">
        <v>3.82E-3</v>
      </c>
      <c r="O3128" s="33">
        <v>3.0200000000000001E-3</v>
      </c>
      <c r="P3128" s="33">
        <v>3.82E-3</v>
      </c>
      <c r="Q3128" s="33">
        <v>3.82E-3</v>
      </c>
      <c r="R3128" s="34"/>
      <c r="S3128" s="32"/>
      <c r="T3128" s="32" t="s">
        <v>28</v>
      </c>
      <c r="U3128" s="8">
        <f t="shared" si="780"/>
        <v>270.40000000000003</v>
      </c>
      <c r="V3128" s="8">
        <f t="shared" si="781"/>
        <v>270.40000000000003</v>
      </c>
    </row>
    <row r="3129" spans="1:22" ht="12.75" customHeight="1" outlineLevel="2" x14ac:dyDescent="0.2">
      <c r="A3129" s="2"/>
      <c r="C3129" s="30">
        <v>833006076</v>
      </c>
      <c r="D3129" s="30"/>
      <c r="E3129" s="30" t="s">
        <v>1266</v>
      </c>
      <c r="F3129" s="30"/>
      <c r="G3129" s="30" t="s">
        <v>1152</v>
      </c>
      <c r="H3129" s="31" t="s">
        <v>1153</v>
      </c>
      <c r="I3129" s="32"/>
      <c r="J3129" s="13"/>
      <c r="K3129" s="13" t="s">
        <v>1137</v>
      </c>
      <c r="L3129" s="33">
        <v>3.82E-3</v>
      </c>
      <c r="M3129" s="33">
        <v>3.0400000000000002E-3</v>
      </c>
      <c r="N3129" s="33">
        <v>3.82E-3</v>
      </c>
      <c r="O3129" s="33">
        <v>3.0200000000000001E-3</v>
      </c>
      <c r="P3129" s="33">
        <v>3.82E-3</v>
      </c>
      <c r="Q3129" s="33">
        <v>3.82E-3</v>
      </c>
      <c r="R3129" s="34"/>
      <c r="S3129" s="32"/>
      <c r="T3129" s="32" t="s">
        <v>28</v>
      </c>
      <c r="U3129" s="8">
        <f t="shared" si="780"/>
        <v>270.40000000000003</v>
      </c>
      <c r="V3129" s="8">
        <f t="shared" si="781"/>
        <v>270.40000000000003</v>
      </c>
    </row>
    <row r="3130" spans="1:22" ht="12.75" customHeight="1" outlineLevel="2" x14ac:dyDescent="0.2">
      <c r="A3130" s="2"/>
      <c r="C3130" s="30" t="s">
        <v>1272</v>
      </c>
      <c r="D3130" s="30"/>
      <c r="E3130" s="30" t="s">
        <v>1268</v>
      </c>
      <c r="F3130" s="30"/>
      <c r="G3130" s="30" t="s">
        <v>1152</v>
      </c>
      <c r="H3130" s="31" t="s">
        <v>1153</v>
      </c>
      <c r="I3130" s="32"/>
      <c r="J3130" s="13"/>
      <c r="K3130" s="13" t="s">
        <v>1137</v>
      </c>
      <c r="L3130" s="33">
        <v>3.82E-3</v>
      </c>
      <c r="M3130" s="33">
        <v>4.0000000000000001E-3</v>
      </c>
      <c r="N3130" s="33">
        <v>3.82E-3</v>
      </c>
      <c r="O3130" s="33">
        <v>3.96E-3</v>
      </c>
      <c r="P3130" s="33">
        <v>3.82E-3</v>
      </c>
      <c r="Q3130" s="33">
        <v>3.82E-3</v>
      </c>
      <c r="R3130" s="34"/>
      <c r="S3130" s="32"/>
      <c r="T3130" s="32" t="s">
        <v>28</v>
      </c>
      <c r="U3130" s="8">
        <f t="shared" si="780"/>
        <v>270.40000000000003</v>
      </c>
      <c r="V3130" s="8">
        <f t="shared" si="781"/>
        <v>270.40000000000003</v>
      </c>
    </row>
    <row r="3131" spans="1:22" ht="12.75" customHeight="1" outlineLevel="2" x14ac:dyDescent="0.2">
      <c r="A3131" s="2"/>
      <c r="C3131" s="30" t="s">
        <v>1273</v>
      </c>
      <c r="D3131" s="30"/>
      <c r="E3131" s="30" t="s">
        <v>1266</v>
      </c>
      <c r="F3131" s="30"/>
      <c r="G3131" s="30" t="s">
        <v>1152</v>
      </c>
      <c r="H3131" s="31" t="s">
        <v>1153</v>
      </c>
      <c r="I3131" s="32"/>
      <c r="J3131" s="13"/>
      <c r="K3131" s="13" t="s">
        <v>1137</v>
      </c>
      <c r="L3131" s="33">
        <v>3.82E-3</v>
      </c>
      <c r="M3131" s="33">
        <v>4.0000000000000001E-3</v>
      </c>
      <c r="N3131" s="33">
        <v>3.82E-3</v>
      </c>
      <c r="O3131" s="33">
        <v>3.96E-3</v>
      </c>
      <c r="P3131" s="33">
        <v>3.82E-3</v>
      </c>
      <c r="Q3131" s="33">
        <v>3.82E-3</v>
      </c>
      <c r="R3131" s="34"/>
      <c r="S3131" s="32"/>
      <c r="T3131" s="32" t="s">
        <v>28</v>
      </c>
      <c r="U3131" s="8">
        <f t="shared" si="780"/>
        <v>270.40000000000003</v>
      </c>
      <c r="V3131" s="8">
        <f t="shared" si="781"/>
        <v>270.40000000000003</v>
      </c>
    </row>
    <row r="3132" spans="1:22" ht="12.75" customHeight="1" outlineLevel="2" x14ac:dyDescent="0.2">
      <c r="A3132" s="2"/>
      <c r="C3132" s="30">
        <v>833006079</v>
      </c>
      <c r="D3132" s="30"/>
      <c r="E3132" s="30" t="s">
        <v>1266</v>
      </c>
      <c r="F3132" s="30"/>
      <c r="G3132" s="30" t="s">
        <v>1152</v>
      </c>
      <c r="H3132" s="31" t="s">
        <v>1153</v>
      </c>
      <c r="I3132" s="32"/>
      <c r="J3132" s="13"/>
      <c r="K3132" s="13" t="s">
        <v>1137</v>
      </c>
      <c r="L3132" s="33">
        <v>3.82E-3</v>
      </c>
      <c r="M3132" s="33">
        <v>3.0400000000000002E-3</v>
      </c>
      <c r="N3132" s="33">
        <v>3.82E-3</v>
      </c>
      <c r="O3132" s="33">
        <v>3.0200000000000001E-3</v>
      </c>
      <c r="P3132" s="33">
        <v>3.82E-3</v>
      </c>
      <c r="Q3132" s="33">
        <v>3.82E-3</v>
      </c>
      <c r="R3132" s="34"/>
      <c r="S3132" s="32"/>
      <c r="T3132" s="32" t="s">
        <v>28</v>
      </c>
      <c r="U3132" s="8">
        <f t="shared" si="780"/>
        <v>270.40000000000003</v>
      </c>
      <c r="V3132" s="8">
        <f t="shared" si="781"/>
        <v>270.40000000000003</v>
      </c>
    </row>
    <row r="3133" spans="1:22" ht="12.75" customHeight="1" outlineLevel="2" x14ac:dyDescent="0.2">
      <c r="A3133" s="2"/>
      <c r="C3133" s="30">
        <v>833006091</v>
      </c>
      <c r="D3133" s="30"/>
      <c r="E3133" s="30" t="s">
        <v>1266</v>
      </c>
      <c r="F3133" s="30"/>
      <c r="G3133" s="30" t="s">
        <v>1152</v>
      </c>
      <c r="H3133" s="31" t="s">
        <v>1153</v>
      </c>
      <c r="I3133" s="32"/>
      <c r="J3133" s="13"/>
      <c r="K3133" s="13" t="s">
        <v>1137</v>
      </c>
      <c r="L3133" s="33">
        <v>3.82E-3</v>
      </c>
      <c r="M3133" s="33">
        <v>5.4799999999999996E-3</v>
      </c>
      <c r="N3133" s="33">
        <v>3.82E-3</v>
      </c>
      <c r="O3133" s="33">
        <v>5.4299999999999999E-3</v>
      </c>
      <c r="P3133" s="33">
        <v>3.82E-3</v>
      </c>
      <c r="Q3133" s="33">
        <v>3.82E-3</v>
      </c>
      <c r="R3133" s="34"/>
      <c r="S3133" s="32"/>
      <c r="T3133" s="32" t="s">
        <v>28</v>
      </c>
      <c r="U3133" s="8">
        <f t="shared" si="780"/>
        <v>270.40000000000003</v>
      </c>
      <c r="V3133" s="8">
        <f t="shared" si="781"/>
        <v>270.40000000000003</v>
      </c>
    </row>
    <row r="3134" spans="1:22" ht="12.75" customHeight="1" outlineLevel="2" x14ac:dyDescent="0.2">
      <c r="A3134" s="2"/>
      <c r="C3134" s="30">
        <v>833006092</v>
      </c>
      <c r="D3134" s="30"/>
      <c r="E3134" s="30" t="s">
        <v>1266</v>
      </c>
      <c r="F3134" s="30"/>
      <c r="G3134" s="30" t="s">
        <v>1152</v>
      </c>
      <c r="H3134" s="31" t="s">
        <v>1153</v>
      </c>
      <c r="I3134" s="32"/>
      <c r="J3134" s="13"/>
      <c r="K3134" s="13" t="s">
        <v>1137</v>
      </c>
      <c r="L3134" s="33">
        <v>3.82E-3</v>
      </c>
      <c r="M3134" s="33">
        <v>4.0000000000000001E-3</v>
      </c>
      <c r="N3134" s="33">
        <v>3.82E-3</v>
      </c>
      <c r="O3134" s="33">
        <v>3.96E-3</v>
      </c>
      <c r="P3134" s="33">
        <v>3.82E-3</v>
      </c>
      <c r="Q3134" s="33">
        <v>3.82E-3</v>
      </c>
      <c r="R3134" s="34"/>
      <c r="S3134" s="32"/>
      <c r="T3134" s="32" t="s">
        <v>28</v>
      </c>
      <c r="U3134" s="8">
        <f t="shared" si="780"/>
        <v>270.40000000000003</v>
      </c>
      <c r="V3134" s="8">
        <f t="shared" si="781"/>
        <v>270.40000000000003</v>
      </c>
    </row>
    <row r="3135" spans="1:22" ht="12.75" customHeight="1" outlineLevel="2" x14ac:dyDescent="0.2">
      <c r="A3135" s="2"/>
      <c r="C3135" s="30" t="s">
        <v>1274</v>
      </c>
      <c r="D3135" s="30"/>
      <c r="E3135" s="30" t="s">
        <v>1268</v>
      </c>
      <c r="F3135" s="30"/>
      <c r="G3135" s="30" t="s">
        <v>1152</v>
      </c>
      <c r="H3135" s="31" t="s">
        <v>1153</v>
      </c>
      <c r="I3135" s="32"/>
      <c r="J3135" s="13"/>
      <c r="K3135" s="13" t="s">
        <v>1137</v>
      </c>
      <c r="L3135" s="33">
        <v>3.82E-3</v>
      </c>
      <c r="M3135" s="33">
        <v>4.0000000000000001E-3</v>
      </c>
      <c r="N3135" s="33">
        <v>3.82E-3</v>
      </c>
      <c r="O3135" s="33">
        <v>3.96E-3</v>
      </c>
      <c r="P3135" s="33">
        <v>3.82E-3</v>
      </c>
      <c r="Q3135" s="33">
        <v>3.82E-3</v>
      </c>
      <c r="R3135" s="34"/>
      <c r="S3135" s="32"/>
      <c r="T3135" s="32" t="s">
        <v>28</v>
      </c>
      <c r="U3135" s="8">
        <f t="shared" si="780"/>
        <v>270.40000000000003</v>
      </c>
      <c r="V3135" s="8">
        <f t="shared" si="781"/>
        <v>270.40000000000003</v>
      </c>
    </row>
    <row r="3136" spans="1:22" ht="12.75" customHeight="1" outlineLevel="2" x14ac:dyDescent="0.2">
      <c r="A3136" s="2"/>
      <c r="C3136" s="30">
        <v>833006094</v>
      </c>
      <c r="D3136" s="30"/>
      <c r="E3136" s="30" t="s">
        <v>1266</v>
      </c>
      <c r="F3136" s="30"/>
      <c r="G3136" s="30" t="s">
        <v>1152</v>
      </c>
      <c r="H3136" s="31" t="s">
        <v>1153</v>
      </c>
      <c r="I3136" s="32"/>
      <c r="J3136" s="13"/>
      <c r="K3136" s="13" t="s">
        <v>1137</v>
      </c>
      <c r="L3136" s="33">
        <v>3.82E-3</v>
      </c>
      <c r="M3136" s="33">
        <v>3.0400000000000002E-3</v>
      </c>
      <c r="N3136" s="33">
        <v>3.82E-3</v>
      </c>
      <c r="O3136" s="33">
        <v>3.0200000000000001E-3</v>
      </c>
      <c r="P3136" s="33">
        <v>3.82E-3</v>
      </c>
      <c r="Q3136" s="33">
        <v>3.82E-3</v>
      </c>
      <c r="R3136" s="34"/>
      <c r="S3136" s="32"/>
      <c r="T3136" s="32" t="s">
        <v>28</v>
      </c>
      <c r="U3136" s="8">
        <f t="shared" si="780"/>
        <v>270.40000000000003</v>
      </c>
      <c r="V3136" s="8">
        <f t="shared" si="781"/>
        <v>270.40000000000003</v>
      </c>
    </row>
    <row r="3137" spans="1:22" ht="12.75" customHeight="1" outlineLevel="2" x14ac:dyDescent="0.2">
      <c r="A3137" s="2"/>
      <c r="C3137" s="30" t="s">
        <v>1275</v>
      </c>
      <c r="D3137" s="30"/>
      <c r="E3137" s="30" t="s">
        <v>1268</v>
      </c>
      <c r="F3137" s="30"/>
      <c r="G3137" s="30" t="s">
        <v>1152</v>
      </c>
      <c r="H3137" s="31" t="s">
        <v>1153</v>
      </c>
      <c r="I3137" s="32"/>
      <c r="J3137" s="13"/>
      <c r="K3137" s="13" t="s">
        <v>1137</v>
      </c>
      <c r="L3137" s="33">
        <v>3.82E-3</v>
      </c>
      <c r="M3137" s="33">
        <v>3.0400000000000002E-3</v>
      </c>
      <c r="N3137" s="33">
        <v>3.82E-3</v>
      </c>
      <c r="O3137" s="33">
        <v>3.0200000000000001E-3</v>
      </c>
      <c r="P3137" s="33">
        <v>3.82E-3</v>
      </c>
      <c r="Q3137" s="33">
        <v>3.82E-3</v>
      </c>
      <c r="R3137" s="34"/>
      <c r="S3137" s="32"/>
      <c r="T3137" s="32" t="s">
        <v>28</v>
      </c>
      <c r="U3137" s="8">
        <f t="shared" si="780"/>
        <v>270.40000000000003</v>
      </c>
      <c r="V3137" s="8">
        <f t="shared" si="781"/>
        <v>270.40000000000003</v>
      </c>
    </row>
    <row r="3138" spans="1:22" ht="12.75" customHeight="1" outlineLevel="2" x14ac:dyDescent="0.2">
      <c r="A3138" s="2"/>
      <c r="C3138" s="30">
        <v>833006096</v>
      </c>
      <c r="D3138" s="30"/>
      <c r="E3138" s="30" t="s">
        <v>1266</v>
      </c>
      <c r="F3138" s="30"/>
      <c r="G3138" s="30" t="s">
        <v>1152</v>
      </c>
      <c r="H3138" s="31" t="s">
        <v>1153</v>
      </c>
      <c r="I3138" s="32"/>
      <c r="J3138" s="13"/>
      <c r="K3138" s="13" t="s">
        <v>1137</v>
      </c>
      <c r="L3138" s="33">
        <v>3.82E-3</v>
      </c>
      <c r="M3138" s="33">
        <v>3.0400000000000002E-3</v>
      </c>
      <c r="N3138" s="33">
        <v>3.82E-3</v>
      </c>
      <c r="O3138" s="33">
        <v>3.0200000000000001E-3</v>
      </c>
      <c r="P3138" s="33">
        <v>3.82E-3</v>
      </c>
      <c r="Q3138" s="33">
        <v>3.82E-3</v>
      </c>
      <c r="R3138" s="34"/>
      <c r="S3138" s="32"/>
      <c r="T3138" s="32" t="s">
        <v>28</v>
      </c>
      <c r="U3138" s="8">
        <f t="shared" si="780"/>
        <v>270.40000000000003</v>
      </c>
      <c r="V3138" s="8">
        <f t="shared" si="781"/>
        <v>270.40000000000003</v>
      </c>
    </row>
    <row r="3139" spans="1:22" ht="12.75" customHeight="1" outlineLevel="2" x14ac:dyDescent="0.2">
      <c r="A3139" s="2"/>
      <c r="C3139" s="30">
        <v>833006097</v>
      </c>
      <c r="D3139" s="30"/>
      <c r="E3139" s="30" t="s">
        <v>1266</v>
      </c>
      <c r="F3139" s="30"/>
      <c r="G3139" s="30" t="s">
        <v>1152</v>
      </c>
      <c r="H3139" s="31" t="s">
        <v>1153</v>
      </c>
      <c r="I3139" s="32"/>
      <c r="J3139" s="13"/>
      <c r="K3139" s="13" t="s">
        <v>1137</v>
      </c>
      <c r="L3139" s="33">
        <v>3.82E-3</v>
      </c>
      <c r="M3139" s="33">
        <v>4.0000000000000001E-3</v>
      </c>
      <c r="N3139" s="33">
        <v>3.82E-3</v>
      </c>
      <c r="O3139" s="33">
        <v>3.96E-3</v>
      </c>
      <c r="P3139" s="33">
        <v>3.82E-3</v>
      </c>
      <c r="Q3139" s="33">
        <v>3.82E-3</v>
      </c>
      <c r="R3139" s="34"/>
      <c r="S3139" s="32"/>
      <c r="T3139" s="32" t="s">
        <v>28</v>
      </c>
      <c r="U3139" s="8">
        <f t="shared" si="780"/>
        <v>270.40000000000003</v>
      </c>
      <c r="V3139" s="8">
        <f t="shared" si="781"/>
        <v>270.40000000000003</v>
      </c>
    </row>
    <row r="3140" spans="1:22" ht="12.75" customHeight="1" outlineLevel="2" x14ac:dyDescent="0.2">
      <c r="A3140" s="2"/>
      <c r="C3140" s="30" t="s">
        <v>1276</v>
      </c>
      <c r="D3140" s="30"/>
      <c r="E3140" s="30" t="s">
        <v>1268</v>
      </c>
      <c r="F3140" s="30"/>
      <c r="G3140" s="30" t="s">
        <v>1152</v>
      </c>
      <c r="H3140" s="31" t="s">
        <v>1153</v>
      </c>
      <c r="I3140" s="32"/>
      <c r="J3140" s="13"/>
      <c r="K3140" s="13" t="s">
        <v>1137</v>
      </c>
      <c r="L3140" s="33">
        <v>3.82E-3</v>
      </c>
      <c r="M3140" s="33">
        <v>4.0000000000000001E-3</v>
      </c>
      <c r="N3140" s="33">
        <v>3.82E-3</v>
      </c>
      <c r="O3140" s="33">
        <v>3.96E-3</v>
      </c>
      <c r="P3140" s="33">
        <v>3.82E-3</v>
      </c>
      <c r="Q3140" s="33">
        <v>3.82E-3</v>
      </c>
      <c r="R3140" s="34"/>
      <c r="S3140" s="32"/>
      <c r="T3140" s="32" t="s">
        <v>28</v>
      </c>
      <c r="U3140" s="8">
        <f t="shared" si="780"/>
        <v>270.40000000000003</v>
      </c>
      <c r="V3140" s="8">
        <f t="shared" si="781"/>
        <v>270.40000000000003</v>
      </c>
    </row>
    <row r="3141" spans="1:22" ht="12.75" customHeight="1" outlineLevel="2" x14ac:dyDescent="0.2">
      <c r="A3141" s="2"/>
      <c r="C3141" s="30" t="s">
        <v>1277</v>
      </c>
      <c r="D3141" s="30"/>
      <c r="E3141" s="30" t="s">
        <v>1268</v>
      </c>
      <c r="F3141" s="30"/>
      <c r="G3141" s="30" t="s">
        <v>1152</v>
      </c>
      <c r="H3141" s="31" t="s">
        <v>1153</v>
      </c>
      <c r="I3141" s="32"/>
      <c r="J3141" s="13"/>
      <c r="K3141" s="13" t="s">
        <v>1137</v>
      </c>
      <c r="L3141" s="33">
        <v>3.82E-3</v>
      </c>
      <c r="M3141" s="33">
        <v>3.0400000000000002E-3</v>
      </c>
      <c r="N3141" s="33">
        <v>3.82E-3</v>
      </c>
      <c r="O3141" s="33">
        <v>3.0200000000000001E-3</v>
      </c>
      <c r="P3141" s="33">
        <v>3.82E-3</v>
      </c>
      <c r="Q3141" s="33">
        <v>3.82E-3</v>
      </c>
      <c r="R3141" s="34"/>
      <c r="S3141" s="32"/>
      <c r="T3141" s="32" t="s">
        <v>28</v>
      </c>
      <c r="U3141" s="8">
        <f t="shared" si="780"/>
        <v>270.40000000000003</v>
      </c>
      <c r="V3141" s="8">
        <f t="shared" si="781"/>
        <v>270.40000000000003</v>
      </c>
    </row>
    <row r="3142" spans="1:22" ht="12.75" customHeight="1" outlineLevel="2" x14ac:dyDescent="0.2">
      <c r="A3142" s="2"/>
      <c r="C3142" s="30" t="s">
        <v>1278</v>
      </c>
      <c r="D3142" s="30"/>
      <c r="E3142" s="30" t="s">
        <v>1266</v>
      </c>
      <c r="F3142" s="30"/>
      <c r="G3142" s="30" t="s">
        <v>1152</v>
      </c>
      <c r="H3142" s="31" t="s">
        <v>1153</v>
      </c>
      <c r="I3142" s="32"/>
      <c r="J3142" s="13"/>
      <c r="K3142" s="13" t="s">
        <v>1137</v>
      </c>
      <c r="L3142" s="33">
        <v>3.82E-3</v>
      </c>
      <c r="M3142" s="33">
        <v>4.0000000000000001E-3</v>
      </c>
      <c r="N3142" s="33">
        <v>3.82E-3</v>
      </c>
      <c r="O3142" s="33">
        <v>3.96E-3</v>
      </c>
      <c r="P3142" s="33">
        <v>3.82E-3</v>
      </c>
      <c r="Q3142" s="33">
        <v>3.82E-3</v>
      </c>
      <c r="R3142" s="34"/>
      <c r="S3142" s="32"/>
      <c r="T3142" s="32" t="s">
        <v>28</v>
      </c>
      <c r="U3142" s="8">
        <f t="shared" si="780"/>
        <v>270.40000000000003</v>
      </c>
      <c r="V3142" s="8">
        <f t="shared" si="781"/>
        <v>270.40000000000003</v>
      </c>
    </row>
    <row r="3143" spans="1:22" ht="12.75" customHeight="1" outlineLevel="2" x14ac:dyDescent="0.2">
      <c r="A3143" s="2"/>
      <c r="C3143" s="30" t="s">
        <v>1279</v>
      </c>
      <c r="D3143" s="30"/>
      <c r="E3143" s="30" t="s">
        <v>1268</v>
      </c>
      <c r="F3143" s="30"/>
      <c r="G3143" s="30" t="s">
        <v>1152</v>
      </c>
      <c r="H3143" s="31" t="s">
        <v>1153</v>
      </c>
      <c r="I3143" s="32"/>
      <c r="J3143" s="13"/>
      <c r="K3143" s="13" t="s">
        <v>1137</v>
      </c>
      <c r="L3143" s="33">
        <v>3.82E-3</v>
      </c>
      <c r="M3143" s="33">
        <v>3.0400000000000002E-3</v>
      </c>
      <c r="N3143" s="33">
        <v>3.82E-3</v>
      </c>
      <c r="O3143" s="33">
        <v>3.0200000000000001E-3</v>
      </c>
      <c r="P3143" s="33">
        <v>3.82E-3</v>
      </c>
      <c r="Q3143" s="33">
        <v>3.82E-3</v>
      </c>
      <c r="R3143" s="34"/>
      <c r="S3143" s="32"/>
      <c r="T3143" s="32" t="s">
        <v>28</v>
      </c>
      <c r="U3143" s="8">
        <f t="shared" si="780"/>
        <v>270.40000000000003</v>
      </c>
      <c r="V3143" s="8">
        <f t="shared" si="781"/>
        <v>270.40000000000003</v>
      </c>
    </row>
    <row r="3144" spans="1:22" ht="12.75" customHeight="1" outlineLevel="2" x14ac:dyDescent="0.2">
      <c r="A3144" s="2"/>
      <c r="C3144" s="30" t="s">
        <v>1280</v>
      </c>
      <c r="D3144" s="30"/>
      <c r="E3144" s="30" t="s">
        <v>1268</v>
      </c>
      <c r="F3144" s="30"/>
      <c r="G3144" s="30" t="s">
        <v>1152</v>
      </c>
      <c r="H3144" s="31" t="s">
        <v>1153</v>
      </c>
      <c r="I3144" s="32"/>
      <c r="J3144" s="13"/>
      <c r="K3144" s="13" t="s">
        <v>1137</v>
      </c>
      <c r="L3144" s="33">
        <v>3.82E-3</v>
      </c>
      <c r="M3144" s="33">
        <v>5.4799999999999996E-3</v>
      </c>
      <c r="N3144" s="33">
        <v>3.82E-3</v>
      </c>
      <c r="O3144" s="33">
        <v>5.4299999999999999E-3</v>
      </c>
      <c r="P3144" s="33">
        <v>3.82E-3</v>
      </c>
      <c r="Q3144" s="33">
        <v>3.82E-3</v>
      </c>
      <c r="R3144" s="34"/>
      <c r="S3144" s="32"/>
      <c r="T3144" s="32" t="s">
        <v>28</v>
      </c>
      <c r="U3144" s="8">
        <f t="shared" si="780"/>
        <v>270.40000000000003</v>
      </c>
      <c r="V3144" s="8">
        <f t="shared" si="781"/>
        <v>270.40000000000003</v>
      </c>
    </row>
    <row r="3145" spans="1:22" ht="12.75" customHeight="1" outlineLevel="2" x14ac:dyDescent="0.2">
      <c r="A3145" s="2"/>
      <c r="C3145" s="30">
        <v>833006254</v>
      </c>
      <c r="D3145" s="30"/>
      <c r="E3145" s="30" t="s">
        <v>1266</v>
      </c>
      <c r="F3145" s="30"/>
      <c r="G3145" s="30" t="s">
        <v>1152</v>
      </c>
      <c r="H3145" s="31" t="s">
        <v>1153</v>
      </c>
      <c r="I3145" s="32"/>
      <c r="J3145" s="13"/>
      <c r="K3145" s="13" t="s">
        <v>1137</v>
      </c>
      <c r="L3145" s="33">
        <v>3.82E-3</v>
      </c>
      <c r="M3145" s="33">
        <v>4.0000000000000001E-3</v>
      </c>
      <c r="N3145" s="33">
        <v>3.82E-3</v>
      </c>
      <c r="O3145" s="33">
        <v>3.96E-3</v>
      </c>
      <c r="P3145" s="33">
        <v>3.82E-3</v>
      </c>
      <c r="Q3145" s="33">
        <v>3.82E-3</v>
      </c>
      <c r="R3145" s="34"/>
      <c r="S3145" s="32"/>
      <c r="T3145" s="32" t="s">
        <v>28</v>
      </c>
      <c r="U3145" s="8">
        <f t="shared" si="780"/>
        <v>270.40000000000003</v>
      </c>
      <c r="V3145" s="8">
        <f t="shared" si="781"/>
        <v>270.40000000000003</v>
      </c>
    </row>
    <row r="3146" spans="1:22" ht="12.75" customHeight="1" outlineLevel="2" x14ac:dyDescent="0.2">
      <c r="A3146" s="2"/>
      <c r="C3146" s="30">
        <v>833006271</v>
      </c>
      <c r="D3146" s="30"/>
      <c r="E3146" s="30" t="s">
        <v>1266</v>
      </c>
      <c r="F3146" s="30"/>
      <c r="G3146" s="30" t="s">
        <v>1152</v>
      </c>
      <c r="H3146" s="31" t="s">
        <v>1153</v>
      </c>
      <c r="I3146" s="32"/>
      <c r="J3146" s="13"/>
      <c r="K3146" s="13" t="s">
        <v>1137</v>
      </c>
      <c r="L3146" s="33">
        <v>3.82E-3</v>
      </c>
      <c r="M3146" s="33">
        <v>5.4799999999999996E-3</v>
      </c>
      <c r="N3146" s="33">
        <v>3.82E-3</v>
      </c>
      <c r="O3146" s="33">
        <v>5.4299999999999999E-3</v>
      </c>
      <c r="P3146" s="33">
        <v>3.82E-3</v>
      </c>
      <c r="Q3146" s="33">
        <v>3.82E-3</v>
      </c>
      <c r="R3146" s="34"/>
      <c r="S3146" s="32"/>
      <c r="T3146" s="32" t="s">
        <v>28</v>
      </c>
      <c r="U3146" s="8">
        <f t="shared" si="780"/>
        <v>270.40000000000003</v>
      </c>
      <c r="V3146" s="8">
        <f t="shared" si="781"/>
        <v>270.40000000000003</v>
      </c>
    </row>
    <row r="3147" spans="1:22" ht="12.75" customHeight="1" outlineLevel="2" x14ac:dyDescent="0.2">
      <c r="A3147" s="2"/>
      <c r="C3147" s="30" t="s">
        <v>1281</v>
      </c>
      <c r="D3147" s="30"/>
      <c r="E3147" s="30" t="s">
        <v>1268</v>
      </c>
      <c r="F3147" s="30"/>
      <c r="G3147" s="30" t="s">
        <v>1152</v>
      </c>
      <c r="H3147" s="31" t="s">
        <v>1153</v>
      </c>
      <c r="I3147" s="32"/>
      <c r="J3147" s="13"/>
      <c r="K3147" s="13" t="s">
        <v>1137</v>
      </c>
      <c r="L3147" s="33">
        <v>3.82E-3</v>
      </c>
      <c r="M3147" s="33">
        <v>4.0000000000000001E-3</v>
      </c>
      <c r="N3147" s="33">
        <v>3.82E-3</v>
      </c>
      <c r="O3147" s="33">
        <v>3.96E-3</v>
      </c>
      <c r="P3147" s="33">
        <v>3.82E-3</v>
      </c>
      <c r="Q3147" s="33">
        <v>3.82E-3</v>
      </c>
      <c r="R3147" s="34"/>
      <c r="S3147" s="32"/>
      <c r="T3147" s="32" t="s">
        <v>28</v>
      </c>
      <c r="U3147" s="8">
        <f t="shared" si="780"/>
        <v>270.40000000000003</v>
      </c>
      <c r="V3147" s="8">
        <f t="shared" si="781"/>
        <v>270.40000000000003</v>
      </c>
    </row>
    <row r="3148" spans="1:22" ht="12.75" customHeight="1" outlineLevel="2" x14ac:dyDescent="0.2">
      <c r="A3148" s="2"/>
      <c r="C3148" s="30">
        <v>833006273</v>
      </c>
      <c r="D3148" s="30"/>
      <c r="E3148" s="30" t="s">
        <v>1266</v>
      </c>
      <c r="F3148" s="30"/>
      <c r="G3148" s="30" t="s">
        <v>1152</v>
      </c>
      <c r="H3148" s="31" t="s">
        <v>1153</v>
      </c>
      <c r="I3148" s="32"/>
      <c r="J3148" s="13"/>
      <c r="K3148" s="13" t="s">
        <v>1137</v>
      </c>
      <c r="L3148" s="33">
        <v>3.82E-3</v>
      </c>
      <c r="M3148" s="33">
        <v>4.0000000000000001E-3</v>
      </c>
      <c r="N3148" s="33">
        <v>3.82E-3</v>
      </c>
      <c r="O3148" s="33">
        <v>3.96E-3</v>
      </c>
      <c r="P3148" s="33">
        <v>3.82E-3</v>
      </c>
      <c r="Q3148" s="33">
        <v>3.82E-3</v>
      </c>
      <c r="R3148" s="34"/>
      <c r="S3148" s="32"/>
      <c r="T3148" s="32" t="s">
        <v>28</v>
      </c>
      <c r="U3148" s="8">
        <f t="shared" si="780"/>
        <v>270.40000000000003</v>
      </c>
      <c r="V3148" s="8">
        <f t="shared" si="781"/>
        <v>270.40000000000003</v>
      </c>
    </row>
    <row r="3149" spans="1:22" ht="12.75" customHeight="1" outlineLevel="2" x14ac:dyDescent="0.2">
      <c r="A3149" s="2"/>
      <c r="C3149" s="30" t="s">
        <v>1282</v>
      </c>
      <c r="D3149" s="30"/>
      <c r="E3149" s="30" t="s">
        <v>1268</v>
      </c>
      <c r="F3149" s="30"/>
      <c r="G3149" s="30" t="s">
        <v>1152</v>
      </c>
      <c r="H3149" s="31" t="s">
        <v>1153</v>
      </c>
      <c r="I3149" s="32"/>
      <c r="J3149" s="13"/>
      <c r="K3149" s="13" t="s">
        <v>1137</v>
      </c>
      <c r="L3149" s="33">
        <v>3.82E-3</v>
      </c>
      <c r="M3149" s="33">
        <v>3.0400000000000002E-3</v>
      </c>
      <c r="N3149" s="33">
        <v>3.82E-3</v>
      </c>
      <c r="O3149" s="33">
        <v>3.0200000000000001E-3</v>
      </c>
      <c r="P3149" s="33">
        <v>3.82E-3</v>
      </c>
      <c r="Q3149" s="33">
        <v>3.82E-3</v>
      </c>
      <c r="R3149" s="34"/>
      <c r="S3149" s="32"/>
      <c r="T3149" s="32" t="s">
        <v>28</v>
      </c>
      <c r="U3149" s="8">
        <f t="shared" si="780"/>
        <v>270.40000000000003</v>
      </c>
      <c r="V3149" s="8">
        <f t="shared" si="781"/>
        <v>270.40000000000003</v>
      </c>
    </row>
    <row r="3150" spans="1:22" ht="12.75" customHeight="1" outlineLevel="2" x14ac:dyDescent="0.2">
      <c r="A3150" s="2"/>
      <c r="C3150" s="30">
        <v>833006275</v>
      </c>
      <c r="D3150" s="30"/>
      <c r="E3150" s="30" t="s">
        <v>1266</v>
      </c>
      <c r="F3150" s="30"/>
      <c r="G3150" s="30" t="s">
        <v>1152</v>
      </c>
      <c r="H3150" s="31" t="s">
        <v>1153</v>
      </c>
      <c r="I3150" s="32"/>
      <c r="J3150" s="13"/>
      <c r="K3150" s="13" t="s">
        <v>1137</v>
      </c>
      <c r="L3150" s="33">
        <v>3.82E-3</v>
      </c>
      <c r="M3150" s="33">
        <v>3.0400000000000002E-3</v>
      </c>
      <c r="N3150" s="33">
        <v>3.82E-3</v>
      </c>
      <c r="O3150" s="33">
        <v>3.0200000000000001E-3</v>
      </c>
      <c r="P3150" s="33">
        <v>3.82E-3</v>
      </c>
      <c r="Q3150" s="33">
        <v>3.82E-3</v>
      </c>
      <c r="R3150" s="34"/>
      <c r="S3150" s="32"/>
      <c r="T3150" s="32" t="s">
        <v>28</v>
      </c>
      <c r="U3150" s="8">
        <f t="shared" si="780"/>
        <v>270.40000000000003</v>
      </c>
      <c r="V3150" s="8">
        <f t="shared" si="781"/>
        <v>270.40000000000003</v>
      </c>
    </row>
    <row r="3151" spans="1:22" ht="12.75" customHeight="1" outlineLevel="2" x14ac:dyDescent="0.2">
      <c r="A3151" s="2"/>
      <c r="C3151" s="30">
        <v>833006276</v>
      </c>
      <c r="D3151" s="30"/>
      <c r="E3151" s="30" t="s">
        <v>1266</v>
      </c>
      <c r="F3151" s="30"/>
      <c r="G3151" s="30" t="s">
        <v>1152</v>
      </c>
      <c r="H3151" s="31" t="s">
        <v>1153</v>
      </c>
      <c r="I3151" s="32"/>
      <c r="J3151" s="13"/>
      <c r="K3151" s="13" t="s">
        <v>1137</v>
      </c>
      <c r="L3151" s="33">
        <v>3.82E-3</v>
      </c>
      <c r="M3151" s="33">
        <v>3.0400000000000002E-3</v>
      </c>
      <c r="N3151" s="33">
        <v>3.82E-3</v>
      </c>
      <c r="O3151" s="33">
        <v>3.0200000000000001E-3</v>
      </c>
      <c r="P3151" s="33">
        <v>3.82E-3</v>
      </c>
      <c r="Q3151" s="33">
        <v>3.82E-3</v>
      </c>
      <c r="R3151" s="34"/>
      <c r="S3151" s="32"/>
      <c r="T3151" s="32" t="s">
        <v>28</v>
      </c>
      <c r="U3151" s="8">
        <f t="shared" si="780"/>
        <v>270.40000000000003</v>
      </c>
      <c r="V3151" s="8">
        <f t="shared" si="781"/>
        <v>270.40000000000003</v>
      </c>
    </row>
    <row r="3152" spans="1:22" ht="12.75" customHeight="1" outlineLevel="2" x14ac:dyDescent="0.2">
      <c r="A3152" s="2"/>
      <c r="C3152" s="30" t="s">
        <v>1283</v>
      </c>
      <c r="D3152" s="30"/>
      <c r="E3152" s="30" t="s">
        <v>1268</v>
      </c>
      <c r="F3152" s="30"/>
      <c r="G3152" s="30" t="s">
        <v>1152</v>
      </c>
      <c r="H3152" s="31" t="s">
        <v>1153</v>
      </c>
      <c r="I3152" s="32"/>
      <c r="J3152" s="13"/>
      <c r="K3152" s="13" t="s">
        <v>1137</v>
      </c>
      <c r="L3152" s="33">
        <v>3.82E-3</v>
      </c>
      <c r="M3152" s="33">
        <v>4.0000000000000001E-3</v>
      </c>
      <c r="N3152" s="33">
        <v>3.82E-3</v>
      </c>
      <c r="O3152" s="33">
        <v>3.96E-3</v>
      </c>
      <c r="P3152" s="33">
        <v>3.82E-3</v>
      </c>
      <c r="Q3152" s="33">
        <v>3.82E-3</v>
      </c>
      <c r="R3152" s="34"/>
      <c r="S3152" s="32"/>
      <c r="T3152" s="32" t="s">
        <v>28</v>
      </c>
      <c r="U3152" s="8">
        <f t="shared" si="780"/>
        <v>270.40000000000003</v>
      </c>
      <c r="V3152" s="8">
        <f t="shared" si="781"/>
        <v>270.40000000000003</v>
      </c>
    </row>
    <row r="3153" spans="1:25" ht="12.75" customHeight="1" outlineLevel="2" x14ac:dyDescent="0.2">
      <c r="A3153" s="2"/>
      <c r="C3153" s="30">
        <v>833006278</v>
      </c>
      <c r="D3153" s="30"/>
      <c r="E3153" s="30" t="s">
        <v>1266</v>
      </c>
      <c r="F3153" s="30"/>
      <c r="G3153" s="30" t="s">
        <v>1152</v>
      </c>
      <c r="H3153" s="31" t="s">
        <v>1153</v>
      </c>
      <c r="I3153" s="32"/>
      <c r="J3153" s="13"/>
      <c r="K3153" s="13" t="s">
        <v>1137</v>
      </c>
      <c r="L3153" s="33">
        <v>3.82E-3</v>
      </c>
      <c r="M3153" s="33">
        <v>4.0000000000000001E-3</v>
      </c>
      <c r="N3153" s="33">
        <v>3.82E-3</v>
      </c>
      <c r="O3153" s="33">
        <v>3.96E-3</v>
      </c>
      <c r="P3153" s="33">
        <v>3.82E-3</v>
      </c>
      <c r="Q3153" s="33">
        <v>3.82E-3</v>
      </c>
      <c r="R3153" s="34"/>
      <c r="S3153" s="32"/>
      <c r="T3153" s="32" t="s">
        <v>28</v>
      </c>
      <c r="U3153" s="8">
        <f t="shared" si="780"/>
        <v>270.40000000000003</v>
      </c>
      <c r="V3153" s="8">
        <f t="shared" si="781"/>
        <v>270.40000000000003</v>
      </c>
    </row>
    <row r="3154" spans="1:25" ht="12.75" customHeight="1" outlineLevel="2" x14ac:dyDescent="0.2">
      <c r="A3154" s="2"/>
      <c r="C3154" s="30">
        <v>833006279</v>
      </c>
      <c r="D3154" s="30"/>
      <c r="E3154" s="30" t="s">
        <v>1266</v>
      </c>
      <c r="F3154" s="30"/>
      <c r="G3154" s="30" t="s">
        <v>1152</v>
      </c>
      <c r="H3154" s="31" t="s">
        <v>1153</v>
      </c>
      <c r="I3154" s="32"/>
      <c r="J3154" s="13"/>
      <c r="K3154" s="13" t="s">
        <v>1137</v>
      </c>
      <c r="L3154" s="33">
        <v>3.82E-3</v>
      </c>
      <c r="M3154" s="33">
        <v>3.0400000000000002E-3</v>
      </c>
      <c r="N3154" s="33">
        <v>3.82E-3</v>
      </c>
      <c r="O3154" s="33">
        <v>3.0200000000000001E-3</v>
      </c>
      <c r="P3154" s="33">
        <v>3.82E-3</v>
      </c>
      <c r="Q3154" s="33">
        <v>3.82E-3</v>
      </c>
      <c r="R3154" s="34"/>
      <c r="S3154" s="32"/>
      <c r="T3154" s="32" t="s">
        <v>28</v>
      </c>
      <c r="U3154" s="8">
        <f t="shared" si="780"/>
        <v>270.40000000000003</v>
      </c>
      <c r="V3154" s="8">
        <f t="shared" si="781"/>
        <v>270.40000000000003</v>
      </c>
    </row>
    <row r="3155" spans="1:25" ht="12.75" customHeight="1" outlineLevel="2" x14ac:dyDescent="0.2">
      <c r="A3155" s="2"/>
      <c r="C3155" s="30" t="s">
        <v>1284</v>
      </c>
      <c r="D3155" s="30"/>
      <c r="E3155" s="30" t="s">
        <v>1268</v>
      </c>
      <c r="F3155" s="30"/>
      <c r="G3155" s="30" t="s">
        <v>1152</v>
      </c>
      <c r="H3155" s="31" t="s">
        <v>1153</v>
      </c>
      <c r="I3155" s="32"/>
      <c r="J3155" s="13"/>
      <c r="K3155" s="13" t="s">
        <v>1137</v>
      </c>
      <c r="L3155" s="33">
        <v>3.82E-3</v>
      </c>
      <c r="M3155" s="33">
        <v>5.4799999999999996E-3</v>
      </c>
      <c r="N3155" s="33">
        <v>3.82E-3</v>
      </c>
      <c r="O3155" s="33">
        <v>5.4299999999999999E-3</v>
      </c>
      <c r="P3155" s="33">
        <v>3.82E-3</v>
      </c>
      <c r="Q3155" s="33">
        <v>3.82E-3</v>
      </c>
      <c r="R3155" s="34"/>
      <c r="S3155" s="32"/>
      <c r="T3155" s="32" t="s">
        <v>28</v>
      </c>
      <c r="U3155" s="8">
        <f t="shared" si="780"/>
        <v>270.40000000000003</v>
      </c>
      <c r="V3155" s="8">
        <f t="shared" si="781"/>
        <v>270.40000000000003</v>
      </c>
    </row>
    <row r="3156" spans="1:25" ht="12.75" customHeight="1" outlineLevel="2" x14ac:dyDescent="0.2">
      <c r="A3156" s="2"/>
      <c r="C3156" s="30" t="s">
        <v>1285</v>
      </c>
      <c r="D3156" s="30"/>
      <c r="E3156" s="30" t="s">
        <v>1268</v>
      </c>
      <c r="F3156" s="30"/>
      <c r="G3156" s="30" t="s">
        <v>1152</v>
      </c>
      <c r="H3156" s="31" t="s">
        <v>1153</v>
      </c>
      <c r="I3156" s="32"/>
      <c r="J3156" s="13"/>
      <c r="K3156" s="13" t="s">
        <v>1137</v>
      </c>
      <c r="L3156" s="33">
        <v>3.82E-3</v>
      </c>
      <c r="M3156" s="33">
        <v>4.0000000000000001E-3</v>
      </c>
      <c r="N3156" s="33">
        <v>3.82E-3</v>
      </c>
      <c r="O3156" s="33">
        <v>3.96E-3</v>
      </c>
      <c r="P3156" s="33">
        <v>3.82E-3</v>
      </c>
      <c r="Q3156" s="33">
        <v>3.82E-3</v>
      </c>
      <c r="R3156" s="34"/>
      <c r="S3156" s="32"/>
      <c r="T3156" s="32" t="s">
        <v>28</v>
      </c>
      <c r="U3156" s="8">
        <f t="shared" si="780"/>
        <v>270.40000000000003</v>
      </c>
      <c r="V3156" s="8">
        <f t="shared" si="781"/>
        <v>270.40000000000003</v>
      </c>
    </row>
    <row r="3157" spans="1:25" ht="12.75" customHeight="1" outlineLevel="2" x14ac:dyDescent="0.2">
      <c r="A3157" s="2"/>
      <c r="C3157" s="30" t="s">
        <v>1286</v>
      </c>
      <c r="D3157" s="30"/>
      <c r="E3157" s="30" t="s">
        <v>1268</v>
      </c>
      <c r="F3157" s="30"/>
      <c r="G3157" s="30" t="s">
        <v>1152</v>
      </c>
      <c r="H3157" s="31" t="s">
        <v>1153</v>
      </c>
      <c r="I3157" s="32"/>
      <c r="J3157" s="13"/>
      <c r="K3157" s="13" t="s">
        <v>1137</v>
      </c>
      <c r="L3157" s="33">
        <v>3.82E-3</v>
      </c>
      <c r="M3157" s="33">
        <v>4.0000000000000001E-3</v>
      </c>
      <c r="N3157" s="33">
        <v>3.82E-3</v>
      </c>
      <c r="O3157" s="33">
        <v>3.96E-3</v>
      </c>
      <c r="P3157" s="33">
        <v>3.82E-3</v>
      </c>
      <c r="Q3157" s="33">
        <v>3.82E-3</v>
      </c>
      <c r="R3157" s="34"/>
      <c r="S3157" s="32"/>
      <c r="T3157" s="32" t="s">
        <v>28</v>
      </c>
      <c r="U3157" s="8">
        <f t="shared" si="780"/>
        <v>270.40000000000003</v>
      </c>
      <c r="V3157" s="8">
        <f t="shared" si="781"/>
        <v>270.40000000000003</v>
      </c>
    </row>
    <row r="3158" spans="1:25" ht="12.75" customHeight="1" outlineLevel="2" x14ac:dyDescent="0.2">
      <c r="A3158" s="2"/>
      <c r="C3158" s="30">
        <v>833006294</v>
      </c>
      <c r="D3158" s="30"/>
      <c r="E3158" s="30" t="s">
        <v>1266</v>
      </c>
      <c r="F3158" s="30"/>
      <c r="G3158" s="30" t="s">
        <v>1152</v>
      </c>
      <c r="H3158" s="31" t="s">
        <v>1153</v>
      </c>
      <c r="I3158" s="32"/>
      <c r="J3158" s="13"/>
      <c r="K3158" s="13" t="s">
        <v>1137</v>
      </c>
      <c r="L3158" s="33">
        <v>3.82E-3</v>
      </c>
      <c r="M3158" s="33">
        <v>3.0400000000000002E-3</v>
      </c>
      <c r="N3158" s="33">
        <v>3.82E-3</v>
      </c>
      <c r="O3158" s="33">
        <v>3.0200000000000001E-3</v>
      </c>
      <c r="P3158" s="33">
        <v>3.82E-3</v>
      </c>
      <c r="Q3158" s="33">
        <v>3.82E-3</v>
      </c>
      <c r="R3158" s="34"/>
      <c r="S3158" s="32"/>
      <c r="T3158" s="32" t="s">
        <v>28</v>
      </c>
      <c r="U3158" s="8">
        <f t="shared" si="780"/>
        <v>270.40000000000003</v>
      </c>
      <c r="V3158" s="8">
        <f t="shared" si="781"/>
        <v>270.40000000000003</v>
      </c>
    </row>
    <row r="3159" spans="1:25" ht="12.75" customHeight="1" outlineLevel="2" x14ac:dyDescent="0.2">
      <c r="A3159" s="2"/>
      <c r="C3159" s="30" t="s">
        <v>1287</v>
      </c>
      <c r="D3159" s="30"/>
      <c r="E3159" s="30" t="s">
        <v>1268</v>
      </c>
      <c r="F3159" s="30"/>
      <c r="G3159" s="30" t="s">
        <v>1152</v>
      </c>
      <c r="H3159" s="31" t="s">
        <v>1153</v>
      </c>
      <c r="I3159" s="32"/>
      <c r="J3159" s="13"/>
      <c r="K3159" s="13" t="s">
        <v>1137</v>
      </c>
      <c r="L3159" s="33">
        <v>3.82E-3</v>
      </c>
      <c r="M3159" s="33">
        <v>3.0400000000000002E-3</v>
      </c>
      <c r="N3159" s="33">
        <v>3.82E-3</v>
      </c>
      <c r="O3159" s="33">
        <v>3.0200000000000001E-3</v>
      </c>
      <c r="P3159" s="33">
        <v>3.82E-3</v>
      </c>
      <c r="Q3159" s="33">
        <v>3.82E-3</v>
      </c>
      <c r="R3159" s="34"/>
      <c r="S3159" s="32"/>
      <c r="T3159" s="32" t="s">
        <v>28</v>
      </c>
      <c r="U3159" s="8">
        <f t="shared" si="780"/>
        <v>270.40000000000003</v>
      </c>
      <c r="V3159" s="8">
        <f t="shared" si="781"/>
        <v>270.40000000000003</v>
      </c>
    </row>
    <row r="3160" spans="1:25" ht="12.75" customHeight="1" outlineLevel="2" x14ac:dyDescent="0.2">
      <c r="A3160" s="2"/>
      <c r="C3160" s="30">
        <v>833006296</v>
      </c>
      <c r="D3160" s="30"/>
      <c r="E3160" s="30" t="s">
        <v>1266</v>
      </c>
      <c r="F3160" s="30"/>
      <c r="G3160" s="30" t="s">
        <v>1152</v>
      </c>
      <c r="H3160" s="31" t="s">
        <v>1153</v>
      </c>
      <c r="I3160" s="32"/>
      <c r="J3160" s="13"/>
      <c r="K3160" s="13" t="s">
        <v>1137</v>
      </c>
      <c r="L3160" s="33">
        <v>3.82E-3</v>
      </c>
      <c r="M3160" s="33">
        <v>3.0400000000000002E-3</v>
      </c>
      <c r="N3160" s="33">
        <v>3.82E-3</v>
      </c>
      <c r="O3160" s="33">
        <v>3.0200000000000001E-3</v>
      </c>
      <c r="P3160" s="33">
        <v>3.82E-3</v>
      </c>
      <c r="Q3160" s="33">
        <v>3.82E-3</v>
      </c>
      <c r="R3160" s="34"/>
      <c r="S3160" s="32"/>
      <c r="T3160" s="32" t="s">
        <v>28</v>
      </c>
      <c r="U3160" s="8">
        <f t="shared" si="780"/>
        <v>270.40000000000003</v>
      </c>
      <c r="V3160" s="8">
        <f t="shared" si="781"/>
        <v>270.40000000000003</v>
      </c>
    </row>
    <row r="3161" spans="1:25" ht="12.75" customHeight="1" outlineLevel="2" x14ac:dyDescent="0.2">
      <c r="A3161" s="2"/>
      <c r="C3161" s="30">
        <v>833006297</v>
      </c>
      <c r="D3161" s="30"/>
      <c r="E3161" s="30" t="s">
        <v>1266</v>
      </c>
      <c r="F3161" s="30"/>
      <c r="G3161" s="30" t="s">
        <v>1152</v>
      </c>
      <c r="H3161" s="31" t="s">
        <v>1153</v>
      </c>
      <c r="I3161" s="32"/>
      <c r="J3161" s="13"/>
      <c r="K3161" s="13" t="s">
        <v>1137</v>
      </c>
      <c r="L3161" s="33">
        <v>3.82E-3</v>
      </c>
      <c r="M3161" s="33">
        <v>4.0000000000000001E-3</v>
      </c>
      <c r="N3161" s="33">
        <v>3.82E-3</v>
      </c>
      <c r="O3161" s="33">
        <v>3.96E-3</v>
      </c>
      <c r="P3161" s="33">
        <v>3.82E-3</v>
      </c>
      <c r="Q3161" s="33">
        <v>3.82E-3</v>
      </c>
      <c r="R3161" s="34"/>
      <c r="S3161" s="32"/>
      <c r="T3161" s="32" t="s">
        <v>28</v>
      </c>
      <c r="U3161" s="8">
        <f t="shared" si="780"/>
        <v>270.40000000000003</v>
      </c>
      <c r="V3161" s="8">
        <f t="shared" si="781"/>
        <v>270.40000000000003</v>
      </c>
    </row>
    <row r="3162" spans="1:25" ht="12.75" customHeight="1" outlineLevel="2" x14ac:dyDescent="0.2">
      <c r="A3162" s="2"/>
      <c r="C3162" s="30" t="s">
        <v>1288</v>
      </c>
      <c r="D3162" s="30"/>
      <c r="E3162" s="30" t="s">
        <v>1266</v>
      </c>
      <c r="F3162" s="30"/>
      <c r="G3162" s="30" t="s">
        <v>1152</v>
      </c>
      <c r="H3162" s="31" t="s">
        <v>1153</v>
      </c>
      <c r="I3162" s="32"/>
      <c r="J3162" s="13"/>
      <c r="K3162" s="13" t="s">
        <v>1137</v>
      </c>
      <c r="L3162" s="33">
        <v>3.82E-3</v>
      </c>
      <c r="M3162" s="33">
        <v>4.0000000000000001E-3</v>
      </c>
      <c r="N3162" s="33">
        <v>3.82E-3</v>
      </c>
      <c r="O3162" s="33">
        <v>3.96E-3</v>
      </c>
      <c r="P3162" s="33">
        <v>3.82E-3</v>
      </c>
      <c r="Q3162" s="33">
        <v>3.82E-3</v>
      </c>
      <c r="R3162" s="34"/>
      <c r="S3162" s="32"/>
      <c r="T3162" s="32" t="s">
        <v>28</v>
      </c>
      <c r="U3162" s="8">
        <f t="shared" si="780"/>
        <v>270.40000000000003</v>
      </c>
      <c r="V3162" s="8">
        <f t="shared" si="781"/>
        <v>270.40000000000003</v>
      </c>
    </row>
    <row r="3163" spans="1:25" ht="12.75" customHeight="1" outlineLevel="2" x14ac:dyDescent="0.2">
      <c r="A3163" s="2"/>
      <c r="C3163" s="30">
        <v>833006299</v>
      </c>
      <c r="D3163" s="30"/>
      <c r="E3163" s="30" t="s">
        <v>1266</v>
      </c>
      <c r="F3163" s="30"/>
      <c r="G3163" s="30" t="s">
        <v>1152</v>
      </c>
      <c r="H3163" s="31" t="s">
        <v>1153</v>
      </c>
      <c r="I3163" s="32"/>
      <c r="J3163" s="13"/>
      <c r="K3163" s="13" t="s">
        <v>1137</v>
      </c>
      <c r="L3163" s="33">
        <v>3.82E-3</v>
      </c>
      <c r="M3163" s="33">
        <v>3.0400000000000002E-3</v>
      </c>
      <c r="N3163" s="33">
        <v>3.82E-3</v>
      </c>
      <c r="O3163" s="33">
        <v>3.0200000000000001E-3</v>
      </c>
      <c r="P3163" s="33">
        <v>3.82E-3</v>
      </c>
      <c r="Q3163" s="33">
        <v>3.82E-3</v>
      </c>
      <c r="R3163" s="34"/>
      <c r="S3163" s="32"/>
      <c r="T3163" s="32" t="s">
        <v>28</v>
      </c>
      <c r="U3163" s="8">
        <f t="shared" si="780"/>
        <v>270.40000000000003</v>
      </c>
      <c r="V3163" s="8">
        <f t="shared" si="781"/>
        <v>270.40000000000003</v>
      </c>
    </row>
    <row r="3164" spans="1:25" ht="12.75" customHeight="1" outlineLevel="2" x14ac:dyDescent="0.2">
      <c r="A3164" s="2"/>
      <c r="C3164" s="30">
        <v>833006451</v>
      </c>
      <c r="D3164" s="30"/>
      <c r="E3164" s="30" t="s">
        <v>1266</v>
      </c>
      <c r="F3164" s="30"/>
      <c r="G3164" s="30" t="s">
        <v>1152</v>
      </c>
      <c r="H3164" s="31" t="s">
        <v>1153</v>
      </c>
      <c r="I3164" s="32"/>
      <c r="J3164" s="13"/>
      <c r="K3164" s="13" t="s">
        <v>1137</v>
      </c>
      <c r="L3164" s="33">
        <v>3.82E-3</v>
      </c>
      <c r="M3164" s="33">
        <v>4.0000000000000001E-3</v>
      </c>
      <c r="N3164" s="33">
        <v>3.82E-3</v>
      </c>
      <c r="O3164" s="33">
        <v>3.96E-3</v>
      </c>
      <c r="P3164" s="33">
        <v>3.82E-3</v>
      </c>
      <c r="Q3164" s="33">
        <v>3.82E-3</v>
      </c>
      <c r="R3164" s="34"/>
      <c r="S3164" s="32"/>
      <c r="T3164" s="32" t="s">
        <v>28</v>
      </c>
      <c r="U3164" s="8">
        <f t="shared" si="780"/>
        <v>270.40000000000003</v>
      </c>
      <c r="V3164" s="8">
        <f t="shared" si="781"/>
        <v>270.40000000000003</v>
      </c>
      <c r="W3164" s="36"/>
      <c r="X3164" s="36"/>
      <c r="Y3164" s="36"/>
    </row>
    <row r="3165" spans="1:25" ht="12.75" customHeight="1" outlineLevel="2" x14ac:dyDescent="0.2">
      <c r="A3165" s="2"/>
      <c r="C3165" s="30" t="s">
        <v>1289</v>
      </c>
      <c r="D3165" s="30"/>
      <c r="E3165" s="30" t="s">
        <v>1268</v>
      </c>
      <c r="F3165" s="30"/>
      <c r="G3165" s="30" t="s">
        <v>1152</v>
      </c>
      <c r="H3165" s="31" t="s">
        <v>1153</v>
      </c>
      <c r="I3165" s="32"/>
      <c r="J3165" s="13"/>
      <c r="K3165" s="13" t="s">
        <v>1137</v>
      </c>
      <c r="L3165" s="33">
        <v>3.82E-3</v>
      </c>
      <c r="M3165" s="33">
        <v>5.4799999999999996E-3</v>
      </c>
      <c r="N3165" s="33">
        <v>3.82E-3</v>
      </c>
      <c r="O3165" s="33">
        <v>5.4299999999999999E-3</v>
      </c>
      <c r="P3165" s="33">
        <v>3.82E-3</v>
      </c>
      <c r="Q3165" s="33">
        <v>3.82E-3</v>
      </c>
      <c r="R3165" s="34"/>
      <c r="S3165" s="32"/>
      <c r="T3165" s="32" t="s">
        <v>28</v>
      </c>
      <c r="U3165" s="8">
        <f t="shared" si="780"/>
        <v>270.40000000000003</v>
      </c>
      <c r="V3165" s="8">
        <f t="shared" si="781"/>
        <v>270.40000000000003</v>
      </c>
    </row>
    <row r="3166" spans="1:25" ht="12.75" customHeight="1" outlineLevel="2" x14ac:dyDescent="0.2">
      <c r="A3166" s="2"/>
      <c r="C3166" s="30" t="s">
        <v>1290</v>
      </c>
      <c r="D3166" s="30"/>
      <c r="E3166" s="30" t="s">
        <v>1268</v>
      </c>
      <c r="F3166" s="30"/>
      <c r="G3166" s="30" t="s">
        <v>1152</v>
      </c>
      <c r="H3166" s="31" t="s">
        <v>1153</v>
      </c>
      <c r="I3166" s="32"/>
      <c r="J3166" s="13"/>
      <c r="K3166" s="13" t="s">
        <v>1137</v>
      </c>
      <c r="L3166" s="33">
        <v>3.82E-3</v>
      </c>
      <c r="M3166" s="33">
        <v>3.0400000000000002E-3</v>
      </c>
      <c r="N3166" s="33">
        <v>3.82E-3</v>
      </c>
      <c r="O3166" s="33">
        <v>3.0200000000000001E-3</v>
      </c>
      <c r="P3166" s="33">
        <v>3.82E-3</v>
      </c>
      <c r="Q3166" s="33">
        <v>3.82E-3</v>
      </c>
      <c r="R3166" s="34"/>
      <c r="S3166" s="32"/>
      <c r="T3166" s="32" t="s">
        <v>28</v>
      </c>
      <c r="U3166" s="8">
        <f t="shared" si="780"/>
        <v>270.40000000000003</v>
      </c>
      <c r="V3166" s="8">
        <f t="shared" si="781"/>
        <v>270.40000000000003</v>
      </c>
    </row>
    <row r="3167" spans="1:25" ht="12.75" customHeight="1" outlineLevel="2" x14ac:dyDescent="0.2">
      <c r="A3167" s="2"/>
      <c r="C3167" s="30">
        <v>833006471</v>
      </c>
      <c r="D3167" s="30"/>
      <c r="E3167" s="30" t="s">
        <v>1266</v>
      </c>
      <c r="F3167" s="30"/>
      <c r="G3167" s="30" t="s">
        <v>1152</v>
      </c>
      <c r="H3167" s="31" t="s">
        <v>1153</v>
      </c>
      <c r="I3167" s="32"/>
      <c r="J3167" s="13"/>
      <c r="K3167" s="13" t="s">
        <v>1137</v>
      </c>
      <c r="L3167" s="33">
        <v>3.82E-3</v>
      </c>
      <c r="M3167" s="33">
        <v>5.4799999999999996E-3</v>
      </c>
      <c r="N3167" s="33">
        <v>3.82E-3</v>
      </c>
      <c r="O3167" s="33">
        <v>5.4299999999999999E-3</v>
      </c>
      <c r="P3167" s="33">
        <v>3.82E-3</v>
      </c>
      <c r="Q3167" s="33">
        <v>3.82E-3</v>
      </c>
      <c r="R3167" s="34"/>
      <c r="S3167" s="32"/>
      <c r="T3167" s="32" t="s">
        <v>28</v>
      </c>
      <c r="U3167" s="8">
        <f t="shared" si="780"/>
        <v>270.40000000000003</v>
      </c>
      <c r="V3167" s="8">
        <f t="shared" si="781"/>
        <v>270.40000000000003</v>
      </c>
    </row>
    <row r="3168" spans="1:25" ht="12.75" customHeight="1" outlineLevel="2" x14ac:dyDescent="0.2">
      <c r="A3168" s="2"/>
      <c r="C3168" s="30" t="s">
        <v>1291</v>
      </c>
      <c r="D3168" s="30"/>
      <c r="E3168" s="30" t="s">
        <v>1268</v>
      </c>
      <c r="F3168" s="30"/>
      <c r="G3168" s="30" t="s">
        <v>1152</v>
      </c>
      <c r="H3168" s="31" t="s">
        <v>1153</v>
      </c>
      <c r="I3168" s="32"/>
      <c r="J3168" s="13"/>
      <c r="K3168" s="13" t="s">
        <v>1137</v>
      </c>
      <c r="L3168" s="33">
        <v>3.82E-3</v>
      </c>
      <c r="M3168" s="33">
        <v>4.0000000000000001E-3</v>
      </c>
      <c r="N3168" s="33">
        <v>3.82E-3</v>
      </c>
      <c r="O3168" s="33">
        <v>3.96E-3</v>
      </c>
      <c r="P3168" s="33">
        <v>3.82E-3</v>
      </c>
      <c r="Q3168" s="33">
        <v>3.82E-3</v>
      </c>
      <c r="R3168" s="34"/>
      <c r="S3168" s="32"/>
      <c r="T3168" s="32" t="s">
        <v>28</v>
      </c>
      <c r="U3168" s="8">
        <f t="shared" si="780"/>
        <v>270.40000000000003</v>
      </c>
      <c r="V3168" s="8">
        <f t="shared" si="781"/>
        <v>270.40000000000003</v>
      </c>
    </row>
    <row r="3169" spans="1:22" ht="12.75" customHeight="1" outlineLevel="2" x14ac:dyDescent="0.2">
      <c r="A3169" s="2"/>
      <c r="C3169" s="30" t="s">
        <v>1292</v>
      </c>
      <c r="D3169" s="30"/>
      <c r="E3169" s="30" t="s">
        <v>1268</v>
      </c>
      <c r="F3169" s="30"/>
      <c r="G3169" s="30" t="s">
        <v>1152</v>
      </c>
      <c r="H3169" s="31" t="s">
        <v>1153</v>
      </c>
      <c r="I3169" s="32"/>
      <c r="J3169" s="13"/>
      <c r="K3169" s="13" t="s">
        <v>1137</v>
      </c>
      <c r="L3169" s="33">
        <v>3.82E-3</v>
      </c>
      <c r="M3169" s="33">
        <v>4.0000000000000001E-3</v>
      </c>
      <c r="N3169" s="33">
        <v>3.82E-3</v>
      </c>
      <c r="O3169" s="33">
        <v>3.96E-3</v>
      </c>
      <c r="P3169" s="33">
        <v>3.82E-3</v>
      </c>
      <c r="Q3169" s="33">
        <v>3.82E-3</v>
      </c>
      <c r="R3169" s="34"/>
      <c r="S3169" s="32"/>
      <c r="T3169" s="32" t="s">
        <v>28</v>
      </c>
      <c r="U3169" s="8">
        <f t="shared" si="780"/>
        <v>270.40000000000003</v>
      </c>
      <c r="V3169" s="8">
        <f t="shared" si="781"/>
        <v>270.40000000000003</v>
      </c>
    </row>
    <row r="3170" spans="1:22" ht="12.75" customHeight="1" outlineLevel="2" x14ac:dyDescent="0.2">
      <c r="A3170" s="2"/>
      <c r="C3170" s="30" t="s">
        <v>1293</v>
      </c>
      <c r="D3170" s="30"/>
      <c r="E3170" s="30" t="s">
        <v>1268</v>
      </c>
      <c r="F3170" s="30"/>
      <c r="G3170" s="30" t="s">
        <v>1152</v>
      </c>
      <c r="H3170" s="31" t="s">
        <v>1153</v>
      </c>
      <c r="I3170" s="32"/>
      <c r="J3170" s="13"/>
      <c r="K3170" s="13" t="s">
        <v>1137</v>
      </c>
      <c r="L3170" s="33">
        <v>3.82E-3</v>
      </c>
      <c r="M3170" s="33">
        <v>3.0400000000000002E-3</v>
      </c>
      <c r="N3170" s="33">
        <v>3.82E-3</v>
      </c>
      <c r="O3170" s="33">
        <v>3.0200000000000001E-3</v>
      </c>
      <c r="P3170" s="33">
        <v>3.82E-3</v>
      </c>
      <c r="Q3170" s="33">
        <v>3.82E-3</v>
      </c>
      <c r="R3170" s="34"/>
      <c r="S3170" s="32"/>
      <c r="T3170" s="32" t="s">
        <v>28</v>
      </c>
      <c r="U3170" s="8">
        <f t="shared" si="780"/>
        <v>270.40000000000003</v>
      </c>
      <c r="V3170" s="8">
        <f t="shared" si="781"/>
        <v>270.40000000000003</v>
      </c>
    </row>
    <row r="3171" spans="1:22" ht="12.75" customHeight="1" outlineLevel="2" x14ac:dyDescent="0.2">
      <c r="A3171" s="2"/>
      <c r="C3171" s="30">
        <v>833006475</v>
      </c>
      <c r="D3171" s="30"/>
      <c r="E3171" s="30" t="s">
        <v>1266</v>
      </c>
      <c r="F3171" s="30"/>
      <c r="G3171" s="30" t="s">
        <v>1152</v>
      </c>
      <c r="H3171" s="31" t="s">
        <v>1153</v>
      </c>
      <c r="I3171" s="32"/>
      <c r="J3171" s="13"/>
      <c r="K3171" s="13" t="s">
        <v>1137</v>
      </c>
      <c r="L3171" s="33">
        <v>3.82E-3</v>
      </c>
      <c r="M3171" s="33">
        <v>3.0400000000000002E-3</v>
      </c>
      <c r="N3171" s="33">
        <v>3.82E-3</v>
      </c>
      <c r="O3171" s="33">
        <v>3.0200000000000001E-3</v>
      </c>
      <c r="P3171" s="33">
        <v>3.82E-3</v>
      </c>
      <c r="Q3171" s="33">
        <v>3.82E-3</v>
      </c>
      <c r="R3171" s="34"/>
      <c r="S3171" s="32"/>
      <c r="T3171" s="32" t="s">
        <v>28</v>
      </c>
      <c r="U3171" s="8">
        <f t="shared" si="780"/>
        <v>270.40000000000003</v>
      </c>
      <c r="V3171" s="8">
        <f t="shared" si="781"/>
        <v>270.40000000000003</v>
      </c>
    </row>
    <row r="3172" spans="1:22" ht="12.75" customHeight="1" outlineLevel="2" x14ac:dyDescent="0.2">
      <c r="A3172" s="2"/>
      <c r="C3172" s="30">
        <v>833006476</v>
      </c>
      <c r="D3172" s="30"/>
      <c r="E3172" s="30" t="s">
        <v>1266</v>
      </c>
      <c r="F3172" s="30"/>
      <c r="G3172" s="30" t="s">
        <v>1152</v>
      </c>
      <c r="H3172" s="31" t="s">
        <v>1153</v>
      </c>
      <c r="I3172" s="32"/>
      <c r="J3172" s="13"/>
      <c r="K3172" s="13" t="s">
        <v>1137</v>
      </c>
      <c r="L3172" s="33">
        <v>3.82E-3</v>
      </c>
      <c r="M3172" s="33">
        <v>3.0400000000000002E-3</v>
      </c>
      <c r="N3172" s="33">
        <v>3.82E-3</v>
      </c>
      <c r="O3172" s="33">
        <v>3.0200000000000001E-3</v>
      </c>
      <c r="P3172" s="33">
        <v>3.82E-3</v>
      </c>
      <c r="Q3172" s="33">
        <v>3.82E-3</v>
      </c>
      <c r="R3172" s="34"/>
      <c r="S3172" s="32"/>
      <c r="T3172" s="32" t="s">
        <v>28</v>
      </c>
      <c r="U3172" s="8">
        <f t="shared" si="780"/>
        <v>270.40000000000003</v>
      </c>
      <c r="V3172" s="8">
        <f t="shared" si="781"/>
        <v>270.40000000000003</v>
      </c>
    </row>
    <row r="3173" spans="1:22" ht="12.75" customHeight="1" outlineLevel="2" x14ac:dyDescent="0.2">
      <c r="A3173" s="2"/>
      <c r="C3173" s="30" t="s">
        <v>1294</v>
      </c>
      <c r="D3173" s="30"/>
      <c r="E3173" s="30" t="s">
        <v>1268</v>
      </c>
      <c r="F3173" s="30"/>
      <c r="G3173" s="30" t="s">
        <v>1152</v>
      </c>
      <c r="H3173" s="31" t="s">
        <v>1153</v>
      </c>
      <c r="I3173" s="32"/>
      <c r="J3173" s="13"/>
      <c r="K3173" s="13" t="s">
        <v>1137</v>
      </c>
      <c r="L3173" s="33">
        <v>3.82E-3</v>
      </c>
      <c r="M3173" s="33">
        <v>4.0000000000000001E-3</v>
      </c>
      <c r="N3173" s="33">
        <v>3.82E-3</v>
      </c>
      <c r="O3173" s="33">
        <v>3.96E-3</v>
      </c>
      <c r="P3173" s="33">
        <v>3.82E-3</v>
      </c>
      <c r="Q3173" s="33">
        <v>3.82E-3</v>
      </c>
      <c r="R3173" s="34"/>
      <c r="S3173" s="32"/>
      <c r="T3173" s="32" t="s">
        <v>28</v>
      </c>
      <c r="U3173" s="8">
        <f t="shared" si="780"/>
        <v>270.40000000000003</v>
      </c>
      <c r="V3173" s="8">
        <f t="shared" si="781"/>
        <v>270.40000000000003</v>
      </c>
    </row>
    <row r="3174" spans="1:22" ht="12.75" customHeight="1" outlineLevel="2" x14ac:dyDescent="0.2">
      <c r="A3174" s="2"/>
      <c r="C3174" s="30" t="s">
        <v>1295</v>
      </c>
      <c r="D3174" s="30"/>
      <c r="E3174" s="30" t="s">
        <v>1268</v>
      </c>
      <c r="F3174" s="30"/>
      <c r="G3174" s="30" t="s">
        <v>1152</v>
      </c>
      <c r="H3174" s="31" t="s">
        <v>1153</v>
      </c>
      <c r="I3174" s="32"/>
      <c r="J3174" s="13"/>
      <c r="K3174" s="13" t="s">
        <v>1137</v>
      </c>
      <c r="L3174" s="33">
        <v>3.82E-3</v>
      </c>
      <c r="M3174" s="33">
        <v>4.0000000000000001E-3</v>
      </c>
      <c r="N3174" s="33">
        <v>3.82E-3</v>
      </c>
      <c r="O3174" s="33">
        <v>3.96E-3</v>
      </c>
      <c r="P3174" s="33">
        <v>3.82E-3</v>
      </c>
      <c r="Q3174" s="33">
        <v>3.82E-3</v>
      </c>
      <c r="R3174" s="34"/>
      <c r="S3174" s="32"/>
      <c r="T3174" s="32" t="s">
        <v>28</v>
      </c>
      <c r="U3174" s="8">
        <f t="shared" si="780"/>
        <v>270.40000000000003</v>
      </c>
      <c r="V3174" s="8">
        <f t="shared" si="781"/>
        <v>270.40000000000003</v>
      </c>
    </row>
    <row r="3175" spans="1:22" ht="12.75" customHeight="1" outlineLevel="2" x14ac:dyDescent="0.2">
      <c r="A3175" s="2"/>
      <c r="C3175" s="30" t="s">
        <v>1296</v>
      </c>
      <c r="D3175" s="30"/>
      <c r="E3175" s="30" t="s">
        <v>1268</v>
      </c>
      <c r="F3175" s="30"/>
      <c r="G3175" s="30" t="s">
        <v>1152</v>
      </c>
      <c r="H3175" s="31" t="s">
        <v>1153</v>
      </c>
      <c r="I3175" s="32"/>
      <c r="J3175" s="13"/>
      <c r="K3175" s="13" t="s">
        <v>1137</v>
      </c>
      <c r="L3175" s="33">
        <v>3.82E-3</v>
      </c>
      <c r="M3175" s="33">
        <v>3.0400000000000002E-3</v>
      </c>
      <c r="N3175" s="33">
        <v>3.82E-3</v>
      </c>
      <c r="O3175" s="33">
        <v>3.0200000000000001E-3</v>
      </c>
      <c r="P3175" s="33">
        <v>3.82E-3</v>
      </c>
      <c r="Q3175" s="33">
        <v>3.82E-3</v>
      </c>
      <c r="R3175" s="34"/>
      <c r="S3175" s="32"/>
      <c r="T3175" s="32" t="s">
        <v>28</v>
      </c>
      <c r="U3175" s="8">
        <f t="shared" si="780"/>
        <v>270.40000000000003</v>
      </c>
      <c r="V3175" s="8">
        <f t="shared" si="781"/>
        <v>270.40000000000003</v>
      </c>
    </row>
    <row r="3176" spans="1:22" ht="12.75" customHeight="1" outlineLevel="2" x14ac:dyDescent="0.2">
      <c r="A3176" s="2"/>
      <c r="C3176" s="30" t="s">
        <v>1297</v>
      </c>
      <c r="D3176" s="30"/>
      <c r="E3176" s="30" t="s">
        <v>1268</v>
      </c>
      <c r="F3176" s="30"/>
      <c r="G3176" s="30" t="s">
        <v>1152</v>
      </c>
      <c r="H3176" s="31" t="s">
        <v>1153</v>
      </c>
      <c r="I3176" s="32"/>
      <c r="J3176" s="13"/>
      <c r="K3176" s="13" t="s">
        <v>1137</v>
      </c>
      <c r="L3176" s="33">
        <v>3.82E-3</v>
      </c>
      <c r="M3176" s="33">
        <v>5.4799999999999996E-3</v>
      </c>
      <c r="N3176" s="33">
        <v>3.82E-3</v>
      </c>
      <c r="O3176" s="33">
        <v>5.4299999999999999E-3</v>
      </c>
      <c r="P3176" s="33">
        <v>3.82E-3</v>
      </c>
      <c r="Q3176" s="33">
        <v>3.82E-3</v>
      </c>
      <c r="R3176" s="34"/>
      <c r="S3176" s="32"/>
      <c r="T3176" s="32" t="s">
        <v>28</v>
      </c>
      <c r="U3176" s="8">
        <f t="shared" si="780"/>
        <v>270.40000000000003</v>
      </c>
      <c r="V3176" s="8">
        <f t="shared" si="781"/>
        <v>270.40000000000003</v>
      </c>
    </row>
    <row r="3177" spans="1:22" ht="12.75" customHeight="1" outlineLevel="2" x14ac:dyDescent="0.2">
      <c r="A3177" s="2"/>
      <c r="C3177" s="30" t="s">
        <v>1298</v>
      </c>
      <c r="D3177" s="30"/>
      <c r="E3177" s="30" t="s">
        <v>1154</v>
      </c>
      <c r="F3177" s="30"/>
      <c r="G3177" s="30" t="s">
        <v>1152</v>
      </c>
      <c r="H3177" s="31" t="s">
        <v>1153</v>
      </c>
      <c r="I3177" s="32"/>
      <c r="J3177" s="13"/>
      <c r="K3177" s="13" t="s">
        <v>1137</v>
      </c>
      <c r="L3177" s="33">
        <v>3.82E-3</v>
      </c>
      <c r="M3177" s="33">
        <v>4.0000000000000001E-3</v>
      </c>
      <c r="N3177" s="33">
        <v>3.82E-3</v>
      </c>
      <c r="O3177" s="33">
        <v>3.96E-3</v>
      </c>
      <c r="P3177" s="33">
        <v>3.82E-3</v>
      </c>
      <c r="Q3177" s="33">
        <v>3.82E-3</v>
      </c>
      <c r="R3177" s="34"/>
      <c r="S3177" s="32"/>
      <c r="T3177" s="32" t="s">
        <v>28</v>
      </c>
      <c r="U3177" s="8">
        <f t="shared" si="780"/>
        <v>270.40000000000003</v>
      </c>
      <c r="V3177" s="8">
        <f t="shared" si="781"/>
        <v>270.40000000000003</v>
      </c>
    </row>
    <row r="3178" spans="1:22" ht="12.75" customHeight="1" outlineLevel="2" x14ac:dyDescent="0.2">
      <c r="A3178" s="2"/>
      <c r="C3178" s="30" t="s">
        <v>1299</v>
      </c>
      <c r="D3178" s="30"/>
      <c r="E3178" s="30" t="s">
        <v>1268</v>
      </c>
      <c r="F3178" s="30"/>
      <c r="G3178" s="30" t="s">
        <v>1152</v>
      </c>
      <c r="H3178" s="31" t="s">
        <v>1153</v>
      </c>
      <c r="I3178" s="32"/>
      <c r="J3178" s="13"/>
      <c r="K3178" s="13" t="s">
        <v>1137</v>
      </c>
      <c r="L3178" s="33">
        <v>3.82E-3</v>
      </c>
      <c r="M3178" s="33">
        <v>4.0000000000000001E-3</v>
      </c>
      <c r="N3178" s="33">
        <v>3.82E-3</v>
      </c>
      <c r="O3178" s="33">
        <v>3.96E-3</v>
      </c>
      <c r="P3178" s="33">
        <v>3.82E-3</v>
      </c>
      <c r="Q3178" s="33">
        <v>3.82E-3</v>
      </c>
      <c r="R3178" s="34"/>
      <c r="S3178" s="32"/>
      <c r="T3178" s="32" t="s">
        <v>28</v>
      </c>
      <c r="U3178" s="8">
        <f t="shared" si="780"/>
        <v>270.40000000000003</v>
      </c>
      <c r="V3178" s="8">
        <f t="shared" si="781"/>
        <v>270.40000000000003</v>
      </c>
    </row>
    <row r="3179" spans="1:22" ht="12.75" customHeight="1" outlineLevel="2" x14ac:dyDescent="0.2">
      <c r="A3179" s="2"/>
      <c r="C3179" s="30">
        <v>833006494</v>
      </c>
      <c r="D3179" s="30"/>
      <c r="E3179" s="30" t="s">
        <v>1266</v>
      </c>
      <c r="F3179" s="30"/>
      <c r="G3179" s="30" t="s">
        <v>1152</v>
      </c>
      <c r="H3179" s="31" t="s">
        <v>1153</v>
      </c>
      <c r="I3179" s="32"/>
      <c r="J3179" s="13"/>
      <c r="K3179" s="13" t="s">
        <v>1137</v>
      </c>
      <c r="L3179" s="33">
        <v>3.82E-3</v>
      </c>
      <c r="M3179" s="33">
        <v>3.0400000000000002E-3</v>
      </c>
      <c r="N3179" s="33">
        <v>3.82E-3</v>
      </c>
      <c r="O3179" s="33">
        <v>3.0200000000000001E-3</v>
      </c>
      <c r="P3179" s="33">
        <v>3.82E-3</v>
      </c>
      <c r="Q3179" s="33">
        <v>3.82E-3</v>
      </c>
      <c r="R3179" s="34"/>
      <c r="S3179" s="32"/>
      <c r="T3179" s="32" t="s">
        <v>28</v>
      </c>
      <c r="U3179" s="8">
        <f t="shared" ref="U3179:U3184" si="782">IF(T3179="Yes",$U$2,0)</f>
        <v>270.40000000000003</v>
      </c>
      <c r="V3179" s="8">
        <f t="shared" ref="V3179:V3184" si="783">U3179</f>
        <v>270.40000000000003</v>
      </c>
    </row>
    <row r="3180" spans="1:22" ht="12.75" customHeight="1" outlineLevel="2" x14ac:dyDescent="0.2">
      <c r="A3180" s="2"/>
      <c r="C3180" s="30">
        <v>833006495</v>
      </c>
      <c r="D3180" s="30"/>
      <c r="E3180" s="30" t="s">
        <v>1266</v>
      </c>
      <c r="F3180" s="30"/>
      <c r="G3180" s="30" t="s">
        <v>1152</v>
      </c>
      <c r="H3180" s="31" t="s">
        <v>1153</v>
      </c>
      <c r="I3180" s="32"/>
      <c r="J3180" s="13"/>
      <c r="K3180" s="13" t="s">
        <v>1137</v>
      </c>
      <c r="L3180" s="33">
        <v>3.82E-3</v>
      </c>
      <c r="M3180" s="33">
        <v>3.0400000000000002E-3</v>
      </c>
      <c r="N3180" s="33">
        <v>3.82E-3</v>
      </c>
      <c r="O3180" s="33">
        <v>3.0200000000000001E-3</v>
      </c>
      <c r="P3180" s="33">
        <v>3.82E-3</v>
      </c>
      <c r="Q3180" s="33">
        <v>3.82E-3</v>
      </c>
      <c r="R3180" s="34"/>
      <c r="S3180" s="32"/>
      <c r="T3180" s="32" t="s">
        <v>28</v>
      </c>
      <c r="U3180" s="8">
        <f t="shared" si="782"/>
        <v>270.40000000000003</v>
      </c>
      <c r="V3180" s="8">
        <f t="shared" si="783"/>
        <v>270.40000000000003</v>
      </c>
    </row>
    <row r="3181" spans="1:22" ht="12.75" customHeight="1" outlineLevel="2" x14ac:dyDescent="0.2">
      <c r="A3181" s="2"/>
      <c r="C3181" s="30" t="s">
        <v>1300</v>
      </c>
      <c r="D3181" s="30"/>
      <c r="E3181" s="30" t="s">
        <v>1268</v>
      </c>
      <c r="F3181" s="30"/>
      <c r="G3181" s="30" t="s">
        <v>1152</v>
      </c>
      <c r="H3181" s="31" t="s">
        <v>1153</v>
      </c>
      <c r="I3181" s="32"/>
      <c r="J3181" s="13"/>
      <c r="K3181" s="13" t="s">
        <v>1137</v>
      </c>
      <c r="L3181" s="33">
        <v>3.82E-3</v>
      </c>
      <c r="M3181" s="33">
        <v>3.0400000000000002E-3</v>
      </c>
      <c r="N3181" s="33">
        <v>3.82E-3</v>
      </c>
      <c r="O3181" s="33">
        <v>3.0200000000000001E-3</v>
      </c>
      <c r="P3181" s="33">
        <v>3.82E-3</v>
      </c>
      <c r="Q3181" s="33">
        <v>3.82E-3</v>
      </c>
      <c r="R3181" s="34"/>
      <c r="S3181" s="32"/>
      <c r="T3181" s="32" t="s">
        <v>28</v>
      </c>
      <c r="U3181" s="8">
        <f t="shared" si="782"/>
        <v>270.40000000000003</v>
      </c>
      <c r="V3181" s="8">
        <f t="shared" si="783"/>
        <v>270.40000000000003</v>
      </c>
    </row>
    <row r="3182" spans="1:22" ht="12.75" customHeight="1" outlineLevel="2" x14ac:dyDescent="0.2">
      <c r="A3182" s="2"/>
      <c r="C3182" s="30">
        <v>833006497</v>
      </c>
      <c r="D3182" s="30"/>
      <c r="E3182" s="30" t="s">
        <v>1266</v>
      </c>
      <c r="F3182" s="30"/>
      <c r="G3182" s="30" t="s">
        <v>1152</v>
      </c>
      <c r="H3182" s="31" t="s">
        <v>1153</v>
      </c>
      <c r="I3182" s="32"/>
      <c r="J3182" s="13"/>
      <c r="K3182" s="13" t="s">
        <v>1137</v>
      </c>
      <c r="L3182" s="33">
        <v>3.82E-3</v>
      </c>
      <c r="M3182" s="33">
        <v>4.0000000000000001E-3</v>
      </c>
      <c r="N3182" s="33">
        <v>3.82E-3</v>
      </c>
      <c r="O3182" s="33">
        <v>3.96E-3</v>
      </c>
      <c r="P3182" s="33">
        <v>3.82E-3</v>
      </c>
      <c r="Q3182" s="33">
        <v>3.82E-3</v>
      </c>
      <c r="R3182" s="34"/>
      <c r="S3182" s="32"/>
      <c r="T3182" s="32" t="s">
        <v>28</v>
      </c>
      <c r="U3182" s="8">
        <f t="shared" si="782"/>
        <v>270.40000000000003</v>
      </c>
      <c r="V3182" s="8">
        <f t="shared" si="783"/>
        <v>270.40000000000003</v>
      </c>
    </row>
    <row r="3183" spans="1:22" ht="12.75" customHeight="1" outlineLevel="2" x14ac:dyDescent="0.2">
      <c r="A3183" s="2"/>
      <c r="C3183" s="30" t="s">
        <v>1301</v>
      </c>
      <c r="D3183" s="30"/>
      <c r="E3183" s="30" t="s">
        <v>1268</v>
      </c>
      <c r="F3183" s="30"/>
      <c r="G3183" s="30" t="s">
        <v>1152</v>
      </c>
      <c r="H3183" s="31" t="s">
        <v>1153</v>
      </c>
      <c r="I3183" s="32"/>
      <c r="J3183" s="13"/>
      <c r="K3183" s="13" t="s">
        <v>1137</v>
      </c>
      <c r="L3183" s="33">
        <v>3.82E-3</v>
      </c>
      <c r="M3183" s="33">
        <v>4.0000000000000001E-3</v>
      </c>
      <c r="N3183" s="33">
        <v>3.82E-3</v>
      </c>
      <c r="O3183" s="33">
        <v>3.96E-3</v>
      </c>
      <c r="P3183" s="33">
        <v>3.82E-3</v>
      </c>
      <c r="Q3183" s="33">
        <v>3.82E-3</v>
      </c>
      <c r="R3183" s="34"/>
      <c r="S3183" s="32"/>
      <c r="T3183" s="32" t="s">
        <v>28</v>
      </c>
      <c r="U3183" s="8">
        <f t="shared" si="782"/>
        <v>270.40000000000003</v>
      </c>
      <c r="V3183" s="8">
        <f t="shared" si="783"/>
        <v>270.40000000000003</v>
      </c>
    </row>
    <row r="3184" spans="1:22" ht="12.75" customHeight="1" outlineLevel="2" x14ac:dyDescent="0.2">
      <c r="A3184" s="2"/>
      <c r="C3184" s="30" t="s">
        <v>1302</v>
      </c>
      <c r="D3184" s="30"/>
      <c r="E3184" s="30" t="s">
        <v>1268</v>
      </c>
      <c r="F3184" s="30"/>
      <c r="G3184" s="30" t="s">
        <v>1152</v>
      </c>
      <c r="H3184" s="31" t="s">
        <v>1153</v>
      </c>
      <c r="I3184" s="32"/>
      <c r="J3184" s="13"/>
      <c r="K3184" s="13" t="s">
        <v>1137</v>
      </c>
      <c r="L3184" s="33">
        <v>3.82E-3</v>
      </c>
      <c r="M3184" s="33">
        <v>3.0400000000000002E-3</v>
      </c>
      <c r="N3184" s="33">
        <v>3.82E-3</v>
      </c>
      <c r="O3184" s="33">
        <v>3.0200000000000001E-3</v>
      </c>
      <c r="P3184" s="33">
        <v>3.82E-3</v>
      </c>
      <c r="Q3184" s="33">
        <v>3.82E-3</v>
      </c>
      <c r="R3184" s="34"/>
      <c r="S3184" s="32"/>
      <c r="T3184" s="32" t="s">
        <v>28</v>
      </c>
      <c r="U3184" s="8">
        <f t="shared" si="782"/>
        <v>270.40000000000003</v>
      </c>
      <c r="V3184" s="8">
        <f t="shared" si="783"/>
        <v>270.40000000000003</v>
      </c>
    </row>
    <row r="3185" spans="1:22" ht="12.75" customHeight="1" outlineLevel="1" x14ac:dyDescent="0.2">
      <c r="A3185" s="2"/>
      <c r="C3185" s="30"/>
      <c r="D3185" s="30"/>
      <c r="E3185" s="30"/>
      <c r="F3185" s="30"/>
      <c r="G3185" s="30"/>
      <c r="H3185" s="113" t="s">
        <v>4023</v>
      </c>
      <c r="I3185" s="32"/>
      <c r="J3185" s="13">
        <f t="shared" ref="J3185:O3185" si="784">SUBTOTAL(9,J2923:J3184)</f>
        <v>0</v>
      </c>
      <c r="K3185" s="13">
        <f t="shared" si="784"/>
        <v>0</v>
      </c>
      <c r="L3185" s="33">
        <f t="shared" si="784"/>
        <v>0.9832680000000048</v>
      </c>
      <c r="M3185" s="33">
        <f t="shared" si="784"/>
        <v>0.99002000000000301</v>
      </c>
      <c r="N3185" s="33">
        <f t="shared" si="784"/>
        <v>0.99702000000000501</v>
      </c>
      <c r="O3185" s="33">
        <f t="shared" si="784"/>
        <v>0.981410000000001</v>
      </c>
      <c r="P3185" s="33"/>
      <c r="Q3185" s="33"/>
      <c r="R3185" s="34"/>
      <c r="S3185" s="32">
        <f>SUBTOTAL(9,S2923:S3184)</f>
        <v>0</v>
      </c>
      <c r="T3185" s="32">
        <f>SUBTOTAL(9,T2923:T3184)</f>
        <v>0</v>
      </c>
      <c r="U3185" s="8"/>
    </row>
    <row r="3186" spans="1:22" ht="12.75" customHeight="1" outlineLevel="2" x14ac:dyDescent="0.2">
      <c r="A3186" s="2"/>
      <c r="C3186" s="30">
        <v>833017520</v>
      </c>
      <c r="D3186" s="30"/>
      <c r="E3186" s="30" t="s">
        <v>1303</v>
      </c>
      <c r="F3186" s="30"/>
      <c r="G3186" s="30" t="s">
        <v>1304</v>
      </c>
      <c r="H3186" s="31" t="s">
        <v>1305</v>
      </c>
      <c r="I3186" s="32"/>
      <c r="J3186" s="13"/>
      <c r="K3186" s="13" t="s">
        <v>1137</v>
      </c>
      <c r="L3186" s="33">
        <v>0.18360000000000001</v>
      </c>
      <c r="M3186" s="33" t="s">
        <v>27</v>
      </c>
      <c r="N3186" s="33">
        <v>0.18360000000000001</v>
      </c>
      <c r="O3186" s="33">
        <v>0.18360000000000001</v>
      </c>
      <c r="P3186" s="33">
        <v>0.18360000000000001</v>
      </c>
      <c r="Q3186" s="33">
        <v>0.18360000000000001</v>
      </c>
      <c r="R3186" s="34"/>
      <c r="S3186" s="32"/>
      <c r="T3186" s="32" t="s">
        <v>28</v>
      </c>
      <c r="U3186" s="8">
        <f t="shared" ref="U3186:U3191" si="785">IF(T3186="Yes",$U$2,0)</f>
        <v>270.40000000000003</v>
      </c>
      <c r="V3186" s="8">
        <f t="shared" ref="V3186:V3191" si="786">U3186</f>
        <v>270.40000000000003</v>
      </c>
    </row>
    <row r="3187" spans="1:22" ht="12.75" customHeight="1" outlineLevel="2" x14ac:dyDescent="0.2">
      <c r="A3187" s="2"/>
      <c r="C3187" s="30" t="s">
        <v>1306</v>
      </c>
      <c r="D3187" s="30"/>
      <c r="E3187" s="30" t="s">
        <v>1303</v>
      </c>
      <c r="F3187" s="30"/>
      <c r="G3187" s="30" t="s">
        <v>1304</v>
      </c>
      <c r="H3187" s="31" t="s">
        <v>1305</v>
      </c>
      <c r="I3187" s="32"/>
      <c r="J3187" s="13"/>
      <c r="K3187" s="13" t="s">
        <v>1137</v>
      </c>
      <c r="L3187" s="33">
        <v>0.18360000000000001</v>
      </c>
      <c r="M3187" s="33" t="s">
        <v>27</v>
      </c>
      <c r="N3187" s="33">
        <v>0.18360000000000001</v>
      </c>
      <c r="O3187" s="33">
        <v>0.18360000000000001</v>
      </c>
      <c r="P3187" s="33">
        <v>0.18360000000000001</v>
      </c>
      <c r="Q3187" s="33">
        <v>0.18360000000000001</v>
      </c>
      <c r="R3187" s="34"/>
      <c r="S3187" s="32"/>
      <c r="T3187" s="32" t="s">
        <v>28</v>
      </c>
      <c r="U3187" s="8">
        <f t="shared" si="785"/>
        <v>270.40000000000003</v>
      </c>
      <c r="V3187" s="8">
        <f t="shared" si="786"/>
        <v>270.40000000000003</v>
      </c>
    </row>
    <row r="3188" spans="1:22" ht="12.75" customHeight="1" outlineLevel="2" x14ac:dyDescent="0.2">
      <c r="A3188" s="2"/>
      <c r="C3188" s="30" t="s">
        <v>1307</v>
      </c>
      <c r="D3188" s="30"/>
      <c r="E3188" s="30" t="s">
        <v>1303</v>
      </c>
      <c r="F3188" s="30"/>
      <c r="G3188" s="30" t="s">
        <v>1304</v>
      </c>
      <c r="H3188" s="31" t="s">
        <v>1305</v>
      </c>
      <c r="I3188" s="32"/>
      <c r="J3188" s="13"/>
      <c r="K3188" s="13" t="s">
        <v>1137</v>
      </c>
      <c r="L3188" s="33">
        <v>0.15820000000000001</v>
      </c>
      <c r="M3188" s="33" t="s">
        <v>27</v>
      </c>
      <c r="N3188" s="33">
        <v>0.15820000000000001</v>
      </c>
      <c r="O3188" s="33">
        <v>0.15820000000000001</v>
      </c>
      <c r="P3188" s="33">
        <v>0.15820000000000001</v>
      </c>
      <c r="Q3188" s="33">
        <v>0.15820000000000001</v>
      </c>
      <c r="R3188" s="34"/>
      <c r="S3188" s="32"/>
      <c r="T3188" s="32" t="s">
        <v>28</v>
      </c>
      <c r="U3188" s="8">
        <f t="shared" si="785"/>
        <v>270.40000000000003</v>
      </c>
      <c r="V3188" s="8">
        <f t="shared" si="786"/>
        <v>270.40000000000003</v>
      </c>
    </row>
    <row r="3189" spans="1:22" ht="12.75" customHeight="1" outlineLevel="2" x14ac:dyDescent="0.2">
      <c r="A3189" s="2"/>
      <c r="C3189" s="30" t="s">
        <v>1308</v>
      </c>
      <c r="D3189" s="30"/>
      <c r="E3189" s="30" t="s">
        <v>1303</v>
      </c>
      <c r="F3189" s="30"/>
      <c r="G3189" s="30" t="s">
        <v>1304</v>
      </c>
      <c r="H3189" s="31" t="s">
        <v>1305</v>
      </c>
      <c r="I3189" s="32"/>
      <c r="J3189" s="13"/>
      <c r="K3189" s="13" t="s">
        <v>1137</v>
      </c>
      <c r="L3189" s="33">
        <v>0.15820000000000001</v>
      </c>
      <c r="M3189" s="33" t="s">
        <v>27</v>
      </c>
      <c r="N3189" s="33">
        <v>0.15820000000000001</v>
      </c>
      <c r="O3189" s="33">
        <v>0.15820000000000001</v>
      </c>
      <c r="P3189" s="33">
        <v>0.15820000000000001</v>
      </c>
      <c r="Q3189" s="33">
        <v>0.15820000000000001</v>
      </c>
      <c r="R3189" s="34"/>
      <c r="S3189" s="32"/>
      <c r="T3189" s="32" t="s">
        <v>28</v>
      </c>
      <c r="U3189" s="8">
        <f t="shared" si="785"/>
        <v>270.40000000000003</v>
      </c>
      <c r="V3189" s="8">
        <f t="shared" si="786"/>
        <v>270.40000000000003</v>
      </c>
    </row>
    <row r="3190" spans="1:22" ht="12.75" customHeight="1" outlineLevel="2" x14ac:dyDescent="0.2">
      <c r="A3190" s="2"/>
      <c r="C3190" s="30">
        <v>833017600</v>
      </c>
      <c r="D3190" s="30"/>
      <c r="E3190" s="30" t="s">
        <v>1303</v>
      </c>
      <c r="F3190" s="30"/>
      <c r="G3190" s="30" t="s">
        <v>1304</v>
      </c>
      <c r="H3190" s="31" t="s">
        <v>1305</v>
      </c>
      <c r="I3190" s="32"/>
      <c r="J3190" s="13"/>
      <c r="K3190" s="13" t="s">
        <v>1137</v>
      </c>
      <c r="L3190" s="33">
        <v>0.15820000000000001</v>
      </c>
      <c r="M3190" s="33" t="s">
        <v>27</v>
      </c>
      <c r="N3190" s="33">
        <v>0.15820000000000001</v>
      </c>
      <c r="O3190" s="33">
        <v>0.15820000000000001</v>
      </c>
      <c r="P3190" s="33">
        <v>0.15820000000000001</v>
      </c>
      <c r="Q3190" s="33">
        <v>0.15820000000000001</v>
      </c>
      <c r="R3190" s="34"/>
      <c r="S3190" s="32"/>
      <c r="T3190" s="32" t="s">
        <v>28</v>
      </c>
      <c r="U3190" s="8">
        <f t="shared" si="785"/>
        <v>270.40000000000003</v>
      </c>
      <c r="V3190" s="8">
        <f t="shared" si="786"/>
        <v>270.40000000000003</v>
      </c>
    </row>
    <row r="3191" spans="1:22" ht="12.75" customHeight="1" outlineLevel="2" x14ac:dyDescent="0.2">
      <c r="A3191" s="2"/>
      <c r="C3191" s="30" t="s">
        <v>1309</v>
      </c>
      <c r="D3191" s="30"/>
      <c r="E3191" s="30" t="s">
        <v>1303</v>
      </c>
      <c r="F3191" s="30"/>
      <c r="G3191" s="30" t="s">
        <v>1304</v>
      </c>
      <c r="H3191" s="31" t="s">
        <v>1305</v>
      </c>
      <c r="I3191" s="32"/>
      <c r="J3191" s="13"/>
      <c r="K3191" s="13" t="s">
        <v>1137</v>
      </c>
      <c r="L3191" s="33">
        <v>0.15820000000000001</v>
      </c>
      <c r="M3191" s="33" t="s">
        <v>27</v>
      </c>
      <c r="N3191" s="33">
        <v>0.15820000000000001</v>
      </c>
      <c r="O3191" s="33">
        <v>0.15820000000000001</v>
      </c>
      <c r="P3191" s="33">
        <v>0.15820000000000001</v>
      </c>
      <c r="Q3191" s="33">
        <v>0.15820000000000001</v>
      </c>
      <c r="R3191" s="34"/>
      <c r="S3191" s="32"/>
      <c r="T3191" s="32" t="s">
        <v>28</v>
      </c>
      <c r="U3191" s="8">
        <f t="shared" si="785"/>
        <v>270.40000000000003</v>
      </c>
      <c r="V3191" s="8">
        <f t="shared" si="786"/>
        <v>270.40000000000003</v>
      </c>
    </row>
    <row r="3192" spans="1:22" ht="12.75" customHeight="1" outlineLevel="1" x14ac:dyDescent="0.2">
      <c r="A3192" s="2"/>
      <c r="C3192" s="30"/>
      <c r="D3192" s="30"/>
      <c r="E3192" s="30"/>
      <c r="F3192" s="30"/>
      <c r="G3192" s="30"/>
      <c r="H3192" s="113" t="s">
        <v>4024</v>
      </c>
      <c r="I3192" s="32"/>
      <c r="J3192" s="13">
        <f t="shared" ref="J3192:O3192" si="787">SUBTOTAL(9,J3186:J3191)</f>
        <v>0</v>
      </c>
      <c r="K3192" s="13">
        <f t="shared" si="787"/>
        <v>0</v>
      </c>
      <c r="L3192" s="33">
        <f t="shared" si="787"/>
        <v>1</v>
      </c>
      <c r="M3192" s="33">
        <f t="shared" si="787"/>
        <v>0</v>
      </c>
      <c r="N3192" s="33">
        <f t="shared" si="787"/>
        <v>1</v>
      </c>
      <c r="O3192" s="33">
        <f t="shared" si="787"/>
        <v>1</v>
      </c>
      <c r="P3192" s="33"/>
      <c r="Q3192" s="33"/>
      <c r="R3192" s="34"/>
      <c r="S3192" s="32">
        <f>SUBTOTAL(9,S3186:S3191)</f>
        <v>0</v>
      </c>
      <c r="T3192" s="32">
        <f>SUBTOTAL(9,T3186:T3191)</f>
        <v>0</v>
      </c>
      <c r="U3192" s="8"/>
    </row>
    <row r="3193" spans="1:22" ht="12.75" customHeight="1" outlineLevel="2" x14ac:dyDescent="0.2">
      <c r="A3193" s="2"/>
      <c r="C3193" s="30" t="s">
        <v>1310</v>
      </c>
      <c r="D3193" s="30"/>
      <c r="E3193" s="30" t="s">
        <v>1303</v>
      </c>
      <c r="F3193" s="30"/>
      <c r="G3193" s="30" t="s">
        <v>1311</v>
      </c>
      <c r="H3193" s="31" t="s">
        <v>1312</v>
      </c>
      <c r="I3193" s="32"/>
      <c r="J3193" s="13"/>
      <c r="K3193" s="13" t="s">
        <v>1137</v>
      </c>
      <c r="L3193" s="33">
        <v>0.1696</v>
      </c>
      <c r="M3193" s="33" t="s">
        <v>27</v>
      </c>
      <c r="N3193" s="33">
        <v>0.1696</v>
      </c>
      <c r="O3193" s="33">
        <v>0.1696</v>
      </c>
      <c r="P3193" s="33">
        <v>0.1696</v>
      </c>
      <c r="Q3193" s="33">
        <v>0.1696</v>
      </c>
      <c r="R3193" s="34"/>
      <c r="S3193" s="32"/>
      <c r="T3193" s="32" t="s">
        <v>28</v>
      </c>
      <c r="U3193" s="8">
        <f t="shared" ref="U3193:U3198" si="788">IF(T3193="Yes",$U$2,0)</f>
        <v>270.40000000000003</v>
      </c>
      <c r="V3193" s="8">
        <f t="shared" ref="V3193:V3198" si="789">U3193</f>
        <v>270.40000000000003</v>
      </c>
    </row>
    <row r="3194" spans="1:22" ht="12.75" customHeight="1" outlineLevel="2" x14ac:dyDescent="0.2">
      <c r="A3194" s="2"/>
      <c r="C3194" s="30" t="s">
        <v>1313</v>
      </c>
      <c r="D3194" s="30"/>
      <c r="E3194" s="30" t="s">
        <v>1303</v>
      </c>
      <c r="F3194" s="30"/>
      <c r="G3194" s="30" t="s">
        <v>1311</v>
      </c>
      <c r="H3194" s="31" t="s">
        <v>1312</v>
      </c>
      <c r="I3194" s="32"/>
      <c r="J3194" s="13"/>
      <c r="K3194" s="13" t="s">
        <v>1137</v>
      </c>
      <c r="L3194" s="33">
        <v>0.18360000000000001</v>
      </c>
      <c r="M3194" s="33" t="s">
        <v>27</v>
      </c>
      <c r="N3194" s="33">
        <v>0.18360000000000001</v>
      </c>
      <c r="O3194" s="33">
        <v>0.18360000000000001</v>
      </c>
      <c r="P3194" s="33">
        <v>0.18360000000000001</v>
      </c>
      <c r="Q3194" s="33">
        <v>0.18360000000000001</v>
      </c>
      <c r="R3194" s="34"/>
      <c r="S3194" s="32"/>
      <c r="T3194" s="32" t="s">
        <v>28</v>
      </c>
      <c r="U3194" s="8">
        <f t="shared" si="788"/>
        <v>270.40000000000003</v>
      </c>
      <c r="V3194" s="8">
        <f t="shared" si="789"/>
        <v>270.40000000000003</v>
      </c>
    </row>
    <row r="3195" spans="1:22" ht="12.75" customHeight="1" outlineLevel="2" x14ac:dyDescent="0.2">
      <c r="A3195" s="2"/>
      <c r="C3195" s="30">
        <v>833017680</v>
      </c>
      <c r="D3195" s="30"/>
      <c r="E3195" s="30" t="s">
        <v>1314</v>
      </c>
      <c r="F3195" s="30"/>
      <c r="G3195" s="30" t="s">
        <v>1311</v>
      </c>
      <c r="H3195" s="31" t="s">
        <v>1312</v>
      </c>
      <c r="I3195" s="32"/>
      <c r="J3195" s="13"/>
      <c r="K3195" s="13" t="s">
        <v>1137</v>
      </c>
      <c r="L3195" s="33">
        <v>0.15820000000000001</v>
      </c>
      <c r="M3195" s="33" t="s">
        <v>27</v>
      </c>
      <c r="N3195" s="33">
        <v>0.15820000000000001</v>
      </c>
      <c r="O3195" s="33">
        <v>0.15820000000000001</v>
      </c>
      <c r="P3195" s="33">
        <v>0.15820000000000001</v>
      </c>
      <c r="Q3195" s="33">
        <v>0.15820000000000001</v>
      </c>
      <c r="R3195" s="34"/>
      <c r="S3195" s="32"/>
      <c r="T3195" s="32" t="s">
        <v>28</v>
      </c>
      <c r="U3195" s="8">
        <f t="shared" si="788"/>
        <v>270.40000000000003</v>
      </c>
      <c r="V3195" s="8">
        <f t="shared" si="789"/>
        <v>270.40000000000003</v>
      </c>
    </row>
    <row r="3196" spans="1:22" ht="12.75" customHeight="1" outlineLevel="2" x14ac:dyDescent="0.2">
      <c r="A3196" s="2"/>
      <c r="C3196" s="30" t="s">
        <v>1315</v>
      </c>
      <c r="D3196" s="30"/>
      <c r="E3196" s="30" t="s">
        <v>1303</v>
      </c>
      <c r="F3196" s="30"/>
      <c r="G3196" s="30" t="s">
        <v>1311</v>
      </c>
      <c r="H3196" s="31" t="s">
        <v>1312</v>
      </c>
      <c r="I3196" s="32"/>
      <c r="J3196" s="13"/>
      <c r="K3196" s="13" t="s">
        <v>1137</v>
      </c>
      <c r="L3196" s="33">
        <v>0.15820000000000001</v>
      </c>
      <c r="M3196" s="33" t="s">
        <v>27</v>
      </c>
      <c r="N3196" s="33">
        <v>0.15820000000000001</v>
      </c>
      <c r="O3196" s="33">
        <v>0.15820000000000001</v>
      </c>
      <c r="P3196" s="33">
        <v>0.15820000000000001</v>
      </c>
      <c r="Q3196" s="33">
        <v>0.15820000000000001</v>
      </c>
      <c r="R3196" s="34"/>
      <c r="S3196" s="32"/>
      <c r="T3196" s="32" t="s">
        <v>28</v>
      </c>
      <c r="U3196" s="8">
        <f t="shared" si="788"/>
        <v>270.40000000000003</v>
      </c>
      <c r="V3196" s="8">
        <f t="shared" si="789"/>
        <v>270.40000000000003</v>
      </c>
    </row>
    <row r="3197" spans="1:22" ht="12.75" customHeight="1" outlineLevel="2" x14ac:dyDescent="0.2">
      <c r="A3197" s="2"/>
      <c r="C3197" s="30" t="s">
        <v>1316</v>
      </c>
      <c r="D3197" s="30"/>
      <c r="E3197" s="30" t="s">
        <v>1303</v>
      </c>
      <c r="F3197" s="30"/>
      <c r="G3197" s="30" t="s">
        <v>1311</v>
      </c>
      <c r="H3197" s="31" t="s">
        <v>1312</v>
      </c>
      <c r="I3197" s="32"/>
      <c r="J3197" s="13"/>
      <c r="K3197" s="13" t="s">
        <v>1137</v>
      </c>
      <c r="L3197" s="33">
        <v>0.15820000000000001</v>
      </c>
      <c r="M3197" s="33" t="s">
        <v>27</v>
      </c>
      <c r="N3197" s="33">
        <v>0.15820000000000001</v>
      </c>
      <c r="O3197" s="33">
        <v>0.15820000000000001</v>
      </c>
      <c r="P3197" s="33">
        <v>0.15820000000000001</v>
      </c>
      <c r="Q3197" s="33">
        <v>0.15820000000000001</v>
      </c>
      <c r="R3197" s="34"/>
      <c r="S3197" s="32"/>
      <c r="T3197" s="32" t="s">
        <v>28</v>
      </c>
      <c r="U3197" s="8">
        <f t="shared" si="788"/>
        <v>270.40000000000003</v>
      </c>
      <c r="V3197" s="8">
        <f t="shared" si="789"/>
        <v>270.40000000000003</v>
      </c>
    </row>
    <row r="3198" spans="1:22" ht="12.75" customHeight="1" outlineLevel="2" x14ac:dyDescent="0.2">
      <c r="A3198" s="2"/>
      <c r="C3198" s="30">
        <v>833017740</v>
      </c>
      <c r="D3198" s="30"/>
      <c r="E3198" s="30" t="s">
        <v>1303</v>
      </c>
      <c r="F3198" s="30"/>
      <c r="G3198" s="30" t="s">
        <v>1311</v>
      </c>
      <c r="H3198" s="31" t="s">
        <v>1312</v>
      </c>
      <c r="I3198" s="32"/>
      <c r="J3198" s="13"/>
      <c r="K3198" s="13" t="s">
        <v>1137</v>
      </c>
      <c r="L3198" s="33">
        <v>0.15820000000000001</v>
      </c>
      <c r="M3198" s="33" t="s">
        <v>27</v>
      </c>
      <c r="N3198" s="33">
        <v>0.15820000000000001</v>
      </c>
      <c r="O3198" s="33">
        <v>0.15820000000000001</v>
      </c>
      <c r="P3198" s="33">
        <v>0.15820000000000001</v>
      </c>
      <c r="Q3198" s="33">
        <v>0.15820000000000001</v>
      </c>
      <c r="R3198" s="34"/>
      <c r="S3198" s="32"/>
      <c r="T3198" s="32" t="s">
        <v>28</v>
      </c>
      <c r="U3198" s="8">
        <f t="shared" si="788"/>
        <v>270.40000000000003</v>
      </c>
      <c r="V3198" s="8">
        <f t="shared" si="789"/>
        <v>270.40000000000003</v>
      </c>
    </row>
    <row r="3199" spans="1:22" ht="12.75" customHeight="1" outlineLevel="1" x14ac:dyDescent="0.2">
      <c r="A3199" s="2"/>
      <c r="C3199" s="30"/>
      <c r="D3199" s="30"/>
      <c r="E3199" s="30"/>
      <c r="F3199" s="30"/>
      <c r="G3199" s="30"/>
      <c r="H3199" s="113" t="s">
        <v>4025</v>
      </c>
      <c r="I3199" s="32"/>
      <c r="J3199" s="13">
        <f t="shared" ref="J3199:O3199" si="790">SUBTOTAL(9,J3193:J3198)</f>
        <v>0</v>
      </c>
      <c r="K3199" s="13">
        <f t="shared" si="790"/>
        <v>0</v>
      </c>
      <c r="L3199" s="33">
        <f t="shared" si="790"/>
        <v>0.9860000000000001</v>
      </c>
      <c r="M3199" s="33">
        <f t="shared" si="790"/>
        <v>0</v>
      </c>
      <c r="N3199" s="33">
        <f t="shared" si="790"/>
        <v>0.9860000000000001</v>
      </c>
      <c r="O3199" s="33">
        <f t="shared" si="790"/>
        <v>0.9860000000000001</v>
      </c>
      <c r="P3199" s="33"/>
      <c r="Q3199" s="33"/>
      <c r="R3199" s="34"/>
      <c r="S3199" s="32">
        <f>SUBTOTAL(9,S3193:S3198)</f>
        <v>0</v>
      </c>
      <c r="T3199" s="32">
        <f>SUBTOTAL(9,T3193:T3198)</f>
        <v>0</v>
      </c>
      <c r="U3199" s="8"/>
    </row>
    <row r="3200" spans="1:22" ht="12.75" customHeight="1" outlineLevel="2" x14ac:dyDescent="0.2">
      <c r="A3200" s="2"/>
      <c r="C3200" s="30">
        <v>833060140</v>
      </c>
      <c r="D3200" s="30"/>
      <c r="E3200" s="30" t="s">
        <v>1317</v>
      </c>
      <c r="F3200" s="30"/>
      <c r="G3200" s="30" t="s">
        <v>1326</v>
      </c>
      <c r="H3200" s="31" t="s">
        <v>1327</v>
      </c>
      <c r="I3200" s="32"/>
      <c r="J3200" s="13"/>
      <c r="K3200" s="13" t="s">
        <v>1137</v>
      </c>
      <c r="L3200" s="33">
        <v>0.18360000000000001</v>
      </c>
      <c r="M3200" s="33" t="s">
        <v>27</v>
      </c>
      <c r="N3200" s="33">
        <v>0.18360000000000001</v>
      </c>
      <c r="O3200" s="33">
        <v>0.18360000000000001</v>
      </c>
      <c r="P3200" s="33">
        <v>0.18360000000000001</v>
      </c>
      <c r="Q3200" s="33">
        <v>0.18360000000000001</v>
      </c>
      <c r="R3200" s="34"/>
      <c r="S3200" s="32"/>
      <c r="T3200" s="32" t="s">
        <v>28</v>
      </c>
      <c r="U3200" s="8">
        <f t="shared" ref="U3200:U3205" si="791">IF(T3200="Yes",$U$2,0)</f>
        <v>270.40000000000003</v>
      </c>
      <c r="V3200" s="8">
        <f t="shared" ref="V3200:V3205" si="792">U3200</f>
        <v>270.40000000000003</v>
      </c>
    </row>
    <row r="3201" spans="1:22" ht="12.75" customHeight="1" outlineLevel="2" x14ac:dyDescent="0.2">
      <c r="A3201" s="2"/>
      <c r="C3201" s="30">
        <v>833060160</v>
      </c>
      <c r="D3201" s="30"/>
      <c r="E3201" s="30" t="s">
        <v>1317</v>
      </c>
      <c r="F3201" s="30"/>
      <c r="G3201" s="30" t="s">
        <v>1326</v>
      </c>
      <c r="H3201" s="31" t="s">
        <v>1327</v>
      </c>
      <c r="I3201" s="32"/>
      <c r="J3201" s="13"/>
      <c r="K3201" s="13" t="s">
        <v>1137</v>
      </c>
      <c r="L3201" s="33">
        <v>0.18360000000000001</v>
      </c>
      <c r="M3201" s="33" t="s">
        <v>27</v>
      </c>
      <c r="N3201" s="33">
        <v>0.18360000000000001</v>
      </c>
      <c r="O3201" s="33">
        <v>0.18360000000000001</v>
      </c>
      <c r="P3201" s="33">
        <v>0.18360000000000001</v>
      </c>
      <c r="Q3201" s="33">
        <v>0.18360000000000001</v>
      </c>
      <c r="R3201" s="34"/>
      <c r="S3201" s="32"/>
      <c r="T3201" s="32" t="s">
        <v>28</v>
      </c>
      <c r="U3201" s="8">
        <f t="shared" si="791"/>
        <v>270.40000000000003</v>
      </c>
      <c r="V3201" s="8">
        <f t="shared" si="792"/>
        <v>270.40000000000003</v>
      </c>
    </row>
    <row r="3202" spans="1:22" ht="12.75" customHeight="1" outlineLevel="2" x14ac:dyDescent="0.2">
      <c r="A3202" s="2"/>
      <c r="C3202" s="30" t="s">
        <v>1328</v>
      </c>
      <c r="D3202" s="30"/>
      <c r="E3202" s="30" t="s">
        <v>1321</v>
      </c>
      <c r="F3202" s="30"/>
      <c r="G3202" s="30" t="s">
        <v>1326</v>
      </c>
      <c r="H3202" s="31" t="s">
        <v>1327</v>
      </c>
      <c r="I3202" s="32"/>
      <c r="J3202" s="13"/>
      <c r="K3202" s="13" t="s">
        <v>1137</v>
      </c>
      <c r="L3202" s="33">
        <v>0.15820000000000001</v>
      </c>
      <c r="M3202" s="33" t="s">
        <v>27</v>
      </c>
      <c r="N3202" s="33">
        <v>0.15820000000000001</v>
      </c>
      <c r="O3202" s="33">
        <v>0.15820000000000001</v>
      </c>
      <c r="P3202" s="33">
        <v>0.15820000000000001</v>
      </c>
      <c r="Q3202" s="33">
        <v>0.15820000000000001</v>
      </c>
      <c r="R3202" s="34"/>
      <c r="S3202" s="32"/>
      <c r="T3202" s="32" t="s">
        <v>28</v>
      </c>
      <c r="U3202" s="8">
        <f t="shared" si="791"/>
        <v>270.40000000000003</v>
      </c>
      <c r="V3202" s="8">
        <f t="shared" si="792"/>
        <v>270.40000000000003</v>
      </c>
    </row>
    <row r="3203" spans="1:22" ht="12.75" customHeight="1" outlineLevel="2" x14ac:dyDescent="0.2">
      <c r="A3203" s="2"/>
      <c r="C3203" s="30" t="s">
        <v>1329</v>
      </c>
      <c r="D3203" s="30"/>
      <c r="E3203" s="30" t="s">
        <v>1321</v>
      </c>
      <c r="F3203" s="30"/>
      <c r="G3203" s="30" t="s">
        <v>1326</v>
      </c>
      <c r="H3203" s="31" t="s">
        <v>1327</v>
      </c>
      <c r="I3203" s="32"/>
      <c r="J3203" s="13"/>
      <c r="K3203" s="13" t="s">
        <v>1137</v>
      </c>
      <c r="L3203" s="33">
        <v>0.15820000000000001</v>
      </c>
      <c r="M3203" s="33" t="s">
        <v>27</v>
      </c>
      <c r="N3203" s="33">
        <v>0.15820000000000001</v>
      </c>
      <c r="O3203" s="33">
        <v>0.15820000000000001</v>
      </c>
      <c r="P3203" s="33">
        <v>0.15820000000000001</v>
      </c>
      <c r="Q3203" s="33">
        <v>0.15820000000000001</v>
      </c>
      <c r="R3203" s="34"/>
      <c r="S3203" s="32"/>
      <c r="T3203" s="32" t="s">
        <v>28</v>
      </c>
      <c r="U3203" s="8">
        <f t="shared" si="791"/>
        <v>270.40000000000003</v>
      </c>
      <c r="V3203" s="8">
        <f t="shared" si="792"/>
        <v>270.40000000000003</v>
      </c>
    </row>
    <row r="3204" spans="1:22" ht="12.75" customHeight="1" outlineLevel="2" x14ac:dyDescent="0.2">
      <c r="A3204" s="2"/>
      <c r="C3204" s="30" t="s">
        <v>1330</v>
      </c>
      <c r="D3204" s="30"/>
      <c r="E3204" s="30" t="s">
        <v>1321</v>
      </c>
      <c r="F3204" s="30"/>
      <c r="G3204" s="30" t="s">
        <v>1326</v>
      </c>
      <c r="H3204" s="31" t="s">
        <v>1327</v>
      </c>
      <c r="I3204" s="32"/>
      <c r="J3204" s="13"/>
      <c r="K3204" s="13" t="s">
        <v>1137</v>
      </c>
      <c r="L3204" s="33">
        <v>0.15820000000000001</v>
      </c>
      <c r="M3204" s="33" t="s">
        <v>27</v>
      </c>
      <c r="N3204" s="33">
        <v>0.15820000000000001</v>
      </c>
      <c r="O3204" s="33">
        <v>0.15820000000000001</v>
      </c>
      <c r="P3204" s="33">
        <v>0.15820000000000001</v>
      </c>
      <c r="Q3204" s="33">
        <v>0.15820000000000001</v>
      </c>
      <c r="R3204" s="34"/>
      <c r="S3204" s="32"/>
      <c r="T3204" s="32" t="s">
        <v>28</v>
      </c>
      <c r="U3204" s="8">
        <f t="shared" si="791"/>
        <v>270.40000000000003</v>
      </c>
      <c r="V3204" s="8">
        <f t="shared" si="792"/>
        <v>270.40000000000003</v>
      </c>
    </row>
    <row r="3205" spans="1:22" ht="12.75" customHeight="1" outlineLevel="2" x14ac:dyDescent="0.2">
      <c r="A3205" s="2"/>
      <c r="C3205" s="30">
        <v>833060220</v>
      </c>
      <c r="D3205" s="30"/>
      <c r="E3205" s="30" t="s">
        <v>1317</v>
      </c>
      <c r="F3205" s="30"/>
      <c r="G3205" s="30" t="s">
        <v>1326</v>
      </c>
      <c r="H3205" s="31" t="s">
        <v>1327</v>
      </c>
      <c r="I3205" s="32"/>
      <c r="J3205" s="13"/>
      <c r="K3205" s="13" t="s">
        <v>1137</v>
      </c>
      <c r="L3205" s="33">
        <v>0.15820000000000001</v>
      </c>
      <c r="M3205" s="33" t="s">
        <v>27</v>
      </c>
      <c r="N3205" s="33">
        <v>0.15820000000000001</v>
      </c>
      <c r="O3205" s="33">
        <v>0.15820000000000001</v>
      </c>
      <c r="P3205" s="33">
        <v>0.15820000000000001</v>
      </c>
      <c r="Q3205" s="33">
        <v>0.15820000000000001</v>
      </c>
      <c r="R3205" s="34"/>
      <c r="S3205" s="32"/>
      <c r="T3205" s="32" t="s">
        <v>28</v>
      </c>
      <c r="U3205" s="8">
        <f t="shared" si="791"/>
        <v>270.40000000000003</v>
      </c>
      <c r="V3205" s="8">
        <f t="shared" si="792"/>
        <v>270.40000000000003</v>
      </c>
    </row>
    <row r="3206" spans="1:22" ht="12.75" customHeight="1" outlineLevel="1" x14ac:dyDescent="0.2">
      <c r="A3206" s="2"/>
      <c r="C3206" s="30"/>
      <c r="D3206" s="30"/>
      <c r="E3206" s="30"/>
      <c r="F3206" s="30"/>
      <c r="G3206" s="30"/>
      <c r="H3206" s="113" t="s">
        <v>4027</v>
      </c>
      <c r="I3206" s="32"/>
      <c r="J3206" s="13">
        <f t="shared" ref="J3206:O3206" si="793">SUBTOTAL(9,J3200:J3205)</f>
        <v>0</v>
      </c>
      <c r="K3206" s="13">
        <f t="shared" si="793"/>
        <v>0</v>
      </c>
      <c r="L3206" s="33">
        <f t="shared" si="793"/>
        <v>1</v>
      </c>
      <c r="M3206" s="33">
        <f t="shared" si="793"/>
        <v>0</v>
      </c>
      <c r="N3206" s="33">
        <f t="shared" si="793"/>
        <v>1</v>
      </c>
      <c r="O3206" s="33">
        <f t="shared" si="793"/>
        <v>1</v>
      </c>
      <c r="P3206" s="33"/>
      <c r="Q3206" s="33"/>
      <c r="R3206" s="34"/>
      <c r="S3206" s="32">
        <f>SUBTOTAL(9,S3200:S3205)</f>
        <v>0</v>
      </c>
      <c r="T3206" s="32">
        <f>SUBTOTAL(9,T3200:T3205)</f>
        <v>0</v>
      </c>
      <c r="U3206" s="8"/>
    </row>
    <row r="3207" spans="1:22" ht="12.75" customHeight="1" outlineLevel="2" x14ac:dyDescent="0.2">
      <c r="A3207" s="2"/>
      <c r="C3207" s="30">
        <v>833060020</v>
      </c>
      <c r="D3207" s="30"/>
      <c r="E3207" s="30" t="s">
        <v>1317</v>
      </c>
      <c r="F3207" s="30"/>
      <c r="G3207" s="30" t="s">
        <v>1318</v>
      </c>
      <c r="H3207" s="31" t="s">
        <v>1319</v>
      </c>
      <c r="I3207" s="32"/>
      <c r="J3207" s="13"/>
      <c r="K3207" s="13" t="s">
        <v>1137</v>
      </c>
      <c r="L3207" s="33">
        <v>0.1696</v>
      </c>
      <c r="M3207" s="33" t="s">
        <v>27</v>
      </c>
      <c r="N3207" s="33">
        <v>0.1696</v>
      </c>
      <c r="O3207" s="33">
        <v>0.1696</v>
      </c>
      <c r="P3207" s="33">
        <v>0.1696</v>
      </c>
      <c r="Q3207" s="33">
        <v>0.1696</v>
      </c>
      <c r="R3207" s="34"/>
      <c r="S3207" s="32"/>
      <c r="T3207" s="32" t="s">
        <v>28</v>
      </c>
      <c r="U3207" s="8">
        <f t="shared" ref="U3207:U3212" si="794">IF(T3207="Yes",$U$2,0)</f>
        <v>270.40000000000003</v>
      </c>
      <c r="V3207" s="8">
        <f t="shared" ref="V3207:V3212" si="795">U3207</f>
        <v>270.40000000000003</v>
      </c>
    </row>
    <row r="3208" spans="1:22" ht="12.75" customHeight="1" outlineLevel="2" x14ac:dyDescent="0.2">
      <c r="A3208" s="2"/>
      <c r="C3208" s="30" t="s">
        <v>1320</v>
      </c>
      <c r="D3208" s="30"/>
      <c r="E3208" s="30" t="s">
        <v>1321</v>
      </c>
      <c r="F3208" s="30"/>
      <c r="G3208" s="30" t="s">
        <v>1318</v>
      </c>
      <c r="H3208" s="31" t="s">
        <v>1319</v>
      </c>
      <c r="I3208" s="32"/>
      <c r="J3208" s="13"/>
      <c r="K3208" s="13" t="s">
        <v>1137</v>
      </c>
      <c r="L3208" s="33">
        <v>0.1696</v>
      </c>
      <c r="M3208" s="33" t="s">
        <v>27</v>
      </c>
      <c r="N3208" s="33">
        <v>0.1696</v>
      </c>
      <c r="O3208" s="33">
        <v>0.1696</v>
      </c>
      <c r="P3208" s="33">
        <v>0.1696</v>
      </c>
      <c r="Q3208" s="33">
        <v>0.1696</v>
      </c>
      <c r="R3208" s="34"/>
      <c r="S3208" s="32"/>
      <c r="T3208" s="32" t="s">
        <v>28</v>
      </c>
      <c r="U3208" s="8">
        <f t="shared" si="794"/>
        <v>270.40000000000003</v>
      </c>
      <c r="V3208" s="8">
        <f t="shared" si="795"/>
        <v>270.40000000000003</v>
      </c>
    </row>
    <row r="3209" spans="1:22" ht="12.75" customHeight="1" outlineLevel="2" x14ac:dyDescent="0.2">
      <c r="A3209" s="2"/>
      <c r="C3209" s="30" t="s">
        <v>1322</v>
      </c>
      <c r="D3209" s="30"/>
      <c r="E3209" s="30" t="s">
        <v>1321</v>
      </c>
      <c r="F3209" s="30"/>
      <c r="G3209" s="30" t="s">
        <v>1318</v>
      </c>
      <c r="H3209" s="31" t="s">
        <v>1319</v>
      </c>
      <c r="I3209" s="32"/>
      <c r="J3209" s="13"/>
      <c r="K3209" s="13" t="s">
        <v>1137</v>
      </c>
      <c r="L3209" s="33">
        <v>0.16370000000000001</v>
      </c>
      <c r="M3209" s="33" t="s">
        <v>27</v>
      </c>
      <c r="N3209" s="33">
        <v>0.16370000000000001</v>
      </c>
      <c r="O3209" s="33">
        <v>0.16370000000000001</v>
      </c>
      <c r="P3209" s="33">
        <v>0.16370000000000001</v>
      </c>
      <c r="Q3209" s="33">
        <v>0.16370000000000001</v>
      </c>
      <c r="R3209" s="34"/>
      <c r="S3209" s="32"/>
      <c r="T3209" s="32" t="s">
        <v>28</v>
      </c>
      <c r="U3209" s="8">
        <f t="shared" si="794"/>
        <v>270.40000000000003</v>
      </c>
      <c r="V3209" s="8">
        <f t="shared" si="795"/>
        <v>270.40000000000003</v>
      </c>
    </row>
    <row r="3210" spans="1:22" ht="12.75" customHeight="1" outlineLevel="2" x14ac:dyDescent="0.2">
      <c r="A3210" s="2"/>
      <c r="C3210" s="30" t="s">
        <v>1323</v>
      </c>
      <c r="D3210" s="30"/>
      <c r="E3210" s="30" t="s">
        <v>1321</v>
      </c>
      <c r="F3210" s="30"/>
      <c r="G3210" s="30" t="s">
        <v>1318</v>
      </c>
      <c r="H3210" s="31" t="s">
        <v>1319</v>
      </c>
      <c r="I3210" s="32"/>
      <c r="J3210" s="13"/>
      <c r="K3210" s="13" t="s">
        <v>1137</v>
      </c>
      <c r="L3210" s="33">
        <v>0.16370000000000001</v>
      </c>
      <c r="M3210" s="33" t="s">
        <v>27</v>
      </c>
      <c r="N3210" s="33">
        <v>0.16370000000000001</v>
      </c>
      <c r="O3210" s="33">
        <v>0.16370000000000001</v>
      </c>
      <c r="P3210" s="33">
        <v>0.16370000000000001</v>
      </c>
      <c r="Q3210" s="33">
        <v>0.16370000000000001</v>
      </c>
      <c r="R3210" s="34"/>
      <c r="S3210" s="32"/>
      <c r="T3210" s="32" t="s">
        <v>28</v>
      </c>
      <c r="U3210" s="8">
        <f t="shared" si="794"/>
        <v>270.40000000000003</v>
      </c>
      <c r="V3210" s="8">
        <f t="shared" si="795"/>
        <v>270.40000000000003</v>
      </c>
    </row>
    <row r="3211" spans="1:22" ht="12.75" customHeight="1" outlineLevel="2" x14ac:dyDescent="0.2">
      <c r="A3211" s="2"/>
      <c r="C3211" s="30" t="s">
        <v>1324</v>
      </c>
      <c r="D3211" s="30"/>
      <c r="E3211" s="30" t="s">
        <v>1321</v>
      </c>
      <c r="F3211" s="30"/>
      <c r="G3211" s="30" t="s">
        <v>1318</v>
      </c>
      <c r="H3211" s="31" t="s">
        <v>1319</v>
      </c>
      <c r="I3211" s="32"/>
      <c r="J3211" s="13"/>
      <c r="K3211" s="13" t="s">
        <v>1137</v>
      </c>
      <c r="L3211" s="33">
        <v>0.16669999999999999</v>
      </c>
      <c r="M3211" s="33" t="s">
        <v>27</v>
      </c>
      <c r="N3211" s="33">
        <v>0.16669999999999999</v>
      </c>
      <c r="O3211" s="33">
        <v>0.16669999999999999</v>
      </c>
      <c r="P3211" s="33">
        <v>0.16669999999999999</v>
      </c>
      <c r="Q3211" s="33">
        <v>0.16669999999999999</v>
      </c>
      <c r="R3211" s="34"/>
      <c r="S3211" s="32"/>
      <c r="T3211" s="32" t="s">
        <v>28</v>
      </c>
      <c r="U3211" s="8">
        <f t="shared" si="794"/>
        <v>270.40000000000003</v>
      </c>
      <c r="V3211" s="8">
        <f t="shared" si="795"/>
        <v>270.40000000000003</v>
      </c>
    </row>
    <row r="3212" spans="1:22" ht="12.75" customHeight="1" outlineLevel="2" x14ac:dyDescent="0.2">
      <c r="A3212" s="2"/>
      <c r="C3212" s="30" t="s">
        <v>1325</v>
      </c>
      <c r="D3212" s="30"/>
      <c r="E3212" s="30" t="s">
        <v>1321</v>
      </c>
      <c r="F3212" s="30"/>
      <c r="G3212" s="30" t="s">
        <v>1318</v>
      </c>
      <c r="H3212" s="31" t="s">
        <v>1319</v>
      </c>
      <c r="I3212" s="32"/>
      <c r="J3212" s="13"/>
      <c r="K3212" s="13" t="s">
        <v>1137</v>
      </c>
      <c r="L3212" s="33">
        <v>0.16669999999999999</v>
      </c>
      <c r="M3212" s="33" t="s">
        <v>27</v>
      </c>
      <c r="N3212" s="33">
        <v>0.16669999999999999</v>
      </c>
      <c r="O3212" s="33">
        <v>0.16669999999999999</v>
      </c>
      <c r="P3212" s="33">
        <v>0.16669999999999999</v>
      </c>
      <c r="Q3212" s="33">
        <v>0.16669999999999999</v>
      </c>
      <c r="R3212" s="34"/>
      <c r="S3212" s="32"/>
      <c r="T3212" s="32" t="s">
        <v>28</v>
      </c>
      <c r="U3212" s="8">
        <f t="shared" si="794"/>
        <v>270.40000000000003</v>
      </c>
      <c r="V3212" s="8">
        <f t="shared" si="795"/>
        <v>270.40000000000003</v>
      </c>
    </row>
    <row r="3213" spans="1:22" ht="12.75" customHeight="1" outlineLevel="1" x14ac:dyDescent="0.2">
      <c r="A3213" s="2"/>
      <c r="C3213" s="30"/>
      <c r="D3213" s="30"/>
      <c r="E3213" s="30"/>
      <c r="F3213" s="30"/>
      <c r="G3213" s="30"/>
      <c r="H3213" s="113" t="s">
        <v>4026</v>
      </c>
      <c r="I3213" s="32"/>
      <c r="J3213" s="13">
        <f t="shared" ref="J3213:O3213" si="796">SUBTOTAL(9,J3207:J3212)</f>
        <v>0</v>
      </c>
      <c r="K3213" s="13">
        <f t="shared" si="796"/>
        <v>0</v>
      </c>
      <c r="L3213" s="33">
        <f t="shared" si="796"/>
        <v>1</v>
      </c>
      <c r="M3213" s="33">
        <f t="shared" si="796"/>
        <v>0</v>
      </c>
      <c r="N3213" s="33">
        <f t="shared" si="796"/>
        <v>1</v>
      </c>
      <c r="O3213" s="33">
        <f t="shared" si="796"/>
        <v>1</v>
      </c>
      <c r="P3213" s="33"/>
      <c r="Q3213" s="33"/>
      <c r="R3213" s="34"/>
      <c r="S3213" s="32">
        <f>SUBTOTAL(9,S3207:S3212)</f>
        <v>0</v>
      </c>
      <c r="T3213" s="32">
        <f>SUBTOTAL(9,T3207:T3212)</f>
        <v>0</v>
      </c>
      <c r="U3213" s="8"/>
    </row>
    <row r="3214" spans="1:22" ht="12.75" customHeight="1" outlineLevel="2" x14ac:dyDescent="0.2">
      <c r="A3214" s="2"/>
      <c r="C3214" s="30">
        <v>842001170</v>
      </c>
      <c r="D3214" s="30"/>
      <c r="E3214" s="30" t="s">
        <v>2155</v>
      </c>
      <c r="F3214" s="30"/>
      <c r="G3214" s="30" t="s">
        <v>2156</v>
      </c>
      <c r="H3214" s="89" t="s">
        <v>2157</v>
      </c>
      <c r="I3214" s="32"/>
      <c r="J3214" s="13"/>
      <c r="K3214" s="13" t="s">
        <v>2082</v>
      </c>
      <c r="L3214" s="33">
        <v>9.7500000000000003E-2</v>
      </c>
      <c r="M3214" s="33" t="s">
        <v>27</v>
      </c>
      <c r="N3214" s="33">
        <v>9.7500000000000003E-2</v>
      </c>
      <c r="O3214" s="33">
        <v>9.7500000000000003E-2</v>
      </c>
      <c r="P3214" s="33">
        <v>9.7500000000000003E-2</v>
      </c>
      <c r="Q3214" s="33">
        <v>9.7500000000000003E-2</v>
      </c>
      <c r="R3214" s="34"/>
      <c r="S3214" s="32"/>
      <c r="T3214" s="32" t="s">
        <v>28</v>
      </c>
      <c r="U3214" s="8">
        <f t="shared" ref="U3214:U3223" si="797">IF(T3214="Yes",$U$2,0)</f>
        <v>270.40000000000003</v>
      </c>
      <c r="V3214" s="8">
        <f t="shared" ref="V3214:V3223" si="798">U3214</f>
        <v>270.40000000000003</v>
      </c>
    </row>
    <row r="3215" spans="1:22" ht="12.75" customHeight="1" outlineLevel="2" x14ac:dyDescent="0.2">
      <c r="A3215" s="2"/>
      <c r="C3215" s="30" t="s">
        <v>2158</v>
      </c>
      <c r="D3215" s="30"/>
      <c r="E3215" s="30" t="s">
        <v>2159</v>
      </c>
      <c r="F3215" s="30"/>
      <c r="G3215" s="30" t="s">
        <v>2156</v>
      </c>
      <c r="H3215" s="89" t="s">
        <v>2157</v>
      </c>
      <c r="I3215" s="32"/>
      <c r="J3215" s="13"/>
      <c r="K3215" s="13" t="s">
        <v>2082</v>
      </c>
      <c r="L3215" s="33">
        <v>0.12039999999999999</v>
      </c>
      <c r="M3215" s="33" t="s">
        <v>27</v>
      </c>
      <c r="N3215" s="33">
        <v>0.12039999999999999</v>
      </c>
      <c r="O3215" s="33">
        <v>0.12039999999999999</v>
      </c>
      <c r="P3215" s="33">
        <v>0.12039999999999999</v>
      </c>
      <c r="Q3215" s="33">
        <v>0.12039999999999999</v>
      </c>
      <c r="R3215" s="34"/>
      <c r="S3215" s="32"/>
      <c r="T3215" s="32" t="s">
        <v>28</v>
      </c>
      <c r="U3215" s="8">
        <f t="shared" si="797"/>
        <v>270.40000000000003</v>
      </c>
      <c r="V3215" s="8">
        <f t="shared" si="798"/>
        <v>270.40000000000003</v>
      </c>
    </row>
    <row r="3216" spans="1:22" ht="12.75" customHeight="1" outlineLevel="2" x14ac:dyDescent="0.2">
      <c r="A3216" s="2"/>
      <c r="C3216" s="30" t="s">
        <v>2160</v>
      </c>
      <c r="D3216" s="30"/>
      <c r="E3216" s="30" t="s">
        <v>2159</v>
      </c>
      <c r="F3216" s="30"/>
      <c r="G3216" s="30" t="s">
        <v>2156</v>
      </c>
      <c r="H3216" s="89" t="s">
        <v>2157</v>
      </c>
      <c r="I3216" s="32"/>
      <c r="J3216" s="13"/>
      <c r="K3216" s="13" t="s">
        <v>2082</v>
      </c>
      <c r="L3216" s="33">
        <v>9.7500000000000003E-2</v>
      </c>
      <c r="M3216" s="33" t="s">
        <v>27</v>
      </c>
      <c r="N3216" s="33">
        <v>9.7500000000000003E-2</v>
      </c>
      <c r="O3216" s="33">
        <v>9.7500000000000003E-2</v>
      </c>
      <c r="P3216" s="33">
        <v>9.7500000000000003E-2</v>
      </c>
      <c r="Q3216" s="33">
        <v>9.7500000000000003E-2</v>
      </c>
      <c r="R3216" s="34"/>
      <c r="S3216" s="32"/>
      <c r="T3216" s="32" t="s">
        <v>28</v>
      </c>
      <c r="U3216" s="8">
        <f t="shared" si="797"/>
        <v>270.40000000000003</v>
      </c>
      <c r="V3216" s="8">
        <f t="shared" si="798"/>
        <v>270.40000000000003</v>
      </c>
    </row>
    <row r="3217" spans="1:22" ht="12.75" customHeight="1" outlineLevel="2" x14ac:dyDescent="0.2">
      <c r="A3217" s="2"/>
      <c r="C3217" s="30">
        <v>842001230</v>
      </c>
      <c r="D3217" s="30"/>
      <c r="E3217" s="30" t="s">
        <v>2155</v>
      </c>
      <c r="F3217" s="30"/>
      <c r="G3217" s="30" t="s">
        <v>2156</v>
      </c>
      <c r="H3217" s="89" t="s">
        <v>2157</v>
      </c>
      <c r="I3217" s="32"/>
      <c r="J3217" s="13"/>
      <c r="K3217" s="13" t="s">
        <v>2082</v>
      </c>
      <c r="L3217" s="33">
        <v>0.12039999999999999</v>
      </c>
      <c r="M3217" s="33" t="s">
        <v>27</v>
      </c>
      <c r="N3217" s="33">
        <v>0.12039999999999999</v>
      </c>
      <c r="O3217" s="33">
        <v>0.12039999999999999</v>
      </c>
      <c r="P3217" s="33">
        <v>0.12039999999999999</v>
      </c>
      <c r="Q3217" s="33">
        <v>0.12039999999999999</v>
      </c>
      <c r="R3217" s="34"/>
      <c r="S3217" s="32"/>
      <c r="T3217" s="32" t="s">
        <v>28</v>
      </c>
      <c r="U3217" s="8">
        <f t="shared" si="797"/>
        <v>270.40000000000003</v>
      </c>
      <c r="V3217" s="8">
        <f t="shared" si="798"/>
        <v>270.40000000000003</v>
      </c>
    </row>
    <row r="3218" spans="1:22" ht="12.75" customHeight="1" outlineLevel="2" x14ac:dyDescent="0.2">
      <c r="A3218" s="2"/>
      <c r="C3218" s="30" t="s">
        <v>2161</v>
      </c>
      <c r="D3218" s="30"/>
      <c r="E3218" s="30" t="s">
        <v>2159</v>
      </c>
      <c r="F3218" s="30"/>
      <c r="G3218" s="30" t="s">
        <v>2156</v>
      </c>
      <c r="H3218" s="89" t="s">
        <v>2157</v>
      </c>
      <c r="I3218" s="32"/>
      <c r="J3218" s="13"/>
      <c r="K3218" s="13" t="s">
        <v>2082</v>
      </c>
      <c r="L3218" s="33">
        <v>0.12909999999999999</v>
      </c>
      <c r="M3218" s="33" t="s">
        <v>27</v>
      </c>
      <c r="N3218" s="33">
        <v>0.12909999999999999</v>
      </c>
      <c r="O3218" s="33">
        <v>0.12909999999999999</v>
      </c>
      <c r="P3218" s="33">
        <v>0.12909999999999999</v>
      </c>
      <c r="Q3218" s="33">
        <v>0.12909999999999999</v>
      </c>
      <c r="R3218" s="34"/>
      <c r="S3218" s="32"/>
      <c r="T3218" s="32" t="s">
        <v>28</v>
      </c>
      <c r="U3218" s="8">
        <f t="shared" si="797"/>
        <v>270.40000000000003</v>
      </c>
      <c r="V3218" s="8">
        <f t="shared" si="798"/>
        <v>270.40000000000003</v>
      </c>
    </row>
    <row r="3219" spans="1:22" ht="12.75" customHeight="1" outlineLevel="2" x14ac:dyDescent="0.2">
      <c r="A3219" s="2"/>
      <c r="C3219" s="30" t="s">
        <v>2162</v>
      </c>
      <c r="D3219" s="30"/>
      <c r="E3219" s="30" t="s">
        <v>2096</v>
      </c>
      <c r="F3219" s="30"/>
      <c r="G3219" s="30" t="s">
        <v>2156</v>
      </c>
      <c r="H3219" s="89" t="s">
        <v>2157</v>
      </c>
      <c r="I3219" s="32"/>
      <c r="J3219" s="13"/>
      <c r="K3219" s="13" t="s">
        <v>2082</v>
      </c>
      <c r="L3219" s="33">
        <v>7.8E-2</v>
      </c>
      <c r="M3219" s="33" t="s">
        <v>27</v>
      </c>
      <c r="N3219" s="33">
        <v>7.8E-2</v>
      </c>
      <c r="O3219" s="33">
        <v>7.8E-2</v>
      </c>
      <c r="P3219" s="33">
        <v>7.8E-2</v>
      </c>
      <c r="Q3219" s="33">
        <v>7.8E-2</v>
      </c>
      <c r="R3219" s="34"/>
      <c r="S3219" s="32"/>
      <c r="T3219" s="32" t="s">
        <v>28</v>
      </c>
      <c r="U3219" s="8">
        <f t="shared" si="797"/>
        <v>270.40000000000003</v>
      </c>
      <c r="V3219" s="8">
        <f t="shared" si="798"/>
        <v>270.40000000000003</v>
      </c>
    </row>
    <row r="3220" spans="1:22" ht="12.75" customHeight="1" outlineLevel="2" x14ac:dyDescent="0.2">
      <c r="A3220" s="2"/>
      <c r="C3220" s="30" t="s">
        <v>2163</v>
      </c>
      <c r="D3220" s="30"/>
      <c r="E3220" s="30" t="s">
        <v>2096</v>
      </c>
      <c r="F3220" s="30"/>
      <c r="G3220" s="30" t="s">
        <v>2156</v>
      </c>
      <c r="H3220" s="89" t="s">
        <v>2157</v>
      </c>
      <c r="I3220" s="32"/>
      <c r="J3220" s="13"/>
      <c r="K3220" s="13" t="s">
        <v>2082</v>
      </c>
      <c r="L3220" s="33">
        <v>0.10059999999999999</v>
      </c>
      <c r="M3220" s="33" t="s">
        <v>27</v>
      </c>
      <c r="N3220" s="33">
        <v>0.10059999999999999</v>
      </c>
      <c r="O3220" s="33">
        <v>0.10059999999999999</v>
      </c>
      <c r="P3220" s="33">
        <v>0.10059999999999999</v>
      </c>
      <c r="Q3220" s="33">
        <v>0.10059999999999999</v>
      </c>
      <c r="R3220" s="34"/>
      <c r="S3220" s="32"/>
      <c r="T3220" s="32" t="s">
        <v>28</v>
      </c>
      <c r="U3220" s="8">
        <f t="shared" si="797"/>
        <v>270.40000000000003</v>
      </c>
      <c r="V3220" s="8">
        <f t="shared" si="798"/>
        <v>270.40000000000003</v>
      </c>
    </row>
    <row r="3221" spans="1:22" ht="12.75" customHeight="1" outlineLevel="2" x14ac:dyDescent="0.2">
      <c r="A3221" s="2"/>
      <c r="C3221" s="30" t="s">
        <v>2164</v>
      </c>
      <c r="D3221" s="30"/>
      <c r="E3221" s="30" t="s">
        <v>2096</v>
      </c>
      <c r="F3221" s="30"/>
      <c r="G3221" s="30" t="s">
        <v>2156</v>
      </c>
      <c r="H3221" s="89" t="s">
        <v>2157</v>
      </c>
      <c r="I3221" s="32"/>
      <c r="J3221" s="13"/>
      <c r="K3221" s="13" t="s">
        <v>2082</v>
      </c>
      <c r="L3221" s="33">
        <v>7.8E-2</v>
      </c>
      <c r="M3221" s="33" t="s">
        <v>27</v>
      </c>
      <c r="N3221" s="33">
        <v>7.8E-2</v>
      </c>
      <c r="O3221" s="33">
        <v>7.8E-2</v>
      </c>
      <c r="P3221" s="33">
        <v>7.8E-2</v>
      </c>
      <c r="Q3221" s="33">
        <v>7.8E-2</v>
      </c>
      <c r="R3221" s="34"/>
      <c r="S3221" s="32"/>
      <c r="T3221" s="32" t="s">
        <v>28</v>
      </c>
      <c r="U3221" s="8">
        <f t="shared" si="797"/>
        <v>270.40000000000003</v>
      </c>
      <c r="V3221" s="8">
        <f t="shared" si="798"/>
        <v>270.40000000000003</v>
      </c>
    </row>
    <row r="3222" spans="1:22" ht="12.75" customHeight="1" outlineLevel="2" x14ac:dyDescent="0.2">
      <c r="A3222" s="2"/>
      <c r="C3222" s="30" t="s">
        <v>2165</v>
      </c>
      <c r="D3222" s="30"/>
      <c r="E3222" s="30" t="s">
        <v>2096</v>
      </c>
      <c r="F3222" s="30"/>
      <c r="G3222" s="30" t="s">
        <v>2156</v>
      </c>
      <c r="H3222" s="89" t="s">
        <v>2157</v>
      </c>
      <c r="I3222" s="32"/>
      <c r="J3222" s="13"/>
      <c r="K3222" s="13" t="s">
        <v>2082</v>
      </c>
      <c r="L3222" s="33">
        <v>6.9000000000000006E-2</v>
      </c>
      <c r="M3222" s="33" t="s">
        <v>27</v>
      </c>
      <c r="N3222" s="33">
        <v>6.9000000000000006E-2</v>
      </c>
      <c r="O3222" s="33">
        <v>6.9000000000000006E-2</v>
      </c>
      <c r="P3222" s="33">
        <v>6.9000000000000006E-2</v>
      </c>
      <c r="Q3222" s="33">
        <v>6.9000000000000006E-2</v>
      </c>
      <c r="R3222" s="34"/>
      <c r="S3222" s="32"/>
      <c r="T3222" s="32" t="s">
        <v>28</v>
      </c>
      <c r="U3222" s="8">
        <f t="shared" si="797"/>
        <v>270.40000000000003</v>
      </c>
      <c r="V3222" s="8">
        <f t="shared" si="798"/>
        <v>270.40000000000003</v>
      </c>
    </row>
    <row r="3223" spans="1:22" ht="12.75" customHeight="1" outlineLevel="2" x14ac:dyDescent="0.2">
      <c r="A3223" s="2"/>
      <c r="C3223" s="30" t="s">
        <v>2166</v>
      </c>
      <c r="D3223" s="30"/>
      <c r="E3223" s="30" t="s">
        <v>2096</v>
      </c>
      <c r="F3223" s="30"/>
      <c r="G3223" s="30" t="s">
        <v>2156</v>
      </c>
      <c r="H3223" s="89" t="s">
        <v>2157</v>
      </c>
      <c r="I3223" s="32"/>
      <c r="J3223" s="13"/>
      <c r="K3223" s="13" t="s">
        <v>2082</v>
      </c>
      <c r="L3223" s="33">
        <v>0.1096</v>
      </c>
      <c r="M3223" s="33" t="s">
        <v>27</v>
      </c>
      <c r="N3223" s="33">
        <v>0.1096</v>
      </c>
      <c r="O3223" s="33">
        <v>0.1096</v>
      </c>
      <c r="P3223" s="33">
        <v>0.1096</v>
      </c>
      <c r="Q3223" s="33">
        <v>0.1096</v>
      </c>
      <c r="R3223" s="34"/>
      <c r="S3223" s="32"/>
      <c r="T3223" s="32" t="s">
        <v>28</v>
      </c>
      <c r="U3223" s="8">
        <f t="shared" si="797"/>
        <v>270.40000000000003</v>
      </c>
      <c r="V3223" s="8">
        <f t="shared" si="798"/>
        <v>270.40000000000003</v>
      </c>
    </row>
    <row r="3224" spans="1:22" ht="12.75" customHeight="1" outlineLevel="1" x14ac:dyDescent="0.2">
      <c r="A3224" s="2"/>
      <c r="C3224" s="30"/>
      <c r="D3224" s="30"/>
      <c r="E3224" s="30"/>
      <c r="F3224" s="30"/>
      <c r="G3224" s="30"/>
      <c r="H3224" s="195" t="s">
        <v>4147</v>
      </c>
      <c r="I3224" s="32"/>
      <c r="J3224" s="13">
        <f t="shared" ref="J3224:O3224" si="799">SUBTOTAL(9,J3214:J3223)</f>
        <v>0</v>
      </c>
      <c r="K3224" s="13">
        <f t="shared" si="799"/>
        <v>0</v>
      </c>
      <c r="L3224" s="33">
        <f t="shared" si="799"/>
        <v>1.0000999999999998</v>
      </c>
      <c r="M3224" s="33">
        <f t="shared" si="799"/>
        <v>0</v>
      </c>
      <c r="N3224" s="33">
        <f t="shared" si="799"/>
        <v>1.0000999999999998</v>
      </c>
      <c r="O3224" s="33">
        <f t="shared" si="799"/>
        <v>1.0000999999999998</v>
      </c>
      <c r="P3224" s="33"/>
      <c r="Q3224" s="33"/>
      <c r="R3224" s="34"/>
      <c r="S3224" s="32">
        <f>SUBTOTAL(9,S3214:S3223)</f>
        <v>0</v>
      </c>
      <c r="T3224" s="32">
        <f>SUBTOTAL(9,T3214:T3223)</f>
        <v>0</v>
      </c>
      <c r="U3224" s="8"/>
    </row>
    <row r="3225" spans="1:22" ht="12.75" customHeight="1" outlineLevel="2" x14ac:dyDescent="0.2">
      <c r="A3225" s="2"/>
      <c r="C3225" s="30">
        <v>842002390</v>
      </c>
      <c r="D3225" s="30"/>
      <c r="E3225" s="30" t="s">
        <v>2180</v>
      </c>
      <c r="F3225" s="30"/>
      <c r="G3225" s="30" t="s">
        <v>2181</v>
      </c>
      <c r="H3225" s="31" t="s">
        <v>2182</v>
      </c>
      <c r="I3225" s="32"/>
      <c r="J3225" s="13"/>
      <c r="K3225" s="13" t="s">
        <v>2082</v>
      </c>
      <c r="L3225" s="33">
        <v>0.11070000000000001</v>
      </c>
      <c r="M3225" s="33" t="s">
        <v>27</v>
      </c>
      <c r="N3225" s="33">
        <v>0.11070000000000001</v>
      </c>
      <c r="O3225" s="33">
        <v>0.11070000000000001</v>
      </c>
      <c r="P3225" s="33">
        <v>0.11070000000000001</v>
      </c>
      <c r="Q3225" s="33">
        <v>0.11070000000000001</v>
      </c>
      <c r="R3225" s="34"/>
      <c r="S3225" s="32"/>
      <c r="T3225" s="32" t="s">
        <v>28</v>
      </c>
      <c r="U3225" s="8">
        <f t="shared" ref="U3225:U3232" si="800">IF(T3225="Yes",$U$2,0)</f>
        <v>270.40000000000003</v>
      </c>
      <c r="V3225" s="8">
        <f t="shared" ref="V3225:V3232" si="801">U3225</f>
        <v>270.40000000000003</v>
      </c>
    </row>
    <row r="3226" spans="1:22" ht="12.75" customHeight="1" outlineLevel="2" x14ac:dyDescent="0.2">
      <c r="A3226" s="2"/>
      <c r="C3226" s="30">
        <v>842002410</v>
      </c>
      <c r="D3226" s="30"/>
      <c r="E3226" s="30" t="s">
        <v>2180</v>
      </c>
      <c r="F3226" s="30"/>
      <c r="G3226" s="30" t="s">
        <v>2181</v>
      </c>
      <c r="H3226" s="31" t="s">
        <v>2182</v>
      </c>
      <c r="I3226" s="32"/>
      <c r="J3226" s="13"/>
      <c r="K3226" s="13" t="s">
        <v>2082</v>
      </c>
      <c r="L3226" s="33">
        <v>0.1225</v>
      </c>
      <c r="M3226" s="33" t="s">
        <v>27</v>
      </c>
      <c r="N3226" s="33">
        <v>0.1225</v>
      </c>
      <c r="O3226" s="33">
        <v>0.1225</v>
      </c>
      <c r="P3226" s="33">
        <v>0.1225</v>
      </c>
      <c r="Q3226" s="33">
        <v>0.1225</v>
      </c>
      <c r="R3226" s="34"/>
      <c r="S3226" s="32"/>
      <c r="T3226" s="32" t="s">
        <v>28</v>
      </c>
      <c r="U3226" s="8">
        <f t="shared" si="800"/>
        <v>270.40000000000003</v>
      </c>
      <c r="V3226" s="8">
        <f t="shared" si="801"/>
        <v>270.40000000000003</v>
      </c>
    </row>
    <row r="3227" spans="1:22" ht="12.75" customHeight="1" outlineLevel="2" x14ac:dyDescent="0.2">
      <c r="A3227" s="2"/>
      <c r="C3227" s="30">
        <v>842002430</v>
      </c>
      <c r="D3227" s="30"/>
      <c r="E3227" s="30" t="s">
        <v>2180</v>
      </c>
      <c r="F3227" s="30"/>
      <c r="G3227" s="30" t="s">
        <v>2181</v>
      </c>
      <c r="H3227" s="31" t="s">
        <v>2182</v>
      </c>
      <c r="I3227" s="32"/>
      <c r="J3227" s="13"/>
      <c r="K3227" s="13" t="s">
        <v>2082</v>
      </c>
      <c r="L3227" s="33">
        <v>0.14430000000000001</v>
      </c>
      <c r="M3227" s="33" t="s">
        <v>27</v>
      </c>
      <c r="N3227" s="33">
        <v>0.14430000000000001</v>
      </c>
      <c r="O3227" s="33">
        <v>0.14430000000000001</v>
      </c>
      <c r="P3227" s="33">
        <v>0.14430000000000001</v>
      </c>
      <c r="Q3227" s="33">
        <v>0.14430000000000001</v>
      </c>
      <c r="R3227" s="34"/>
      <c r="S3227" s="32"/>
      <c r="T3227" s="32" t="s">
        <v>28</v>
      </c>
      <c r="U3227" s="8">
        <f t="shared" si="800"/>
        <v>270.40000000000003</v>
      </c>
      <c r="V3227" s="8">
        <f t="shared" si="801"/>
        <v>270.40000000000003</v>
      </c>
    </row>
    <row r="3228" spans="1:22" ht="12.75" customHeight="1" outlineLevel="2" x14ac:dyDescent="0.2">
      <c r="A3228" s="2"/>
      <c r="C3228" s="30">
        <v>842002450</v>
      </c>
      <c r="D3228" s="30"/>
      <c r="E3228" s="30" t="s">
        <v>2180</v>
      </c>
      <c r="F3228" s="30"/>
      <c r="G3228" s="30" t="s">
        <v>2181</v>
      </c>
      <c r="H3228" s="31" t="s">
        <v>2182</v>
      </c>
      <c r="I3228" s="32"/>
      <c r="J3228" s="13"/>
      <c r="K3228" s="13" t="s">
        <v>2082</v>
      </c>
      <c r="L3228" s="33">
        <v>0.1225</v>
      </c>
      <c r="M3228" s="33" t="s">
        <v>27</v>
      </c>
      <c r="N3228" s="33">
        <v>0.1225</v>
      </c>
      <c r="O3228" s="33">
        <v>0.1225</v>
      </c>
      <c r="P3228" s="33">
        <v>0.1225</v>
      </c>
      <c r="Q3228" s="33">
        <v>0.1225</v>
      </c>
      <c r="R3228" s="34"/>
      <c r="S3228" s="32"/>
      <c r="T3228" s="32" t="s">
        <v>28</v>
      </c>
      <c r="U3228" s="8">
        <f t="shared" si="800"/>
        <v>270.40000000000003</v>
      </c>
      <c r="V3228" s="8">
        <f t="shared" si="801"/>
        <v>270.40000000000003</v>
      </c>
    </row>
    <row r="3229" spans="1:22" ht="12.75" customHeight="1" outlineLevel="2" x14ac:dyDescent="0.2">
      <c r="A3229" s="2"/>
      <c r="C3229" s="30">
        <v>842010010</v>
      </c>
      <c r="D3229" s="30"/>
      <c r="E3229" s="30" t="s">
        <v>2183</v>
      </c>
      <c r="F3229" s="30"/>
      <c r="G3229" s="30" t="s">
        <v>2181</v>
      </c>
      <c r="H3229" s="31" t="s">
        <v>2182</v>
      </c>
      <c r="I3229" s="32"/>
      <c r="J3229" s="13"/>
      <c r="K3229" s="13" t="s">
        <v>2082</v>
      </c>
      <c r="L3229" s="33">
        <v>0.11070000000000001</v>
      </c>
      <c r="M3229" s="33" t="s">
        <v>27</v>
      </c>
      <c r="N3229" s="33">
        <v>0.11070000000000001</v>
      </c>
      <c r="O3229" s="33">
        <v>0.11070000000000001</v>
      </c>
      <c r="P3229" s="33">
        <v>0.11070000000000001</v>
      </c>
      <c r="Q3229" s="33">
        <v>0.11070000000000001</v>
      </c>
      <c r="R3229" s="34"/>
      <c r="S3229" s="32"/>
      <c r="T3229" s="32" t="s">
        <v>28</v>
      </c>
      <c r="U3229" s="8">
        <f t="shared" si="800"/>
        <v>270.40000000000003</v>
      </c>
      <c r="V3229" s="8">
        <f t="shared" si="801"/>
        <v>270.40000000000003</v>
      </c>
    </row>
    <row r="3230" spans="1:22" ht="12.75" customHeight="1" outlineLevel="2" x14ac:dyDescent="0.2">
      <c r="A3230" s="2"/>
      <c r="C3230" s="30">
        <v>842010030</v>
      </c>
      <c r="D3230" s="30"/>
      <c r="E3230" s="30" t="s">
        <v>2183</v>
      </c>
      <c r="F3230" s="30"/>
      <c r="G3230" s="30" t="s">
        <v>2181</v>
      </c>
      <c r="H3230" s="31" t="s">
        <v>2182</v>
      </c>
      <c r="I3230" s="32"/>
      <c r="J3230" s="13"/>
      <c r="K3230" s="13" t="s">
        <v>2082</v>
      </c>
      <c r="L3230" s="33">
        <v>0.1225</v>
      </c>
      <c r="M3230" s="33" t="s">
        <v>27</v>
      </c>
      <c r="N3230" s="33">
        <v>0.1225</v>
      </c>
      <c r="O3230" s="33">
        <v>0.1225</v>
      </c>
      <c r="P3230" s="33">
        <v>0.1225</v>
      </c>
      <c r="Q3230" s="33">
        <v>0.1225</v>
      </c>
      <c r="R3230" s="34"/>
      <c r="S3230" s="32"/>
      <c r="T3230" s="32" t="s">
        <v>28</v>
      </c>
      <c r="U3230" s="8">
        <f t="shared" si="800"/>
        <v>270.40000000000003</v>
      </c>
      <c r="V3230" s="8">
        <f t="shared" si="801"/>
        <v>270.40000000000003</v>
      </c>
    </row>
    <row r="3231" spans="1:22" ht="12.75" customHeight="1" outlineLevel="2" x14ac:dyDescent="0.2">
      <c r="A3231" s="2"/>
      <c r="C3231" s="30" t="s">
        <v>2184</v>
      </c>
      <c r="D3231" s="30"/>
      <c r="E3231" s="30" t="s">
        <v>2185</v>
      </c>
      <c r="F3231" s="30"/>
      <c r="G3231" s="30" t="s">
        <v>2181</v>
      </c>
      <c r="H3231" s="31" t="s">
        <v>2182</v>
      </c>
      <c r="I3231" s="32"/>
      <c r="J3231" s="13"/>
      <c r="K3231" s="13" t="s">
        <v>2082</v>
      </c>
      <c r="L3231" s="33">
        <v>0.14430000000000001</v>
      </c>
      <c r="M3231" s="33" t="s">
        <v>27</v>
      </c>
      <c r="N3231" s="33">
        <v>0.14430000000000001</v>
      </c>
      <c r="O3231" s="33">
        <v>0.14430000000000001</v>
      </c>
      <c r="P3231" s="33">
        <v>0.14430000000000001</v>
      </c>
      <c r="Q3231" s="33">
        <v>0.14430000000000001</v>
      </c>
      <c r="R3231" s="34"/>
      <c r="S3231" s="32"/>
      <c r="T3231" s="32" t="s">
        <v>28</v>
      </c>
      <c r="U3231" s="8">
        <f t="shared" si="800"/>
        <v>270.40000000000003</v>
      </c>
      <c r="V3231" s="8">
        <f t="shared" si="801"/>
        <v>270.40000000000003</v>
      </c>
    </row>
    <row r="3232" spans="1:22" ht="12.75" customHeight="1" outlineLevel="2" x14ac:dyDescent="0.2">
      <c r="A3232" s="2"/>
      <c r="C3232" s="30">
        <v>842010070</v>
      </c>
      <c r="D3232" s="30"/>
      <c r="E3232" s="30" t="s">
        <v>2183</v>
      </c>
      <c r="F3232" s="30"/>
      <c r="G3232" s="30" t="s">
        <v>2181</v>
      </c>
      <c r="H3232" s="31" t="s">
        <v>2182</v>
      </c>
      <c r="I3232" s="32"/>
      <c r="J3232" s="13"/>
      <c r="K3232" s="13" t="s">
        <v>2082</v>
      </c>
      <c r="L3232" s="33">
        <v>0.1225</v>
      </c>
      <c r="M3232" s="33" t="s">
        <v>27</v>
      </c>
      <c r="N3232" s="33">
        <v>0.1225</v>
      </c>
      <c r="O3232" s="33">
        <v>0.1225</v>
      </c>
      <c r="P3232" s="33">
        <v>0.1225</v>
      </c>
      <c r="Q3232" s="33">
        <v>0.1225</v>
      </c>
      <c r="R3232" s="34"/>
      <c r="S3232" s="32"/>
      <c r="T3232" s="32" t="s">
        <v>28</v>
      </c>
      <c r="U3232" s="8">
        <f t="shared" si="800"/>
        <v>270.40000000000003</v>
      </c>
      <c r="V3232" s="8">
        <f t="shared" si="801"/>
        <v>270.40000000000003</v>
      </c>
    </row>
    <row r="3233" spans="1:22" ht="12.75" customHeight="1" outlineLevel="1" x14ac:dyDescent="0.2">
      <c r="A3233" s="2"/>
      <c r="C3233" s="30"/>
      <c r="D3233" s="30"/>
      <c r="E3233" s="30"/>
      <c r="F3233" s="30"/>
      <c r="G3233" s="30"/>
      <c r="H3233" s="113" t="s">
        <v>4149</v>
      </c>
      <c r="I3233" s="32"/>
      <c r="J3233" s="13">
        <f t="shared" ref="J3233:O3233" si="802">SUBTOTAL(9,J3225:J3232)</f>
        <v>0</v>
      </c>
      <c r="K3233" s="13">
        <f t="shared" si="802"/>
        <v>0</v>
      </c>
      <c r="L3233" s="33">
        <f t="shared" si="802"/>
        <v>1</v>
      </c>
      <c r="M3233" s="33">
        <f t="shared" si="802"/>
        <v>0</v>
      </c>
      <c r="N3233" s="33">
        <f t="shared" si="802"/>
        <v>1</v>
      </c>
      <c r="O3233" s="33">
        <f t="shared" si="802"/>
        <v>1</v>
      </c>
      <c r="P3233" s="33"/>
      <c r="Q3233" s="33"/>
      <c r="R3233" s="34"/>
      <c r="S3233" s="32">
        <f>SUBTOTAL(9,S3225:S3232)</f>
        <v>0</v>
      </c>
      <c r="T3233" s="32">
        <f>SUBTOTAL(9,T3225:T3232)</f>
        <v>0</v>
      </c>
      <c r="U3233" s="8"/>
    </row>
    <row r="3234" spans="1:22" ht="12.75" customHeight="1" outlineLevel="2" x14ac:dyDescent="0.2">
      <c r="A3234" s="2"/>
      <c r="C3234" s="30">
        <v>842001180</v>
      </c>
      <c r="D3234" s="30"/>
      <c r="E3234" s="30" t="s">
        <v>2186</v>
      </c>
      <c r="F3234" s="30"/>
      <c r="G3234" s="30" t="s">
        <v>2187</v>
      </c>
      <c r="H3234" s="31" t="s">
        <v>2188</v>
      </c>
      <c r="I3234" s="32"/>
      <c r="J3234" s="13"/>
      <c r="K3234" s="13" t="s">
        <v>2082</v>
      </c>
      <c r="L3234" s="33">
        <v>7.8E-2</v>
      </c>
      <c r="M3234" s="33" t="s">
        <v>27</v>
      </c>
      <c r="N3234" s="33">
        <v>7.8E-2</v>
      </c>
      <c r="O3234" s="33">
        <v>7.8E-2</v>
      </c>
      <c r="P3234" s="33">
        <v>7.8E-2</v>
      </c>
      <c r="Q3234" s="33">
        <v>7.8E-2</v>
      </c>
      <c r="R3234" s="34"/>
      <c r="S3234" s="32"/>
      <c r="T3234" s="32" t="s">
        <v>28</v>
      </c>
      <c r="U3234" s="8">
        <f t="shared" ref="U3234:U3247" si="803">IF(T3234="Yes",$U$2,0)</f>
        <v>270.40000000000003</v>
      </c>
      <c r="V3234" s="8">
        <f t="shared" ref="V3234:V3247" si="804">U3234</f>
        <v>270.40000000000003</v>
      </c>
    </row>
    <row r="3235" spans="1:22" ht="12.75" customHeight="1" outlineLevel="2" x14ac:dyDescent="0.2">
      <c r="A3235" s="2"/>
      <c r="C3235" s="30">
        <v>842001200</v>
      </c>
      <c r="D3235" s="30"/>
      <c r="E3235" s="30" t="s">
        <v>2186</v>
      </c>
      <c r="F3235" s="30"/>
      <c r="G3235" s="30" t="s">
        <v>2187</v>
      </c>
      <c r="H3235" s="31" t="s">
        <v>2188</v>
      </c>
      <c r="I3235" s="32"/>
      <c r="J3235" s="13"/>
      <c r="K3235" s="13" t="s">
        <v>2082</v>
      </c>
      <c r="L3235" s="33">
        <v>0.10059999999999999</v>
      </c>
      <c r="M3235" s="33" t="s">
        <v>27</v>
      </c>
      <c r="N3235" s="33">
        <v>0.10059999999999999</v>
      </c>
      <c r="O3235" s="33">
        <v>0.10059999999999999</v>
      </c>
      <c r="P3235" s="33">
        <v>0.10059999999999999</v>
      </c>
      <c r="Q3235" s="33">
        <v>0.10059999999999999</v>
      </c>
      <c r="R3235" s="34"/>
      <c r="S3235" s="32"/>
      <c r="T3235" s="32" t="s">
        <v>28</v>
      </c>
      <c r="U3235" s="8">
        <f t="shared" si="803"/>
        <v>270.40000000000003</v>
      </c>
      <c r="V3235" s="8">
        <f t="shared" si="804"/>
        <v>270.40000000000003</v>
      </c>
    </row>
    <row r="3236" spans="1:22" ht="12.75" customHeight="1" outlineLevel="2" x14ac:dyDescent="0.2">
      <c r="A3236" s="2"/>
      <c r="C3236" s="30" t="s">
        <v>2189</v>
      </c>
      <c r="D3236" s="30"/>
      <c r="E3236" s="30" t="s">
        <v>2159</v>
      </c>
      <c r="F3236" s="30"/>
      <c r="G3236" s="30" t="s">
        <v>2187</v>
      </c>
      <c r="H3236" s="31" t="s">
        <v>2188</v>
      </c>
      <c r="I3236" s="32"/>
      <c r="J3236" s="13"/>
      <c r="K3236" s="13" t="s">
        <v>2082</v>
      </c>
      <c r="L3236" s="33">
        <v>7.8E-2</v>
      </c>
      <c r="M3236" s="33" t="s">
        <v>27</v>
      </c>
      <c r="N3236" s="33">
        <v>7.8E-2</v>
      </c>
      <c r="O3236" s="33">
        <v>7.8E-2</v>
      </c>
      <c r="P3236" s="33">
        <v>7.8E-2</v>
      </c>
      <c r="Q3236" s="33">
        <v>7.8E-2</v>
      </c>
      <c r="R3236" s="34"/>
      <c r="S3236" s="32"/>
      <c r="T3236" s="32" t="s">
        <v>28</v>
      </c>
      <c r="U3236" s="8">
        <f t="shared" si="803"/>
        <v>270.40000000000003</v>
      </c>
      <c r="V3236" s="8">
        <f t="shared" si="804"/>
        <v>270.40000000000003</v>
      </c>
    </row>
    <row r="3237" spans="1:22" ht="12.75" customHeight="1" outlineLevel="2" x14ac:dyDescent="0.2">
      <c r="A3237" s="2"/>
      <c r="C3237" s="30" t="s">
        <v>2190</v>
      </c>
      <c r="D3237" s="30"/>
      <c r="E3237" s="30" t="s">
        <v>2191</v>
      </c>
      <c r="F3237" s="30"/>
      <c r="G3237" s="30" t="s">
        <v>2187</v>
      </c>
      <c r="H3237" s="31" t="s">
        <v>2188</v>
      </c>
      <c r="I3237" s="32"/>
      <c r="J3237" s="13"/>
      <c r="K3237" s="13" t="s">
        <v>2082</v>
      </c>
      <c r="L3237" s="33">
        <v>6.9000000000000006E-2</v>
      </c>
      <c r="M3237" s="33" t="s">
        <v>27</v>
      </c>
      <c r="N3237" s="33">
        <v>6.9000000000000006E-2</v>
      </c>
      <c r="O3237" s="33">
        <v>6.9000000000000006E-2</v>
      </c>
      <c r="P3237" s="33">
        <v>6.9000000000000006E-2</v>
      </c>
      <c r="Q3237" s="33">
        <v>6.9000000000000006E-2</v>
      </c>
      <c r="R3237" s="34"/>
      <c r="S3237" s="32"/>
      <c r="T3237" s="32" t="s">
        <v>28</v>
      </c>
      <c r="U3237" s="8">
        <f t="shared" si="803"/>
        <v>270.40000000000003</v>
      </c>
      <c r="V3237" s="8">
        <f t="shared" si="804"/>
        <v>270.40000000000003</v>
      </c>
    </row>
    <row r="3238" spans="1:22" ht="12.75" customHeight="1" outlineLevel="2" x14ac:dyDescent="0.2">
      <c r="A3238" s="2"/>
      <c r="C3238" s="30">
        <v>842001260</v>
      </c>
      <c r="D3238" s="30"/>
      <c r="E3238" s="30" t="s">
        <v>2186</v>
      </c>
      <c r="F3238" s="30"/>
      <c r="G3238" s="30" t="s">
        <v>2187</v>
      </c>
      <c r="H3238" s="31" t="s">
        <v>2188</v>
      </c>
      <c r="I3238" s="32"/>
      <c r="J3238" s="13"/>
      <c r="K3238" s="13" t="s">
        <v>2082</v>
      </c>
      <c r="L3238" s="33">
        <v>0.1096</v>
      </c>
      <c r="M3238" s="33" t="s">
        <v>27</v>
      </c>
      <c r="N3238" s="33">
        <v>0.1096</v>
      </c>
      <c r="O3238" s="33">
        <v>0.1096</v>
      </c>
      <c r="P3238" s="33">
        <v>0.1096</v>
      </c>
      <c r="Q3238" s="33">
        <v>0.1096</v>
      </c>
      <c r="R3238" s="34"/>
      <c r="S3238" s="32"/>
      <c r="T3238" s="32" t="s">
        <v>28</v>
      </c>
      <c r="U3238" s="8">
        <f t="shared" si="803"/>
        <v>270.40000000000003</v>
      </c>
      <c r="V3238" s="8">
        <f t="shared" si="804"/>
        <v>270.40000000000003</v>
      </c>
    </row>
    <row r="3239" spans="1:22" ht="12.75" customHeight="1" outlineLevel="2" x14ac:dyDescent="0.2">
      <c r="A3239" s="2"/>
      <c r="C3239" s="30" t="s">
        <v>2192</v>
      </c>
      <c r="D3239" s="30"/>
      <c r="E3239" s="30" t="s">
        <v>2124</v>
      </c>
      <c r="F3239" s="30"/>
      <c r="G3239" s="30" t="s">
        <v>2187</v>
      </c>
      <c r="H3239" s="31" t="s">
        <v>2188</v>
      </c>
      <c r="I3239" s="32"/>
      <c r="J3239" s="13"/>
      <c r="K3239" s="13" t="s">
        <v>2082</v>
      </c>
      <c r="L3239" s="33">
        <v>9.7500000000000003E-2</v>
      </c>
      <c r="M3239" s="33" t="s">
        <v>27</v>
      </c>
      <c r="N3239" s="33">
        <v>9.7500000000000003E-2</v>
      </c>
      <c r="O3239" s="33">
        <v>9.7500000000000003E-2</v>
      </c>
      <c r="P3239" s="33">
        <v>9.7500000000000003E-2</v>
      </c>
      <c r="Q3239" s="33">
        <v>9.7500000000000003E-2</v>
      </c>
      <c r="R3239" s="34"/>
      <c r="S3239" s="32"/>
      <c r="T3239" s="32" t="s">
        <v>28</v>
      </c>
      <c r="U3239" s="8">
        <f t="shared" si="803"/>
        <v>270.40000000000003</v>
      </c>
      <c r="V3239" s="8">
        <f t="shared" si="804"/>
        <v>270.40000000000003</v>
      </c>
    </row>
    <row r="3240" spans="1:22" ht="12.75" customHeight="1" outlineLevel="2" x14ac:dyDescent="0.2">
      <c r="A3240" s="2"/>
      <c r="C3240" s="30" t="s">
        <v>2193</v>
      </c>
      <c r="D3240" s="30"/>
      <c r="E3240" s="30" t="s">
        <v>2124</v>
      </c>
      <c r="F3240" s="30"/>
      <c r="G3240" s="30" t="s">
        <v>2187</v>
      </c>
      <c r="H3240" s="31" t="s">
        <v>2188</v>
      </c>
      <c r="I3240" s="32"/>
      <c r="J3240" s="13"/>
      <c r="K3240" s="13" t="s">
        <v>2082</v>
      </c>
      <c r="L3240" s="33">
        <v>0.12039999999999999</v>
      </c>
      <c r="M3240" s="33" t="s">
        <v>27</v>
      </c>
      <c r="N3240" s="33">
        <v>0.12039999999999999</v>
      </c>
      <c r="O3240" s="33">
        <v>0.12039999999999999</v>
      </c>
      <c r="P3240" s="33">
        <v>0.12039999999999999</v>
      </c>
      <c r="Q3240" s="33">
        <v>0.12039999999999999</v>
      </c>
      <c r="R3240" s="34"/>
      <c r="S3240" s="32"/>
      <c r="T3240" s="32" t="s">
        <v>28</v>
      </c>
      <c r="U3240" s="8">
        <f t="shared" si="803"/>
        <v>270.40000000000003</v>
      </c>
      <c r="V3240" s="8">
        <f t="shared" si="804"/>
        <v>270.40000000000003</v>
      </c>
    </row>
    <row r="3241" spans="1:22" ht="12.75" customHeight="1" outlineLevel="2" x14ac:dyDescent="0.2">
      <c r="A3241" s="2"/>
      <c r="C3241" s="30" t="s">
        <v>2194</v>
      </c>
      <c r="D3241" s="30"/>
      <c r="E3241" s="30" t="s">
        <v>2127</v>
      </c>
      <c r="F3241" s="30"/>
      <c r="G3241" s="30" t="s">
        <v>2187</v>
      </c>
      <c r="H3241" s="31" t="s">
        <v>2188</v>
      </c>
      <c r="I3241" s="32"/>
      <c r="J3241" s="13"/>
      <c r="K3241" s="13" t="s">
        <v>2082</v>
      </c>
      <c r="L3241" s="33">
        <v>0.12909999999999999</v>
      </c>
      <c r="M3241" s="33" t="s">
        <v>27</v>
      </c>
      <c r="N3241" s="33">
        <v>0.12909999999999999</v>
      </c>
      <c r="O3241" s="33">
        <v>0.12909999999999999</v>
      </c>
      <c r="P3241" s="33">
        <v>0.12909999999999999</v>
      </c>
      <c r="Q3241" s="33">
        <v>0.12909999999999999</v>
      </c>
      <c r="R3241" s="34"/>
      <c r="S3241" s="32"/>
      <c r="T3241" s="32" t="s">
        <v>28</v>
      </c>
      <c r="U3241" s="8">
        <f t="shared" si="803"/>
        <v>270.40000000000003</v>
      </c>
      <c r="V3241" s="8">
        <f t="shared" si="804"/>
        <v>270.40000000000003</v>
      </c>
    </row>
    <row r="3242" spans="1:22" ht="12.75" customHeight="1" outlineLevel="2" x14ac:dyDescent="0.2">
      <c r="A3242" s="2"/>
      <c r="C3242" s="30" t="s">
        <v>2195</v>
      </c>
      <c r="D3242" s="30"/>
      <c r="E3242" s="30" t="s">
        <v>2124</v>
      </c>
      <c r="F3242" s="30"/>
      <c r="G3242" s="30" t="s">
        <v>2187</v>
      </c>
      <c r="H3242" s="31" t="s">
        <v>2188</v>
      </c>
      <c r="I3242" s="32"/>
      <c r="J3242" s="13"/>
      <c r="K3242" s="13" t="s">
        <v>2082</v>
      </c>
      <c r="L3242" s="33">
        <v>0.12039999999999999</v>
      </c>
      <c r="M3242" s="33" t="s">
        <v>27</v>
      </c>
      <c r="N3242" s="33">
        <v>0.12039999999999999</v>
      </c>
      <c r="O3242" s="33">
        <v>0.12039999999999999</v>
      </c>
      <c r="P3242" s="33">
        <v>0.12039999999999999</v>
      </c>
      <c r="Q3242" s="33">
        <v>0.12039999999999999</v>
      </c>
      <c r="R3242" s="34"/>
      <c r="S3242" s="32"/>
      <c r="T3242" s="32" t="s">
        <v>28</v>
      </c>
      <c r="U3242" s="8">
        <f t="shared" si="803"/>
        <v>270.40000000000003</v>
      </c>
      <c r="V3242" s="8">
        <f t="shared" si="804"/>
        <v>270.40000000000003</v>
      </c>
    </row>
    <row r="3243" spans="1:22" ht="12.75" customHeight="1" outlineLevel="2" x14ac:dyDescent="0.2">
      <c r="A3243" s="2"/>
      <c r="C3243" s="30">
        <v>842090090</v>
      </c>
      <c r="D3243" s="30"/>
      <c r="E3243" s="30" t="s">
        <v>2127</v>
      </c>
      <c r="F3243" s="30"/>
      <c r="G3243" s="30" t="s">
        <v>2187</v>
      </c>
      <c r="H3243" s="31" t="s">
        <v>2188</v>
      </c>
      <c r="I3243" s="32"/>
      <c r="J3243" s="13"/>
      <c r="K3243" s="13" t="s">
        <v>2082</v>
      </c>
      <c r="L3243" s="33">
        <v>9.7500000000000003E-2</v>
      </c>
      <c r="M3243" s="33" t="s">
        <v>27</v>
      </c>
      <c r="N3243" s="33">
        <v>9.7500000000000003E-2</v>
      </c>
      <c r="O3243" s="33">
        <v>9.7500000000000003E-2</v>
      </c>
      <c r="P3243" s="33">
        <v>9.7500000000000003E-2</v>
      </c>
      <c r="Q3243" s="33">
        <v>9.7500000000000003E-2</v>
      </c>
      <c r="R3243" s="34"/>
      <c r="S3243" s="32"/>
      <c r="T3243" s="32" t="s">
        <v>28</v>
      </c>
      <c r="U3243" s="8">
        <f t="shared" si="803"/>
        <v>270.40000000000003</v>
      </c>
      <c r="V3243" s="8">
        <f t="shared" si="804"/>
        <v>270.40000000000003</v>
      </c>
    </row>
    <row r="3244" spans="1:22" ht="12.75" customHeight="1" outlineLevel="2" x14ac:dyDescent="0.2">
      <c r="A3244" s="2"/>
      <c r="C3244" s="30" t="s">
        <v>122</v>
      </c>
      <c r="D3244" s="30"/>
      <c r="E3244" s="30"/>
      <c r="F3244" s="30"/>
      <c r="G3244" s="30" t="s">
        <v>2187</v>
      </c>
      <c r="H3244" s="31" t="s">
        <v>2188</v>
      </c>
      <c r="I3244" s="32"/>
      <c r="J3244" s="45"/>
      <c r="K3244" s="13" t="s">
        <v>2082</v>
      </c>
      <c r="L3244" s="33"/>
      <c r="M3244" s="33" t="s">
        <v>27</v>
      </c>
      <c r="N3244" s="33"/>
      <c r="O3244" s="33"/>
      <c r="P3244" s="33"/>
      <c r="Q3244" s="33"/>
      <c r="R3244" s="34"/>
      <c r="S3244" s="45"/>
      <c r="T3244" s="32" t="s">
        <v>70</v>
      </c>
      <c r="U3244" s="8">
        <f t="shared" si="803"/>
        <v>0</v>
      </c>
      <c r="V3244" s="8">
        <f t="shared" si="804"/>
        <v>0</v>
      </c>
    </row>
    <row r="3245" spans="1:22" ht="12.75" customHeight="1" outlineLevel="2" x14ac:dyDescent="0.2">
      <c r="A3245" s="2"/>
      <c r="C3245" s="30" t="s">
        <v>122</v>
      </c>
      <c r="D3245" s="30"/>
      <c r="E3245" s="30"/>
      <c r="F3245" s="30"/>
      <c r="G3245" s="30" t="s">
        <v>2187</v>
      </c>
      <c r="H3245" s="31" t="s">
        <v>2188</v>
      </c>
      <c r="I3245" s="32"/>
      <c r="J3245" s="45"/>
      <c r="K3245" s="13" t="s">
        <v>2082</v>
      </c>
      <c r="L3245" s="33"/>
      <c r="M3245" s="33" t="s">
        <v>27</v>
      </c>
      <c r="N3245" s="33"/>
      <c r="O3245" s="33"/>
      <c r="P3245" s="33"/>
      <c r="Q3245" s="33"/>
      <c r="R3245" s="34"/>
      <c r="S3245" s="45"/>
      <c r="T3245" s="32" t="s">
        <v>70</v>
      </c>
      <c r="U3245" s="8">
        <f t="shared" si="803"/>
        <v>0</v>
      </c>
      <c r="V3245" s="8">
        <f t="shared" si="804"/>
        <v>0</v>
      </c>
    </row>
    <row r="3246" spans="1:22" ht="12.75" customHeight="1" outlineLevel="2" x14ac:dyDescent="0.2">
      <c r="A3246" s="2"/>
      <c r="C3246" s="30" t="s">
        <v>122</v>
      </c>
      <c r="D3246" s="30"/>
      <c r="E3246" s="30"/>
      <c r="F3246" s="30"/>
      <c r="G3246" s="30" t="s">
        <v>2187</v>
      </c>
      <c r="H3246" s="31" t="s">
        <v>2188</v>
      </c>
      <c r="I3246" s="32"/>
      <c r="J3246" s="45"/>
      <c r="K3246" s="13" t="s">
        <v>2082</v>
      </c>
      <c r="L3246" s="33" t="s">
        <v>2196</v>
      </c>
      <c r="M3246" s="33" t="s">
        <v>27</v>
      </c>
      <c r="N3246" s="33"/>
      <c r="O3246" s="33"/>
      <c r="P3246" s="33"/>
      <c r="Q3246" s="33"/>
      <c r="R3246" s="34"/>
      <c r="S3246" s="45"/>
      <c r="T3246" s="32" t="s">
        <v>70</v>
      </c>
      <c r="U3246" s="8">
        <f t="shared" si="803"/>
        <v>0</v>
      </c>
      <c r="V3246" s="8">
        <f t="shared" si="804"/>
        <v>0</v>
      </c>
    </row>
    <row r="3247" spans="1:22" ht="12.75" customHeight="1" outlineLevel="2" x14ac:dyDescent="0.2">
      <c r="A3247" s="2"/>
      <c r="C3247" s="30" t="s">
        <v>122</v>
      </c>
      <c r="D3247" s="30"/>
      <c r="E3247" s="30"/>
      <c r="F3247" s="30"/>
      <c r="G3247" s="30" t="s">
        <v>2187</v>
      </c>
      <c r="H3247" s="31" t="s">
        <v>2188</v>
      </c>
      <c r="I3247" s="32"/>
      <c r="J3247" s="45"/>
      <c r="K3247" s="13" t="s">
        <v>2082</v>
      </c>
      <c r="L3247" s="33" t="s">
        <v>2197</v>
      </c>
      <c r="M3247" s="33" t="s">
        <v>27</v>
      </c>
      <c r="N3247" s="33"/>
      <c r="O3247" s="33"/>
      <c r="P3247" s="33"/>
      <c r="Q3247" s="33"/>
      <c r="R3247" s="34"/>
      <c r="S3247" s="45"/>
      <c r="T3247" s="32" t="s">
        <v>70</v>
      </c>
      <c r="U3247" s="8">
        <f t="shared" si="803"/>
        <v>0</v>
      </c>
      <c r="V3247" s="8">
        <f t="shared" si="804"/>
        <v>0</v>
      </c>
    </row>
    <row r="3248" spans="1:22" ht="12.75" customHeight="1" outlineLevel="1" x14ac:dyDescent="0.2">
      <c r="A3248" s="2"/>
      <c r="C3248" s="30"/>
      <c r="D3248" s="30"/>
      <c r="E3248" s="30"/>
      <c r="F3248" s="30"/>
      <c r="G3248" s="30"/>
      <c r="H3248" s="113" t="s">
        <v>4150</v>
      </c>
      <c r="I3248" s="32"/>
      <c r="J3248" s="45">
        <f t="shared" ref="J3248:O3248" si="805">SUBTOTAL(9,J3234:J3247)</f>
        <v>0</v>
      </c>
      <c r="K3248" s="13">
        <f t="shared" si="805"/>
        <v>0</v>
      </c>
      <c r="L3248" s="33">
        <f t="shared" si="805"/>
        <v>1.0001</v>
      </c>
      <c r="M3248" s="33">
        <f t="shared" si="805"/>
        <v>0</v>
      </c>
      <c r="N3248" s="33">
        <f t="shared" si="805"/>
        <v>1.0001</v>
      </c>
      <c r="O3248" s="33">
        <f t="shared" si="805"/>
        <v>1.0001</v>
      </c>
      <c r="P3248" s="33"/>
      <c r="Q3248" s="33"/>
      <c r="R3248" s="34"/>
      <c r="S3248" s="45">
        <f>SUBTOTAL(9,S3234:S3247)</f>
        <v>0</v>
      </c>
      <c r="T3248" s="32">
        <f>SUBTOTAL(9,T3234:T3247)</f>
        <v>0</v>
      </c>
      <c r="U3248" s="8"/>
    </row>
    <row r="3249" spans="1:25" ht="12.75" customHeight="1" outlineLevel="2" x14ac:dyDescent="0.2">
      <c r="A3249" s="2"/>
      <c r="C3249" s="30" t="s">
        <v>870</v>
      </c>
      <c r="D3249" s="30"/>
      <c r="E3249" s="30"/>
      <c r="F3249" s="30"/>
      <c r="G3249" s="13" t="s">
        <v>2082</v>
      </c>
      <c r="H3249" s="13" t="s">
        <v>2082</v>
      </c>
      <c r="I3249" s="32"/>
      <c r="J3249" s="13"/>
      <c r="K3249" s="13" t="s">
        <v>2082</v>
      </c>
      <c r="L3249" s="44">
        <v>4.8549999999999982E-2</v>
      </c>
      <c r="M3249" s="33" t="s">
        <v>27</v>
      </c>
      <c r="N3249" s="44">
        <v>4.8549999999999982E-2</v>
      </c>
      <c r="O3249" s="44">
        <v>4.8549999999999982E-2</v>
      </c>
      <c r="P3249" s="44">
        <v>4.8549999999999982E-2</v>
      </c>
      <c r="Q3249" s="44">
        <v>4.8549999999999982E-2</v>
      </c>
      <c r="R3249" s="34"/>
      <c r="S3249" s="32"/>
      <c r="T3249" s="32" t="s">
        <v>70</v>
      </c>
      <c r="U3249" s="8">
        <f>IF(T3249="Yes",$U$2,0)</f>
        <v>0</v>
      </c>
      <c r="V3249" s="8">
        <f>U3249</f>
        <v>0</v>
      </c>
    </row>
    <row r="3250" spans="1:25" ht="12.75" customHeight="1" outlineLevel="2" x14ac:dyDescent="0.2">
      <c r="A3250" s="2"/>
      <c r="C3250" s="30" t="s">
        <v>870</v>
      </c>
      <c r="D3250" s="30"/>
      <c r="E3250" s="30"/>
      <c r="F3250" s="30"/>
      <c r="G3250" s="13" t="s">
        <v>2082</v>
      </c>
      <c r="H3250" s="13" t="s">
        <v>2082</v>
      </c>
      <c r="I3250" s="32"/>
      <c r="J3250" s="13"/>
      <c r="K3250" s="13" t="s">
        <v>2082</v>
      </c>
      <c r="L3250" s="44">
        <v>4.8549999999999982E-2</v>
      </c>
      <c r="M3250" s="33" t="s">
        <v>27</v>
      </c>
      <c r="N3250" s="44">
        <v>4.8549999999999982E-2</v>
      </c>
      <c r="O3250" s="44">
        <v>4.8549999999999982E-2</v>
      </c>
      <c r="P3250" s="44">
        <v>4.8549999999999982E-2</v>
      </c>
      <c r="Q3250" s="44">
        <v>4.8549999999999982E-2</v>
      </c>
      <c r="R3250" s="34"/>
      <c r="S3250" s="32"/>
      <c r="T3250" s="32" t="s">
        <v>70</v>
      </c>
      <c r="U3250" s="8">
        <f>IF(T3250="Yes",$U$2,0)</f>
        <v>0</v>
      </c>
      <c r="V3250" s="8">
        <f>U3250</f>
        <v>0</v>
      </c>
    </row>
    <row r="3251" spans="1:25" ht="12.75" customHeight="1" outlineLevel="1" x14ac:dyDescent="0.25">
      <c r="A3251" s="2"/>
      <c r="C3251" s="30"/>
      <c r="D3251" s="30"/>
      <c r="E3251" s="30"/>
      <c r="F3251" s="30"/>
      <c r="G3251" s="13"/>
      <c r="H3251" s="120" t="s">
        <v>4461</v>
      </c>
      <c r="I3251" s="32"/>
      <c r="J3251" s="13">
        <f t="shared" ref="J3251:O3251" si="806">SUBTOTAL(9,J3249:J3250)</f>
        <v>0</v>
      </c>
      <c r="K3251" s="13">
        <f t="shared" si="806"/>
        <v>0</v>
      </c>
      <c r="L3251" s="44">
        <f t="shared" si="806"/>
        <v>9.7099999999999964E-2</v>
      </c>
      <c r="M3251" s="33">
        <f t="shared" si="806"/>
        <v>0</v>
      </c>
      <c r="N3251" s="44">
        <f t="shared" si="806"/>
        <v>9.7099999999999964E-2</v>
      </c>
      <c r="O3251" s="44">
        <f t="shared" si="806"/>
        <v>9.7099999999999964E-2</v>
      </c>
      <c r="P3251" s="44"/>
      <c r="Q3251" s="44"/>
      <c r="R3251" s="34"/>
      <c r="S3251" s="32">
        <f>SUBTOTAL(9,S3249:S3250)</f>
        <v>0</v>
      </c>
      <c r="T3251" s="32">
        <f>SUBTOTAL(9,T3249:T3250)</f>
        <v>0</v>
      </c>
      <c r="U3251" s="8"/>
    </row>
    <row r="3252" spans="1:25" ht="12.75" customHeight="1" outlineLevel="2" x14ac:dyDescent="0.2">
      <c r="A3252" s="2"/>
      <c r="C3252" s="30">
        <v>970100990</v>
      </c>
      <c r="D3252" s="30"/>
      <c r="E3252" s="30" t="s">
        <v>2754</v>
      </c>
      <c r="F3252" s="30"/>
      <c r="G3252" s="30" t="s">
        <v>2755</v>
      </c>
      <c r="H3252" s="31" t="s">
        <v>2756</v>
      </c>
      <c r="I3252" s="32"/>
      <c r="J3252" s="13"/>
      <c r="K3252" s="13" t="s">
        <v>2757</v>
      </c>
      <c r="L3252" s="33">
        <v>0.25</v>
      </c>
      <c r="M3252" s="33" t="s">
        <v>27</v>
      </c>
      <c r="N3252" s="33">
        <v>0.25</v>
      </c>
      <c r="O3252" s="33">
        <v>0.25</v>
      </c>
      <c r="P3252" s="33">
        <v>0.25</v>
      </c>
      <c r="Q3252" s="33">
        <v>0.25</v>
      </c>
      <c r="R3252" s="34"/>
      <c r="S3252" s="32"/>
      <c r="T3252" s="32" t="s">
        <v>70</v>
      </c>
      <c r="U3252" s="8">
        <f>IF(T3252="Yes",$U$2,0)</f>
        <v>0</v>
      </c>
      <c r="V3252" s="8">
        <f>U3252</f>
        <v>0</v>
      </c>
      <c r="W3252" s="66"/>
      <c r="X3252" s="66"/>
      <c r="Y3252" s="66"/>
    </row>
    <row r="3253" spans="1:25" ht="12.75" customHeight="1" outlineLevel="2" x14ac:dyDescent="0.2">
      <c r="A3253" s="2"/>
      <c r="C3253" s="30">
        <v>970101010</v>
      </c>
      <c r="D3253" s="30"/>
      <c r="E3253" s="30" t="s">
        <v>2754</v>
      </c>
      <c r="F3253" s="30"/>
      <c r="G3253" s="30" t="s">
        <v>2755</v>
      </c>
      <c r="H3253" s="31" t="s">
        <v>2756</v>
      </c>
      <c r="I3253" s="32"/>
      <c r="J3253" s="13"/>
      <c r="K3253" s="13" t="s">
        <v>2757</v>
      </c>
      <c r="L3253" s="33">
        <v>0.25</v>
      </c>
      <c r="M3253" s="33" t="s">
        <v>27</v>
      </c>
      <c r="N3253" s="33">
        <v>0.25</v>
      </c>
      <c r="O3253" s="33">
        <v>0.25</v>
      </c>
      <c r="P3253" s="33">
        <v>0.25</v>
      </c>
      <c r="Q3253" s="33">
        <v>0.25</v>
      </c>
      <c r="R3253" s="34"/>
      <c r="S3253" s="32"/>
      <c r="T3253" s="32" t="s">
        <v>70</v>
      </c>
      <c r="U3253" s="8">
        <f>IF(T3253="Yes",$U$2,0)</f>
        <v>0</v>
      </c>
      <c r="V3253" s="8">
        <f>U3253</f>
        <v>0</v>
      </c>
      <c r="W3253" s="66"/>
      <c r="X3253" s="66"/>
      <c r="Y3253" s="66"/>
    </row>
    <row r="3254" spans="1:25" ht="12.75" customHeight="1" outlineLevel="2" x14ac:dyDescent="0.2">
      <c r="A3254" s="2"/>
      <c r="C3254" s="30">
        <v>970101030</v>
      </c>
      <c r="D3254" s="30"/>
      <c r="E3254" s="30" t="s">
        <v>2754</v>
      </c>
      <c r="F3254" s="30"/>
      <c r="G3254" s="30" t="s">
        <v>2755</v>
      </c>
      <c r="H3254" s="31" t="s">
        <v>2756</v>
      </c>
      <c r="I3254" s="32"/>
      <c r="J3254" s="13"/>
      <c r="K3254" s="13" t="s">
        <v>2757</v>
      </c>
      <c r="L3254" s="33">
        <v>0.25</v>
      </c>
      <c r="M3254" s="33" t="s">
        <v>27</v>
      </c>
      <c r="N3254" s="33">
        <v>0.25</v>
      </c>
      <c r="O3254" s="33">
        <v>0.25</v>
      </c>
      <c r="P3254" s="33">
        <v>0.25</v>
      </c>
      <c r="Q3254" s="33">
        <v>0.25</v>
      </c>
      <c r="R3254" s="34"/>
      <c r="S3254" s="32"/>
      <c r="T3254" s="32" t="s">
        <v>70</v>
      </c>
      <c r="U3254" s="8">
        <f>IF(T3254="Yes",$U$2,0)</f>
        <v>0</v>
      </c>
      <c r="V3254" s="8">
        <f>U3254</f>
        <v>0</v>
      </c>
      <c r="W3254" s="66"/>
      <c r="X3254" s="66"/>
      <c r="Y3254" s="66"/>
    </row>
    <row r="3255" spans="1:25" ht="12.75" customHeight="1" outlineLevel="2" x14ac:dyDescent="0.2">
      <c r="A3255" s="2"/>
      <c r="C3255" s="30">
        <v>970101050</v>
      </c>
      <c r="D3255" s="30"/>
      <c r="E3255" s="30" t="s">
        <v>2754</v>
      </c>
      <c r="F3255" s="30"/>
      <c r="G3255" s="30" t="s">
        <v>2755</v>
      </c>
      <c r="H3255" s="31" t="s">
        <v>2756</v>
      </c>
      <c r="I3255" s="32"/>
      <c r="J3255" s="13"/>
      <c r="K3255" s="13" t="s">
        <v>2757</v>
      </c>
      <c r="L3255" s="33">
        <v>0.25</v>
      </c>
      <c r="M3255" s="33" t="s">
        <v>27</v>
      </c>
      <c r="N3255" s="33">
        <v>0.25</v>
      </c>
      <c r="O3255" s="33">
        <v>0.25</v>
      </c>
      <c r="P3255" s="33">
        <v>0.25</v>
      </c>
      <c r="Q3255" s="33">
        <v>0.25</v>
      </c>
      <c r="R3255" s="34"/>
      <c r="S3255" s="32"/>
      <c r="T3255" s="32" t="s">
        <v>70</v>
      </c>
      <c r="U3255" s="8">
        <f>IF(T3255="Yes",$U$2,0)</f>
        <v>0</v>
      </c>
      <c r="V3255" s="8">
        <f>U3255</f>
        <v>0</v>
      </c>
      <c r="W3255" s="66"/>
      <c r="X3255" s="66"/>
      <c r="Y3255" s="66"/>
    </row>
    <row r="3256" spans="1:25" ht="12.75" customHeight="1" outlineLevel="1" x14ac:dyDescent="0.2">
      <c r="A3256" s="2"/>
      <c r="C3256" s="30"/>
      <c r="D3256" s="30"/>
      <c r="E3256" s="30"/>
      <c r="F3256" s="30"/>
      <c r="G3256" s="30"/>
      <c r="H3256" s="113" t="s">
        <v>4254</v>
      </c>
      <c r="I3256" s="32"/>
      <c r="J3256" s="13">
        <f t="shared" ref="J3256:O3256" si="807">SUBTOTAL(9,J3252:J3255)</f>
        <v>0</v>
      </c>
      <c r="K3256" s="13">
        <f t="shared" si="807"/>
        <v>0</v>
      </c>
      <c r="L3256" s="33">
        <f t="shared" si="807"/>
        <v>1</v>
      </c>
      <c r="M3256" s="33">
        <f t="shared" si="807"/>
        <v>0</v>
      </c>
      <c r="N3256" s="33">
        <f t="shared" si="807"/>
        <v>1</v>
      </c>
      <c r="O3256" s="33">
        <f t="shared" si="807"/>
        <v>1</v>
      </c>
      <c r="P3256" s="33"/>
      <c r="Q3256" s="33"/>
      <c r="R3256" s="34"/>
      <c r="S3256" s="32">
        <f>SUBTOTAL(9,S3252:S3255)</f>
        <v>0</v>
      </c>
      <c r="T3256" s="32">
        <f>SUBTOTAL(9,T3252:T3255)</f>
        <v>0</v>
      </c>
      <c r="U3256" s="8"/>
      <c r="W3256" s="66"/>
      <c r="X3256" s="66"/>
      <c r="Y3256" s="66"/>
    </row>
    <row r="3257" spans="1:25" ht="12.75" customHeight="1" outlineLevel="2" x14ac:dyDescent="0.2">
      <c r="A3257" s="2"/>
      <c r="C3257" s="68">
        <v>960020020</v>
      </c>
      <c r="D3257" s="30"/>
      <c r="E3257" s="30" t="s">
        <v>1048</v>
      </c>
      <c r="F3257" s="30"/>
      <c r="G3257" s="68" t="s">
        <v>1049</v>
      </c>
      <c r="H3257" s="69" t="s">
        <v>1050</v>
      </c>
      <c r="I3257" s="70"/>
      <c r="J3257" s="56"/>
      <c r="K3257" s="56" t="s">
        <v>1003</v>
      </c>
      <c r="L3257" s="71">
        <v>0.16666</v>
      </c>
      <c r="M3257" s="33" t="s">
        <v>27</v>
      </c>
      <c r="N3257" s="71">
        <v>0.16666</v>
      </c>
      <c r="O3257" s="71">
        <v>0.16666</v>
      </c>
      <c r="P3257" s="71">
        <v>0.16666</v>
      </c>
      <c r="Q3257" s="71">
        <v>0.16666</v>
      </c>
      <c r="R3257" s="72"/>
      <c r="S3257" s="32"/>
      <c r="T3257" s="32" t="s">
        <v>70</v>
      </c>
      <c r="U3257" s="8">
        <f t="shared" ref="U3257:U3262" si="808">IF(T3257="Yes",$U$2,0)</f>
        <v>0</v>
      </c>
      <c r="V3257" s="8">
        <f t="shared" ref="V3257:V3262" si="809">U3257</f>
        <v>0</v>
      </c>
    </row>
    <row r="3258" spans="1:25" ht="12.75" customHeight="1" outlineLevel="2" x14ac:dyDescent="0.2">
      <c r="A3258" s="2"/>
      <c r="C3258" s="30">
        <v>960020040</v>
      </c>
      <c r="D3258" s="30"/>
      <c r="E3258" s="30" t="s">
        <v>1048</v>
      </c>
      <c r="F3258" s="30"/>
      <c r="G3258" s="30" t="s">
        <v>1049</v>
      </c>
      <c r="H3258" s="31" t="s">
        <v>1050</v>
      </c>
      <c r="I3258" s="32"/>
      <c r="J3258" s="13"/>
      <c r="K3258" s="13" t="s">
        <v>1003</v>
      </c>
      <c r="L3258" s="33">
        <v>0.16666</v>
      </c>
      <c r="M3258" s="33" t="s">
        <v>27</v>
      </c>
      <c r="N3258" s="33">
        <v>0.16666</v>
      </c>
      <c r="O3258" s="33">
        <v>0.16666</v>
      </c>
      <c r="P3258" s="33">
        <v>0.16666</v>
      </c>
      <c r="Q3258" s="33">
        <v>0.16666</v>
      </c>
      <c r="R3258" s="34"/>
      <c r="S3258" s="32"/>
      <c r="T3258" s="32" t="s">
        <v>70</v>
      </c>
      <c r="U3258" s="8">
        <f t="shared" si="808"/>
        <v>0</v>
      </c>
      <c r="V3258" s="8">
        <f t="shared" si="809"/>
        <v>0</v>
      </c>
    </row>
    <row r="3259" spans="1:25" ht="12.75" customHeight="1" outlineLevel="2" x14ac:dyDescent="0.2">
      <c r="A3259" s="2"/>
      <c r="C3259" s="30">
        <v>960020060</v>
      </c>
      <c r="D3259" s="30"/>
      <c r="E3259" s="30" t="s">
        <v>1048</v>
      </c>
      <c r="F3259" s="30"/>
      <c r="G3259" s="30" t="s">
        <v>1049</v>
      </c>
      <c r="H3259" s="31" t="s">
        <v>1050</v>
      </c>
      <c r="I3259" s="32"/>
      <c r="J3259" s="13"/>
      <c r="K3259" s="13" t="s">
        <v>1003</v>
      </c>
      <c r="L3259" s="33">
        <v>0.16666</v>
      </c>
      <c r="M3259" s="33" t="s">
        <v>27</v>
      </c>
      <c r="N3259" s="33">
        <v>0.16666</v>
      </c>
      <c r="O3259" s="33">
        <v>0.16666</v>
      </c>
      <c r="P3259" s="33">
        <v>0.16666</v>
      </c>
      <c r="Q3259" s="33">
        <v>0.16666</v>
      </c>
      <c r="R3259" s="34"/>
      <c r="S3259" s="32"/>
      <c r="T3259" s="32" t="s">
        <v>70</v>
      </c>
      <c r="U3259" s="8">
        <f t="shared" si="808"/>
        <v>0</v>
      </c>
      <c r="V3259" s="8">
        <f t="shared" si="809"/>
        <v>0</v>
      </c>
    </row>
    <row r="3260" spans="1:25" ht="12.75" customHeight="1" outlineLevel="2" x14ac:dyDescent="0.2">
      <c r="A3260" s="2"/>
      <c r="C3260" s="30">
        <v>960020080</v>
      </c>
      <c r="D3260" s="30"/>
      <c r="E3260" s="30" t="s">
        <v>1048</v>
      </c>
      <c r="F3260" s="30"/>
      <c r="G3260" s="30" t="s">
        <v>1049</v>
      </c>
      <c r="H3260" s="31" t="s">
        <v>1050</v>
      </c>
      <c r="I3260" s="32"/>
      <c r="J3260" s="13"/>
      <c r="K3260" s="13" t="s">
        <v>1003</v>
      </c>
      <c r="L3260" s="33">
        <v>0.16666</v>
      </c>
      <c r="M3260" s="33" t="s">
        <v>27</v>
      </c>
      <c r="N3260" s="33">
        <v>0.16666</v>
      </c>
      <c r="O3260" s="33">
        <v>0.16666</v>
      </c>
      <c r="P3260" s="33">
        <v>0.16666</v>
      </c>
      <c r="Q3260" s="33">
        <v>0.16666</v>
      </c>
      <c r="R3260" s="34"/>
      <c r="S3260" s="32"/>
      <c r="T3260" s="32" t="s">
        <v>70</v>
      </c>
      <c r="U3260" s="8">
        <f t="shared" si="808"/>
        <v>0</v>
      </c>
      <c r="V3260" s="8">
        <f t="shared" si="809"/>
        <v>0</v>
      </c>
    </row>
    <row r="3261" spans="1:25" ht="12.75" customHeight="1" outlineLevel="2" x14ac:dyDescent="0.2">
      <c r="A3261" s="2"/>
      <c r="C3261" s="30">
        <v>960020100</v>
      </c>
      <c r="D3261" s="30"/>
      <c r="E3261" s="30" t="s">
        <v>1048</v>
      </c>
      <c r="F3261" s="30"/>
      <c r="G3261" s="30" t="s">
        <v>1049</v>
      </c>
      <c r="H3261" s="31" t="s">
        <v>1050</v>
      </c>
      <c r="I3261" s="32"/>
      <c r="J3261" s="13"/>
      <c r="K3261" s="13" t="s">
        <v>1003</v>
      </c>
      <c r="L3261" s="33">
        <v>0.16666</v>
      </c>
      <c r="M3261" s="33" t="s">
        <v>27</v>
      </c>
      <c r="N3261" s="33">
        <v>0.16666</v>
      </c>
      <c r="O3261" s="33">
        <v>0.16666</v>
      </c>
      <c r="P3261" s="33">
        <v>0.16666</v>
      </c>
      <c r="Q3261" s="33">
        <v>0.16666</v>
      </c>
      <c r="R3261" s="34"/>
      <c r="S3261" s="32"/>
      <c r="T3261" s="32" t="s">
        <v>70</v>
      </c>
      <c r="U3261" s="8">
        <f t="shared" si="808"/>
        <v>0</v>
      </c>
      <c r="V3261" s="8">
        <f t="shared" si="809"/>
        <v>0</v>
      </c>
    </row>
    <row r="3262" spans="1:25" ht="12.75" customHeight="1" outlineLevel="2" x14ac:dyDescent="0.2">
      <c r="A3262" s="2"/>
      <c r="C3262" s="30">
        <v>960020120</v>
      </c>
      <c r="D3262" s="30"/>
      <c r="E3262" s="30" t="s">
        <v>1048</v>
      </c>
      <c r="F3262" s="30"/>
      <c r="G3262" s="30" t="s">
        <v>1049</v>
      </c>
      <c r="H3262" s="31" t="s">
        <v>1050</v>
      </c>
      <c r="I3262" s="32"/>
      <c r="J3262" s="13"/>
      <c r="K3262" s="13" t="s">
        <v>1003</v>
      </c>
      <c r="L3262" s="33">
        <v>0.16666</v>
      </c>
      <c r="M3262" s="33" t="s">
        <v>27</v>
      </c>
      <c r="N3262" s="33">
        <v>0.16666</v>
      </c>
      <c r="O3262" s="33">
        <v>0.16666</v>
      </c>
      <c r="P3262" s="33">
        <v>0.16666</v>
      </c>
      <c r="Q3262" s="33">
        <v>0.16666</v>
      </c>
      <c r="R3262" s="34"/>
      <c r="S3262" s="32"/>
      <c r="T3262" s="32" t="s">
        <v>70</v>
      </c>
      <c r="U3262" s="8">
        <f t="shared" si="808"/>
        <v>0</v>
      </c>
      <c r="V3262" s="8">
        <f t="shared" si="809"/>
        <v>0</v>
      </c>
    </row>
    <row r="3263" spans="1:25" ht="12.75" customHeight="1" outlineLevel="1" x14ac:dyDescent="0.2">
      <c r="A3263" s="2"/>
      <c r="C3263" s="30"/>
      <c r="D3263" s="30"/>
      <c r="E3263" s="30"/>
      <c r="F3263" s="30"/>
      <c r="G3263" s="30"/>
      <c r="H3263" s="113" t="s">
        <v>3999</v>
      </c>
      <c r="I3263" s="32"/>
      <c r="J3263" s="13">
        <f t="shared" ref="J3263:O3263" si="810">SUBTOTAL(9,J3257:J3262)</f>
        <v>0</v>
      </c>
      <c r="K3263" s="13">
        <f t="shared" si="810"/>
        <v>0</v>
      </c>
      <c r="L3263" s="33">
        <f t="shared" si="810"/>
        <v>0.99996000000000007</v>
      </c>
      <c r="M3263" s="33">
        <f t="shared" si="810"/>
        <v>0</v>
      </c>
      <c r="N3263" s="33">
        <f t="shared" si="810"/>
        <v>0.99996000000000007</v>
      </c>
      <c r="O3263" s="33">
        <f t="shared" si="810"/>
        <v>0.99996000000000007</v>
      </c>
      <c r="P3263" s="33"/>
      <c r="Q3263" s="33"/>
      <c r="R3263" s="34"/>
      <c r="S3263" s="32">
        <f>SUBTOTAL(9,S3257:S3262)</f>
        <v>0</v>
      </c>
      <c r="T3263" s="32">
        <f>SUBTOTAL(9,T3257:T3262)</f>
        <v>0</v>
      </c>
      <c r="U3263" s="8"/>
    </row>
    <row r="3264" spans="1:25" ht="12.75" customHeight="1" outlineLevel="2" x14ac:dyDescent="0.2">
      <c r="A3264" s="2"/>
      <c r="C3264" s="68">
        <v>912110010</v>
      </c>
      <c r="D3264" s="30"/>
      <c r="E3264" s="30" t="s">
        <v>3190</v>
      </c>
      <c r="F3264" s="30"/>
      <c r="G3264" s="68" t="s">
        <v>3191</v>
      </c>
      <c r="H3264" s="69" t="s">
        <v>3192</v>
      </c>
      <c r="I3264" s="70"/>
      <c r="J3264" s="56"/>
      <c r="K3264" s="56" t="s">
        <v>2829</v>
      </c>
      <c r="L3264" s="71">
        <v>0.16666</v>
      </c>
      <c r="M3264" s="33" t="s">
        <v>27</v>
      </c>
      <c r="N3264" s="71">
        <v>0.16666</v>
      </c>
      <c r="O3264" s="71">
        <v>0.16666</v>
      </c>
      <c r="P3264" s="71">
        <v>0.16666</v>
      </c>
      <c r="Q3264" s="71">
        <v>0.16666</v>
      </c>
      <c r="R3264" s="72"/>
      <c r="S3264" s="32"/>
      <c r="T3264" s="32" t="s">
        <v>28</v>
      </c>
      <c r="U3264" s="8">
        <f t="shared" ref="U3264:U3269" si="811">IF(T3264="Yes",$U$2,0)</f>
        <v>270.40000000000003</v>
      </c>
      <c r="V3264" s="8">
        <f t="shared" ref="V3264:V3269" si="812">U3264</f>
        <v>270.40000000000003</v>
      </c>
    </row>
    <row r="3265" spans="1:22" ht="12.75" customHeight="1" outlineLevel="2" x14ac:dyDescent="0.2">
      <c r="A3265" s="2"/>
      <c r="C3265" s="68">
        <v>912110030</v>
      </c>
      <c r="D3265" s="30"/>
      <c r="E3265" s="30" t="s">
        <v>3190</v>
      </c>
      <c r="F3265" s="30"/>
      <c r="G3265" s="68" t="s">
        <v>3191</v>
      </c>
      <c r="H3265" s="69" t="s">
        <v>3192</v>
      </c>
      <c r="I3265" s="70"/>
      <c r="J3265" s="56"/>
      <c r="K3265" s="56" t="s">
        <v>2829</v>
      </c>
      <c r="L3265" s="71">
        <v>0.16666</v>
      </c>
      <c r="M3265" s="33" t="s">
        <v>27</v>
      </c>
      <c r="N3265" s="71">
        <v>0.16666</v>
      </c>
      <c r="O3265" s="71">
        <v>0.16666</v>
      </c>
      <c r="P3265" s="71">
        <v>0.16666</v>
      </c>
      <c r="Q3265" s="71">
        <v>0.16666</v>
      </c>
      <c r="R3265" s="72"/>
      <c r="S3265" s="32"/>
      <c r="T3265" s="32" t="s">
        <v>28</v>
      </c>
      <c r="U3265" s="8">
        <f t="shared" si="811"/>
        <v>270.40000000000003</v>
      </c>
      <c r="V3265" s="8">
        <f t="shared" si="812"/>
        <v>270.40000000000003</v>
      </c>
    </row>
    <row r="3266" spans="1:22" ht="12.75" customHeight="1" outlineLevel="2" x14ac:dyDescent="0.2">
      <c r="A3266" s="2"/>
      <c r="C3266" s="68">
        <v>912110050</v>
      </c>
      <c r="D3266" s="30"/>
      <c r="E3266" s="30" t="s">
        <v>3190</v>
      </c>
      <c r="F3266" s="30"/>
      <c r="G3266" s="68" t="s">
        <v>3191</v>
      </c>
      <c r="H3266" s="69" t="s">
        <v>3192</v>
      </c>
      <c r="I3266" s="70"/>
      <c r="J3266" s="56"/>
      <c r="K3266" s="56" t="s">
        <v>2829</v>
      </c>
      <c r="L3266" s="71">
        <v>0.16666</v>
      </c>
      <c r="M3266" s="33" t="s">
        <v>27</v>
      </c>
      <c r="N3266" s="71">
        <v>0.16666</v>
      </c>
      <c r="O3266" s="71">
        <v>0.16666</v>
      </c>
      <c r="P3266" s="71">
        <v>0.16666</v>
      </c>
      <c r="Q3266" s="71">
        <v>0.16666</v>
      </c>
      <c r="R3266" s="72"/>
      <c r="S3266" s="32"/>
      <c r="T3266" s="32" t="s">
        <v>28</v>
      </c>
      <c r="U3266" s="8">
        <f t="shared" si="811"/>
        <v>270.40000000000003</v>
      </c>
      <c r="V3266" s="8">
        <f t="shared" si="812"/>
        <v>270.40000000000003</v>
      </c>
    </row>
    <row r="3267" spans="1:22" ht="12.75" customHeight="1" outlineLevel="2" x14ac:dyDescent="0.2">
      <c r="A3267" s="2"/>
      <c r="C3267" s="68">
        <v>912110070</v>
      </c>
      <c r="D3267" s="30"/>
      <c r="E3267" s="30" t="s">
        <v>3190</v>
      </c>
      <c r="F3267" s="30"/>
      <c r="G3267" s="68" t="s">
        <v>3191</v>
      </c>
      <c r="H3267" s="69" t="s">
        <v>3192</v>
      </c>
      <c r="I3267" s="70"/>
      <c r="J3267" s="56"/>
      <c r="K3267" s="56" t="s">
        <v>2829</v>
      </c>
      <c r="L3267" s="71">
        <v>0.16666</v>
      </c>
      <c r="M3267" s="33" t="s">
        <v>27</v>
      </c>
      <c r="N3267" s="71">
        <v>0.16666</v>
      </c>
      <c r="O3267" s="71">
        <v>0.16666</v>
      </c>
      <c r="P3267" s="71">
        <v>0.16666</v>
      </c>
      <c r="Q3267" s="71">
        <v>0.16666</v>
      </c>
      <c r="R3267" s="72"/>
      <c r="S3267" s="32"/>
      <c r="T3267" s="32" t="s">
        <v>28</v>
      </c>
      <c r="U3267" s="8">
        <f t="shared" si="811"/>
        <v>270.40000000000003</v>
      </c>
      <c r="V3267" s="8">
        <f t="shared" si="812"/>
        <v>270.40000000000003</v>
      </c>
    </row>
    <row r="3268" spans="1:22" ht="12.75" customHeight="1" outlineLevel="2" x14ac:dyDescent="0.2">
      <c r="A3268" s="2"/>
      <c r="C3268" s="68">
        <v>912110090</v>
      </c>
      <c r="D3268" s="30"/>
      <c r="E3268" s="30" t="s">
        <v>3190</v>
      </c>
      <c r="F3268" s="30"/>
      <c r="G3268" s="68" t="s">
        <v>3191</v>
      </c>
      <c r="H3268" s="69" t="s">
        <v>3192</v>
      </c>
      <c r="I3268" s="70"/>
      <c r="J3268" s="56"/>
      <c r="K3268" s="56" t="s">
        <v>2829</v>
      </c>
      <c r="L3268" s="71">
        <v>0.16666</v>
      </c>
      <c r="M3268" s="33" t="s">
        <v>27</v>
      </c>
      <c r="N3268" s="71">
        <v>0.16666</v>
      </c>
      <c r="O3268" s="71">
        <v>0.16666</v>
      </c>
      <c r="P3268" s="71">
        <v>0.16666</v>
      </c>
      <c r="Q3268" s="71">
        <v>0.16666</v>
      </c>
      <c r="R3268" s="72"/>
      <c r="S3268" s="32"/>
      <c r="T3268" s="32" t="s">
        <v>28</v>
      </c>
      <c r="U3268" s="8">
        <f t="shared" si="811"/>
        <v>270.40000000000003</v>
      </c>
      <c r="V3268" s="8">
        <f t="shared" si="812"/>
        <v>270.40000000000003</v>
      </c>
    </row>
    <row r="3269" spans="1:22" ht="12.75" customHeight="1" outlineLevel="2" x14ac:dyDescent="0.2">
      <c r="A3269" s="2"/>
      <c r="C3269" s="30">
        <v>912110110</v>
      </c>
      <c r="D3269" s="30"/>
      <c r="E3269" s="30" t="s">
        <v>3190</v>
      </c>
      <c r="F3269" s="30"/>
      <c r="G3269" s="30" t="s">
        <v>3191</v>
      </c>
      <c r="H3269" s="31" t="s">
        <v>3192</v>
      </c>
      <c r="I3269" s="32"/>
      <c r="J3269" s="13"/>
      <c r="K3269" s="13" t="s">
        <v>2829</v>
      </c>
      <c r="L3269" s="33">
        <v>0.16666</v>
      </c>
      <c r="M3269" s="33" t="s">
        <v>27</v>
      </c>
      <c r="N3269" s="33">
        <v>0.16666</v>
      </c>
      <c r="O3269" s="33">
        <v>0.16666</v>
      </c>
      <c r="P3269" s="33">
        <v>0.16666</v>
      </c>
      <c r="Q3269" s="33">
        <v>0.16666</v>
      </c>
      <c r="R3269" s="34"/>
      <c r="S3269" s="32"/>
      <c r="T3269" s="32" t="s">
        <v>28</v>
      </c>
      <c r="U3269" s="8">
        <f t="shared" si="811"/>
        <v>270.40000000000003</v>
      </c>
      <c r="V3269" s="8">
        <f t="shared" si="812"/>
        <v>270.40000000000003</v>
      </c>
    </row>
    <row r="3270" spans="1:22" ht="12.75" customHeight="1" outlineLevel="1" x14ac:dyDescent="0.2">
      <c r="A3270" s="2"/>
      <c r="C3270" s="30"/>
      <c r="D3270" s="30"/>
      <c r="E3270" s="30"/>
      <c r="F3270" s="30"/>
      <c r="G3270" s="30"/>
      <c r="H3270" s="113" t="s">
        <v>4363</v>
      </c>
      <c r="I3270" s="32"/>
      <c r="J3270" s="13">
        <f t="shared" ref="J3270:O3270" si="813">SUBTOTAL(9,J3264:J3269)</f>
        <v>0</v>
      </c>
      <c r="K3270" s="13">
        <f t="shared" si="813"/>
        <v>0</v>
      </c>
      <c r="L3270" s="33">
        <f t="shared" si="813"/>
        <v>0.99996000000000007</v>
      </c>
      <c r="M3270" s="33">
        <f t="shared" si="813"/>
        <v>0</v>
      </c>
      <c r="N3270" s="33">
        <f t="shared" si="813"/>
        <v>0.99996000000000007</v>
      </c>
      <c r="O3270" s="33">
        <f t="shared" si="813"/>
        <v>0.99996000000000007</v>
      </c>
      <c r="P3270" s="33"/>
      <c r="Q3270" s="33"/>
      <c r="R3270" s="34"/>
      <c r="S3270" s="32">
        <f>SUBTOTAL(9,S3264:S3269)</f>
        <v>0</v>
      </c>
      <c r="T3270" s="32">
        <f>SUBTOTAL(9,T3264:T3269)</f>
        <v>0</v>
      </c>
      <c r="U3270" s="8"/>
    </row>
    <row r="3271" spans="1:22" ht="12.75" customHeight="1" outlineLevel="2" x14ac:dyDescent="0.2">
      <c r="A3271" s="2"/>
      <c r="C3271" s="68">
        <v>912110180</v>
      </c>
      <c r="D3271" s="30"/>
      <c r="E3271" s="30" t="s">
        <v>3193</v>
      </c>
      <c r="F3271" s="30"/>
      <c r="G3271" s="68" t="s">
        <v>3194</v>
      </c>
      <c r="H3271" s="69" t="s">
        <v>3195</v>
      </c>
      <c r="I3271" s="70"/>
      <c r="J3271" s="56"/>
      <c r="K3271" s="56" t="s">
        <v>2829</v>
      </c>
      <c r="L3271" s="71">
        <v>0.16666</v>
      </c>
      <c r="M3271" s="33" t="s">
        <v>27</v>
      </c>
      <c r="N3271" s="71">
        <v>0.16666</v>
      </c>
      <c r="O3271" s="71">
        <v>0.16666</v>
      </c>
      <c r="P3271" s="71">
        <v>0.16666</v>
      </c>
      <c r="Q3271" s="71">
        <v>0.16666</v>
      </c>
      <c r="R3271" s="72"/>
      <c r="S3271" s="32"/>
      <c r="T3271" s="32" t="s">
        <v>28</v>
      </c>
      <c r="U3271" s="8">
        <f t="shared" ref="U3271:U3276" si="814">IF(T3271="Yes",$U$2,0)</f>
        <v>270.40000000000003</v>
      </c>
      <c r="V3271" s="8">
        <f t="shared" ref="V3271:V3276" si="815">U3271</f>
        <v>270.40000000000003</v>
      </c>
    </row>
    <row r="3272" spans="1:22" ht="12.75" customHeight="1" outlineLevel="2" x14ac:dyDescent="0.2">
      <c r="A3272" s="2"/>
      <c r="C3272" s="68">
        <v>912110200</v>
      </c>
      <c r="D3272" s="30"/>
      <c r="E3272" s="30" t="s">
        <v>3193</v>
      </c>
      <c r="F3272" s="30"/>
      <c r="G3272" s="68" t="s">
        <v>3194</v>
      </c>
      <c r="H3272" s="69" t="s">
        <v>3195</v>
      </c>
      <c r="I3272" s="70"/>
      <c r="J3272" s="56"/>
      <c r="K3272" s="56" t="s">
        <v>2829</v>
      </c>
      <c r="L3272" s="71">
        <v>0.16666</v>
      </c>
      <c r="M3272" s="33" t="s">
        <v>27</v>
      </c>
      <c r="N3272" s="71">
        <v>0.16666</v>
      </c>
      <c r="O3272" s="71">
        <v>0.16666</v>
      </c>
      <c r="P3272" s="71">
        <v>0.16666</v>
      </c>
      <c r="Q3272" s="71">
        <v>0.16666</v>
      </c>
      <c r="R3272" s="72"/>
      <c r="S3272" s="32"/>
      <c r="T3272" s="32" t="s">
        <v>28</v>
      </c>
      <c r="U3272" s="8">
        <f t="shared" si="814"/>
        <v>270.40000000000003</v>
      </c>
      <c r="V3272" s="8">
        <f t="shared" si="815"/>
        <v>270.40000000000003</v>
      </c>
    </row>
    <row r="3273" spans="1:22" ht="12.75" customHeight="1" outlineLevel="2" x14ac:dyDescent="0.2">
      <c r="A3273" s="2"/>
      <c r="C3273" s="68">
        <v>912110220</v>
      </c>
      <c r="D3273" s="30"/>
      <c r="E3273" s="30" t="s">
        <v>3193</v>
      </c>
      <c r="F3273" s="30"/>
      <c r="G3273" s="68" t="s">
        <v>3194</v>
      </c>
      <c r="H3273" s="69" t="s">
        <v>3195</v>
      </c>
      <c r="I3273" s="70"/>
      <c r="J3273" s="56"/>
      <c r="K3273" s="56" t="s">
        <v>2829</v>
      </c>
      <c r="L3273" s="71">
        <v>0.16666</v>
      </c>
      <c r="M3273" s="33" t="s">
        <v>27</v>
      </c>
      <c r="N3273" s="71">
        <v>0.16666</v>
      </c>
      <c r="O3273" s="71">
        <v>0.16666</v>
      </c>
      <c r="P3273" s="71">
        <v>0.16666</v>
      </c>
      <c r="Q3273" s="71">
        <v>0.16666</v>
      </c>
      <c r="R3273" s="72"/>
      <c r="S3273" s="32"/>
      <c r="T3273" s="32" t="s">
        <v>28</v>
      </c>
      <c r="U3273" s="8">
        <f t="shared" si="814"/>
        <v>270.40000000000003</v>
      </c>
      <c r="V3273" s="8">
        <f t="shared" si="815"/>
        <v>270.40000000000003</v>
      </c>
    </row>
    <row r="3274" spans="1:22" ht="12.75" customHeight="1" outlineLevel="2" x14ac:dyDescent="0.2">
      <c r="A3274" s="2"/>
      <c r="C3274" s="68">
        <v>912110240</v>
      </c>
      <c r="D3274" s="30"/>
      <c r="E3274" s="30" t="s">
        <v>3193</v>
      </c>
      <c r="F3274" s="30"/>
      <c r="G3274" s="68" t="s">
        <v>3194</v>
      </c>
      <c r="H3274" s="69" t="s">
        <v>3195</v>
      </c>
      <c r="I3274" s="70"/>
      <c r="J3274" s="56"/>
      <c r="K3274" s="56" t="s">
        <v>2829</v>
      </c>
      <c r="L3274" s="71">
        <v>0.16666</v>
      </c>
      <c r="M3274" s="33" t="s">
        <v>27</v>
      </c>
      <c r="N3274" s="71">
        <v>0.16666</v>
      </c>
      <c r="O3274" s="71">
        <v>0.16666</v>
      </c>
      <c r="P3274" s="71">
        <v>0.16666</v>
      </c>
      <c r="Q3274" s="71">
        <v>0.16666</v>
      </c>
      <c r="R3274" s="72"/>
      <c r="S3274" s="32"/>
      <c r="T3274" s="32" t="s">
        <v>28</v>
      </c>
      <c r="U3274" s="8">
        <f t="shared" si="814"/>
        <v>270.40000000000003</v>
      </c>
      <c r="V3274" s="8">
        <f t="shared" si="815"/>
        <v>270.40000000000003</v>
      </c>
    </row>
    <row r="3275" spans="1:22" ht="12.75" customHeight="1" outlineLevel="2" x14ac:dyDescent="0.2">
      <c r="A3275" s="2"/>
      <c r="C3275" s="68">
        <v>912110260</v>
      </c>
      <c r="D3275" s="30"/>
      <c r="E3275" s="30" t="s">
        <v>3193</v>
      </c>
      <c r="F3275" s="30"/>
      <c r="G3275" s="68" t="s">
        <v>3194</v>
      </c>
      <c r="H3275" s="69" t="s">
        <v>3195</v>
      </c>
      <c r="I3275" s="70"/>
      <c r="J3275" s="56"/>
      <c r="K3275" s="56" t="s">
        <v>2829</v>
      </c>
      <c r="L3275" s="71">
        <v>0.16666</v>
      </c>
      <c r="M3275" s="33" t="s">
        <v>27</v>
      </c>
      <c r="N3275" s="71">
        <v>0.16666</v>
      </c>
      <c r="O3275" s="71">
        <v>0.16666</v>
      </c>
      <c r="P3275" s="71">
        <v>0.16666</v>
      </c>
      <c r="Q3275" s="71">
        <v>0.16666</v>
      </c>
      <c r="R3275" s="72"/>
      <c r="S3275" s="32"/>
      <c r="T3275" s="32" t="s">
        <v>28</v>
      </c>
      <c r="U3275" s="8">
        <f t="shared" si="814"/>
        <v>270.40000000000003</v>
      </c>
      <c r="V3275" s="8">
        <f t="shared" si="815"/>
        <v>270.40000000000003</v>
      </c>
    </row>
    <row r="3276" spans="1:22" ht="12.75" customHeight="1" outlineLevel="2" x14ac:dyDescent="0.2">
      <c r="A3276" s="2"/>
      <c r="C3276" s="68">
        <v>912110280</v>
      </c>
      <c r="D3276" s="30"/>
      <c r="E3276" s="30" t="s">
        <v>3193</v>
      </c>
      <c r="F3276" s="30"/>
      <c r="G3276" s="68" t="s">
        <v>3194</v>
      </c>
      <c r="H3276" s="69" t="s">
        <v>3195</v>
      </c>
      <c r="I3276" s="70"/>
      <c r="J3276" s="56"/>
      <c r="K3276" s="56" t="s">
        <v>2829</v>
      </c>
      <c r="L3276" s="71">
        <v>0.16666</v>
      </c>
      <c r="M3276" s="33" t="s">
        <v>27</v>
      </c>
      <c r="N3276" s="71">
        <v>0.16666</v>
      </c>
      <c r="O3276" s="71">
        <v>0.16666</v>
      </c>
      <c r="P3276" s="71">
        <v>0.16666</v>
      </c>
      <c r="Q3276" s="71">
        <v>0.16666</v>
      </c>
      <c r="R3276" s="72"/>
      <c r="S3276" s="32"/>
      <c r="T3276" s="32" t="s">
        <v>28</v>
      </c>
      <c r="U3276" s="8">
        <f t="shared" si="814"/>
        <v>270.40000000000003</v>
      </c>
      <c r="V3276" s="8">
        <f t="shared" si="815"/>
        <v>270.40000000000003</v>
      </c>
    </row>
    <row r="3277" spans="1:22" ht="12.75" customHeight="1" outlineLevel="1" x14ac:dyDescent="0.2">
      <c r="A3277" s="2"/>
      <c r="C3277" s="68"/>
      <c r="D3277" s="30"/>
      <c r="E3277" s="30"/>
      <c r="F3277" s="30"/>
      <c r="G3277" s="68"/>
      <c r="H3277" s="69" t="s">
        <v>4364</v>
      </c>
      <c r="I3277" s="70"/>
      <c r="J3277" s="56">
        <f t="shared" ref="J3277:O3277" si="816">SUBTOTAL(9,J3271:J3276)</f>
        <v>0</v>
      </c>
      <c r="K3277" s="56">
        <f t="shared" si="816"/>
        <v>0</v>
      </c>
      <c r="L3277" s="71">
        <f t="shared" si="816"/>
        <v>0.99996000000000007</v>
      </c>
      <c r="M3277" s="33">
        <f t="shared" si="816"/>
        <v>0</v>
      </c>
      <c r="N3277" s="71">
        <f t="shared" si="816"/>
        <v>0.99996000000000007</v>
      </c>
      <c r="O3277" s="71">
        <f t="shared" si="816"/>
        <v>0.99996000000000007</v>
      </c>
      <c r="P3277" s="71"/>
      <c r="Q3277" s="71"/>
      <c r="R3277" s="72"/>
      <c r="S3277" s="32">
        <f>SUBTOTAL(9,S3271:S3276)</f>
        <v>0</v>
      </c>
      <c r="T3277" s="32">
        <f>SUBTOTAL(9,T3271:T3276)</f>
        <v>0</v>
      </c>
      <c r="U3277" s="8"/>
    </row>
    <row r="3278" spans="1:22" ht="12.75" customHeight="1" outlineLevel="2" x14ac:dyDescent="0.2">
      <c r="A3278" s="2"/>
      <c r="C3278" s="30">
        <v>840150151</v>
      </c>
      <c r="D3278" s="30"/>
      <c r="E3278" s="30" t="s">
        <v>1971</v>
      </c>
      <c r="F3278" s="30"/>
      <c r="G3278" s="30" t="s">
        <v>1972</v>
      </c>
      <c r="H3278" s="31" t="s">
        <v>1973</v>
      </c>
      <c r="I3278" s="32"/>
      <c r="J3278" s="13"/>
      <c r="K3278" s="13" t="s">
        <v>1713</v>
      </c>
      <c r="L3278" s="33">
        <v>0.155</v>
      </c>
      <c r="M3278" s="33" t="s">
        <v>27</v>
      </c>
      <c r="N3278" s="33">
        <v>0.155</v>
      </c>
      <c r="O3278" s="33">
        <v>0.155</v>
      </c>
      <c r="P3278" s="33">
        <v>0.155</v>
      </c>
      <c r="Q3278" s="33">
        <v>0.155</v>
      </c>
      <c r="R3278" s="34"/>
      <c r="S3278" s="32"/>
      <c r="T3278" s="32" t="s">
        <v>28</v>
      </c>
      <c r="U3278" s="8">
        <f t="shared" ref="U3278:U3283" si="817">IF(T3278="Yes",$U$2,0)</f>
        <v>270.40000000000003</v>
      </c>
      <c r="V3278" s="8">
        <f t="shared" ref="V3278:V3283" si="818">U3278</f>
        <v>270.40000000000003</v>
      </c>
    </row>
    <row r="3279" spans="1:22" ht="12.75" customHeight="1" outlineLevel="2" x14ac:dyDescent="0.2">
      <c r="A3279" s="2"/>
      <c r="C3279" s="30">
        <v>840150152</v>
      </c>
      <c r="D3279" s="30"/>
      <c r="E3279" s="30" t="s">
        <v>1971</v>
      </c>
      <c r="F3279" s="30"/>
      <c r="G3279" s="30" t="s">
        <v>1972</v>
      </c>
      <c r="H3279" s="31" t="s">
        <v>1973</v>
      </c>
      <c r="I3279" s="32"/>
      <c r="J3279" s="13"/>
      <c r="K3279" s="13" t="s">
        <v>1713</v>
      </c>
      <c r="L3279" s="33">
        <v>0.155</v>
      </c>
      <c r="M3279" s="33" t="s">
        <v>27</v>
      </c>
      <c r="N3279" s="33">
        <v>0.155</v>
      </c>
      <c r="O3279" s="33">
        <v>0.155</v>
      </c>
      <c r="P3279" s="33">
        <v>0.155</v>
      </c>
      <c r="Q3279" s="33">
        <v>0.155</v>
      </c>
      <c r="R3279" s="34"/>
      <c r="S3279" s="32"/>
      <c r="T3279" s="32" t="s">
        <v>28</v>
      </c>
      <c r="U3279" s="8">
        <f t="shared" si="817"/>
        <v>270.40000000000003</v>
      </c>
      <c r="V3279" s="8">
        <f t="shared" si="818"/>
        <v>270.40000000000003</v>
      </c>
    </row>
    <row r="3280" spans="1:22" ht="12.75" customHeight="1" outlineLevel="2" x14ac:dyDescent="0.2">
      <c r="A3280" s="2"/>
      <c r="C3280" s="30">
        <v>840150153</v>
      </c>
      <c r="D3280" s="30"/>
      <c r="E3280" s="30" t="s">
        <v>1971</v>
      </c>
      <c r="F3280" s="30"/>
      <c r="G3280" s="30" t="s">
        <v>1972</v>
      </c>
      <c r="H3280" s="31" t="s">
        <v>1973</v>
      </c>
      <c r="I3280" s="32"/>
      <c r="J3280" s="13"/>
      <c r="K3280" s="13" t="s">
        <v>1713</v>
      </c>
      <c r="L3280" s="33">
        <v>0.19</v>
      </c>
      <c r="M3280" s="33" t="s">
        <v>27</v>
      </c>
      <c r="N3280" s="33">
        <v>0.19</v>
      </c>
      <c r="O3280" s="33">
        <v>0.19</v>
      </c>
      <c r="P3280" s="33">
        <v>0.19</v>
      </c>
      <c r="Q3280" s="33">
        <v>0.19</v>
      </c>
      <c r="R3280" s="34"/>
      <c r="S3280" s="32"/>
      <c r="T3280" s="32" t="s">
        <v>28</v>
      </c>
      <c r="U3280" s="8">
        <f t="shared" si="817"/>
        <v>270.40000000000003</v>
      </c>
      <c r="V3280" s="8">
        <f t="shared" si="818"/>
        <v>270.40000000000003</v>
      </c>
    </row>
    <row r="3281" spans="1:22" ht="12.75" customHeight="1" outlineLevel="2" x14ac:dyDescent="0.2">
      <c r="A3281" s="2"/>
      <c r="C3281" s="30">
        <v>840150154</v>
      </c>
      <c r="D3281" s="30"/>
      <c r="E3281" s="30" t="s">
        <v>1971</v>
      </c>
      <c r="F3281" s="30"/>
      <c r="G3281" s="30" t="s">
        <v>1972</v>
      </c>
      <c r="H3281" s="31" t="s">
        <v>1973</v>
      </c>
      <c r="I3281" s="32"/>
      <c r="J3281" s="13"/>
      <c r="K3281" s="13" t="s">
        <v>1713</v>
      </c>
      <c r="L3281" s="33">
        <v>0.155</v>
      </c>
      <c r="M3281" s="33" t="s">
        <v>27</v>
      </c>
      <c r="N3281" s="33">
        <v>0.155</v>
      </c>
      <c r="O3281" s="33">
        <v>0.155</v>
      </c>
      <c r="P3281" s="33">
        <v>0.155</v>
      </c>
      <c r="Q3281" s="33">
        <v>0.155</v>
      </c>
      <c r="R3281" s="34"/>
      <c r="S3281" s="32"/>
      <c r="T3281" s="32" t="s">
        <v>28</v>
      </c>
      <c r="U3281" s="8">
        <f t="shared" si="817"/>
        <v>270.40000000000003</v>
      </c>
      <c r="V3281" s="8">
        <f t="shared" si="818"/>
        <v>270.40000000000003</v>
      </c>
    </row>
    <row r="3282" spans="1:22" ht="12.75" customHeight="1" outlineLevel="2" x14ac:dyDescent="0.2">
      <c r="A3282" s="2"/>
      <c r="C3282" s="30">
        <v>840150155</v>
      </c>
      <c r="D3282" s="30"/>
      <c r="E3282" s="30" t="s">
        <v>1971</v>
      </c>
      <c r="F3282" s="30"/>
      <c r="G3282" s="30" t="s">
        <v>1972</v>
      </c>
      <c r="H3282" s="31" t="s">
        <v>1973</v>
      </c>
      <c r="I3282" s="32"/>
      <c r="J3282" s="13"/>
      <c r="K3282" s="13" t="s">
        <v>1713</v>
      </c>
      <c r="L3282" s="33">
        <v>0.19</v>
      </c>
      <c r="M3282" s="33" t="s">
        <v>27</v>
      </c>
      <c r="N3282" s="33">
        <v>0.19</v>
      </c>
      <c r="O3282" s="33">
        <v>0.19</v>
      </c>
      <c r="P3282" s="33">
        <v>0.19</v>
      </c>
      <c r="Q3282" s="33">
        <v>0.19</v>
      </c>
      <c r="R3282" s="34"/>
      <c r="S3282" s="32"/>
      <c r="T3282" s="32" t="s">
        <v>28</v>
      </c>
      <c r="U3282" s="8">
        <f t="shared" si="817"/>
        <v>270.40000000000003</v>
      </c>
      <c r="V3282" s="8">
        <f t="shared" si="818"/>
        <v>270.40000000000003</v>
      </c>
    </row>
    <row r="3283" spans="1:22" ht="12.75" customHeight="1" outlineLevel="2" x14ac:dyDescent="0.2">
      <c r="A3283" s="2"/>
      <c r="C3283" s="30">
        <v>840150156</v>
      </c>
      <c r="D3283" s="30"/>
      <c r="E3283" s="30" t="s">
        <v>1971</v>
      </c>
      <c r="F3283" s="30"/>
      <c r="G3283" s="30" t="s">
        <v>1972</v>
      </c>
      <c r="H3283" s="31" t="s">
        <v>1973</v>
      </c>
      <c r="I3283" s="32"/>
      <c r="J3283" s="13"/>
      <c r="K3283" s="13" t="s">
        <v>1713</v>
      </c>
      <c r="L3283" s="44">
        <v>0.155</v>
      </c>
      <c r="M3283" s="33" t="s">
        <v>27</v>
      </c>
      <c r="N3283" s="44">
        <v>0.155</v>
      </c>
      <c r="O3283" s="44">
        <v>0.155</v>
      </c>
      <c r="P3283" s="44">
        <v>0.155</v>
      </c>
      <c r="Q3283" s="44">
        <v>0.155</v>
      </c>
      <c r="R3283" s="34"/>
      <c r="S3283" s="32"/>
      <c r="T3283" s="32" t="s">
        <v>28</v>
      </c>
      <c r="U3283" s="8">
        <f t="shared" si="817"/>
        <v>270.40000000000003</v>
      </c>
      <c r="V3283" s="8">
        <f t="shared" si="818"/>
        <v>270.40000000000003</v>
      </c>
    </row>
    <row r="3284" spans="1:22" ht="12.75" customHeight="1" outlineLevel="1" x14ac:dyDescent="0.2">
      <c r="A3284" s="2"/>
      <c r="C3284" s="30"/>
      <c r="D3284" s="30"/>
      <c r="E3284" s="30"/>
      <c r="F3284" s="30"/>
      <c r="G3284" s="30"/>
      <c r="H3284" s="113" t="s">
        <v>4117</v>
      </c>
      <c r="I3284" s="32"/>
      <c r="J3284" s="13">
        <f t="shared" ref="J3284:O3284" si="819">SUBTOTAL(9,J3278:J3283)</f>
        <v>0</v>
      </c>
      <c r="K3284" s="13">
        <f t="shared" si="819"/>
        <v>0</v>
      </c>
      <c r="L3284" s="44">
        <f t="shared" si="819"/>
        <v>1</v>
      </c>
      <c r="M3284" s="33">
        <f t="shared" si="819"/>
        <v>0</v>
      </c>
      <c r="N3284" s="44">
        <f t="shared" si="819"/>
        <v>1</v>
      </c>
      <c r="O3284" s="44">
        <f t="shared" si="819"/>
        <v>1</v>
      </c>
      <c r="P3284" s="44"/>
      <c r="Q3284" s="44"/>
      <c r="R3284" s="34"/>
      <c r="S3284" s="32">
        <f>SUBTOTAL(9,S3278:S3283)</f>
        <v>0</v>
      </c>
      <c r="T3284" s="32">
        <f>SUBTOTAL(9,T3278:T3283)</f>
        <v>0</v>
      </c>
      <c r="U3284" s="8"/>
    </row>
    <row r="3285" spans="1:22" ht="12.75" customHeight="1" outlineLevel="2" x14ac:dyDescent="0.2">
      <c r="A3285" s="2"/>
      <c r="C3285" s="30">
        <v>900160170</v>
      </c>
      <c r="D3285" s="30"/>
      <c r="E3285" s="30" t="s">
        <v>3058</v>
      </c>
      <c r="F3285" s="30"/>
      <c r="G3285" s="30" t="s">
        <v>3059</v>
      </c>
      <c r="H3285" s="31" t="s">
        <v>3060</v>
      </c>
      <c r="I3285" s="73"/>
      <c r="J3285" s="13"/>
      <c r="K3285" s="13" t="s">
        <v>2829</v>
      </c>
      <c r="L3285" s="33">
        <v>8.3330000000000001E-2</v>
      </c>
      <c r="M3285" s="33" t="s">
        <v>27</v>
      </c>
      <c r="N3285" s="33">
        <v>8.3330000000000001E-2</v>
      </c>
      <c r="O3285" s="33">
        <v>8.3330000000000001E-2</v>
      </c>
      <c r="P3285" s="33">
        <v>8.3330000000000001E-2</v>
      </c>
      <c r="Q3285" s="33">
        <v>8.3330000000000001E-2</v>
      </c>
      <c r="R3285" s="34"/>
      <c r="S3285" s="32"/>
      <c r="T3285" s="32" t="s">
        <v>28</v>
      </c>
      <c r="U3285" s="8">
        <f t="shared" ref="U3285:U3296" si="820">IF(T3285="Yes",$U$2,0)</f>
        <v>270.40000000000003</v>
      </c>
      <c r="V3285" s="8">
        <f t="shared" ref="V3285:V3296" si="821">U3285</f>
        <v>270.40000000000003</v>
      </c>
    </row>
    <row r="3286" spans="1:22" ht="12.75" customHeight="1" outlineLevel="2" x14ac:dyDescent="0.2">
      <c r="A3286" s="2"/>
      <c r="C3286" s="30">
        <v>900160190</v>
      </c>
      <c r="D3286" s="30"/>
      <c r="E3286" s="30" t="s">
        <v>3058</v>
      </c>
      <c r="F3286" s="30"/>
      <c r="G3286" s="30" t="s">
        <v>3059</v>
      </c>
      <c r="H3286" s="31" t="s">
        <v>3060</v>
      </c>
      <c r="I3286" s="32"/>
      <c r="J3286" s="13"/>
      <c r="K3286" s="13" t="s">
        <v>2829</v>
      </c>
      <c r="L3286" s="33">
        <v>8.3330000000000001E-2</v>
      </c>
      <c r="M3286" s="33" t="s">
        <v>27</v>
      </c>
      <c r="N3286" s="33">
        <v>8.3330000000000001E-2</v>
      </c>
      <c r="O3286" s="33">
        <v>8.3330000000000001E-2</v>
      </c>
      <c r="P3286" s="33">
        <v>8.3330000000000001E-2</v>
      </c>
      <c r="Q3286" s="33">
        <v>8.3330000000000001E-2</v>
      </c>
      <c r="R3286" s="34"/>
      <c r="S3286" s="32"/>
      <c r="T3286" s="32" t="s">
        <v>28</v>
      </c>
      <c r="U3286" s="8">
        <f t="shared" si="820"/>
        <v>270.40000000000003</v>
      </c>
      <c r="V3286" s="8">
        <f t="shared" si="821"/>
        <v>270.40000000000003</v>
      </c>
    </row>
    <row r="3287" spans="1:22" ht="12.75" customHeight="1" outlineLevel="2" x14ac:dyDescent="0.2">
      <c r="A3287" s="2"/>
      <c r="C3287" s="30">
        <v>900160210</v>
      </c>
      <c r="D3287" s="30"/>
      <c r="E3287" s="30" t="s">
        <v>3058</v>
      </c>
      <c r="F3287" s="30"/>
      <c r="G3287" s="30" t="s">
        <v>3059</v>
      </c>
      <c r="H3287" s="31" t="s">
        <v>3060</v>
      </c>
      <c r="I3287" s="32"/>
      <c r="J3287" s="13"/>
      <c r="K3287" s="13" t="s">
        <v>2829</v>
      </c>
      <c r="L3287" s="33">
        <v>8.3330000000000001E-2</v>
      </c>
      <c r="M3287" s="33" t="s">
        <v>27</v>
      </c>
      <c r="N3287" s="33">
        <v>8.3330000000000001E-2</v>
      </c>
      <c r="O3287" s="33">
        <v>8.3330000000000001E-2</v>
      </c>
      <c r="P3287" s="33">
        <v>8.3330000000000001E-2</v>
      </c>
      <c r="Q3287" s="33">
        <v>8.3330000000000001E-2</v>
      </c>
      <c r="R3287" s="34"/>
      <c r="S3287" s="32"/>
      <c r="T3287" s="32" t="s">
        <v>28</v>
      </c>
      <c r="U3287" s="8">
        <f t="shared" si="820"/>
        <v>270.40000000000003</v>
      </c>
      <c r="V3287" s="8">
        <f t="shared" si="821"/>
        <v>270.40000000000003</v>
      </c>
    </row>
    <row r="3288" spans="1:22" ht="12.75" customHeight="1" outlineLevel="2" x14ac:dyDescent="0.2">
      <c r="A3288" s="2"/>
      <c r="C3288" s="30">
        <v>900160230</v>
      </c>
      <c r="D3288" s="30"/>
      <c r="E3288" s="30" t="s">
        <v>3058</v>
      </c>
      <c r="F3288" s="30"/>
      <c r="G3288" s="30" t="s">
        <v>3059</v>
      </c>
      <c r="H3288" s="31" t="s">
        <v>3060</v>
      </c>
      <c r="I3288" s="32"/>
      <c r="J3288" s="13"/>
      <c r="K3288" s="13" t="s">
        <v>2829</v>
      </c>
      <c r="L3288" s="33">
        <v>8.3330000000000001E-2</v>
      </c>
      <c r="M3288" s="33" t="s">
        <v>27</v>
      </c>
      <c r="N3288" s="33">
        <v>8.3330000000000001E-2</v>
      </c>
      <c r="O3288" s="33">
        <v>8.3330000000000001E-2</v>
      </c>
      <c r="P3288" s="33">
        <v>8.3330000000000001E-2</v>
      </c>
      <c r="Q3288" s="33">
        <v>8.3330000000000001E-2</v>
      </c>
      <c r="R3288" s="34"/>
      <c r="S3288" s="32"/>
      <c r="T3288" s="32" t="s">
        <v>28</v>
      </c>
      <c r="U3288" s="8">
        <f t="shared" si="820"/>
        <v>270.40000000000003</v>
      </c>
      <c r="V3288" s="8">
        <f t="shared" si="821"/>
        <v>270.40000000000003</v>
      </c>
    </row>
    <row r="3289" spans="1:22" ht="12.75" customHeight="1" outlineLevel="2" x14ac:dyDescent="0.2">
      <c r="A3289" s="2"/>
      <c r="C3289" s="30">
        <v>900160250</v>
      </c>
      <c r="D3289" s="30"/>
      <c r="E3289" s="30" t="s">
        <v>3058</v>
      </c>
      <c r="F3289" s="30"/>
      <c r="G3289" s="30" t="s">
        <v>3059</v>
      </c>
      <c r="H3289" s="31" t="s">
        <v>3060</v>
      </c>
      <c r="I3289" s="32"/>
      <c r="J3289" s="13"/>
      <c r="K3289" s="13" t="s">
        <v>2829</v>
      </c>
      <c r="L3289" s="33">
        <v>8.3330000000000001E-2</v>
      </c>
      <c r="M3289" s="33" t="s">
        <v>27</v>
      </c>
      <c r="N3289" s="33">
        <v>8.3330000000000001E-2</v>
      </c>
      <c r="O3289" s="33">
        <v>8.3330000000000001E-2</v>
      </c>
      <c r="P3289" s="33">
        <v>8.3330000000000001E-2</v>
      </c>
      <c r="Q3289" s="33">
        <v>8.3330000000000001E-2</v>
      </c>
      <c r="R3289" s="34"/>
      <c r="S3289" s="32"/>
      <c r="T3289" s="32" t="s">
        <v>28</v>
      </c>
      <c r="U3289" s="8">
        <f t="shared" si="820"/>
        <v>270.40000000000003</v>
      </c>
      <c r="V3289" s="8">
        <f t="shared" si="821"/>
        <v>270.40000000000003</v>
      </c>
    </row>
    <row r="3290" spans="1:22" ht="12.75" customHeight="1" outlineLevel="2" x14ac:dyDescent="0.2">
      <c r="A3290" s="2"/>
      <c r="C3290" s="30">
        <v>900160270</v>
      </c>
      <c r="D3290" s="30"/>
      <c r="E3290" s="30" t="s">
        <v>3058</v>
      </c>
      <c r="F3290" s="30"/>
      <c r="G3290" s="30" t="s">
        <v>3059</v>
      </c>
      <c r="H3290" s="31" t="s">
        <v>3060</v>
      </c>
      <c r="I3290" s="32"/>
      <c r="J3290" s="13"/>
      <c r="K3290" s="13" t="s">
        <v>2829</v>
      </c>
      <c r="L3290" s="33">
        <v>8.3330000000000001E-2</v>
      </c>
      <c r="M3290" s="33" t="s">
        <v>27</v>
      </c>
      <c r="N3290" s="33">
        <v>8.3330000000000001E-2</v>
      </c>
      <c r="O3290" s="33">
        <v>8.3330000000000001E-2</v>
      </c>
      <c r="P3290" s="33">
        <v>8.3330000000000001E-2</v>
      </c>
      <c r="Q3290" s="33">
        <v>8.3330000000000001E-2</v>
      </c>
      <c r="R3290" s="34"/>
      <c r="S3290" s="32"/>
      <c r="T3290" s="32" t="s">
        <v>28</v>
      </c>
      <c r="U3290" s="8">
        <f t="shared" si="820"/>
        <v>270.40000000000003</v>
      </c>
      <c r="V3290" s="8">
        <f t="shared" si="821"/>
        <v>270.40000000000003</v>
      </c>
    </row>
    <row r="3291" spans="1:22" ht="12.75" customHeight="1" outlineLevel="2" x14ac:dyDescent="0.2">
      <c r="A3291" s="2"/>
      <c r="C3291" s="30">
        <v>900160290</v>
      </c>
      <c r="D3291" s="30"/>
      <c r="E3291" s="30" t="s">
        <v>3058</v>
      </c>
      <c r="F3291" s="30"/>
      <c r="G3291" s="30" t="s">
        <v>3059</v>
      </c>
      <c r="H3291" s="31" t="s">
        <v>3060</v>
      </c>
      <c r="I3291" s="74"/>
      <c r="J3291" s="13"/>
      <c r="K3291" s="13" t="s">
        <v>2829</v>
      </c>
      <c r="L3291" s="33">
        <v>8.3330000000000001E-2</v>
      </c>
      <c r="M3291" s="33" t="s">
        <v>27</v>
      </c>
      <c r="N3291" s="33">
        <v>8.3330000000000001E-2</v>
      </c>
      <c r="O3291" s="33">
        <v>8.3330000000000001E-2</v>
      </c>
      <c r="P3291" s="33">
        <v>8.3330000000000001E-2</v>
      </c>
      <c r="Q3291" s="33">
        <v>8.3330000000000001E-2</v>
      </c>
      <c r="R3291" s="34"/>
      <c r="S3291" s="32"/>
      <c r="T3291" s="32" t="s">
        <v>28</v>
      </c>
      <c r="U3291" s="8">
        <f t="shared" si="820"/>
        <v>270.40000000000003</v>
      </c>
      <c r="V3291" s="8">
        <f t="shared" si="821"/>
        <v>270.40000000000003</v>
      </c>
    </row>
    <row r="3292" spans="1:22" ht="12.75" customHeight="1" outlineLevel="2" x14ac:dyDescent="0.2">
      <c r="A3292" s="2"/>
      <c r="C3292" s="30">
        <v>900160310</v>
      </c>
      <c r="D3292" s="30"/>
      <c r="E3292" s="30" t="s">
        <v>3058</v>
      </c>
      <c r="F3292" s="30"/>
      <c r="G3292" s="30" t="s">
        <v>3059</v>
      </c>
      <c r="H3292" s="31" t="s">
        <v>3060</v>
      </c>
      <c r="I3292" s="32"/>
      <c r="J3292" s="13"/>
      <c r="K3292" s="13" t="s">
        <v>2829</v>
      </c>
      <c r="L3292" s="33">
        <v>8.3330000000000001E-2</v>
      </c>
      <c r="M3292" s="33" t="s">
        <v>27</v>
      </c>
      <c r="N3292" s="33">
        <v>8.3330000000000001E-2</v>
      </c>
      <c r="O3292" s="33">
        <v>8.3330000000000001E-2</v>
      </c>
      <c r="P3292" s="33">
        <v>8.3330000000000001E-2</v>
      </c>
      <c r="Q3292" s="33">
        <v>8.3330000000000001E-2</v>
      </c>
      <c r="R3292" s="34"/>
      <c r="S3292" s="32"/>
      <c r="T3292" s="32" t="s">
        <v>28</v>
      </c>
      <c r="U3292" s="8">
        <f t="shared" si="820"/>
        <v>270.40000000000003</v>
      </c>
      <c r="V3292" s="8">
        <f t="shared" si="821"/>
        <v>270.40000000000003</v>
      </c>
    </row>
    <row r="3293" spans="1:22" ht="12.75" customHeight="1" outlineLevel="2" x14ac:dyDescent="0.2">
      <c r="A3293" s="2"/>
      <c r="C3293" s="30">
        <v>900160330</v>
      </c>
      <c r="D3293" s="30"/>
      <c r="E3293" s="30" t="s">
        <v>3058</v>
      </c>
      <c r="F3293" s="30"/>
      <c r="G3293" s="30" t="s">
        <v>3059</v>
      </c>
      <c r="H3293" s="31" t="s">
        <v>3060</v>
      </c>
      <c r="I3293" s="32"/>
      <c r="J3293" s="13"/>
      <c r="K3293" s="13" t="s">
        <v>2829</v>
      </c>
      <c r="L3293" s="33">
        <v>8.3330000000000001E-2</v>
      </c>
      <c r="M3293" s="33" t="s">
        <v>27</v>
      </c>
      <c r="N3293" s="33">
        <v>8.3330000000000001E-2</v>
      </c>
      <c r="O3293" s="33">
        <v>8.3330000000000001E-2</v>
      </c>
      <c r="P3293" s="33">
        <v>8.3330000000000001E-2</v>
      </c>
      <c r="Q3293" s="33">
        <v>8.3330000000000001E-2</v>
      </c>
      <c r="R3293" s="34"/>
      <c r="S3293" s="32"/>
      <c r="T3293" s="32" t="s">
        <v>28</v>
      </c>
      <c r="U3293" s="8">
        <f t="shared" si="820"/>
        <v>270.40000000000003</v>
      </c>
      <c r="V3293" s="8">
        <f t="shared" si="821"/>
        <v>270.40000000000003</v>
      </c>
    </row>
    <row r="3294" spans="1:22" ht="12.75" customHeight="1" outlineLevel="2" x14ac:dyDescent="0.2">
      <c r="A3294" s="2"/>
      <c r="C3294" s="30">
        <v>900160350</v>
      </c>
      <c r="D3294" s="30"/>
      <c r="E3294" s="30" t="s">
        <v>3058</v>
      </c>
      <c r="F3294" s="30"/>
      <c r="G3294" s="30" t="s">
        <v>3059</v>
      </c>
      <c r="H3294" s="31" t="s">
        <v>3060</v>
      </c>
      <c r="I3294" s="32"/>
      <c r="J3294" s="13"/>
      <c r="K3294" s="13" t="s">
        <v>2829</v>
      </c>
      <c r="L3294" s="33">
        <v>8.3330000000000001E-2</v>
      </c>
      <c r="M3294" s="33" t="s">
        <v>27</v>
      </c>
      <c r="N3294" s="33">
        <v>8.3330000000000001E-2</v>
      </c>
      <c r="O3294" s="33">
        <v>8.3330000000000001E-2</v>
      </c>
      <c r="P3294" s="33">
        <v>8.3330000000000001E-2</v>
      </c>
      <c r="Q3294" s="33">
        <v>8.3330000000000001E-2</v>
      </c>
      <c r="R3294" s="34"/>
      <c r="S3294" s="32"/>
      <c r="T3294" s="32" t="s">
        <v>28</v>
      </c>
      <c r="U3294" s="8">
        <f t="shared" si="820"/>
        <v>270.40000000000003</v>
      </c>
      <c r="V3294" s="8">
        <f t="shared" si="821"/>
        <v>270.40000000000003</v>
      </c>
    </row>
    <row r="3295" spans="1:22" ht="12.75" customHeight="1" outlineLevel="2" x14ac:dyDescent="0.2">
      <c r="A3295" s="2"/>
      <c r="C3295" s="30">
        <v>900160370</v>
      </c>
      <c r="D3295" s="30"/>
      <c r="E3295" s="30" t="s">
        <v>3058</v>
      </c>
      <c r="F3295" s="30"/>
      <c r="G3295" s="30" t="s">
        <v>3059</v>
      </c>
      <c r="H3295" s="31" t="s">
        <v>3060</v>
      </c>
      <c r="I3295" s="32"/>
      <c r="J3295" s="13"/>
      <c r="K3295" s="13" t="s">
        <v>2829</v>
      </c>
      <c r="L3295" s="33">
        <v>8.3330000000000001E-2</v>
      </c>
      <c r="M3295" s="33" t="s">
        <v>27</v>
      </c>
      <c r="N3295" s="33">
        <v>8.3330000000000001E-2</v>
      </c>
      <c r="O3295" s="33">
        <v>8.3330000000000001E-2</v>
      </c>
      <c r="P3295" s="33">
        <v>8.3330000000000001E-2</v>
      </c>
      <c r="Q3295" s="33">
        <v>8.3330000000000001E-2</v>
      </c>
      <c r="R3295" s="34"/>
      <c r="S3295" s="32"/>
      <c r="T3295" s="32" t="s">
        <v>28</v>
      </c>
      <c r="U3295" s="8">
        <f t="shared" si="820"/>
        <v>270.40000000000003</v>
      </c>
      <c r="V3295" s="8">
        <f t="shared" si="821"/>
        <v>270.40000000000003</v>
      </c>
    </row>
    <row r="3296" spans="1:22" ht="12.75" customHeight="1" outlineLevel="2" x14ac:dyDescent="0.2">
      <c r="A3296" s="2"/>
      <c r="C3296" s="30" t="s">
        <v>3061</v>
      </c>
      <c r="D3296" s="30"/>
      <c r="E3296" s="30" t="s">
        <v>3058</v>
      </c>
      <c r="F3296" s="30"/>
      <c r="G3296" s="30" t="s">
        <v>3059</v>
      </c>
      <c r="H3296" s="31" t="s">
        <v>3060</v>
      </c>
      <c r="I3296" s="73"/>
      <c r="J3296" s="13"/>
      <c r="K3296" s="13" t="s">
        <v>2829</v>
      </c>
      <c r="L3296" s="33">
        <v>8.3330000000000001E-2</v>
      </c>
      <c r="M3296" s="33" t="s">
        <v>27</v>
      </c>
      <c r="N3296" s="33">
        <v>8.3330000000000001E-2</v>
      </c>
      <c r="O3296" s="33">
        <v>8.3330000000000001E-2</v>
      </c>
      <c r="P3296" s="33">
        <v>8.3330000000000001E-2</v>
      </c>
      <c r="Q3296" s="33">
        <v>8.3330000000000001E-2</v>
      </c>
      <c r="R3296" s="34"/>
      <c r="S3296" s="32"/>
      <c r="T3296" s="32" t="s">
        <v>28</v>
      </c>
      <c r="U3296" s="8">
        <f t="shared" si="820"/>
        <v>270.40000000000003</v>
      </c>
      <c r="V3296" s="8">
        <f t="shared" si="821"/>
        <v>270.40000000000003</v>
      </c>
    </row>
    <row r="3297" spans="1:25" ht="12.75" customHeight="1" outlineLevel="1" x14ac:dyDescent="0.2">
      <c r="A3297" s="2"/>
      <c r="C3297" s="30"/>
      <c r="D3297" s="30"/>
      <c r="E3297" s="30"/>
      <c r="F3297" s="30"/>
      <c r="G3297" s="30"/>
      <c r="H3297" s="113" t="s">
        <v>4333</v>
      </c>
      <c r="I3297" s="73"/>
      <c r="J3297" s="13">
        <f t="shared" ref="J3297:O3297" si="822">SUBTOTAL(9,J3285:J3296)</f>
        <v>0</v>
      </c>
      <c r="K3297" s="13">
        <f t="shared" si="822"/>
        <v>0</v>
      </c>
      <c r="L3297" s="33">
        <f t="shared" si="822"/>
        <v>0.99996000000000007</v>
      </c>
      <c r="M3297" s="33">
        <f t="shared" si="822"/>
        <v>0</v>
      </c>
      <c r="N3297" s="33">
        <f t="shared" si="822"/>
        <v>0.99996000000000007</v>
      </c>
      <c r="O3297" s="33">
        <f t="shared" si="822"/>
        <v>0.99996000000000007</v>
      </c>
      <c r="P3297" s="33"/>
      <c r="Q3297" s="33"/>
      <c r="R3297" s="34"/>
      <c r="S3297" s="32">
        <f>SUBTOTAL(9,S3285:S3296)</f>
        <v>0</v>
      </c>
      <c r="T3297" s="32">
        <f>SUBTOTAL(9,T3285:T3296)</f>
        <v>0</v>
      </c>
      <c r="U3297" s="8"/>
    </row>
    <row r="3298" spans="1:25" ht="12.75" customHeight="1" outlineLevel="2" x14ac:dyDescent="0.2">
      <c r="A3298" s="2"/>
      <c r="C3298" s="30">
        <v>840120271</v>
      </c>
      <c r="D3298" s="30"/>
      <c r="E3298" s="30" t="s">
        <v>1974</v>
      </c>
      <c r="F3298" s="30"/>
      <c r="G3298" s="30" t="s">
        <v>1975</v>
      </c>
      <c r="H3298" s="31" t="s">
        <v>1976</v>
      </c>
      <c r="I3298" s="32"/>
      <c r="J3298" s="13"/>
      <c r="K3298" s="13" t="s">
        <v>1713</v>
      </c>
      <c r="L3298" s="33">
        <v>0.16666</v>
      </c>
      <c r="M3298" s="33" t="s">
        <v>27</v>
      </c>
      <c r="N3298" s="33">
        <v>0.16666</v>
      </c>
      <c r="O3298" s="33">
        <v>0.15140000000000001</v>
      </c>
      <c r="P3298" s="33">
        <v>0.16666</v>
      </c>
      <c r="Q3298" s="33">
        <v>0.16666</v>
      </c>
      <c r="R3298" s="34"/>
      <c r="S3298" s="32"/>
      <c r="T3298" s="32" t="s">
        <v>28</v>
      </c>
      <c r="U3298" s="8">
        <f t="shared" ref="U3298:U3303" si="823">IF(T3298="Yes",$U$2,0)</f>
        <v>270.40000000000003</v>
      </c>
      <c r="V3298" s="8">
        <f t="shared" ref="V3298:V3303" si="824">U3298</f>
        <v>270.40000000000003</v>
      </c>
    </row>
    <row r="3299" spans="1:25" ht="12.75" customHeight="1" outlineLevel="2" x14ac:dyDescent="0.2">
      <c r="A3299" s="2"/>
      <c r="C3299" s="30">
        <v>840120272</v>
      </c>
      <c r="D3299" s="30"/>
      <c r="E3299" s="30" t="s">
        <v>1974</v>
      </c>
      <c r="F3299" s="30"/>
      <c r="G3299" s="30" t="s">
        <v>1975</v>
      </c>
      <c r="H3299" s="31" t="s">
        <v>1976</v>
      </c>
      <c r="I3299" s="32"/>
      <c r="J3299" s="13"/>
      <c r="K3299" s="13" t="s">
        <v>1713</v>
      </c>
      <c r="L3299" s="33">
        <v>0.16666</v>
      </c>
      <c r="M3299" s="33" t="s">
        <v>27</v>
      </c>
      <c r="N3299" s="33">
        <v>0.16666</v>
      </c>
      <c r="O3299" s="33">
        <v>0.13139999999999999</v>
      </c>
      <c r="P3299" s="33">
        <v>0.16666</v>
      </c>
      <c r="Q3299" s="33">
        <v>0.16666</v>
      </c>
      <c r="R3299" s="34"/>
      <c r="S3299" s="32"/>
      <c r="T3299" s="32" t="s">
        <v>28</v>
      </c>
      <c r="U3299" s="8">
        <f t="shared" si="823"/>
        <v>270.40000000000003</v>
      </c>
      <c r="V3299" s="8">
        <f t="shared" si="824"/>
        <v>270.40000000000003</v>
      </c>
    </row>
    <row r="3300" spans="1:25" ht="12.75" customHeight="1" outlineLevel="2" x14ac:dyDescent="0.2">
      <c r="A3300" s="2"/>
      <c r="C3300" s="30" t="s">
        <v>1977</v>
      </c>
      <c r="D3300" s="30"/>
      <c r="E3300" s="30" t="s">
        <v>1974</v>
      </c>
      <c r="F3300" s="30"/>
      <c r="G3300" s="30" t="s">
        <v>1975</v>
      </c>
      <c r="H3300" s="31" t="s">
        <v>1976</v>
      </c>
      <c r="I3300" s="32"/>
      <c r="J3300" s="13"/>
      <c r="K3300" s="13" t="s">
        <v>1713</v>
      </c>
      <c r="L3300" s="33">
        <v>0.16666</v>
      </c>
      <c r="M3300" s="33" t="s">
        <v>27</v>
      </c>
      <c r="N3300" s="33">
        <v>0.16666</v>
      </c>
      <c r="O3300" s="33">
        <v>0.15140000000000001</v>
      </c>
      <c r="P3300" s="33">
        <v>0.16666</v>
      </c>
      <c r="Q3300" s="33">
        <v>0.16666</v>
      </c>
      <c r="R3300" s="34"/>
      <c r="S3300" s="32"/>
      <c r="T3300" s="32" t="s">
        <v>28</v>
      </c>
      <c r="U3300" s="8">
        <f t="shared" si="823"/>
        <v>270.40000000000003</v>
      </c>
      <c r="V3300" s="8">
        <f t="shared" si="824"/>
        <v>270.40000000000003</v>
      </c>
    </row>
    <row r="3301" spans="1:25" ht="12.75" customHeight="1" outlineLevel="2" x14ac:dyDescent="0.2">
      <c r="A3301" s="2"/>
      <c r="C3301" s="30" t="s">
        <v>1978</v>
      </c>
      <c r="D3301" s="30"/>
      <c r="E3301" s="30" t="s">
        <v>1979</v>
      </c>
      <c r="F3301" s="30"/>
      <c r="G3301" s="30" t="s">
        <v>1975</v>
      </c>
      <c r="H3301" s="31" t="s">
        <v>1976</v>
      </c>
      <c r="I3301" s="32"/>
      <c r="J3301" s="13"/>
      <c r="K3301" s="13" t="s">
        <v>1713</v>
      </c>
      <c r="L3301" s="33">
        <v>0.16666</v>
      </c>
      <c r="M3301" s="33" t="s">
        <v>27</v>
      </c>
      <c r="N3301" s="33">
        <v>0.16666</v>
      </c>
      <c r="O3301" s="33">
        <v>0.15140000000000001</v>
      </c>
      <c r="P3301" s="33">
        <v>0.16666</v>
      </c>
      <c r="Q3301" s="33">
        <v>0.16666</v>
      </c>
      <c r="R3301" s="34"/>
      <c r="S3301" s="32"/>
      <c r="T3301" s="32" t="s">
        <v>28</v>
      </c>
      <c r="U3301" s="8">
        <f t="shared" si="823"/>
        <v>270.40000000000003</v>
      </c>
      <c r="V3301" s="8">
        <f t="shared" si="824"/>
        <v>270.40000000000003</v>
      </c>
    </row>
    <row r="3302" spans="1:25" ht="12.75" customHeight="1" outlineLevel="2" x14ac:dyDescent="0.2">
      <c r="A3302" s="2"/>
      <c r="C3302" s="30">
        <v>840120275</v>
      </c>
      <c r="D3302" s="30"/>
      <c r="E3302" s="30" t="s">
        <v>1974</v>
      </c>
      <c r="F3302" s="30"/>
      <c r="G3302" s="30" t="s">
        <v>1975</v>
      </c>
      <c r="H3302" s="31" t="s">
        <v>1976</v>
      </c>
      <c r="I3302" s="32"/>
      <c r="J3302" s="13"/>
      <c r="K3302" s="13" t="s">
        <v>1713</v>
      </c>
      <c r="L3302" s="33">
        <v>0.16666</v>
      </c>
      <c r="M3302" s="33" t="s">
        <v>27</v>
      </c>
      <c r="N3302" s="33">
        <v>0.16666</v>
      </c>
      <c r="O3302" s="33">
        <v>0.13139999999999999</v>
      </c>
      <c r="P3302" s="33">
        <v>0.16666</v>
      </c>
      <c r="Q3302" s="33">
        <v>0.16666</v>
      </c>
      <c r="R3302" s="34"/>
      <c r="S3302" s="32"/>
      <c r="T3302" s="32" t="s">
        <v>28</v>
      </c>
      <c r="U3302" s="8">
        <f t="shared" si="823"/>
        <v>270.40000000000003</v>
      </c>
      <c r="V3302" s="8">
        <f t="shared" si="824"/>
        <v>270.40000000000003</v>
      </c>
    </row>
    <row r="3303" spans="1:25" ht="12.75" customHeight="1" outlineLevel="2" x14ac:dyDescent="0.2">
      <c r="A3303" s="2"/>
      <c r="C3303" s="30">
        <v>840120276</v>
      </c>
      <c r="D3303" s="30"/>
      <c r="E3303" s="30" t="s">
        <v>1974</v>
      </c>
      <c r="F3303" s="30"/>
      <c r="G3303" s="30" t="s">
        <v>1975</v>
      </c>
      <c r="H3303" s="31" t="s">
        <v>1976</v>
      </c>
      <c r="I3303" s="32"/>
      <c r="J3303" s="13"/>
      <c r="K3303" s="13" t="s">
        <v>1713</v>
      </c>
      <c r="L3303" s="33">
        <v>0.16666</v>
      </c>
      <c r="M3303" s="33" t="s">
        <v>27</v>
      </c>
      <c r="N3303" s="33">
        <v>0.16666</v>
      </c>
      <c r="O3303" s="33">
        <v>0.15140000000000001</v>
      </c>
      <c r="P3303" s="33">
        <v>0.16666</v>
      </c>
      <c r="Q3303" s="33">
        <v>0.16666</v>
      </c>
      <c r="R3303" s="34"/>
      <c r="S3303" s="32"/>
      <c r="T3303" s="32" t="s">
        <v>28</v>
      </c>
      <c r="U3303" s="8">
        <f t="shared" si="823"/>
        <v>270.40000000000003</v>
      </c>
      <c r="V3303" s="8">
        <f t="shared" si="824"/>
        <v>270.40000000000003</v>
      </c>
      <c r="W3303" s="54"/>
      <c r="X3303" s="54"/>
      <c r="Y3303" s="54"/>
    </row>
    <row r="3304" spans="1:25" ht="12.75" customHeight="1" outlineLevel="1" x14ac:dyDescent="0.2">
      <c r="A3304" s="2"/>
      <c r="C3304" s="30"/>
      <c r="D3304" s="30"/>
      <c r="E3304" s="30"/>
      <c r="F3304" s="30"/>
      <c r="G3304" s="30"/>
      <c r="H3304" s="113" t="s">
        <v>4118</v>
      </c>
      <c r="I3304" s="32"/>
      <c r="J3304" s="13">
        <f t="shared" ref="J3304:O3304" si="825">SUBTOTAL(9,J3298:J3303)</f>
        <v>0</v>
      </c>
      <c r="K3304" s="13">
        <f t="shared" si="825"/>
        <v>0</v>
      </c>
      <c r="L3304" s="33">
        <f t="shared" si="825"/>
        <v>0.99996000000000007</v>
      </c>
      <c r="M3304" s="33">
        <f t="shared" si="825"/>
        <v>0</v>
      </c>
      <c r="N3304" s="33">
        <f t="shared" si="825"/>
        <v>0.99996000000000007</v>
      </c>
      <c r="O3304" s="33">
        <f t="shared" si="825"/>
        <v>0.86839999999999995</v>
      </c>
      <c r="P3304" s="33"/>
      <c r="Q3304" s="33"/>
      <c r="R3304" s="34"/>
      <c r="S3304" s="32">
        <f>SUBTOTAL(9,S3298:S3303)</f>
        <v>0</v>
      </c>
      <c r="T3304" s="32">
        <f>SUBTOTAL(9,T3298:T3303)</f>
        <v>0</v>
      </c>
      <c r="U3304" s="8"/>
      <c r="W3304" s="54"/>
      <c r="X3304" s="54"/>
      <c r="Y3304" s="54"/>
    </row>
    <row r="3305" spans="1:25" ht="12.75" customHeight="1" outlineLevel="2" x14ac:dyDescent="0.2">
      <c r="A3305" s="2"/>
      <c r="C3305" s="30" t="s">
        <v>1980</v>
      </c>
      <c r="D3305" s="30"/>
      <c r="E3305" s="30" t="s">
        <v>1981</v>
      </c>
      <c r="F3305" s="30"/>
      <c r="G3305" s="30" t="s">
        <v>1982</v>
      </c>
      <c r="H3305" s="31" t="s">
        <v>1983</v>
      </c>
      <c r="I3305" s="32"/>
      <c r="J3305" s="13"/>
      <c r="K3305" s="13" t="s">
        <v>1713</v>
      </c>
      <c r="L3305" s="33">
        <v>0.16666</v>
      </c>
      <c r="M3305" s="33" t="s">
        <v>27</v>
      </c>
      <c r="N3305" s="33">
        <v>0.16666</v>
      </c>
      <c r="O3305" s="33">
        <v>0.15140000000000001</v>
      </c>
      <c r="P3305" s="33">
        <v>0.16666</v>
      </c>
      <c r="Q3305" s="33">
        <v>0.16666</v>
      </c>
      <c r="R3305" s="34"/>
      <c r="S3305" s="32"/>
      <c r="T3305" s="32" t="s">
        <v>28</v>
      </c>
      <c r="U3305" s="8">
        <f t="shared" ref="U3305:U3310" si="826">IF(T3305="Yes",$U$2,0)</f>
        <v>270.40000000000003</v>
      </c>
      <c r="V3305" s="8">
        <f t="shared" ref="V3305:V3310" si="827">U3305</f>
        <v>270.40000000000003</v>
      </c>
      <c r="W3305" s="54"/>
      <c r="X3305" s="54"/>
      <c r="Y3305" s="54"/>
    </row>
    <row r="3306" spans="1:25" ht="12.75" customHeight="1" outlineLevel="2" x14ac:dyDescent="0.2">
      <c r="A3306" s="2"/>
      <c r="C3306" s="30">
        <v>840120282</v>
      </c>
      <c r="D3306" s="30"/>
      <c r="E3306" s="30" t="s">
        <v>1984</v>
      </c>
      <c r="F3306" s="30"/>
      <c r="G3306" s="30" t="s">
        <v>1982</v>
      </c>
      <c r="H3306" s="31" t="s">
        <v>1983</v>
      </c>
      <c r="I3306" s="32"/>
      <c r="J3306" s="13"/>
      <c r="K3306" s="13" t="s">
        <v>1713</v>
      </c>
      <c r="L3306" s="33">
        <v>0.16666</v>
      </c>
      <c r="M3306" s="33" t="s">
        <v>27</v>
      </c>
      <c r="N3306" s="33">
        <v>0.16666</v>
      </c>
      <c r="O3306" s="33">
        <v>0.13139999999999999</v>
      </c>
      <c r="P3306" s="33">
        <v>0.16666</v>
      </c>
      <c r="Q3306" s="33">
        <v>0.16666</v>
      </c>
      <c r="R3306" s="34"/>
      <c r="S3306" s="32"/>
      <c r="T3306" s="32" t="s">
        <v>28</v>
      </c>
      <c r="U3306" s="8">
        <f t="shared" si="826"/>
        <v>270.40000000000003</v>
      </c>
      <c r="V3306" s="8">
        <f t="shared" si="827"/>
        <v>270.40000000000003</v>
      </c>
      <c r="W3306" s="54"/>
      <c r="X3306" s="54"/>
      <c r="Y3306" s="54"/>
    </row>
    <row r="3307" spans="1:25" ht="12.75" customHeight="1" outlineLevel="2" x14ac:dyDescent="0.2">
      <c r="A3307" s="2"/>
      <c r="C3307" s="30" t="s">
        <v>1985</v>
      </c>
      <c r="D3307" s="30"/>
      <c r="E3307" s="30" t="s">
        <v>1981</v>
      </c>
      <c r="F3307" s="30"/>
      <c r="G3307" s="30" t="s">
        <v>1982</v>
      </c>
      <c r="H3307" s="31" t="s">
        <v>1983</v>
      </c>
      <c r="I3307" s="32"/>
      <c r="J3307" s="13"/>
      <c r="K3307" s="13" t="s">
        <v>1713</v>
      </c>
      <c r="L3307" s="33">
        <v>0.16666</v>
      </c>
      <c r="M3307" s="33" t="s">
        <v>27</v>
      </c>
      <c r="N3307" s="33">
        <v>0.16666</v>
      </c>
      <c r="O3307" s="33">
        <v>0.15140000000000001</v>
      </c>
      <c r="P3307" s="33">
        <v>0.16666</v>
      </c>
      <c r="Q3307" s="33">
        <v>0.16666</v>
      </c>
      <c r="R3307" s="34"/>
      <c r="S3307" s="32"/>
      <c r="T3307" s="32" t="s">
        <v>28</v>
      </c>
      <c r="U3307" s="8">
        <f t="shared" si="826"/>
        <v>270.40000000000003</v>
      </c>
      <c r="V3307" s="8">
        <f t="shared" si="827"/>
        <v>270.40000000000003</v>
      </c>
    </row>
    <row r="3308" spans="1:25" ht="12.75" customHeight="1" outlineLevel="2" x14ac:dyDescent="0.2">
      <c r="A3308" s="2"/>
      <c r="C3308" s="30">
        <v>840120284</v>
      </c>
      <c r="D3308" s="30"/>
      <c r="E3308" s="30" t="s">
        <v>1984</v>
      </c>
      <c r="F3308" s="30"/>
      <c r="G3308" s="30" t="s">
        <v>1982</v>
      </c>
      <c r="H3308" s="31" t="s">
        <v>1983</v>
      </c>
      <c r="I3308" s="32"/>
      <c r="J3308" s="13"/>
      <c r="K3308" s="13" t="s">
        <v>1713</v>
      </c>
      <c r="L3308" s="33">
        <v>0.16666</v>
      </c>
      <c r="M3308" s="33" t="s">
        <v>27</v>
      </c>
      <c r="N3308" s="33">
        <v>0.16666</v>
      </c>
      <c r="O3308" s="33">
        <v>0.15140000000000001</v>
      </c>
      <c r="P3308" s="33">
        <v>0.16666</v>
      </c>
      <c r="Q3308" s="33">
        <v>0.16666</v>
      </c>
      <c r="R3308" s="34"/>
      <c r="S3308" s="32"/>
      <c r="T3308" s="32" t="s">
        <v>28</v>
      </c>
      <c r="U3308" s="8">
        <f t="shared" si="826"/>
        <v>270.40000000000003</v>
      </c>
      <c r="V3308" s="8">
        <f t="shared" si="827"/>
        <v>270.40000000000003</v>
      </c>
    </row>
    <row r="3309" spans="1:25" ht="12.75" customHeight="1" outlineLevel="2" x14ac:dyDescent="0.2">
      <c r="A3309" s="2"/>
      <c r="C3309" s="30">
        <v>840120285</v>
      </c>
      <c r="D3309" s="30"/>
      <c r="E3309" s="30" t="s">
        <v>1984</v>
      </c>
      <c r="F3309" s="30"/>
      <c r="G3309" s="30" t="s">
        <v>1982</v>
      </c>
      <c r="H3309" s="31" t="s">
        <v>1983</v>
      </c>
      <c r="I3309" s="32"/>
      <c r="J3309" s="13"/>
      <c r="K3309" s="13" t="s">
        <v>1713</v>
      </c>
      <c r="L3309" s="33">
        <v>0.16666</v>
      </c>
      <c r="M3309" s="33" t="s">
        <v>27</v>
      </c>
      <c r="N3309" s="33">
        <v>0.16666</v>
      </c>
      <c r="O3309" s="33">
        <v>0.13139999999999999</v>
      </c>
      <c r="P3309" s="33">
        <v>0.16666</v>
      </c>
      <c r="Q3309" s="33">
        <v>0.16666</v>
      </c>
      <c r="R3309" s="34"/>
      <c r="S3309" s="32"/>
      <c r="T3309" s="32" t="s">
        <v>28</v>
      </c>
      <c r="U3309" s="8">
        <f t="shared" si="826"/>
        <v>270.40000000000003</v>
      </c>
      <c r="V3309" s="8">
        <f t="shared" si="827"/>
        <v>270.40000000000003</v>
      </c>
    </row>
    <row r="3310" spans="1:25" ht="12.75" customHeight="1" outlineLevel="2" x14ac:dyDescent="0.2">
      <c r="A3310" s="2"/>
      <c r="C3310" s="30" t="s">
        <v>1986</v>
      </c>
      <c r="D3310" s="30"/>
      <c r="E3310" s="30" t="s">
        <v>1981</v>
      </c>
      <c r="F3310" s="30"/>
      <c r="G3310" s="30" t="s">
        <v>1982</v>
      </c>
      <c r="H3310" s="31" t="s">
        <v>1983</v>
      </c>
      <c r="I3310" s="32"/>
      <c r="J3310" s="13"/>
      <c r="K3310" s="13" t="s">
        <v>1713</v>
      </c>
      <c r="L3310" s="33">
        <v>0.16666</v>
      </c>
      <c r="M3310" s="33" t="s">
        <v>27</v>
      </c>
      <c r="N3310" s="33">
        <v>0.16666</v>
      </c>
      <c r="O3310" s="33">
        <v>0.15140000000000001</v>
      </c>
      <c r="P3310" s="33">
        <v>0.16666</v>
      </c>
      <c r="Q3310" s="33">
        <v>0.16666</v>
      </c>
      <c r="R3310" s="34"/>
      <c r="S3310" s="32"/>
      <c r="T3310" s="32" t="s">
        <v>28</v>
      </c>
      <c r="U3310" s="8">
        <f t="shared" si="826"/>
        <v>270.40000000000003</v>
      </c>
      <c r="V3310" s="8">
        <f t="shared" si="827"/>
        <v>270.40000000000003</v>
      </c>
    </row>
    <row r="3311" spans="1:25" ht="12.75" customHeight="1" outlineLevel="1" x14ac:dyDescent="0.2">
      <c r="A3311" s="2"/>
      <c r="C3311" s="30"/>
      <c r="D3311" s="30"/>
      <c r="E3311" s="30"/>
      <c r="F3311" s="30"/>
      <c r="G3311" s="30"/>
      <c r="H3311" s="113" t="s">
        <v>4119</v>
      </c>
      <c r="I3311" s="32"/>
      <c r="J3311" s="13">
        <f t="shared" ref="J3311:O3311" si="828">SUBTOTAL(9,J3305:J3310)</f>
        <v>0</v>
      </c>
      <c r="K3311" s="13">
        <f t="shared" si="828"/>
        <v>0</v>
      </c>
      <c r="L3311" s="33">
        <f t="shared" si="828"/>
        <v>0.99996000000000007</v>
      </c>
      <c r="M3311" s="33">
        <f t="shared" si="828"/>
        <v>0</v>
      </c>
      <c r="N3311" s="33">
        <f t="shared" si="828"/>
        <v>0.99996000000000007</v>
      </c>
      <c r="O3311" s="33">
        <f t="shared" si="828"/>
        <v>0.86839999999999995</v>
      </c>
      <c r="P3311" s="33"/>
      <c r="Q3311" s="33"/>
      <c r="R3311" s="34"/>
      <c r="S3311" s="32">
        <f>SUBTOTAL(9,S3305:S3310)</f>
        <v>0</v>
      </c>
      <c r="T3311" s="32">
        <f>SUBTOTAL(9,T3305:T3310)</f>
        <v>0</v>
      </c>
      <c r="U3311" s="8"/>
    </row>
    <row r="3312" spans="1:25" ht="12.75" customHeight="1" outlineLevel="2" x14ac:dyDescent="0.2">
      <c r="A3312" s="2"/>
      <c r="C3312" s="30" t="s">
        <v>1987</v>
      </c>
      <c r="D3312" s="30"/>
      <c r="E3312" s="30" t="s">
        <v>1981</v>
      </c>
      <c r="F3312" s="30"/>
      <c r="G3312" s="30" t="s">
        <v>1988</v>
      </c>
      <c r="H3312" s="31" t="s">
        <v>1989</v>
      </c>
      <c r="I3312" s="32"/>
      <c r="J3312" s="13"/>
      <c r="K3312" s="13" t="s">
        <v>1713</v>
      </c>
      <c r="L3312" s="33">
        <v>0.16666</v>
      </c>
      <c r="M3312" s="33" t="s">
        <v>27</v>
      </c>
      <c r="N3312" s="33">
        <v>0.16666</v>
      </c>
      <c r="O3312" s="33">
        <v>0.15140000000000001</v>
      </c>
      <c r="P3312" s="33">
        <v>0.16666</v>
      </c>
      <c r="Q3312" s="33">
        <v>0.16666</v>
      </c>
      <c r="R3312" s="34"/>
      <c r="S3312" s="32"/>
      <c r="T3312" s="32" t="s">
        <v>28</v>
      </c>
      <c r="U3312" s="8">
        <f t="shared" ref="U3312:U3317" si="829">IF(T3312="Yes",$U$2,0)</f>
        <v>270.40000000000003</v>
      </c>
      <c r="V3312" s="8">
        <f t="shared" ref="V3312:V3317" si="830">U3312</f>
        <v>270.40000000000003</v>
      </c>
    </row>
    <row r="3313" spans="1:25" ht="12.75" customHeight="1" outlineLevel="2" x14ac:dyDescent="0.2">
      <c r="A3313" s="2"/>
      <c r="C3313" s="30" t="s">
        <v>1990</v>
      </c>
      <c r="D3313" s="30"/>
      <c r="E3313" s="30" t="s">
        <v>1984</v>
      </c>
      <c r="F3313" s="30"/>
      <c r="G3313" s="30" t="s">
        <v>1988</v>
      </c>
      <c r="H3313" s="31" t="s">
        <v>1989</v>
      </c>
      <c r="I3313" s="32"/>
      <c r="J3313" s="13"/>
      <c r="K3313" s="13" t="s">
        <v>1713</v>
      </c>
      <c r="L3313" s="33">
        <v>0.16666</v>
      </c>
      <c r="M3313" s="33" t="s">
        <v>27</v>
      </c>
      <c r="N3313" s="33">
        <v>0.16666</v>
      </c>
      <c r="O3313" s="33">
        <v>0.13139999999999999</v>
      </c>
      <c r="P3313" s="33">
        <v>0.16666</v>
      </c>
      <c r="Q3313" s="33">
        <v>0.16666</v>
      </c>
      <c r="R3313" s="34"/>
      <c r="S3313" s="32"/>
      <c r="T3313" s="32" t="s">
        <v>28</v>
      </c>
      <c r="U3313" s="8">
        <f t="shared" si="829"/>
        <v>270.40000000000003</v>
      </c>
      <c r="V3313" s="8">
        <f t="shared" si="830"/>
        <v>270.40000000000003</v>
      </c>
    </row>
    <row r="3314" spans="1:25" ht="12.75" customHeight="1" outlineLevel="2" x14ac:dyDescent="0.2">
      <c r="A3314" s="2"/>
      <c r="C3314" s="30">
        <v>840120853</v>
      </c>
      <c r="D3314" s="30"/>
      <c r="E3314" s="30" t="s">
        <v>1984</v>
      </c>
      <c r="F3314" s="30"/>
      <c r="G3314" s="30" t="s">
        <v>1988</v>
      </c>
      <c r="H3314" s="31" t="s">
        <v>1989</v>
      </c>
      <c r="I3314" s="32"/>
      <c r="J3314" s="13"/>
      <c r="K3314" s="13" t="s">
        <v>1713</v>
      </c>
      <c r="L3314" s="33">
        <v>0.16666</v>
      </c>
      <c r="M3314" s="33" t="s">
        <v>27</v>
      </c>
      <c r="N3314" s="33">
        <v>0.16666</v>
      </c>
      <c r="O3314" s="33">
        <v>0.15140000000000001</v>
      </c>
      <c r="P3314" s="33">
        <v>0.16666</v>
      </c>
      <c r="Q3314" s="33">
        <v>0.16666</v>
      </c>
      <c r="R3314" s="34"/>
      <c r="S3314" s="32"/>
      <c r="T3314" s="32" t="s">
        <v>28</v>
      </c>
      <c r="U3314" s="8">
        <f t="shared" si="829"/>
        <v>270.40000000000003</v>
      </c>
      <c r="V3314" s="8">
        <f t="shared" si="830"/>
        <v>270.40000000000003</v>
      </c>
    </row>
    <row r="3315" spans="1:25" ht="12.75" customHeight="1" outlineLevel="2" x14ac:dyDescent="0.2">
      <c r="A3315" s="2"/>
      <c r="C3315" s="30" t="s">
        <v>1991</v>
      </c>
      <c r="D3315" s="30"/>
      <c r="E3315" s="30" t="s">
        <v>1981</v>
      </c>
      <c r="F3315" s="30"/>
      <c r="G3315" s="30" t="s">
        <v>1988</v>
      </c>
      <c r="H3315" s="31" t="s">
        <v>1989</v>
      </c>
      <c r="I3315" s="32"/>
      <c r="J3315" s="13"/>
      <c r="K3315" s="13" t="s">
        <v>1713</v>
      </c>
      <c r="L3315" s="33">
        <v>0.16666</v>
      </c>
      <c r="M3315" s="33" t="s">
        <v>27</v>
      </c>
      <c r="N3315" s="33">
        <v>0.16666</v>
      </c>
      <c r="O3315" s="33">
        <v>0.15140000000000001</v>
      </c>
      <c r="P3315" s="33">
        <v>0.16666</v>
      </c>
      <c r="Q3315" s="33">
        <v>0.16666</v>
      </c>
      <c r="R3315" s="34"/>
      <c r="S3315" s="32"/>
      <c r="T3315" s="32" t="s">
        <v>28</v>
      </c>
      <c r="U3315" s="8">
        <f t="shared" si="829"/>
        <v>270.40000000000003</v>
      </c>
      <c r="V3315" s="8">
        <f t="shared" si="830"/>
        <v>270.40000000000003</v>
      </c>
    </row>
    <row r="3316" spans="1:25" ht="12.75" customHeight="1" outlineLevel="2" x14ac:dyDescent="0.2">
      <c r="A3316" s="2"/>
      <c r="C3316" s="30" t="s">
        <v>1992</v>
      </c>
      <c r="D3316" s="30"/>
      <c r="E3316" s="30" t="s">
        <v>1993</v>
      </c>
      <c r="F3316" s="30"/>
      <c r="G3316" s="30" t="s">
        <v>1988</v>
      </c>
      <c r="H3316" s="31" t="s">
        <v>1989</v>
      </c>
      <c r="I3316" s="32"/>
      <c r="J3316" s="13"/>
      <c r="K3316" s="13" t="s">
        <v>1713</v>
      </c>
      <c r="L3316" s="33">
        <v>0.16666</v>
      </c>
      <c r="M3316" s="33" t="s">
        <v>27</v>
      </c>
      <c r="N3316" s="33">
        <v>0.16666</v>
      </c>
      <c r="O3316" s="33">
        <v>0.13139999999999999</v>
      </c>
      <c r="P3316" s="33">
        <v>0.16666</v>
      </c>
      <c r="Q3316" s="33">
        <v>0.16666</v>
      </c>
      <c r="R3316" s="34"/>
      <c r="S3316" s="32"/>
      <c r="T3316" s="32" t="s">
        <v>28</v>
      </c>
      <c r="U3316" s="8">
        <f t="shared" si="829"/>
        <v>270.40000000000003</v>
      </c>
      <c r="V3316" s="8">
        <f t="shared" si="830"/>
        <v>270.40000000000003</v>
      </c>
    </row>
    <row r="3317" spans="1:25" ht="12.75" customHeight="1" outlineLevel="2" x14ac:dyDescent="0.2">
      <c r="A3317" s="2"/>
      <c r="C3317" s="30" t="s">
        <v>1994</v>
      </c>
      <c r="D3317" s="30"/>
      <c r="E3317" s="30" t="s">
        <v>1981</v>
      </c>
      <c r="F3317" s="30"/>
      <c r="G3317" s="30" t="s">
        <v>1988</v>
      </c>
      <c r="H3317" s="31" t="s">
        <v>1989</v>
      </c>
      <c r="I3317" s="32"/>
      <c r="J3317" s="13"/>
      <c r="K3317" s="13" t="s">
        <v>1713</v>
      </c>
      <c r="L3317" s="33">
        <v>0.16666</v>
      </c>
      <c r="M3317" s="33" t="s">
        <v>27</v>
      </c>
      <c r="N3317" s="33">
        <v>0.16666</v>
      </c>
      <c r="O3317" s="33">
        <v>0.15140000000000001</v>
      </c>
      <c r="P3317" s="33">
        <v>0.16666</v>
      </c>
      <c r="Q3317" s="33">
        <v>0.16666</v>
      </c>
      <c r="R3317" s="34"/>
      <c r="S3317" s="32"/>
      <c r="T3317" s="32" t="s">
        <v>28</v>
      </c>
      <c r="U3317" s="8">
        <f t="shared" si="829"/>
        <v>270.40000000000003</v>
      </c>
      <c r="V3317" s="8">
        <f t="shared" si="830"/>
        <v>270.40000000000003</v>
      </c>
    </row>
    <row r="3318" spans="1:25" ht="12.75" customHeight="1" outlineLevel="1" x14ac:dyDescent="0.2">
      <c r="A3318" s="2"/>
      <c r="C3318" s="30"/>
      <c r="D3318" s="30"/>
      <c r="E3318" s="30"/>
      <c r="F3318" s="30"/>
      <c r="G3318" s="30"/>
      <c r="H3318" s="113" t="s">
        <v>4120</v>
      </c>
      <c r="I3318" s="32"/>
      <c r="J3318" s="13">
        <f t="shared" ref="J3318:O3318" si="831">SUBTOTAL(9,J3312:J3317)</f>
        <v>0</v>
      </c>
      <c r="K3318" s="13">
        <f t="shared" si="831"/>
        <v>0</v>
      </c>
      <c r="L3318" s="33">
        <f t="shared" si="831"/>
        <v>0.99996000000000007</v>
      </c>
      <c r="M3318" s="33">
        <f t="shared" si="831"/>
        <v>0</v>
      </c>
      <c r="N3318" s="33">
        <f t="shared" si="831"/>
        <v>0.99996000000000007</v>
      </c>
      <c r="O3318" s="33">
        <f t="shared" si="831"/>
        <v>0.86839999999999995</v>
      </c>
      <c r="P3318" s="33"/>
      <c r="Q3318" s="33"/>
      <c r="R3318" s="34"/>
      <c r="S3318" s="32">
        <f>SUBTOTAL(9,S3312:S3317)</f>
        <v>0</v>
      </c>
      <c r="T3318" s="32">
        <f>SUBTOTAL(9,T3312:T3317)</f>
        <v>0</v>
      </c>
      <c r="U3318" s="8"/>
    </row>
    <row r="3319" spans="1:25" ht="12.75" customHeight="1" outlineLevel="2" x14ac:dyDescent="0.2">
      <c r="A3319" s="2"/>
      <c r="C3319" s="30" t="s">
        <v>1995</v>
      </c>
      <c r="D3319" s="30"/>
      <c r="E3319" s="30" t="s">
        <v>1981</v>
      </c>
      <c r="F3319" s="30"/>
      <c r="G3319" s="30" t="s">
        <v>1996</v>
      </c>
      <c r="H3319" s="31" t="s">
        <v>1997</v>
      </c>
      <c r="I3319" s="32"/>
      <c r="J3319" s="13"/>
      <c r="K3319" s="13" t="s">
        <v>1713</v>
      </c>
      <c r="L3319" s="33">
        <v>0.16666</v>
      </c>
      <c r="M3319" s="33" t="s">
        <v>27</v>
      </c>
      <c r="N3319" s="33">
        <v>0.16666</v>
      </c>
      <c r="O3319" s="33">
        <v>0.15140000000000001</v>
      </c>
      <c r="P3319" s="33">
        <v>0.16666</v>
      </c>
      <c r="Q3319" s="33">
        <v>0.16666</v>
      </c>
      <c r="R3319" s="34"/>
      <c r="S3319" s="32"/>
      <c r="T3319" s="32" t="s">
        <v>28</v>
      </c>
      <c r="U3319" s="8">
        <f t="shared" ref="U3319:U3324" si="832">IF(T3319="Yes",$U$2,0)</f>
        <v>270.40000000000003</v>
      </c>
      <c r="V3319" s="8">
        <f t="shared" ref="V3319:V3324" si="833">U3319</f>
        <v>270.40000000000003</v>
      </c>
      <c r="W3319" s="66"/>
      <c r="X3319" s="66"/>
      <c r="Y3319" s="66"/>
    </row>
    <row r="3320" spans="1:25" ht="12.75" customHeight="1" outlineLevel="2" x14ac:dyDescent="0.2">
      <c r="A3320" s="2"/>
      <c r="C3320" s="30">
        <v>840120862</v>
      </c>
      <c r="D3320" s="30"/>
      <c r="E3320" s="30" t="s">
        <v>1984</v>
      </c>
      <c r="F3320" s="30"/>
      <c r="G3320" s="30" t="s">
        <v>1996</v>
      </c>
      <c r="H3320" s="31" t="s">
        <v>1997</v>
      </c>
      <c r="I3320" s="32"/>
      <c r="J3320" s="13"/>
      <c r="K3320" s="13" t="s">
        <v>1713</v>
      </c>
      <c r="L3320" s="33">
        <v>0.16666</v>
      </c>
      <c r="M3320" s="33" t="s">
        <v>27</v>
      </c>
      <c r="N3320" s="33">
        <v>0.16666</v>
      </c>
      <c r="O3320" s="33">
        <v>0.13139999999999999</v>
      </c>
      <c r="P3320" s="33">
        <v>0.16666</v>
      </c>
      <c r="Q3320" s="33">
        <v>0.16666</v>
      </c>
      <c r="R3320" s="34"/>
      <c r="S3320" s="32"/>
      <c r="T3320" s="32" t="s">
        <v>28</v>
      </c>
      <c r="U3320" s="8">
        <f t="shared" si="832"/>
        <v>270.40000000000003</v>
      </c>
      <c r="V3320" s="8">
        <f t="shared" si="833"/>
        <v>270.40000000000003</v>
      </c>
    </row>
    <row r="3321" spans="1:25" ht="12.75" customHeight="1" outlineLevel="2" x14ac:dyDescent="0.2">
      <c r="A3321" s="2"/>
      <c r="C3321" s="30" t="s">
        <v>1998</v>
      </c>
      <c r="D3321" s="30"/>
      <c r="E3321" s="30" t="s">
        <v>1981</v>
      </c>
      <c r="F3321" s="30"/>
      <c r="G3321" s="30" t="s">
        <v>1996</v>
      </c>
      <c r="H3321" s="31" t="s">
        <v>1997</v>
      </c>
      <c r="I3321" s="32"/>
      <c r="J3321" s="13"/>
      <c r="K3321" s="13" t="s">
        <v>1713</v>
      </c>
      <c r="L3321" s="33">
        <v>0.16666</v>
      </c>
      <c r="M3321" s="33" t="s">
        <v>27</v>
      </c>
      <c r="N3321" s="33">
        <v>0.16666</v>
      </c>
      <c r="O3321" s="33">
        <v>0.15140000000000001</v>
      </c>
      <c r="P3321" s="33">
        <v>0.16666</v>
      </c>
      <c r="Q3321" s="33">
        <v>0.16666</v>
      </c>
      <c r="R3321" s="34"/>
      <c r="S3321" s="32"/>
      <c r="T3321" s="32" t="s">
        <v>28</v>
      </c>
      <c r="U3321" s="8">
        <f t="shared" si="832"/>
        <v>270.40000000000003</v>
      </c>
      <c r="V3321" s="8">
        <f t="shared" si="833"/>
        <v>270.40000000000003</v>
      </c>
    </row>
    <row r="3322" spans="1:25" ht="12.75" customHeight="1" outlineLevel="2" x14ac:dyDescent="0.2">
      <c r="A3322" s="2"/>
      <c r="C3322" s="30" t="s">
        <v>1999</v>
      </c>
      <c r="D3322" s="30"/>
      <c r="E3322" s="30" t="s">
        <v>1981</v>
      </c>
      <c r="F3322" s="30"/>
      <c r="G3322" s="30" t="s">
        <v>1996</v>
      </c>
      <c r="H3322" s="31" t="s">
        <v>1997</v>
      </c>
      <c r="I3322" s="32"/>
      <c r="J3322" s="13"/>
      <c r="K3322" s="13" t="s">
        <v>1713</v>
      </c>
      <c r="L3322" s="33">
        <v>0.16666</v>
      </c>
      <c r="M3322" s="33" t="s">
        <v>27</v>
      </c>
      <c r="N3322" s="33">
        <v>0.16666</v>
      </c>
      <c r="O3322" s="33">
        <v>0.15140000000000001</v>
      </c>
      <c r="P3322" s="33">
        <v>0.16666</v>
      </c>
      <c r="Q3322" s="33">
        <v>0.16666</v>
      </c>
      <c r="R3322" s="34"/>
      <c r="S3322" s="32"/>
      <c r="T3322" s="32" t="s">
        <v>28</v>
      </c>
      <c r="U3322" s="8">
        <f t="shared" si="832"/>
        <v>270.40000000000003</v>
      </c>
      <c r="V3322" s="8">
        <f t="shared" si="833"/>
        <v>270.40000000000003</v>
      </c>
    </row>
    <row r="3323" spans="1:25" ht="12.75" customHeight="1" outlineLevel="2" x14ac:dyDescent="0.2">
      <c r="A3323" s="2"/>
      <c r="C3323" s="30" t="s">
        <v>2000</v>
      </c>
      <c r="D3323" s="30"/>
      <c r="E3323" s="30" t="s">
        <v>2001</v>
      </c>
      <c r="F3323" s="30"/>
      <c r="G3323" s="30" t="s">
        <v>1996</v>
      </c>
      <c r="H3323" s="31" t="s">
        <v>1997</v>
      </c>
      <c r="I3323" s="32"/>
      <c r="J3323" s="13"/>
      <c r="K3323" s="13" t="s">
        <v>1713</v>
      </c>
      <c r="L3323" s="33">
        <v>0.16666</v>
      </c>
      <c r="M3323" s="33" t="s">
        <v>27</v>
      </c>
      <c r="N3323" s="33">
        <v>0.16666</v>
      </c>
      <c r="O3323" s="33">
        <v>0.13139999999999999</v>
      </c>
      <c r="P3323" s="33">
        <v>0.16666</v>
      </c>
      <c r="Q3323" s="33">
        <v>0.16666</v>
      </c>
      <c r="R3323" s="34"/>
      <c r="S3323" s="32"/>
      <c r="T3323" s="32" t="s">
        <v>28</v>
      </c>
      <c r="U3323" s="8">
        <f t="shared" si="832"/>
        <v>270.40000000000003</v>
      </c>
      <c r="V3323" s="8">
        <f t="shared" si="833"/>
        <v>270.40000000000003</v>
      </c>
    </row>
    <row r="3324" spans="1:25" ht="12.75" customHeight="1" outlineLevel="2" x14ac:dyDescent="0.2">
      <c r="A3324" s="2"/>
      <c r="C3324" s="30">
        <v>840120866</v>
      </c>
      <c r="D3324" s="30"/>
      <c r="E3324" s="30" t="s">
        <v>1984</v>
      </c>
      <c r="F3324" s="30"/>
      <c r="G3324" s="30" t="s">
        <v>1996</v>
      </c>
      <c r="H3324" s="31" t="s">
        <v>1997</v>
      </c>
      <c r="I3324" s="32"/>
      <c r="J3324" s="13"/>
      <c r="K3324" s="13" t="s">
        <v>1713</v>
      </c>
      <c r="L3324" s="33">
        <v>0.16666</v>
      </c>
      <c r="M3324" s="33" t="s">
        <v>27</v>
      </c>
      <c r="N3324" s="33">
        <v>0.16666</v>
      </c>
      <c r="O3324" s="33">
        <v>0.15140000000000001</v>
      </c>
      <c r="P3324" s="33">
        <v>0.16666</v>
      </c>
      <c r="Q3324" s="33">
        <v>0.16666</v>
      </c>
      <c r="R3324" s="34"/>
      <c r="S3324" s="32"/>
      <c r="T3324" s="32" t="s">
        <v>28</v>
      </c>
      <c r="U3324" s="8">
        <f t="shared" si="832"/>
        <v>270.40000000000003</v>
      </c>
      <c r="V3324" s="8">
        <f t="shared" si="833"/>
        <v>270.40000000000003</v>
      </c>
    </row>
    <row r="3325" spans="1:25" ht="12.75" customHeight="1" outlineLevel="1" x14ac:dyDescent="0.2">
      <c r="A3325" s="2"/>
      <c r="C3325" s="30"/>
      <c r="D3325" s="30"/>
      <c r="E3325" s="30"/>
      <c r="F3325" s="30"/>
      <c r="G3325" s="30"/>
      <c r="H3325" s="113" t="s">
        <v>4121</v>
      </c>
      <c r="I3325" s="32"/>
      <c r="J3325" s="13">
        <f t="shared" ref="J3325:O3325" si="834">SUBTOTAL(9,J3319:J3324)</f>
        <v>0</v>
      </c>
      <c r="K3325" s="13">
        <f t="shared" si="834"/>
        <v>0</v>
      </c>
      <c r="L3325" s="33">
        <f t="shared" si="834"/>
        <v>0.99996000000000007</v>
      </c>
      <c r="M3325" s="33">
        <f t="shared" si="834"/>
        <v>0</v>
      </c>
      <c r="N3325" s="33">
        <f t="shared" si="834"/>
        <v>0.99996000000000007</v>
      </c>
      <c r="O3325" s="33">
        <f t="shared" si="834"/>
        <v>0.86839999999999995</v>
      </c>
      <c r="P3325" s="33"/>
      <c r="Q3325" s="33"/>
      <c r="R3325" s="34"/>
      <c r="S3325" s="32">
        <f>SUBTOTAL(9,S3319:S3324)</f>
        <v>0</v>
      </c>
      <c r="T3325" s="32">
        <f>SUBTOTAL(9,T3319:T3324)</f>
        <v>0</v>
      </c>
      <c r="U3325" s="8"/>
    </row>
    <row r="3326" spans="1:25" ht="12.75" customHeight="1" outlineLevel="2" x14ac:dyDescent="0.2">
      <c r="A3326" s="2"/>
      <c r="C3326" s="30">
        <v>840120911</v>
      </c>
      <c r="D3326" s="30"/>
      <c r="E3326" s="30" t="s">
        <v>1993</v>
      </c>
      <c r="F3326" s="30"/>
      <c r="G3326" s="30" t="s">
        <v>2002</v>
      </c>
      <c r="H3326" s="31" t="s">
        <v>2003</v>
      </c>
      <c r="I3326" s="32"/>
      <c r="J3326" s="13"/>
      <c r="K3326" s="13" t="s">
        <v>1713</v>
      </c>
      <c r="L3326" s="33">
        <v>0.16666</v>
      </c>
      <c r="M3326" s="33" t="s">
        <v>27</v>
      </c>
      <c r="N3326" s="33">
        <v>0.16666</v>
      </c>
      <c r="O3326" s="33">
        <v>0.15140000000000001</v>
      </c>
      <c r="P3326" s="33">
        <v>0.16666</v>
      </c>
      <c r="Q3326" s="33">
        <v>0.16666</v>
      </c>
      <c r="R3326" s="34"/>
      <c r="S3326" s="32"/>
      <c r="T3326" s="32" t="s">
        <v>28</v>
      </c>
      <c r="U3326" s="8">
        <f t="shared" ref="U3326:U3331" si="835">IF(T3326="Yes",$U$2,0)</f>
        <v>270.40000000000003</v>
      </c>
      <c r="V3326" s="8">
        <f t="shared" ref="V3326:V3331" si="836">U3326</f>
        <v>270.40000000000003</v>
      </c>
    </row>
    <row r="3327" spans="1:25" ht="12.75" customHeight="1" outlineLevel="2" x14ac:dyDescent="0.2">
      <c r="A3327" s="2"/>
      <c r="C3327" s="30">
        <v>840120912</v>
      </c>
      <c r="D3327" s="30"/>
      <c r="E3327" s="30" t="s">
        <v>1993</v>
      </c>
      <c r="F3327" s="30"/>
      <c r="G3327" s="30" t="s">
        <v>2002</v>
      </c>
      <c r="H3327" s="31" t="s">
        <v>2003</v>
      </c>
      <c r="I3327" s="32"/>
      <c r="J3327" s="13"/>
      <c r="K3327" s="13" t="s">
        <v>1713</v>
      </c>
      <c r="L3327" s="33">
        <v>0.16666</v>
      </c>
      <c r="M3327" s="33" t="s">
        <v>27</v>
      </c>
      <c r="N3327" s="33">
        <v>0.16666</v>
      </c>
      <c r="O3327" s="33">
        <v>0.13139999999999999</v>
      </c>
      <c r="P3327" s="33">
        <v>0.16666</v>
      </c>
      <c r="Q3327" s="33">
        <v>0.16666</v>
      </c>
      <c r="R3327" s="34"/>
      <c r="S3327" s="32"/>
      <c r="T3327" s="32" t="s">
        <v>28</v>
      </c>
      <c r="U3327" s="8">
        <f t="shared" si="835"/>
        <v>270.40000000000003</v>
      </c>
      <c r="V3327" s="8">
        <f t="shared" si="836"/>
        <v>270.40000000000003</v>
      </c>
    </row>
    <row r="3328" spans="1:25" ht="12.75" customHeight="1" outlineLevel="2" x14ac:dyDescent="0.2">
      <c r="A3328" s="2"/>
      <c r="C3328" s="30">
        <v>840120913</v>
      </c>
      <c r="D3328" s="30"/>
      <c r="E3328" s="30" t="s">
        <v>1993</v>
      </c>
      <c r="F3328" s="30"/>
      <c r="G3328" s="30" t="s">
        <v>2002</v>
      </c>
      <c r="H3328" s="31" t="s">
        <v>2003</v>
      </c>
      <c r="I3328" s="32"/>
      <c r="J3328" s="13"/>
      <c r="K3328" s="13" t="s">
        <v>1713</v>
      </c>
      <c r="L3328" s="33">
        <v>0.16666</v>
      </c>
      <c r="M3328" s="33" t="s">
        <v>27</v>
      </c>
      <c r="N3328" s="33">
        <v>0.16666</v>
      </c>
      <c r="O3328" s="33">
        <v>0.15140000000000001</v>
      </c>
      <c r="P3328" s="33">
        <v>0.16666</v>
      </c>
      <c r="Q3328" s="33">
        <v>0.16666</v>
      </c>
      <c r="R3328" s="34"/>
      <c r="S3328" s="32"/>
      <c r="T3328" s="32" t="s">
        <v>28</v>
      </c>
      <c r="U3328" s="8">
        <f t="shared" si="835"/>
        <v>270.40000000000003</v>
      </c>
      <c r="V3328" s="8">
        <f t="shared" si="836"/>
        <v>270.40000000000003</v>
      </c>
    </row>
    <row r="3329" spans="1:25" ht="12.75" customHeight="1" outlineLevel="2" x14ac:dyDescent="0.2">
      <c r="A3329" s="2"/>
      <c r="C3329" s="30" t="s">
        <v>2004</v>
      </c>
      <c r="D3329" s="30"/>
      <c r="E3329" s="30" t="s">
        <v>1974</v>
      </c>
      <c r="F3329" s="30"/>
      <c r="G3329" s="30" t="s">
        <v>2002</v>
      </c>
      <c r="H3329" s="31" t="s">
        <v>2003</v>
      </c>
      <c r="I3329" s="32"/>
      <c r="J3329" s="13"/>
      <c r="K3329" s="13" t="s">
        <v>1713</v>
      </c>
      <c r="L3329" s="33">
        <v>0.16666</v>
      </c>
      <c r="M3329" s="33" t="s">
        <v>27</v>
      </c>
      <c r="N3329" s="33">
        <v>0.16666</v>
      </c>
      <c r="O3329" s="33">
        <v>0.15140000000000001</v>
      </c>
      <c r="P3329" s="33">
        <v>0.16666</v>
      </c>
      <c r="Q3329" s="33">
        <v>0.16666</v>
      </c>
      <c r="R3329" s="34"/>
      <c r="S3329" s="32"/>
      <c r="T3329" s="32" t="s">
        <v>28</v>
      </c>
      <c r="U3329" s="8">
        <f t="shared" si="835"/>
        <v>270.40000000000003</v>
      </c>
      <c r="V3329" s="8">
        <f t="shared" si="836"/>
        <v>270.40000000000003</v>
      </c>
    </row>
    <row r="3330" spans="1:25" ht="12.75" customHeight="1" outlineLevel="2" x14ac:dyDescent="0.2">
      <c r="A3330" s="2"/>
      <c r="C3330" s="30" t="s">
        <v>2005</v>
      </c>
      <c r="D3330" s="30"/>
      <c r="E3330" s="30" t="s">
        <v>2006</v>
      </c>
      <c r="F3330" s="30"/>
      <c r="G3330" s="30" t="s">
        <v>2002</v>
      </c>
      <c r="H3330" s="31" t="s">
        <v>2003</v>
      </c>
      <c r="I3330" s="32"/>
      <c r="J3330" s="13"/>
      <c r="K3330" s="13" t="s">
        <v>1713</v>
      </c>
      <c r="L3330" s="33">
        <v>0.16666</v>
      </c>
      <c r="M3330" s="33" t="s">
        <v>27</v>
      </c>
      <c r="N3330" s="33">
        <v>0.16666</v>
      </c>
      <c r="O3330" s="33">
        <v>0.13139999999999999</v>
      </c>
      <c r="P3330" s="33">
        <v>0.16666</v>
      </c>
      <c r="Q3330" s="33">
        <v>0.16666</v>
      </c>
      <c r="R3330" s="34"/>
      <c r="S3330" s="32"/>
      <c r="T3330" s="32" t="s">
        <v>28</v>
      </c>
      <c r="U3330" s="8">
        <f t="shared" si="835"/>
        <v>270.40000000000003</v>
      </c>
      <c r="V3330" s="8">
        <f t="shared" si="836"/>
        <v>270.40000000000003</v>
      </c>
      <c r="W3330" s="66"/>
      <c r="X3330" s="66"/>
      <c r="Y3330" s="66"/>
    </row>
    <row r="3331" spans="1:25" ht="12.75" customHeight="1" outlineLevel="2" x14ac:dyDescent="0.2">
      <c r="A3331" s="2"/>
      <c r="C3331" s="30">
        <v>840120916</v>
      </c>
      <c r="D3331" s="30"/>
      <c r="E3331" s="30" t="s">
        <v>1993</v>
      </c>
      <c r="F3331" s="30"/>
      <c r="G3331" s="30" t="s">
        <v>2002</v>
      </c>
      <c r="H3331" s="31" t="s">
        <v>2003</v>
      </c>
      <c r="I3331" s="32"/>
      <c r="J3331" s="13"/>
      <c r="K3331" s="13" t="s">
        <v>1713</v>
      </c>
      <c r="L3331" s="33">
        <v>0.16666</v>
      </c>
      <c r="M3331" s="33" t="s">
        <v>27</v>
      </c>
      <c r="N3331" s="33">
        <v>0.16666</v>
      </c>
      <c r="O3331" s="33">
        <v>0.15140000000000001</v>
      </c>
      <c r="P3331" s="33">
        <v>0.16666</v>
      </c>
      <c r="Q3331" s="33">
        <v>0.16666</v>
      </c>
      <c r="R3331" s="34"/>
      <c r="S3331" s="32"/>
      <c r="T3331" s="32" t="s">
        <v>28</v>
      </c>
      <c r="U3331" s="8">
        <f t="shared" si="835"/>
        <v>270.40000000000003</v>
      </c>
      <c r="V3331" s="8">
        <f t="shared" si="836"/>
        <v>270.40000000000003</v>
      </c>
    </row>
    <row r="3332" spans="1:25" ht="12.75" customHeight="1" outlineLevel="1" x14ac:dyDescent="0.2">
      <c r="A3332" s="2"/>
      <c r="C3332" s="30"/>
      <c r="D3332" s="30"/>
      <c r="E3332" s="30"/>
      <c r="F3332" s="30"/>
      <c r="G3332" s="30"/>
      <c r="H3332" s="113" t="s">
        <v>4122</v>
      </c>
      <c r="I3332" s="32"/>
      <c r="J3332" s="13">
        <f t="shared" ref="J3332:O3332" si="837">SUBTOTAL(9,J3326:J3331)</f>
        <v>0</v>
      </c>
      <c r="K3332" s="13">
        <f t="shared" si="837"/>
        <v>0</v>
      </c>
      <c r="L3332" s="33">
        <f t="shared" si="837"/>
        <v>0.99996000000000007</v>
      </c>
      <c r="M3332" s="33">
        <f t="shared" si="837"/>
        <v>0</v>
      </c>
      <c r="N3332" s="33">
        <f t="shared" si="837"/>
        <v>0.99996000000000007</v>
      </c>
      <c r="O3332" s="33">
        <f t="shared" si="837"/>
        <v>0.86839999999999995</v>
      </c>
      <c r="P3332" s="33"/>
      <c r="Q3332" s="33"/>
      <c r="R3332" s="34"/>
      <c r="S3332" s="32">
        <f>SUBTOTAL(9,S3326:S3331)</f>
        <v>0</v>
      </c>
      <c r="T3332" s="32">
        <f>SUBTOTAL(9,T3326:T3331)</f>
        <v>0</v>
      </c>
      <c r="U3332" s="8"/>
    </row>
    <row r="3333" spans="1:25" ht="12.75" customHeight="1" outlineLevel="2" x14ac:dyDescent="0.2">
      <c r="A3333" s="2"/>
      <c r="C3333" s="30">
        <v>840120921</v>
      </c>
      <c r="D3333" s="30"/>
      <c r="E3333" s="30" t="s">
        <v>2007</v>
      </c>
      <c r="F3333" s="30"/>
      <c r="G3333" s="30" t="s">
        <v>2008</v>
      </c>
      <c r="H3333" s="31" t="s">
        <v>2009</v>
      </c>
      <c r="I3333" s="32"/>
      <c r="J3333" s="13"/>
      <c r="K3333" s="13" t="s">
        <v>1713</v>
      </c>
      <c r="L3333" s="33">
        <v>0.16666</v>
      </c>
      <c r="M3333" s="33" t="s">
        <v>27</v>
      </c>
      <c r="N3333" s="33">
        <v>0.16666</v>
      </c>
      <c r="O3333" s="33">
        <v>0.15140000000000001</v>
      </c>
      <c r="P3333" s="33">
        <v>0.16666</v>
      </c>
      <c r="Q3333" s="33">
        <v>0.16666</v>
      </c>
      <c r="R3333" s="34"/>
      <c r="S3333" s="32"/>
      <c r="T3333" s="32" t="s">
        <v>28</v>
      </c>
      <c r="U3333" s="8">
        <f t="shared" ref="U3333:U3338" si="838">IF(T3333="Yes",$U$2,0)</f>
        <v>270.40000000000003</v>
      </c>
      <c r="V3333" s="8">
        <f t="shared" ref="V3333:V3338" si="839">U3333</f>
        <v>270.40000000000003</v>
      </c>
    </row>
    <row r="3334" spans="1:25" ht="12.75" customHeight="1" outlineLevel="2" x14ac:dyDescent="0.2">
      <c r="A3334" s="2"/>
      <c r="C3334" s="30">
        <v>840120922</v>
      </c>
      <c r="D3334" s="30"/>
      <c r="E3334" s="30" t="s">
        <v>2007</v>
      </c>
      <c r="F3334" s="30"/>
      <c r="G3334" s="30" t="s">
        <v>2008</v>
      </c>
      <c r="H3334" s="31" t="s">
        <v>2009</v>
      </c>
      <c r="I3334" s="32"/>
      <c r="J3334" s="13"/>
      <c r="K3334" s="13" t="s">
        <v>1713</v>
      </c>
      <c r="L3334" s="33">
        <v>0.16666</v>
      </c>
      <c r="M3334" s="33" t="s">
        <v>27</v>
      </c>
      <c r="N3334" s="33">
        <v>0.16666</v>
      </c>
      <c r="O3334" s="33">
        <v>0.13139999999999999</v>
      </c>
      <c r="P3334" s="33">
        <v>0.16666</v>
      </c>
      <c r="Q3334" s="33">
        <v>0.16666</v>
      </c>
      <c r="R3334" s="34"/>
      <c r="S3334" s="32"/>
      <c r="T3334" s="32" t="s">
        <v>28</v>
      </c>
      <c r="U3334" s="8">
        <f t="shared" si="838"/>
        <v>270.40000000000003</v>
      </c>
      <c r="V3334" s="8">
        <f t="shared" si="839"/>
        <v>270.40000000000003</v>
      </c>
    </row>
    <row r="3335" spans="1:25" ht="12.75" customHeight="1" outlineLevel="2" x14ac:dyDescent="0.2">
      <c r="A3335" s="2"/>
      <c r="C3335" s="30" t="s">
        <v>2010</v>
      </c>
      <c r="D3335" s="30"/>
      <c r="E3335" s="30" t="s">
        <v>2011</v>
      </c>
      <c r="F3335" s="30"/>
      <c r="G3335" s="30" t="s">
        <v>2008</v>
      </c>
      <c r="H3335" s="31" t="s">
        <v>2009</v>
      </c>
      <c r="I3335" s="32"/>
      <c r="J3335" s="13"/>
      <c r="K3335" s="13" t="s">
        <v>1713</v>
      </c>
      <c r="L3335" s="33">
        <v>0.16666</v>
      </c>
      <c r="M3335" s="33" t="s">
        <v>27</v>
      </c>
      <c r="N3335" s="33">
        <v>0.16666</v>
      </c>
      <c r="O3335" s="33">
        <v>0.15140000000000001</v>
      </c>
      <c r="P3335" s="33">
        <v>0.16666</v>
      </c>
      <c r="Q3335" s="33">
        <v>0.16666</v>
      </c>
      <c r="R3335" s="34"/>
      <c r="S3335" s="32"/>
      <c r="T3335" s="32" t="s">
        <v>28</v>
      </c>
      <c r="U3335" s="8">
        <f t="shared" si="838"/>
        <v>270.40000000000003</v>
      </c>
      <c r="V3335" s="8">
        <f t="shared" si="839"/>
        <v>270.40000000000003</v>
      </c>
    </row>
    <row r="3336" spans="1:25" ht="12.75" customHeight="1" outlineLevel="2" x14ac:dyDescent="0.2">
      <c r="A3336" s="2"/>
      <c r="C3336" s="30">
        <v>840120924</v>
      </c>
      <c r="D3336" s="30"/>
      <c r="E3336" s="30" t="s">
        <v>2007</v>
      </c>
      <c r="F3336" s="30"/>
      <c r="G3336" s="30" t="s">
        <v>2008</v>
      </c>
      <c r="H3336" s="31" t="s">
        <v>2009</v>
      </c>
      <c r="I3336" s="32"/>
      <c r="J3336" s="13"/>
      <c r="K3336" s="13" t="s">
        <v>1713</v>
      </c>
      <c r="L3336" s="33">
        <v>0.16666</v>
      </c>
      <c r="M3336" s="33" t="s">
        <v>27</v>
      </c>
      <c r="N3336" s="33">
        <v>0.16666</v>
      </c>
      <c r="O3336" s="33">
        <v>0.15140000000000001</v>
      </c>
      <c r="P3336" s="33">
        <v>0.16666</v>
      </c>
      <c r="Q3336" s="33">
        <v>0.16666</v>
      </c>
      <c r="R3336" s="34"/>
      <c r="S3336" s="32"/>
      <c r="T3336" s="32" t="s">
        <v>28</v>
      </c>
      <c r="U3336" s="8">
        <f t="shared" si="838"/>
        <v>270.40000000000003</v>
      </c>
      <c r="V3336" s="8">
        <f t="shared" si="839"/>
        <v>270.40000000000003</v>
      </c>
    </row>
    <row r="3337" spans="1:25" ht="12.75" customHeight="1" outlineLevel="2" x14ac:dyDescent="0.2">
      <c r="A3337" s="2"/>
      <c r="C3337" s="30">
        <v>840120925</v>
      </c>
      <c r="D3337" s="30"/>
      <c r="E3337" s="30" t="s">
        <v>2007</v>
      </c>
      <c r="F3337" s="30"/>
      <c r="G3337" s="30" t="s">
        <v>2008</v>
      </c>
      <c r="H3337" s="31" t="s">
        <v>2009</v>
      </c>
      <c r="I3337" s="32"/>
      <c r="J3337" s="13"/>
      <c r="K3337" s="13" t="s">
        <v>1713</v>
      </c>
      <c r="L3337" s="33">
        <v>0.16666</v>
      </c>
      <c r="M3337" s="33" t="s">
        <v>27</v>
      </c>
      <c r="N3337" s="33">
        <v>0.16666</v>
      </c>
      <c r="O3337" s="33">
        <v>0.13139999999999999</v>
      </c>
      <c r="P3337" s="33">
        <v>0.16666</v>
      </c>
      <c r="Q3337" s="33">
        <v>0.16666</v>
      </c>
      <c r="R3337" s="34"/>
      <c r="S3337" s="32"/>
      <c r="T3337" s="32" t="s">
        <v>28</v>
      </c>
      <c r="U3337" s="8">
        <f t="shared" si="838"/>
        <v>270.40000000000003</v>
      </c>
      <c r="V3337" s="8">
        <f t="shared" si="839"/>
        <v>270.40000000000003</v>
      </c>
    </row>
    <row r="3338" spans="1:25" ht="12.75" customHeight="1" outlineLevel="2" x14ac:dyDescent="0.2">
      <c r="A3338" s="2"/>
      <c r="C3338" s="30">
        <v>840120926</v>
      </c>
      <c r="D3338" s="30"/>
      <c r="E3338" s="30" t="s">
        <v>2007</v>
      </c>
      <c r="F3338" s="30"/>
      <c r="G3338" s="30" t="s">
        <v>2008</v>
      </c>
      <c r="H3338" s="31" t="s">
        <v>2009</v>
      </c>
      <c r="I3338" s="32"/>
      <c r="J3338" s="13"/>
      <c r="K3338" s="13" t="s">
        <v>1713</v>
      </c>
      <c r="L3338" s="33">
        <v>0.16666</v>
      </c>
      <c r="M3338" s="33" t="s">
        <v>27</v>
      </c>
      <c r="N3338" s="33">
        <v>0.16666</v>
      </c>
      <c r="O3338" s="33">
        <v>0.15140000000000001</v>
      </c>
      <c r="P3338" s="33">
        <v>0.16666</v>
      </c>
      <c r="Q3338" s="33">
        <v>0.16666</v>
      </c>
      <c r="R3338" s="34"/>
      <c r="S3338" s="32"/>
      <c r="T3338" s="32" t="s">
        <v>28</v>
      </c>
      <c r="U3338" s="8">
        <f t="shared" si="838"/>
        <v>270.40000000000003</v>
      </c>
      <c r="V3338" s="8">
        <f t="shared" si="839"/>
        <v>270.40000000000003</v>
      </c>
    </row>
    <row r="3339" spans="1:25" ht="12.75" customHeight="1" outlineLevel="1" x14ac:dyDescent="0.2">
      <c r="A3339" s="2"/>
      <c r="C3339" s="30"/>
      <c r="D3339" s="30"/>
      <c r="E3339" s="30"/>
      <c r="F3339" s="30"/>
      <c r="G3339" s="30"/>
      <c r="H3339" s="113" t="s">
        <v>4123</v>
      </c>
      <c r="I3339" s="32"/>
      <c r="J3339" s="13">
        <f t="shared" ref="J3339:O3339" si="840">SUBTOTAL(9,J3333:J3338)</f>
        <v>0</v>
      </c>
      <c r="K3339" s="13">
        <f t="shared" si="840"/>
        <v>0</v>
      </c>
      <c r="L3339" s="33">
        <f t="shared" si="840"/>
        <v>0.99996000000000007</v>
      </c>
      <c r="M3339" s="33">
        <f t="shared" si="840"/>
        <v>0</v>
      </c>
      <c r="N3339" s="33">
        <f t="shared" si="840"/>
        <v>0.99996000000000007</v>
      </c>
      <c r="O3339" s="33">
        <f t="shared" si="840"/>
        <v>0.86839999999999995</v>
      </c>
      <c r="P3339" s="33"/>
      <c r="Q3339" s="33"/>
      <c r="R3339" s="34"/>
      <c r="S3339" s="32">
        <f>SUBTOTAL(9,S3333:S3338)</f>
        <v>0</v>
      </c>
      <c r="T3339" s="32">
        <f>SUBTOTAL(9,T3333:T3338)</f>
        <v>0</v>
      </c>
      <c r="U3339" s="8"/>
    </row>
    <row r="3340" spans="1:25" ht="12.75" customHeight="1" outlineLevel="2" x14ac:dyDescent="0.2">
      <c r="A3340" s="2"/>
      <c r="C3340" s="30">
        <v>840190211</v>
      </c>
      <c r="D3340" s="30"/>
      <c r="E3340" s="30" t="s">
        <v>1917</v>
      </c>
      <c r="F3340" s="30"/>
      <c r="G3340" s="30" t="s">
        <v>1918</v>
      </c>
      <c r="H3340" s="31" t="s">
        <v>1919</v>
      </c>
      <c r="I3340" s="32"/>
      <c r="J3340" s="13"/>
      <c r="K3340" s="13" t="s">
        <v>1713</v>
      </c>
      <c r="L3340" s="44">
        <v>0.17480000000000001</v>
      </c>
      <c r="M3340" s="33" t="s">
        <v>27</v>
      </c>
      <c r="N3340" s="44">
        <v>0.17480000000000001</v>
      </c>
      <c r="O3340" s="44">
        <v>0.17480000000000001</v>
      </c>
      <c r="P3340" s="44">
        <v>0.17480000000000001</v>
      </c>
      <c r="Q3340" s="44">
        <v>0.17480000000000001</v>
      </c>
      <c r="R3340" s="34"/>
      <c r="S3340" s="32"/>
      <c r="T3340" s="32" t="s">
        <v>28</v>
      </c>
      <c r="U3340" s="8">
        <f t="shared" ref="U3340:U3347" si="841">IF(T3340="Yes",$U$2,0)</f>
        <v>270.40000000000003</v>
      </c>
      <c r="V3340" s="8">
        <f t="shared" ref="V3340:V3347" si="842">U3340</f>
        <v>270.40000000000003</v>
      </c>
      <c r="W3340" s="36"/>
      <c r="X3340" s="36"/>
      <c r="Y3340" s="36"/>
    </row>
    <row r="3341" spans="1:25" ht="12.75" customHeight="1" outlineLevel="2" x14ac:dyDescent="0.2">
      <c r="A3341" s="2"/>
      <c r="C3341" s="30" t="s">
        <v>1920</v>
      </c>
      <c r="D3341" s="30"/>
      <c r="E3341" s="30" t="s">
        <v>1921</v>
      </c>
      <c r="F3341" s="30"/>
      <c r="G3341" s="30" t="s">
        <v>1918</v>
      </c>
      <c r="H3341" s="31" t="s">
        <v>1919</v>
      </c>
      <c r="I3341" s="32"/>
      <c r="J3341" s="13"/>
      <c r="K3341" s="13" t="s">
        <v>1713</v>
      </c>
      <c r="L3341" s="33">
        <v>0.1084</v>
      </c>
      <c r="M3341" s="33" t="s">
        <v>27</v>
      </c>
      <c r="N3341" s="33">
        <v>0.1084</v>
      </c>
      <c r="O3341" s="33">
        <v>0.1084</v>
      </c>
      <c r="P3341" s="33">
        <v>0.1084</v>
      </c>
      <c r="Q3341" s="33">
        <v>0.1084</v>
      </c>
      <c r="R3341" s="34"/>
      <c r="S3341" s="32"/>
      <c r="T3341" s="32" t="s">
        <v>28</v>
      </c>
      <c r="U3341" s="8">
        <f t="shared" si="841"/>
        <v>270.40000000000003</v>
      </c>
      <c r="V3341" s="8">
        <f t="shared" si="842"/>
        <v>270.40000000000003</v>
      </c>
      <c r="W3341" s="36"/>
      <c r="X3341" s="36"/>
      <c r="Y3341" s="36"/>
    </row>
    <row r="3342" spans="1:25" ht="12.75" customHeight="1" outlineLevel="2" x14ac:dyDescent="0.2">
      <c r="A3342" s="2"/>
      <c r="C3342" s="30" t="s">
        <v>1922</v>
      </c>
      <c r="D3342" s="30"/>
      <c r="E3342" s="30" t="s">
        <v>1921</v>
      </c>
      <c r="F3342" s="30"/>
      <c r="G3342" s="30" t="s">
        <v>1918</v>
      </c>
      <c r="H3342" s="31" t="s">
        <v>1919</v>
      </c>
      <c r="I3342" s="32"/>
      <c r="J3342" s="13"/>
      <c r="K3342" s="13" t="s">
        <v>1713</v>
      </c>
      <c r="L3342" s="33">
        <v>0.1084</v>
      </c>
      <c r="M3342" s="33" t="s">
        <v>27</v>
      </c>
      <c r="N3342" s="33">
        <v>0.1084</v>
      </c>
      <c r="O3342" s="33">
        <v>0.1084</v>
      </c>
      <c r="P3342" s="33">
        <v>0.1084</v>
      </c>
      <c r="Q3342" s="33">
        <v>0.1084</v>
      </c>
      <c r="R3342" s="34"/>
      <c r="S3342" s="32"/>
      <c r="T3342" s="32" t="s">
        <v>28</v>
      </c>
      <c r="U3342" s="8">
        <f t="shared" si="841"/>
        <v>270.40000000000003</v>
      </c>
      <c r="V3342" s="8">
        <f t="shared" si="842"/>
        <v>270.40000000000003</v>
      </c>
      <c r="W3342" s="36"/>
      <c r="X3342" s="36"/>
      <c r="Y3342" s="36"/>
    </row>
    <row r="3343" spans="1:25" ht="12.75" customHeight="1" outlineLevel="2" x14ac:dyDescent="0.2">
      <c r="A3343" s="2"/>
      <c r="C3343" s="30" t="s">
        <v>1923</v>
      </c>
      <c r="D3343" s="30"/>
      <c r="E3343" s="30" t="s">
        <v>1913</v>
      </c>
      <c r="F3343" s="30"/>
      <c r="G3343" s="30" t="s">
        <v>1918</v>
      </c>
      <c r="H3343" s="31" t="s">
        <v>1919</v>
      </c>
      <c r="I3343" s="32"/>
      <c r="J3343" s="13"/>
      <c r="K3343" s="13" t="s">
        <v>1713</v>
      </c>
      <c r="L3343" s="33">
        <v>0.1084</v>
      </c>
      <c r="M3343" s="33" t="s">
        <v>27</v>
      </c>
      <c r="N3343" s="33">
        <v>0.1084</v>
      </c>
      <c r="O3343" s="33">
        <v>0.1084</v>
      </c>
      <c r="P3343" s="33">
        <v>0.1084</v>
      </c>
      <c r="Q3343" s="33">
        <v>0.1084</v>
      </c>
      <c r="R3343" s="34"/>
      <c r="S3343" s="32"/>
      <c r="T3343" s="32" t="s">
        <v>28</v>
      </c>
      <c r="U3343" s="8">
        <f t="shared" si="841"/>
        <v>270.40000000000003</v>
      </c>
      <c r="V3343" s="8">
        <f t="shared" si="842"/>
        <v>270.40000000000003</v>
      </c>
      <c r="W3343" s="36"/>
      <c r="X3343" s="36"/>
      <c r="Y3343" s="36"/>
    </row>
    <row r="3344" spans="1:25" ht="12.75" customHeight="1" outlineLevel="2" x14ac:dyDescent="0.2">
      <c r="A3344" s="2"/>
      <c r="C3344" s="30">
        <v>840230301</v>
      </c>
      <c r="D3344" s="30"/>
      <c r="E3344" s="30" t="s">
        <v>1924</v>
      </c>
      <c r="F3344" s="30"/>
      <c r="G3344" s="30" t="s">
        <v>1918</v>
      </c>
      <c r="H3344" s="31" t="s">
        <v>1919</v>
      </c>
      <c r="I3344" s="32"/>
      <c r="J3344" s="13"/>
      <c r="K3344" s="13" t="s">
        <v>1713</v>
      </c>
      <c r="L3344" s="33">
        <v>0.17480000000000001</v>
      </c>
      <c r="M3344" s="33" t="s">
        <v>27</v>
      </c>
      <c r="N3344" s="33">
        <v>0.17480000000000001</v>
      </c>
      <c r="O3344" s="33">
        <v>0.17480000000000001</v>
      </c>
      <c r="P3344" s="33">
        <v>0.17480000000000001</v>
      </c>
      <c r="Q3344" s="33">
        <v>0.17480000000000001</v>
      </c>
      <c r="R3344" s="34"/>
      <c r="S3344" s="32"/>
      <c r="T3344" s="32" t="s">
        <v>28</v>
      </c>
      <c r="U3344" s="8">
        <f t="shared" si="841"/>
        <v>270.40000000000003</v>
      </c>
      <c r="V3344" s="8">
        <f t="shared" si="842"/>
        <v>270.40000000000003</v>
      </c>
      <c r="W3344" s="36"/>
      <c r="X3344" s="36"/>
      <c r="Y3344" s="36"/>
    </row>
    <row r="3345" spans="1:25" ht="12.75" customHeight="1" outlineLevel="2" x14ac:dyDescent="0.2">
      <c r="A3345" s="2"/>
      <c r="C3345" s="30">
        <v>840230302</v>
      </c>
      <c r="D3345" s="30"/>
      <c r="E3345" s="30" t="s">
        <v>1924</v>
      </c>
      <c r="F3345" s="30"/>
      <c r="G3345" s="30" t="s">
        <v>1918</v>
      </c>
      <c r="H3345" s="31" t="s">
        <v>1919</v>
      </c>
      <c r="I3345" s="32"/>
      <c r="J3345" s="13"/>
      <c r="K3345" s="13" t="s">
        <v>1713</v>
      </c>
      <c r="L3345" s="33">
        <v>0.1084</v>
      </c>
      <c r="M3345" s="33" t="s">
        <v>27</v>
      </c>
      <c r="N3345" s="33">
        <v>0.1084</v>
      </c>
      <c r="O3345" s="33">
        <v>0.1084</v>
      </c>
      <c r="P3345" s="33">
        <v>0.1084</v>
      </c>
      <c r="Q3345" s="33">
        <v>0.1084</v>
      </c>
      <c r="R3345" s="34"/>
      <c r="S3345" s="32"/>
      <c r="T3345" s="32" t="s">
        <v>28</v>
      </c>
      <c r="U3345" s="8">
        <f t="shared" si="841"/>
        <v>270.40000000000003</v>
      </c>
      <c r="V3345" s="8">
        <f t="shared" si="842"/>
        <v>270.40000000000003</v>
      </c>
      <c r="W3345" s="36"/>
      <c r="X3345" s="36"/>
      <c r="Y3345" s="36"/>
    </row>
    <row r="3346" spans="1:25" ht="12.75" customHeight="1" outlineLevel="2" x14ac:dyDescent="0.2">
      <c r="A3346" s="2"/>
      <c r="C3346" s="30" t="s">
        <v>1925</v>
      </c>
      <c r="D3346" s="30"/>
      <c r="E3346" s="30" t="s">
        <v>1926</v>
      </c>
      <c r="F3346" s="30"/>
      <c r="G3346" s="30" t="s">
        <v>1918</v>
      </c>
      <c r="H3346" s="31" t="s">
        <v>1919</v>
      </c>
      <c r="I3346" s="32"/>
      <c r="J3346" s="13"/>
      <c r="K3346" s="13" t="s">
        <v>1713</v>
      </c>
      <c r="L3346" s="33">
        <v>0.1084</v>
      </c>
      <c r="M3346" s="33" t="s">
        <v>27</v>
      </c>
      <c r="N3346" s="33">
        <v>0.1084</v>
      </c>
      <c r="O3346" s="33">
        <v>0.1084</v>
      </c>
      <c r="P3346" s="33">
        <v>0.1084</v>
      </c>
      <c r="Q3346" s="33">
        <v>0.1084</v>
      </c>
      <c r="R3346" s="34"/>
      <c r="S3346" s="32"/>
      <c r="T3346" s="32" t="s">
        <v>28</v>
      </c>
      <c r="U3346" s="8">
        <f t="shared" si="841"/>
        <v>270.40000000000003</v>
      </c>
      <c r="V3346" s="8">
        <f t="shared" si="842"/>
        <v>270.40000000000003</v>
      </c>
    </row>
    <row r="3347" spans="1:25" ht="12.75" customHeight="1" outlineLevel="2" x14ac:dyDescent="0.2">
      <c r="A3347" s="2"/>
      <c r="C3347" s="30" t="s">
        <v>1927</v>
      </c>
      <c r="D3347" s="30"/>
      <c r="E3347" s="30" t="s">
        <v>1926</v>
      </c>
      <c r="F3347" s="30"/>
      <c r="G3347" s="30" t="s">
        <v>1918</v>
      </c>
      <c r="H3347" s="31" t="s">
        <v>1919</v>
      </c>
      <c r="I3347" s="32"/>
      <c r="J3347" s="13"/>
      <c r="K3347" s="13" t="s">
        <v>1713</v>
      </c>
      <c r="L3347" s="33">
        <v>0.1084</v>
      </c>
      <c r="M3347" s="33" t="s">
        <v>27</v>
      </c>
      <c r="N3347" s="33">
        <v>0.1084</v>
      </c>
      <c r="O3347" s="33">
        <v>0.1084</v>
      </c>
      <c r="P3347" s="33">
        <v>0.1084</v>
      </c>
      <c r="Q3347" s="33">
        <v>0.1084</v>
      </c>
      <c r="R3347" s="34"/>
      <c r="S3347" s="32"/>
      <c r="T3347" s="32" t="s">
        <v>28</v>
      </c>
      <c r="U3347" s="8">
        <f t="shared" si="841"/>
        <v>270.40000000000003</v>
      </c>
      <c r="V3347" s="8">
        <f t="shared" si="842"/>
        <v>270.40000000000003</v>
      </c>
      <c r="W3347" s="36"/>
      <c r="X3347" s="36"/>
      <c r="Y3347" s="36"/>
    </row>
    <row r="3348" spans="1:25" ht="12.75" customHeight="1" outlineLevel="1" x14ac:dyDescent="0.2">
      <c r="A3348" s="2"/>
      <c r="C3348" s="30"/>
      <c r="D3348" s="30"/>
      <c r="E3348" s="30"/>
      <c r="F3348" s="30"/>
      <c r="G3348" s="30"/>
      <c r="H3348" s="113" t="s">
        <v>4110</v>
      </c>
      <c r="I3348" s="32"/>
      <c r="J3348" s="13">
        <f t="shared" ref="J3348:O3348" si="843">SUBTOTAL(9,J3340:J3347)</f>
        <v>0</v>
      </c>
      <c r="K3348" s="13">
        <f t="shared" si="843"/>
        <v>0</v>
      </c>
      <c r="L3348" s="33">
        <f t="shared" si="843"/>
        <v>1.0000000000000002</v>
      </c>
      <c r="M3348" s="33">
        <f t="shared" si="843"/>
        <v>0</v>
      </c>
      <c r="N3348" s="33">
        <f t="shared" si="843"/>
        <v>1.0000000000000002</v>
      </c>
      <c r="O3348" s="33">
        <f t="shared" si="843"/>
        <v>1.0000000000000002</v>
      </c>
      <c r="P3348" s="33"/>
      <c r="Q3348" s="33"/>
      <c r="R3348" s="34"/>
      <c r="S3348" s="32">
        <f>SUBTOTAL(9,S3340:S3347)</f>
        <v>0</v>
      </c>
      <c r="T3348" s="32">
        <f>SUBTOTAL(9,T3340:T3347)</f>
        <v>0</v>
      </c>
      <c r="U3348" s="8"/>
      <c r="W3348" s="36"/>
      <c r="X3348" s="36"/>
      <c r="Y3348" s="36"/>
    </row>
    <row r="3349" spans="1:25" ht="12.75" customHeight="1" outlineLevel="2" x14ac:dyDescent="0.2">
      <c r="A3349" s="2"/>
      <c r="C3349" s="30">
        <v>810550210</v>
      </c>
      <c r="D3349" s="30"/>
      <c r="E3349" s="30" t="s">
        <v>816</v>
      </c>
      <c r="F3349" s="30"/>
      <c r="G3349" s="30" t="s">
        <v>817</v>
      </c>
      <c r="H3349" s="31" t="s">
        <v>818</v>
      </c>
      <c r="I3349" s="32"/>
      <c r="J3349" s="13"/>
      <c r="K3349" s="13" t="s">
        <v>724</v>
      </c>
      <c r="L3349" s="33">
        <v>0.13500000000000001</v>
      </c>
      <c r="M3349" s="33" t="s">
        <v>27</v>
      </c>
      <c r="N3349" s="33">
        <v>0.13500000000000001</v>
      </c>
      <c r="O3349" s="33">
        <v>0.13500000000000001</v>
      </c>
      <c r="P3349" s="33">
        <v>0.13500000000000001</v>
      </c>
      <c r="Q3349" s="33">
        <v>0.13500000000000001</v>
      </c>
      <c r="R3349" s="34"/>
      <c r="S3349" s="32"/>
      <c r="T3349" s="32" t="s">
        <v>70</v>
      </c>
      <c r="U3349" s="8">
        <f t="shared" ref="U3349:U3354" si="844">IF(T3349="Yes",$U$2,0)</f>
        <v>0</v>
      </c>
      <c r="V3349" s="8">
        <f t="shared" ref="V3349:V3354" si="845">U3349</f>
        <v>0</v>
      </c>
    </row>
    <row r="3350" spans="1:25" ht="12.75" customHeight="1" outlineLevel="2" x14ac:dyDescent="0.2">
      <c r="A3350" s="2"/>
      <c r="C3350" s="13">
        <v>810550221</v>
      </c>
      <c r="D3350" s="30"/>
      <c r="E3350" s="30" t="s">
        <v>816</v>
      </c>
      <c r="F3350" s="30"/>
      <c r="G3350" s="30" t="s">
        <v>817</v>
      </c>
      <c r="H3350" s="31" t="s">
        <v>818</v>
      </c>
      <c r="I3350" s="32"/>
      <c r="J3350" s="13"/>
      <c r="K3350" s="13" t="s">
        <v>724</v>
      </c>
      <c r="L3350" s="33">
        <v>0.13500000000000001</v>
      </c>
      <c r="M3350" s="33" t="s">
        <v>27</v>
      </c>
      <c r="N3350" s="33">
        <v>0.13500000000000001</v>
      </c>
      <c r="O3350" s="33">
        <v>0.13500000000000001</v>
      </c>
      <c r="P3350" s="33">
        <v>0.13500000000000001</v>
      </c>
      <c r="Q3350" s="33">
        <v>0.13500000000000001</v>
      </c>
      <c r="R3350" s="34"/>
      <c r="S3350" s="32"/>
      <c r="T3350" s="32" t="s">
        <v>70</v>
      </c>
      <c r="U3350" s="8">
        <f t="shared" si="844"/>
        <v>0</v>
      </c>
      <c r="V3350" s="8">
        <f t="shared" si="845"/>
        <v>0</v>
      </c>
    </row>
    <row r="3351" spans="1:25" ht="12.75" customHeight="1" outlineLevel="2" x14ac:dyDescent="0.2">
      <c r="A3351" s="2"/>
      <c r="C3351" s="30" t="s">
        <v>819</v>
      </c>
      <c r="D3351" s="30"/>
      <c r="E3351" s="30" t="s">
        <v>816</v>
      </c>
      <c r="F3351" s="30"/>
      <c r="G3351" s="30" t="s">
        <v>817</v>
      </c>
      <c r="H3351" s="31" t="s">
        <v>818</v>
      </c>
      <c r="I3351" s="32"/>
      <c r="J3351" s="13"/>
      <c r="K3351" s="13" t="s">
        <v>724</v>
      </c>
      <c r="L3351" s="33">
        <v>0.13500000000000001</v>
      </c>
      <c r="M3351" s="33" t="s">
        <v>27</v>
      </c>
      <c r="N3351" s="33">
        <v>0.13500000000000001</v>
      </c>
      <c r="O3351" s="33">
        <v>0.13500000000000001</v>
      </c>
      <c r="P3351" s="33">
        <v>0.13500000000000001</v>
      </c>
      <c r="Q3351" s="33">
        <v>0.13500000000000001</v>
      </c>
      <c r="R3351" s="34"/>
      <c r="S3351" s="32"/>
      <c r="T3351" s="32" t="s">
        <v>70</v>
      </c>
      <c r="U3351" s="8">
        <f t="shared" si="844"/>
        <v>0</v>
      </c>
      <c r="V3351" s="8">
        <f t="shared" si="845"/>
        <v>0</v>
      </c>
    </row>
    <row r="3352" spans="1:25" ht="12.75" customHeight="1" outlineLevel="2" x14ac:dyDescent="0.2">
      <c r="A3352" s="2"/>
      <c r="C3352" s="30" t="s">
        <v>820</v>
      </c>
      <c r="D3352" s="30"/>
      <c r="E3352" s="30" t="s">
        <v>741</v>
      </c>
      <c r="F3352" s="30"/>
      <c r="G3352" s="30" t="s">
        <v>817</v>
      </c>
      <c r="H3352" s="31" t="s">
        <v>818</v>
      </c>
      <c r="I3352" s="32"/>
      <c r="J3352" s="13"/>
      <c r="K3352" s="13" t="s">
        <v>724</v>
      </c>
      <c r="L3352" s="33">
        <v>0.21199999999999999</v>
      </c>
      <c r="M3352" s="33" t="s">
        <v>27</v>
      </c>
      <c r="N3352" s="33">
        <v>0.21199999999999999</v>
      </c>
      <c r="O3352" s="33">
        <v>0.21199999999999999</v>
      </c>
      <c r="P3352" s="33">
        <v>0.21199999999999999</v>
      </c>
      <c r="Q3352" s="33">
        <v>0.21199999999999999</v>
      </c>
      <c r="R3352" s="34"/>
      <c r="S3352" s="32"/>
      <c r="T3352" s="32" t="s">
        <v>70</v>
      </c>
      <c r="U3352" s="8">
        <f t="shared" si="844"/>
        <v>0</v>
      </c>
      <c r="V3352" s="8">
        <f t="shared" si="845"/>
        <v>0</v>
      </c>
    </row>
    <row r="3353" spans="1:25" ht="12.75" customHeight="1" outlineLevel="2" x14ac:dyDescent="0.2">
      <c r="A3353" s="2"/>
      <c r="C3353" s="30">
        <v>810550240</v>
      </c>
      <c r="D3353" s="30"/>
      <c r="E3353" s="30" t="s">
        <v>816</v>
      </c>
      <c r="F3353" s="30"/>
      <c r="G3353" s="30" t="s">
        <v>817</v>
      </c>
      <c r="H3353" s="31" t="s">
        <v>818</v>
      </c>
      <c r="I3353" s="32"/>
      <c r="J3353" s="13"/>
      <c r="K3353" s="13" t="s">
        <v>724</v>
      </c>
      <c r="L3353" s="33">
        <v>0.21199999999999999</v>
      </c>
      <c r="M3353" s="33" t="s">
        <v>27</v>
      </c>
      <c r="N3353" s="33">
        <v>0.21199999999999999</v>
      </c>
      <c r="O3353" s="33">
        <v>0.21199999999999999</v>
      </c>
      <c r="P3353" s="33">
        <v>0.21199999999999999</v>
      </c>
      <c r="Q3353" s="33">
        <v>0.21199999999999999</v>
      </c>
      <c r="R3353" s="34"/>
      <c r="S3353" s="32"/>
      <c r="T3353" s="32" t="s">
        <v>70</v>
      </c>
      <c r="U3353" s="8">
        <f t="shared" si="844"/>
        <v>0</v>
      </c>
      <c r="V3353" s="8">
        <f t="shared" si="845"/>
        <v>0</v>
      </c>
    </row>
    <row r="3354" spans="1:25" ht="12.75" customHeight="1" outlineLevel="2" x14ac:dyDescent="0.2">
      <c r="A3354" s="2"/>
      <c r="C3354" s="30" t="s">
        <v>821</v>
      </c>
      <c r="D3354" s="30"/>
      <c r="E3354" s="30" t="s">
        <v>816</v>
      </c>
      <c r="F3354" s="30"/>
      <c r="G3354" s="30" t="s">
        <v>817</v>
      </c>
      <c r="H3354" s="31" t="s">
        <v>818</v>
      </c>
      <c r="I3354" s="32"/>
      <c r="J3354" s="13"/>
      <c r="K3354" s="13" t="s">
        <v>724</v>
      </c>
      <c r="L3354" s="33">
        <v>0.17100000000000001</v>
      </c>
      <c r="M3354" s="33" t="s">
        <v>27</v>
      </c>
      <c r="N3354" s="33">
        <v>0.17100000000000001</v>
      </c>
      <c r="O3354" s="33">
        <v>0.17100000000000001</v>
      </c>
      <c r="P3354" s="33">
        <v>0.17100000000000001</v>
      </c>
      <c r="Q3354" s="33">
        <v>0.17100000000000001</v>
      </c>
      <c r="R3354" s="34"/>
      <c r="S3354" s="32"/>
      <c r="T3354" s="32" t="s">
        <v>70</v>
      </c>
      <c r="U3354" s="8">
        <f t="shared" si="844"/>
        <v>0</v>
      </c>
      <c r="V3354" s="8">
        <f t="shared" si="845"/>
        <v>0</v>
      </c>
    </row>
    <row r="3355" spans="1:25" ht="12.75" customHeight="1" outlineLevel="1" x14ac:dyDescent="0.2">
      <c r="A3355" s="2"/>
      <c r="C3355" s="30"/>
      <c r="D3355" s="30"/>
      <c r="E3355" s="30"/>
      <c r="F3355" s="30"/>
      <c r="G3355" s="30"/>
      <c r="H3355" s="113" t="s">
        <v>3945</v>
      </c>
      <c r="I3355" s="32"/>
      <c r="J3355" s="13">
        <f t="shared" ref="J3355:O3355" si="846">SUBTOTAL(9,J3349:J3354)</f>
        <v>0</v>
      </c>
      <c r="K3355" s="13">
        <f t="shared" si="846"/>
        <v>0</v>
      </c>
      <c r="L3355" s="33">
        <f t="shared" si="846"/>
        <v>1</v>
      </c>
      <c r="M3355" s="33">
        <f t="shared" si="846"/>
        <v>0</v>
      </c>
      <c r="N3355" s="33">
        <f t="shared" si="846"/>
        <v>1</v>
      </c>
      <c r="O3355" s="33">
        <f t="shared" si="846"/>
        <v>1</v>
      </c>
      <c r="P3355" s="33"/>
      <c r="Q3355" s="33"/>
      <c r="R3355" s="34"/>
      <c r="S3355" s="32">
        <f>SUBTOTAL(9,S3349:S3354)</f>
        <v>0</v>
      </c>
      <c r="T3355" s="32">
        <f>SUBTOTAL(9,T3349:T3354)</f>
        <v>0</v>
      </c>
      <c r="U3355" s="8"/>
    </row>
    <row r="3356" spans="1:25" ht="12.75" customHeight="1" outlineLevel="2" x14ac:dyDescent="0.2">
      <c r="A3356" s="2"/>
      <c r="C3356" s="30">
        <v>810550470</v>
      </c>
      <c r="D3356" s="30"/>
      <c r="E3356" s="30" t="s">
        <v>816</v>
      </c>
      <c r="F3356" s="30"/>
      <c r="G3356" s="30" t="s">
        <v>822</v>
      </c>
      <c r="H3356" s="31" t="s">
        <v>823</v>
      </c>
      <c r="I3356" s="32"/>
      <c r="J3356" s="13"/>
      <c r="K3356" s="13" t="s">
        <v>724</v>
      </c>
      <c r="L3356" s="33">
        <v>0.13500000000000001</v>
      </c>
      <c r="M3356" s="33" t="s">
        <v>27</v>
      </c>
      <c r="N3356" s="33">
        <v>0.13500000000000001</v>
      </c>
      <c r="O3356" s="33">
        <v>0.13500000000000001</v>
      </c>
      <c r="P3356" s="33">
        <v>0.13500000000000001</v>
      </c>
      <c r="Q3356" s="33">
        <v>0.13500000000000001</v>
      </c>
      <c r="R3356" s="34"/>
      <c r="S3356" s="32"/>
      <c r="T3356" s="32" t="s">
        <v>70</v>
      </c>
      <c r="U3356" s="8">
        <f t="shared" ref="U3356:U3361" si="847">IF(T3356="Yes",$U$2,0)</f>
        <v>0</v>
      </c>
      <c r="V3356" s="8">
        <f t="shared" ref="V3356:V3361" si="848">U3356</f>
        <v>0</v>
      </c>
    </row>
    <row r="3357" spans="1:25" ht="12.75" customHeight="1" outlineLevel="2" x14ac:dyDescent="0.2">
      <c r="A3357" s="2"/>
      <c r="C3357" s="30">
        <v>810550480</v>
      </c>
      <c r="D3357" s="30"/>
      <c r="E3357" s="30" t="s">
        <v>816</v>
      </c>
      <c r="F3357" s="30"/>
      <c r="G3357" s="30" t="s">
        <v>822</v>
      </c>
      <c r="H3357" s="31" t="s">
        <v>823</v>
      </c>
      <c r="I3357" s="32"/>
      <c r="J3357" s="13"/>
      <c r="K3357" s="13" t="s">
        <v>724</v>
      </c>
      <c r="L3357" s="33">
        <v>0.13500000000000001</v>
      </c>
      <c r="M3357" s="33" t="s">
        <v>27</v>
      </c>
      <c r="N3357" s="33">
        <v>0.13500000000000001</v>
      </c>
      <c r="O3357" s="33">
        <v>0.13500000000000001</v>
      </c>
      <c r="P3357" s="33">
        <v>0.13500000000000001</v>
      </c>
      <c r="Q3357" s="33">
        <v>0.13500000000000001</v>
      </c>
      <c r="R3357" s="34"/>
      <c r="S3357" s="32"/>
      <c r="T3357" s="32" t="s">
        <v>70</v>
      </c>
      <c r="U3357" s="8">
        <f t="shared" si="847"/>
        <v>0</v>
      </c>
      <c r="V3357" s="8">
        <f t="shared" si="848"/>
        <v>0</v>
      </c>
    </row>
    <row r="3358" spans="1:25" ht="12.75" customHeight="1" outlineLevel="2" x14ac:dyDescent="0.2">
      <c r="A3358" s="2"/>
      <c r="C3358" s="30">
        <v>810550510</v>
      </c>
      <c r="D3358" s="30"/>
      <c r="E3358" s="30" t="s">
        <v>816</v>
      </c>
      <c r="F3358" s="30"/>
      <c r="G3358" s="30" t="s">
        <v>822</v>
      </c>
      <c r="H3358" s="31" t="s">
        <v>823</v>
      </c>
      <c r="I3358" s="32"/>
      <c r="J3358" s="13"/>
      <c r="K3358" s="13" t="s">
        <v>724</v>
      </c>
      <c r="L3358" s="33">
        <v>0.13500000000000001</v>
      </c>
      <c r="M3358" s="33" t="s">
        <v>27</v>
      </c>
      <c r="N3358" s="33">
        <v>0.13500000000000001</v>
      </c>
      <c r="O3358" s="33">
        <v>0.13500000000000001</v>
      </c>
      <c r="P3358" s="33">
        <v>0.13500000000000001</v>
      </c>
      <c r="Q3358" s="33">
        <v>0.13500000000000001</v>
      </c>
      <c r="R3358" s="34"/>
      <c r="S3358" s="32"/>
      <c r="T3358" s="32" t="s">
        <v>70</v>
      </c>
      <c r="U3358" s="8">
        <f t="shared" si="847"/>
        <v>0</v>
      </c>
      <c r="V3358" s="8">
        <f t="shared" si="848"/>
        <v>0</v>
      </c>
    </row>
    <row r="3359" spans="1:25" ht="12.75" customHeight="1" outlineLevel="2" x14ac:dyDescent="0.2">
      <c r="A3359" s="2"/>
      <c r="C3359" s="30" t="s">
        <v>824</v>
      </c>
      <c r="D3359" s="30"/>
      <c r="E3359" s="30" t="s">
        <v>783</v>
      </c>
      <c r="F3359" s="30"/>
      <c r="G3359" s="30" t="s">
        <v>822</v>
      </c>
      <c r="H3359" s="31" t="s">
        <v>823</v>
      </c>
      <c r="I3359" s="73"/>
      <c r="J3359" s="13"/>
      <c r="K3359" s="13" t="s">
        <v>724</v>
      </c>
      <c r="L3359" s="33">
        <v>0.21199999999999999</v>
      </c>
      <c r="M3359" s="33" t="s">
        <v>27</v>
      </c>
      <c r="N3359" s="33">
        <v>0.21199999999999999</v>
      </c>
      <c r="O3359" s="33">
        <v>0.21199999999999999</v>
      </c>
      <c r="P3359" s="33">
        <v>0.21199999999999999</v>
      </c>
      <c r="Q3359" s="33">
        <v>0.21199999999999999</v>
      </c>
      <c r="R3359" s="34"/>
      <c r="S3359" s="32"/>
      <c r="T3359" s="32" t="s">
        <v>70</v>
      </c>
      <c r="U3359" s="8">
        <f t="shared" si="847"/>
        <v>0</v>
      </c>
      <c r="V3359" s="8">
        <f t="shared" si="848"/>
        <v>0</v>
      </c>
    </row>
    <row r="3360" spans="1:25" ht="12.75" customHeight="1" outlineLevel="2" x14ac:dyDescent="0.2">
      <c r="A3360" s="2"/>
      <c r="C3360" s="30">
        <v>810550500</v>
      </c>
      <c r="D3360" s="30"/>
      <c r="E3360" s="30" t="s">
        <v>816</v>
      </c>
      <c r="F3360" s="30"/>
      <c r="G3360" s="30" t="s">
        <v>822</v>
      </c>
      <c r="H3360" s="31" t="s">
        <v>823</v>
      </c>
      <c r="I3360" s="32"/>
      <c r="J3360" s="13"/>
      <c r="K3360" s="13" t="s">
        <v>724</v>
      </c>
      <c r="L3360" s="33">
        <v>0.21199999999999999</v>
      </c>
      <c r="M3360" s="33" t="s">
        <v>27</v>
      </c>
      <c r="N3360" s="33">
        <v>0.21199999999999999</v>
      </c>
      <c r="O3360" s="33">
        <v>0.21199999999999999</v>
      </c>
      <c r="P3360" s="33">
        <v>0.21199999999999999</v>
      </c>
      <c r="Q3360" s="33">
        <v>0.21199999999999999</v>
      </c>
      <c r="R3360" s="34"/>
      <c r="S3360" s="32"/>
      <c r="T3360" s="32" t="s">
        <v>70</v>
      </c>
      <c r="U3360" s="8">
        <f t="shared" si="847"/>
        <v>0</v>
      </c>
      <c r="V3360" s="8">
        <f t="shared" si="848"/>
        <v>0</v>
      </c>
    </row>
    <row r="3361" spans="1:22" ht="12.75" customHeight="1" outlineLevel="2" x14ac:dyDescent="0.2">
      <c r="A3361" s="2"/>
      <c r="C3361" s="30" t="s">
        <v>825</v>
      </c>
      <c r="D3361" s="30"/>
      <c r="E3361" s="30" t="s">
        <v>816</v>
      </c>
      <c r="F3361" s="30"/>
      <c r="G3361" s="30" t="s">
        <v>822</v>
      </c>
      <c r="H3361" s="31" t="s">
        <v>823</v>
      </c>
      <c r="I3361" s="32"/>
      <c r="J3361" s="13"/>
      <c r="K3361" s="13" t="s">
        <v>724</v>
      </c>
      <c r="L3361" s="33">
        <v>0.17100000000000001</v>
      </c>
      <c r="M3361" s="33" t="s">
        <v>27</v>
      </c>
      <c r="N3361" s="33">
        <v>0.17100000000000001</v>
      </c>
      <c r="O3361" s="33">
        <v>0.17100000000000001</v>
      </c>
      <c r="P3361" s="33">
        <v>0.17100000000000001</v>
      </c>
      <c r="Q3361" s="33">
        <v>0.17100000000000001</v>
      </c>
      <c r="R3361" s="34"/>
      <c r="S3361" s="32"/>
      <c r="T3361" s="32" t="s">
        <v>70</v>
      </c>
      <c r="U3361" s="8">
        <f t="shared" si="847"/>
        <v>0</v>
      </c>
      <c r="V3361" s="8">
        <f t="shared" si="848"/>
        <v>0</v>
      </c>
    </row>
    <row r="3362" spans="1:22" ht="12.75" customHeight="1" outlineLevel="1" x14ac:dyDescent="0.2">
      <c r="A3362" s="2"/>
      <c r="C3362" s="30"/>
      <c r="D3362" s="30"/>
      <c r="E3362" s="30"/>
      <c r="F3362" s="30"/>
      <c r="G3362" s="30"/>
      <c r="H3362" s="113" t="s">
        <v>3946</v>
      </c>
      <c r="I3362" s="32"/>
      <c r="J3362" s="13">
        <f t="shared" ref="J3362:O3362" si="849">SUBTOTAL(9,J3356:J3361)</f>
        <v>0</v>
      </c>
      <c r="K3362" s="13">
        <f t="shared" si="849"/>
        <v>0</v>
      </c>
      <c r="L3362" s="33">
        <f t="shared" si="849"/>
        <v>1</v>
      </c>
      <c r="M3362" s="33">
        <f t="shared" si="849"/>
        <v>0</v>
      </c>
      <c r="N3362" s="33">
        <f t="shared" si="849"/>
        <v>1</v>
      </c>
      <c r="O3362" s="33">
        <f t="shared" si="849"/>
        <v>1</v>
      </c>
      <c r="P3362" s="33"/>
      <c r="Q3362" s="33"/>
      <c r="R3362" s="34"/>
      <c r="S3362" s="32">
        <f>SUBTOTAL(9,S3356:S3361)</f>
        <v>0</v>
      </c>
      <c r="T3362" s="32">
        <f>SUBTOTAL(9,T3356:T3361)</f>
        <v>0</v>
      </c>
      <c r="U3362" s="8"/>
    </row>
    <row r="3363" spans="1:22" ht="12.75" customHeight="1" outlineLevel="2" x14ac:dyDescent="0.2">
      <c r="A3363" s="2"/>
      <c r="C3363" s="30" t="s">
        <v>122</v>
      </c>
      <c r="D3363" s="30"/>
      <c r="E3363" s="30"/>
      <c r="F3363" s="30" t="s">
        <v>69</v>
      </c>
      <c r="G3363" s="30" t="s">
        <v>893</v>
      </c>
      <c r="H3363" s="31" t="s">
        <v>894</v>
      </c>
      <c r="I3363" s="32"/>
      <c r="J3363" s="13"/>
      <c r="K3363" s="13" t="s">
        <v>724</v>
      </c>
      <c r="L3363" s="33" t="s">
        <v>29</v>
      </c>
      <c r="M3363" s="33" t="s">
        <v>27</v>
      </c>
      <c r="N3363" s="33" t="s">
        <v>29</v>
      </c>
      <c r="O3363" s="33" t="s">
        <v>29</v>
      </c>
      <c r="P3363" s="33" t="s">
        <v>29</v>
      </c>
      <c r="Q3363" s="33" t="s">
        <v>29</v>
      </c>
      <c r="R3363" s="34"/>
      <c r="S3363" s="32"/>
      <c r="T3363" s="32" t="s">
        <v>70</v>
      </c>
      <c r="U3363" s="8">
        <f t="shared" ref="U3363:U3374" si="850">IF(T3363="Yes",$U$2,0)</f>
        <v>0</v>
      </c>
      <c r="V3363" s="8">
        <f t="shared" ref="V3363:V3374" si="851">U3363</f>
        <v>0</v>
      </c>
    </row>
    <row r="3364" spans="1:22" ht="12.75" customHeight="1" outlineLevel="2" x14ac:dyDescent="0.2">
      <c r="A3364" s="2"/>
      <c r="C3364" s="30" t="s">
        <v>122</v>
      </c>
      <c r="D3364" s="30"/>
      <c r="E3364" s="30"/>
      <c r="F3364" s="30" t="s">
        <v>69</v>
      </c>
      <c r="G3364" s="30" t="s">
        <v>893</v>
      </c>
      <c r="H3364" s="31" t="s">
        <v>894</v>
      </c>
      <c r="I3364" s="32"/>
      <c r="J3364" s="13"/>
      <c r="K3364" s="13" t="s">
        <v>724</v>
      </c>
      <c r="L3364" s="33" t="s">
        <v>29</v>
      </c>
      <c r="M3364" s="33" t="s">
        <v>27</v>
      </c>
      <c r="N3364" s="33" t="s">
        <v>29</v>
      </c>
      <c r="O3364" s="33" t="s">
        <v>29</v>
      </c>
      <c r="P3364" s="33" t="s">
        <v>29</v>
      </c>
      <c r="Q3364" s="33" t="s">
        <v>29</v>
      </c>
      <c r="R3364" s="34"/>
      <c r="S3364" s="32"/>
      <c r="T3364" s="32" t="s">
        <v>70</v>
      </c>
      <c r="U3364" s="8">
        <f t="shared" si="850"/>
        <v>0</v>
      </c>
      <c r="V3364" s="8">
        <f t="shared" si="851"/>
        <v>0</v>
      </c>
    </row>
    <row r="3365" spans="1:22" ht="12.75" customHeight="1" outlineLevel="2" x14ac:dyDescent="0.2">
      <c r="A3365" s="2"/>
      <c r="C3365" s="30" t="s">
        <v>122</v>
      </c>
      <c r="D3365" s="30"/>
      <c r="E3365" s="30"/>
      <c r="F3365" s="30" t="s">
        <v>69</v>
      </c>
      <c r="G3365" s="30" t="s">
        <v>893</v>
      </c>
      <c r="H3365" s="31" t="s">
        <v>894</v>
      </c>
      <c r="I3365" s="32"/>
      <c r="J3365" s="13"/>
      <c r="K3365" s="13" t="s">
        <v>724</v>
      </c>
      <c r="L3365" s="33" t="s">
        <v>29</v>
      </c>
      <c r="M3365" s="33" t="s">
        <v>27</v>
      </c>
      <c r="N3365" s="33" t="s">
        <v>29</v>
      </c>
      <c r="O3365" s="33" t="s">
        <v>29</v>
      </c>
      <c r="P3365" s="33" t="s">
        <v>29</v>
      </c>
      <c r="Q3365" s="33" t="s">
        <v>29</v>
      </c>
      <c r="R3365" s="34"/>
      <c r="S3365" s="32"/>
      <c r="T3365" s="32" t="s">
        <v>70</v>
      </c>
      <c r="U3365" s="8">
        <f t="shared" si="850"/>
        <v>0</v>
      </c>
      <c r="V3365" s="8">
        <f t="shared" si="851"/>
        <v>0</v>
      </c>
    </row>
    <row r="3366" spans="1:22" ht="12.75" customHeight="1" outlineLevel="2" x14ac:dyDescent="0.2">
      <c r="A3366" s="2"/>
      <c r="C3366" s="30" t="s">
        <v>122</v>
      </c>
      <c r="D3366" s="30"/>
      <c r="E3366" s="30"/>
      <c r="F3366" s="30" t="s">
        <v>69</v>
      </c>
      <c r="G3366" s="30" t="s">
        <v>893</v>
      </c>
      <c r="H3366" s="31" t="s">
        <v>894</v>
      </c>
      <c r="I3366" s="32"/>
      <c r="J3366" s="13"/>
      <c r="K3366" s="13" t="s">
        <v>724</v>
      </c>
      <c r="L3366" s="33" t="s">
        <v>29</v>
      </c>
      <c r="M3366" s="33" t="s">
        <v>27</v>
      </c>
      <c r="N3366" s="33" t="s">
        <v>29</v>
      </c>
      <c r="O3366" s="33" t="s">
        <v>29</v>
      </c>
      <c r="P3366" s="33" t="s">
        <v>29</v>
      </c>
      <c r="Q3366" s="33" t="s">
        <v>29</v>
      </c>
      <c r="R3366" s="34"/>
      <c r="S3366" s="32"/>
      <c r="T3366" s="32" t="s">
        <v>70</v>
      </c>
      <c r="U3366" s="8">
        <f t="shared" si="850"/>
        <v>0</v>
      </c>
      <c r="V3366" s="8">
        <f t="shared" si="851"/>
        <v>0</v>
      </c>
    </row>
    <row r="3367" spans="1:22" ht="12.75" customHeight="1" outlineLevel="2" x14ac:dyDescent="0.2">
      <c r="A3367" s="2"/>
      <c r="C3367" s="30" t="s">
        <v>122</v>
      </c>
      <c r="D3367" s="30"/>
      <c r="E3367" s="30"/>
      <c r="F3367" s="30" t="s">
        <v>69</v>
      </c>
      <c r="G3367" s="30" t="s">
        <v>893</v>
      </c>
      <c r="H3367" s="31" t="s">
        <v>894</v>
      </c>
      <c r="I3367" s="32"/>
      <c r="J3367" s="13"/>
      <c r="K3367" s="13" t="s">
        <v>724</v>
      </c>
      <c r="L3367" s="33" t="s">
        <v>29</v>
      </c>
      <c r="M3367" s="33" t="s">
        <v>27</v>
      </c>
      <c r="N3367" s="33" t="s">
        <v>29</v>
      </c>
      <c r="O3367" s="33" t="s">
        <v>29</v>
      </c>
      <c r="P3367" s="33" t="s">
        <v>29</v>
      </c>
      <c r="Q3367" s="33" t="s">
        <v>29</v>
      </c>
      <c r="R3367" s="34"/>
      <c r="S3367" s="32"/>
      <c r="T3367" s="32" t="s">
        <v>70</v>
      </c>
      <c r="U3367" s="8">
        <f t="shared" si="850"/>
        <v>0</v>
      </c>
      <c r="V3367" s="8">
        <f t="shared" si="851"/>
        <v>0</v>
      </c>
    </row>
    <row r="3368" spans="1:22" ht="12.75" customHeight="1" outlineLevel="2" x14ac:dyDescent="0.2">
      <c r="A3368" s="2"/>
      <c r="C3368" s="30" t="s">
        <v>122</v>
      </c>
      <c r="D3368" s="30"/>
      <c r="E3368" s="30"/>
      <c r="F3368" s="30" t="s">
        <v>69</v>
      </c>
      <c r="G3368" s="30" t="s">
        <v>893</v>
      </c>
      <c r="H3368" s="31" t="s">
        <v>894</v>
      </c>
      <c r="I3368" s="32"/>
      <c r="J3368" s="13"/>
      <c r="K3368" s="13" t="s">
        <v>724</v>
      </c>
      <c r="L3368" s="33" t="s">
        <v>29</v>
      </c>
      <c r="M3368" s="33" t="s">
        <v>27</v>
      </c>
      <c r="N3368" s="33" t="s">
        <v>29</v>
      </c>
      <c r="O3368" s="33" t="s">
        <v>29</v>
      </c>
      <c r="P3368" s="33" t="s">
        <v>29</v>
      </c>
      <c r="Q3368" s="33" t="s">
        <v>29</v>
      </c>
      <c r="R3368" s="34"/>
      <c r="S3368" s="32"/>
      <c r="T3368" s="32" t="s">
        <v>70</v>
      </c>
      <c r="U3368" s="8">
        <f t="shared" si="850"/>
        <v>0</v>
      </c>
      <c r="V3368" s="8">
        <f t="shared" si="851"/>
        <v>0</v>
      </c>
    </row>
    <row r="3369" spans="1:22" ht="12.75" customHeight="1" outlineLevel="2" x14ac:dyDescent="0.2">
      <c r="A3369" s="2"/>
      <c r="C3369" s="30" t="s">
        <v>122</v>
      </c>
      <c r="D3369" s="30"/>
      <c r="E3369" s="30"/>
      <c r="F3369" s="30" t="s">
        <v>69</v>
      </c>
      <c r="G3369" s="30" t="s">
        <v>893</v>
      </c>
      <c r="H3369" s="31" t="s">
        <v>894</v>
      </c>
      <c r="I3369" s="32"/>
      <c r="J3369" s="13"/>
      <c r="K3369" s="13" t="s">
        <v>724</v>
      </c>
      <c r="L3369" s="33" t="s">
        <v>29</v>
      </c>
      <c r="M3369" s="33" t="s">
        <v>27</v>
      </c>
      <c r="N3369" s="33" t="s">
        <v>29</v>
      </c>
      <c r="O3369" s="33" t="s">
        <v>29</v>
      </c>
      <c r="P3369" s="33" t="s">
        <v>29</v>
      </c>
      <c r="Q3369" s="33" t="s">
        <v>29</v>
      </c>
      <c r="R3369" s="34"/>
      <c r="S3369" s="32"/>
      <c r="T3369" s="32" t="s">
        <v>70</v>
      </c>
      <c r="U3369" s="8">
        <f t="shared" si="850"/>
        <v>0</v>
      </c>
      <c r="V3369" s="8">
        <f t="shared" si="851"/>
        <v>0</v>
      </c>
    </row>
    <row r="3370" spans="1:22" ht="12.75" customHeight="1" outlineLevel="2" x14ac:dyDescent="0.2">
      <c r="A3370" s="2"/>
      <c r="C3370" s="30" t="s">
        <v>122</v>
      </c>
      <c r="D3370" s="30"/>
      <c r="E3370" s="30"/>
      <c r="F3370" s="30" t="s">
        <v>69</v>
      </c>
      <c r="G3370" s="30" t="s">
        <v>893</v>
      </c>
      <c r="H3370" s="31" t="s">
        <v>894</v>
      </c>
      <c r="I3370" s="32"/>
      <c r="J3370" s="13"/>
      <c r="K3370" s="13" t="s">
        <v>724</v>
      </c>
      <c r="L3370" s="33" t="s">
        <v>29</v>
      </c>
      <c r="M3370" s="33" t="s">
        <v>27</v>
      </c>
      <c r="N3370" s="33" t="s">
        <v>29</v>
      </c>
      <c r="O3370" s="33" t="s">
        <v>29</v>
      </c>
      <c r="P3370" s="33" t="s">
        <v>29</v>
      </c>
      <c r="Q3370" s="33" t="s">
        <v>29</v>
      </c>
      <c r="R3370" s="34"/>
      <c r="S3370" s="32"/>
      <c r="T3370" s="32" t="s">
        <v>70</v>
      </c>
      <c r="U3370" s="8">
        <f t="shared" si="850"/>
        <v>0</v>
      </c>
      <c r="V3370" s="8">
        <f t="shared" si="851"/>
        <v>0</v>
      </c>
    </row>
    <row r="3371" spans="1:22" ht="12.75" customHeight="1" outlineLevel="2" x14ac:dyDescent="0.2">
      <c r="A3371" s="2"/>
      <c r="C3371" s="30" t="s">
        <v>122</v>
      </c>
      <c r="D3371" s="30"/>
      <c r="E3371" s="30"/>
      <c r="F3371" s="30" t="s">
        <v>69</v>
      </c>
      <c r="G3371" s="30" t="s">
        <v>893</v>
      </c>
      <c r="H3371" s="31" t="s">
        <v>894</v>
      </c>
      <c r="I3371" s="32"/>
      <c r="J3371" s="13"/>
      <c r="K3371" s="13" t="s">
        <v>724</v>
      </c>
      <c r="L3371" s="33" t="s">
        <v>29</v>
      </c>
      <c r="M3371" s="33" t="s">
        <v>27</v>
      </c>
      <c r="N3371" s="33" t="s">
        <v>29</v>
      </c>
      <c r="O3371" s="33" t="s">
        <v>29</v>
      </c>
      <c r="P3371" s="33" t="s">
        <v>29</v>
      </c>
      <c r="Q3371" s="33" t="s">
        <v>29</v>
      </c>
      <c r="R3371" s="34"/>
      <c r="S3371" s="32"/>
      <c r="T3371" s="32" t="s">
        <v>70</v>
      </c>
      <c r="U3371" s="8">
        <f t="shared" si="850"/>
        <v>0</v>
      </c>
      <c r="V3371" s="8">
        <f t="shared" si="851"/>
        <v>0</v>
      </c>
    </row>
    <row r="3372" spans="1:22" ht="12.75" customHeight="1" outlineLevel="2" x14ac:dyDescent="0.2">
      <c r="A3372" s="2"/>
      <c r="C3372" s="30" t="s">
        <v>122</v>
      </c>
      <c r="D3372" s="30"/>
      <c r="E3372" s="30"/>
      <c r="F3372" s="30" t="s">
        <v>69</v>
      </c>
      <c r="G3372" s="30" t="s">
        <v>893</v>
      </c>
      <c r="H3372" s="31" t="s">
        <v>894</v>
      </c>
      <c r="I3372" s="32"/>
      <c r="J3372" s="13"/>
      <c r="K3372" s="13" t="s">
        <v>724</v>
      </c>
      <c r="L3372" s="33" t="s">
        <v>29</v>
      </c>
      <c r="M3372" s="33" t="s">
        <v>27</v>
      </c>
      <c r="N3372" s="33" t="s">
        <v>29</v>
      </c>
      <c r="O3372" s="33" t="s">
        <v>29</v>
      </c>
      <c r="P3372" s="33" t="s">
        <v>29</v>
      </c>
      <c r="Q3372" s="33" t="s">
        <v>29</v>
      </c>
      <c r="R3372" s="34"/>
      <c r="S3372" s="32"/>
      <c r="T3372" s="32" t="s">
        <v>70</v>
      </c>
      <c r="U3372" s="8">
        <f t="shared" si="850"/>
        <v>0</v>
      </c>
      <c r="V3372" s="8">
        <f t="shared" si="851"/>
        <v>0</v>
      </c>
    </row>
    <row r="3373" spans="1:22" ht="12.75" customHeight="1" outlineLevel="2" x14ac:dyDescent="0.2">
      <c r="A3373" s="2"/>
      <c r="C3373" s="30" t="s">
        <v>122</v>
      </c>
      <c r="D3373" s="30"/>
      <c r="E3373" s="30"/>
      <c r="F3373" s="30" t="s">
        <v>69</v>
      </c>
      <c r="G3373" s="30" t="s">
        <v>893</v>
      </c>
      <c r="H3373" s="31" t="s">
        <v>894</v>
      </c>
      <c r="I3373" s="32"/>
      <c r="J3373" s="13"/>
      <c r="K3373" s="13" t="s">
        <v>724</v>
      </c>
      <c r="L3373" s="33" t="s">
        <v>29</v>
      </c>
      <c r="M3373" s="33" t="s">
        <v>27</v>
      </c>
      <c r="N3373" s="33" t="s">
        <v>29</v>
      </c>
      <c r="O3373" s="33" t="s">
        <v>29</v>
      </c>
      <c r="P3373" s="33" t="s">
        <v>29</v>
      </c>
      <c r="Q3373" s="33" t="s">
        <v>29</v>
      </c>
      <c r="R3373" s="34"/>
      <c r="S3373" s="32"/>
      <c r="T3373" s="32" t="s">
        <v>70</v>
      </c>
      <c r="U3373" s="8">
        <f t="shared" si="850"/>
        <v>0</v>
      </c>
      <c r="V3373" s="8">
        <f t="shared" si="851"/>
        <v>0</v>
      </c>
    </row>
    <row r="3374" spans="1:22" ht="12.75" customHeight="1" outlineLevel="2" x14ac:dyDescent="0.2">
      <c r="A3374" s="2"/>
      <c r="C3374" s="30" t="s">
        <v>122</v>
      </c>
      <c r="D3374" s="30"/>
      <c r="E3374" s="30"/>
      <c r="F3374" s="30" t="s">
        <v>69</v>
      </c>
      <c r="G3374" s="30" t="s">
        <v>893</v>
      </c>
      <c r="H3374" s="31" t="s">
        <v>894</v>
      </c>
      <c r="I3374" s="32"/>
      <c r="J3374" s="13"/>
      <c r="K3374" s="13" t="s">
        <v>724</v>
      </c>
      <c r="L3374" s="33" t="s">
        <v>29</v>
      </c>
      <c r="M3374" s="33" t="s">
        <v>27</v>
      </c>
      <c r="N3374" s="33" t="s">
        <v>29</v>
      </c>
      <c r="O3374" s="33" t="s">
        <v>29</v>
      </c>
      <c r="P3374" s="33" t="s">
        <v>29</v>
      </c>
      <c r="Q3374" s="33" t="s">
        <v>29</v>
      </c>
      <c r="R3374" s="34"/>
      <c r="S3374" s="32"/>
      <c r="T3374" s="32" t="s">
        <v>70</v>
      </c>
      <c r="U3374" s="8">
        <f t="shared" si="850"/>
        <v>0</v>
      </c>
      <c r="V3374" s="8">
        <f t="shared" si="851"/>
        <v>0</v>
      </c>
    </row>
    <row r="3375" spans="1:22" ht="12.75" customHeight="1" outlineLevel="1" x14ac:dyDescent="0.2">
      <c r="A3375" s="2"/>
      <c r="C3375" s="30"/>
      <c r="D3375" s="30"/>
      <c r="E3375" s="30"/>
      <c r="F3375" s="30"/>
      <c r="G3375" s="30"/>
      <c r="H3375" s="113" t="s">
        <v>3963</v>
      </c>
      <c r="I3375" s="32"/>
      <c r="J3375" s="13">
        <f t="shared" ref="J3375:O3375" si="852">SUBTOTAL(9,J3363:J3374)</f>
        <v>0</v>
      </c>
      <c r="K3375" s="13">
        <f t="shared" si="852"/>
        <v>0</v>
      </c>
      <c r="L3375" s="33">
        <f t="shared" si="852"/>
        <v>0</v>
      </c>
      <c r="M3375" s="33">
        <f t="shared" si="852"/>
        <v>0</v>
      </c>
      <c r="N3375" s="33">
        <f t="shared" si="852"/>
        <v>0</v>
      </c>
      <c r="O3375" s="33">
        <f t="shared" si="852"/>
        <v>0</v>
      </c>
      <c r="P3375" s="33"/>
      <c r="Q3375" s="33"/>
      <c r="R3375" s="34"/>
      <c r="S3375" s="32">
        <f>SUBTOTAL(9,S3363:S3374)</f>
        <v>0</v>
      </c>
      <c r="T3375" s="32">
        <f>SUBTOTAL(9,T3363:T3374)</f>
        <v>0</v>
      </c>
      <c r="U3375" s="8"/>
    </row>
    <row r="3376" spans="1:22" ht="12.75" customHeight="1" outlineLevel="2" x14ac:dyDescent="0.2">
      <c r="A3376" s="2"/>
      <c r="C3376" s="30" t="s">
        <v>122</v>
      </c>
      <c r="D3376" s="30"/>
      <c r="E3376" s="30"/>
      <c r="F3376" s="30" t="s">
        <v>69</v>
      </c>
      <c r="G3376" s="30" t="s">
        <v>895</v>
      </c>
      <c r="H3376" s="31" t="s">
        <v>896</v>
      </c>
      <c r="I3376" s="32"/>
      <c r="J3376" s="13"/>
      <c r="K3376" s="13" t="s">
        <v>724</v>
      </c>
      <c r="L3376" s="33" t="s">
        <v>29</v>
      </c>
      <c r="M3376" s="33" t="s">
        <v>27</v>
      </c>
      <c r="N3376" s="33" t="s">
        <v>29</v>
      </c>
      <c r="O3376" s="33" t="s">
        <v>29</v>
      </c>
      <c r="P3376" s="33" t="s">
        <v>29</v>
      </c>
      <c r="Q3376" s="33" t="s">
        <v>29</v>
      </c>
      <c r="R3376" s="34"/>
      <c r="S3376" s="32"/>
      <c r="T3376" s="32" t="s">
        <v>70</v>
      </c>
      <c r="U3376" s="8">
        <f t="shared" ref="U3376:U3387" si="853">IF(T3376="Yes",$U$2,0)</f>
        <v>0</v>
      </c>
      <c r="V3376" s="8">
        <f t="shared" ref="V3376:V3387" si="854">U3376</f>
        <v>0</v>
      </c>
    </row>
    <row r="3377" spans="1:25" ht="12.75" customHeight="1" outlineLevel="2" x14ac:dyDescent="0.2">
      <c r="A3377" s="2"/>
      <c r="C3377" s="30" t="s">
        <v>122</v>
      </c>
      <c r="D3377" s="30"/>
      <c r="E3377" s="30"/>
      <c r="F3377" s="30" t="s">
        <v>69</v>
      </c>
      <c r="G3377" s="30" t="s">
        <v>895</v>
      </c>
      <c r="H3377" s="31" t="s">
        <v>896</v>
      </c>
      <c r="I3377" s="32"/>
      <c r="J3377" s="13"/>
      <c r="K3377" s="13" t="s">
        <v>724</v>
      </c>
      <c r="L3377" s="33" t="s">
        <v>29</v>
      </c>
      <c r="M3377" s="33" t="s">
        <v>27</v>
      </c>
      <c r="N3377" s="33" t="s">
        <v>29</v>
      </c>
      <c r="O3377" s="33" t="s">
        <v>29</v>
      </c>
      <c r="P3377" s="33" t="s">
        <v>29</v>
      </c>
      <c r="Q3377" s="33" t="s">
        <v>29</v>
      </c>
      <c r="R3377" s="34"/>
      <c r="S3377" s="32"/>
      <c r="T3377" s="32" t="s">
        <v>70</v>
      </c>
      <c r="U3377" s="8">
        <f t="shared" si="853"/>
        <v>0</v>
      </c>
      <c r="V3377" s="8">
        <f t="shared" si="854"/>
        <v>0</v>
      </c>
    </row>
    <row r="3378" spans="1:25" ht="12.75" customHeight="1" outlineLevel="2" x14ac:dyDescent="0.2">
      <c r="A3378" s="2"/>
      <c r="C3378" s="30" t="s">
        <v>122</v>
      </c>
      <c r="D3378" s="30"/>
      <c r="E3378" s="30"/>
      <c r="F3378" s="30" t="s">
        <v>69</v>
      </c>
      <c r="G3378" s="30" t="s">
        <v>895</v>
      </c>
      <c r="H3378" s="31" t="s">
        <v>896</v>
      </c>
      <c r="I3378" s="32"/>
      <c r="J3378" s="13"/>
      <c r="K3378" s="13" t="s">
        <v>724</v>
      </c>
      <c r="L3378" s="33" t="s">
        <v>29</v>
      </c>
      <c r="M3378" s="33" t="s">
        <v>27</v>
      </c>
      <c r="N3378" s="33" t="s">
        <v>29</v>
      </c>
      <c r="O3378" s="33" t="s">
        <v>29</v>
      </c>
      <c r="P3378" s="33" t="s">
        <v>29</v>
      </c>
      <c r="Q3378" s="33" t="s">
        <v>29</v>
      </c>
      <c r="R3378" s="34"/>
      <c r="S3378" s="32"/>
      <c r="T3378" s="32" t="s">
        <v>70</v>
      </c>
      <c r="U3378" s="8">
        <f t="shared" si="853"/>
        <v>0</v>
      </c>
      <c r="V3378" s="8">
        <f t="shared" si="854"/>
        <v>0</v>
      </c>
    </row>
    <row r="3379" spans="1:25" ht="12.75" customHeight="1" outlineLevel="2" x14ac:dyDescent="0.2">
      <c r="A3379" s="2"/>
      <c r="C3379" s="30" t="s">
        <v>122</v>
      </c>
      <c r="D3379" s="30"/>
      <c r="E3379" s="30"/>
      <c r="F3379" s="30" t="s">
        <v>69</v>
      </c>
      <c r="G3379" s="30" t="s">
        <v>895</v>
      </c>
      <c r="H3379" s="31" t="s">
        <v>896</v>
      </c>
      <c r="I3379" s="32"/>
      <c r="J3379" s="13"/>
      <c r="K3379" s="13" t="s">
        <v>724</v>
      </c>
      <c r="L3379" s="33" t="s">
        <v>29</v>
      </c>
      <c r="M3379" s="33" t="s">
        <v>27</v>
      </c>
      <c r="N3379" s="33" t="s">
        <v>29</v>
      </c>
      <c r="O3379" s="33" t="s">
        <v>29</v>
      </c>
      <c r="P3379" s="33" t="s">
        <v>29</v>
      </c>
      <c r="Q3379" s="33" t="s">
        <v>29</v>
      </c>
      <c r="R3379" s="34"/>
      <c r="S3379" s="32"/>
      <c r="T3379" s="32" t="s">
        <v>70</v>
      </c>
      <c r="U3379" s="8">
        <f t="shared" si="853"/>
        <v>0</v>
      </c>
      <c r="V3379" s="8">
        <f t="shared" si="854"/>
        <v>0</v>
      </c>
    </row>
    <row r="3380" spans="1:25" ht="12.75" customHeight="1" outlineLevel="2" x14ac:dyDescent="0.2">
      <c r="A3380" s="2"/>
      <c r="C3380" s="30" t="s">
        <v>122</v>
      </c>
      <c r="D3380" s="30"/>
      <c r="E3380" s="30"/>
      <c r="F3380" s="30" t="s">
        <v>69</v>
      </c>
      <c r="G3380" s="30" t="s">
        <v>895</v>
      </c>
      <c r="H3380" s="31" t="s">
        <v>896</v>
      </c>
      <c r="I3380" s="32"/>
      <c r="J3380" s="13"/>
      <c r="K3380" s="13" t="s">
        <v>724</v>
      </c>
      <c r="L3380" s="33" t="s">
        <v>29</v>
      </c>
      <c r="M3380" s="33" t="s">
        <v>27</v>
      </c>
      <c r="N3380" s="33" t="s">
        <v>29</v>
      </c>
      <c r="O3380" s="33" t="s">
        <v>29</v>
      </c>
      <c r="P3380" s="33" t="s">
        <v>29</v>
      </c>
      <c r="Q3380" s="33" t="s">
        <v>29</v>
      </c>
      <c r="R3380" s="34"/>
      <c r="S3380" s="32"/>
      <c r="T3380" s="32" t="s">
        <v>70</v>
      </c>
      <c r="U3380" s="8">
        <f t="shared" si="853"/>
        <v>0</v>
      </c>
      <c r="V3380" s="8">
        <f t="shared" si="854"/>
        <v>0</v>
      </c>
    </row>
    <row r="3381" spans="1:25" ht="12.75" customHeight="1" outlineLevel="2" x14ac:dyDescent="0.2">
      <c r="A3381" s="2"/>
      <c r="C3381" s="30" t="s">
        <v>122</v>
      </c>
      <c r="D3381" s="30"/>
      <c r="E3381" s="30"/>
      <c r="F3381" s="30" t="s">
        <v>69</v>
      </c>
      <c r="G3381" s="30" t="s">
        <v>895</v>
      </c>
      <c r="H3381" s="31" t="s">
        <v>896</v>
      </c>
      <c r="I3381" s="32"/>
      <c r="J3381" s="13"/>
      <c r="K3381" s="13" t="s">
        <v>724</v>
      </c>
      <c r="L3381" s="33" t="s">
        <v>29</v>
      </c>
      <c r="M3381" s="33" t="s">
        <v>27</v>
      </c>
      <c r="N3381" s="33" t="s">
        <v>29</v>
      </c>
      <c r="O3381" s="33" t="s">
        <v>29</v>
      </c>
      <c r="P3381" s="33" t="s">
        <v>29</v>
      </c>
      <c r="Q3381" s="33" t="s">
        <v>29</v>
      </c>
      <c r="R3381" s="34"/>
      <c r="S3381" s="32"/>
      <c r="T3381" s="32" t="s">
        <v>70</v>
      </c>
      <c r="U3381" s="8">
        <f t="shared" si="853"/>
        <v>0</v>
      </c>
      <c r="V3381" s="8">
        <f t="shared" si="854"/>
        <v>0</v>
      </c>
    </row>
    <row r="3382" spans="1:25" ht="12.75" customHeight="1" outlineLevel="2" x14ac:dyDescent="0.2">
      <c r="A3382" s="2"/>
      <c r="C3382" s="30" t="s">
        <v>122</v>
      </c>
      <c r="D3382" s="30"/>
      <c r="E3382" s="30"/>
      <c r="F3382" s="30" t="s">
        <v>69</v>
      </c>
      <c r="G3382" s="30" t="s">
        <v>895</v>
      </c>
      <c r="H3382" s="31" t="s">
        <v>896</v>
      </c>
      <c r="I3382" s="32"/>
      <c r="J3382" s="13"/>
      <c r="K3382" s="13" t="s">
        <v>724</v>
      </c>
      <c r="L3382" s="33" t="s">
        <v>29</v>
      </c>
      <c r="M3382" s="33" t="s">
        <v>27</v>
      </c>
      <c r="N3382" s="33" t="s">
        <v>29</v>
      </c>
      <c r="O3382" s="33" t="s">
        <v>29</v>
      </c>
      <c r="P3382" s="33" t="s">
        <v>29</v>
      </c>
      <c r="Q3382" s="33" t="s">
        <v>29</v>
      </c>
      <c r="R3382" s="34"/>
      <c r="S3382" s="32"/>
      <c r="T3382" s="32" t="s">
        <v>70</v>
      </c>
      <c r="U3382" s="8">
        <f t="shared" si="853"/>
        <v>0</v>
      </c>
      <c r="V3382" s="8">
        <f t="shared" si="854"/>
        <v>0</v>
      </c>
    </row>
    <row r="3383" spans="1:25" ht="12.75" customHeight="1" outlineLevel="2" x14ac:dyDescent="0.2">
      <c r="A3383" s="2"/>
      <c r="C3383" s="30" t="s">
        <v>122</v>
      </c>
      <c r="D3383" s="30"/>
      <c r="E3383" s="30"/>
      <c r="F3383" s="30" t="s">
        <v>69</v>
      </c>
      <c r="G3383" s="30" t="s">
        <v>895</v>
      </c>
      <c r="H3383" s="31" t="s">
        <v>896</v>
      </c>
      <c r="I3383" s="32"/>
      <c r="J3383" s="13"/>
      <c r="K3383" s="13" t="s">
        <v>724</v>
      </c>
      <c r="L3383" s="33" t="s">
        <v>29</v>
      </c>
      <c r="M3383" s="33" t="s">
        <v>27</v>
      </c>
      <c r="N3383" s="33" t="s">
        <v>29</v>
      </c>
      <c r="O3383" s="33" t="s">
        <v>29</v>
      </c>
      <c r="P3383" s="33" t="s">
        <v>29</v>
      </c>
      <c r="Q3383" s="33" t="s">
        <v>29</v>
      </c>
      <c r="R3383" s="34"/>
      <c r="S3383" s="32"/>
      <c r="T3383" s="32" t="s">
        <v>70</v>
      </c>
      <c r="U3383" s="8">
        <f t="shared" si="853"/>
        <v>0</v>
      </c>
      <c r="V3383" s="8">
        <f t="shared" si="854"/>
        <v>0</v>
      </c>
    </row>
    <row r="3384" spans="1:25" ht="12.75" customHeight="1" outlineLevel="2" x14ac:dyDescent="0.2">
      <c r="A3384" s="2"/>
      <c r="C3384" s="30" t="s">
        <v>122</v>
      </c>
      <c r="D3384" s="30"/>
      <c r="E3384" s="30"/>
      <c r="F3384" s="30" t="s">
        <v>69</v>
      </c>
      <c r="G3384" s="30" t="s">
        <v>895</v>
      </c>
      <c r="H3384" s="31" t="s">
        <v>896</v>
      </c>
      <c r="I3384" s="32"/>
      <c r="J3384" s="13"/>
      <c r="K3384" s="13" t="s">
        <v>724</v>
      </c>
      <c r="L3384" s="33" t="s">
        <v>29</v>
      </c>
      <c r="M3384" s="33" t="s">
        <v>27</v>
      </c>
      <c r="N3384" s="33" t="s">
        <v>29</v>
      </c>
      <c r="O3384" s="33" t="s">
        <v>29</v>
      </c>
      <c r="P3384" s="33" t="s">
        <v>29</v>
      </c>
      <c r="Q3384" s="33" t="s">
        <v>29</v>
      </c>
      <c r="R3384" s="34"/>
      <c r="S3384" s="32"/>
      <c r="T3384" s="32" t="s">
        <v>70</v>
      </c>
      <c r="U3384" s="8">
        <f t="shared" si="853"/>
        <v>0</v>
      </c>
      <c r="V3384" s="8">
        <f t="shared" si="854"/>
        <v>0</v>
      </c>
    </row>
    <row r="3385" spans="1:25" ht="12.75" customHeight="1" outlineLevel="2" x14ac:dyDescent="0.2">
      <c r="A3385" s="2"/>
      <c r="C3385" s="30" t="s">
        <v>122</v>
      </c>
      <c r="D3385" s="30"/>
      <c r="E3385" s="30"/>
      <c r="F3385" s="30" t="s">
        <v>69</v>
      </c>
      <c r="G3385" s="30" t="s">
        <v>895</v>
      </c>
      <c r="H3385" s="31" t="s">
        <v>896</v>
      </c>
      <c r="I3385" s="32"/>
      <c r="J3385" s="13"/>
      <c r="K3385" s="13" t="s">
        <v>724</v>
      </c>
      <c r="L3385" s="33" t="s">
        <v>29</v>
      </c>
      <c r="M3385" s="33" t="s">
        <v>27</v>
      </c>
      <c r="N3385" s="33" t="s">
        <v>29</v>
      </c>
      <c r="O3385" s="33" t="s">
        <v>29</v>
      </c>
      <c r="P3385" s="33" t="s">
        <v>29</v>
      </c>
      <c r="Q3385" s="33" t="s">
        <v>29</v>
      </c>
      <c r="R3385" s="34"/>
      <c r="S3385" s="32"/>
      <c r="T3385" s="32" t="s">
        <v>70</v>
      </c>
      <c r="U3385" s="8">
        <f t="shared" si="853"/>
        <v>0</v>
      </c>
      <c r="V3385" s="8">
        <f t="shared" si="854"/>
        <v>0</v>
      </c>
    </row>
    <row r="3386" spans="1:25" ht="12.75" customHeight="1" outlineLevel="2" x14ac:dyDescent="0.2">
      <c r="A3386" s="2"/>
      <c r="C3386" s="30" t="s">
        <v>122</v>
      </c>
      <c r="D3386" s="30"/>
      <c r="E3386" s="30"/>
      <c r="F3386" s="30" t="s">
        <v>69</v>
      </c>
      <c r="G3386" s="30" t="s">
        <v>895</v>
      </c>
      <c r="H3386" s="31" t="s">
        <v>896</v>
      </c>
      <c r="I3386" s="32"/>
      <c r="J3386" s="13"/>
      <c r="K3386" s="13" t="s">
        <v>724</v>
      </c>
      <c r="L3386" s="33" t="s">
        <v>29</v>
      </c>
      <c r="M3386" s="33" t="s">
        <v>27</v>
      </c>
      <c r="N3386" s="33" t="s">
        <v>29</v>
      </c>
      <c r="O3386" s="33" t="s">
        <v>29</v>
      </c>
      <c r="P3386" s="33" t="s">
        <v>29</v>
      </c>
      <c r="Q3386" s="33" t="s">
        <v>29</v>
      </c>
      <c r="R3386" s="34"/>
      <c r="S3386" s="32"/>
      <c r="T3386" s="32" t="s">
        <v>70</v>
      </c>
      <c r="U3386" s="8">
        <f t="shared" si="853"/>
        <v>0</v>
      </c>
      <c r="V3386" s="8">
        <f t="shared" si="854"/>
        <v>0</v>
      </c>
    </row>
    <row r="3387" spans="1:25" ht="12.75" customHeight="1" outlineLevel="2" x14ac:dyDescent="0.2">
      <c r="A3387" s="2"/>
      <c r="C3387" s="30" t="s">
        <v>122</v>
      </c>
      <c r="D3387" s="30"/>
      <c r="E3387" s="30"/>
      <c r="F3387" s="30" t="s">
        <v>69</v>
      </c>
      <c r="G3387" s="30" t="s">
        <v>895</v>
      </c>
      <c r="H3387" s="31" t="s">
        <v>896</v>
      </c>
      <c r="I3387" s="32"/>
      <c r="J3387" s="13"/>
      <c r="K3387" s="13" t="s">
        <v>724</v>
      </c>
      <c r="L3387" s="33" t="s">
        <v>29</v>
      </c>
      <c r="M3387" s="33" t="s">
        <v>27</v>
      </c>
      <c r="N3387" s="33" t="s">
        <v>29</v>
      </c>
      <c r="O3387" s="33" t="s">
        <v>29</v>
      </c>
      <c r="P3387" s="33" t="s">
        <v>29</v>
      </c>
      <c r="Q3387" s="33" t="s">
        <v>29</v>
      </c>
      <c r="R3387" s="34"/>
      <c r="S3387" s="32"/>
      <c r="T3387" s="32" t="s">
        <v>70</v>
      </c>
      <c r="U3387" s="8">
        <f t="shared" si="853"/>
        <v>0</v>
      </c>
      <c r="V3387" s="8">
        <f t="shared" si="854"/>
        <v>0</v>
      </c>
    </row>
    <row r="3388" spans="1:25" ht="12.75" customHeight="1" outlineLevel="1" x14ac:dyDescent="0.2">
      <c r="A3388" s="2"/>
      <c r="C3388" s="30"/>
      <c r="D3388" s="30"/>
      <c r="E3388" s="30"/>
      <c r="F3388" s="30"/>
      <c r="G3388" s="30"/>
      <c r="H3388" s="113" t="s">
        <v>3964</v>
      </c>
      <c r="I3388" s="32"/>
      <c r="J3388" s="13">
        <f t="shared" ref="J3388:O3388" si="855">SUBTOTAL(9,J3376:J3387)</f>
        <v>0</v>
      </c>
      <c r="K3388" s="13">
        <f t="shared" si="855"/>
        <v>0</v>
      </c>
      <c r="L3388" s="33">
        <f t="shared" si="855"/>
        <v>0</v>
      </c>
      <c r="M3388" s="33">
        <f t="shared" si="855"/>
        <v>0</v>
      </c>
      <c r="N3388" s="33">
        <f t="shared" si="855"/>
        <v>0</v>
      </c>
      <c r="O3388" s="33">
        <f t="shared" si="855"/>
        <v>0</v>
      </c>
      <c r="P3388" s="33"/>
      <c r="Q3388" s="33"/>
      <c r="R3388" s="34"/>
      <c r="S3388" s="32">
        <f>SUBTOTAL(9,S3376:S3387)</f>
        <v>0</v>
      </c>
      <c r="T3388" s="32">
        <f>SUBTOTAL(9,T3376:T3387)</f>
        <v>0</v>
      </c>
      <c r="U3388" s="8"/>
    </row>
    <row r="3389" spans="1:25" ht="12.75" customHeight="1" outlineLevel="2" x14ac:dyDescent="0.2">
      <c r="A3389" s="2"/>
      <c r="C3389" s="30">
        <v>970190010</v>
      </c>
      <c r="D3389" s="30"/>
      <c r="E3389" s="30" t="s">
        <v>2066</v>
      </c>
      <c r="F3389" s="30"/>
      <c r="G3389" s="30" t="s">
        <v>2067</v>
      </c>
      <c r="H3389" s="31" t="s">
        <v>2068</v>
      </c>
      <c r="I3389" s="32"/>
      <c r="J3389" s="13"/>
      <c r="K3389" s="13" t="s">
        <v>2069</v>
      </c>
      <c r="L3389" s="33">
        <v>0.25</v>
      </c>
      <c r="M3389" s="33" t="s">
        <v>27</v>
      </c>
      <c r="N3389" s="33">
        <v>0.25</v>
      </c>
      <c r="O3389" s="33">
        <v>0.25</v>
      </c>
      <c r="P3389" s="33">
        <v>0.25</v>
      </c>
      <c r="Q3389" s="33">
        <v>0.25</v>
      </c>
      <c r="R3389" s="34"/>
      <c r="S3389" s="32"/>
      <c r="T3389" s="32" t="s">
        <v>28</v>
      </c>
      <c r="U3389" s="8">
        <f>IF(T3389="Yes",$U$2,0)</f>
        <v>270.40000000000003</v>
      </c>
      <c r="V3389" s="8">
        <f>U3389</f>
        <v>270.40000000000003</v>
      </c>
    </row>
    <row r="3390" spans="1:25" ht="12.75" customHeight="1" outlineLevel="2" x14ac:dyDescent="0.2">
      <c r="A3390" s="2"/>
      <c r="C3390" s="30">
        <v>970190020</v>
      </c>
      <c r="D3390" s="30"/>
      <c r="E3390" s="30" t="s">
        <v>2066</v>
      </c>
      <c r="F3390" s="30"/>
      <c r="G3390" s="30" t="s">
        <v>2067</v>
      </c>
      <c r="H3390" s="31" t="s">
        <v>2068</v>
      </c>
      <c r="I3390" s="32"/>
      <c r="J3390" s="13"/>
      <c r="K3390" s="13" t="s">
        <v>2069</v>
      </c>
      <c r="L3390" s="33">
        <v>0.25</v>
      </c>
      <c r="M3390" s="33" t="s">
        <v>27</v>
      </c>
      <c r="N3390" s="33">
        <v>0.25</v>
      </c>
      <c r="O3390" s="33">
        <v>0.25</v>
      </c>
      <c r="P3390" s="33">
        <v>0.25</v>
      </c>
      <c r="Q3390" s="33">
        <v>0.25</v>
      </c>
      <c r="R3390" s="34"/>
      <c r="S3390" s="32"/>
      <c r="T3390" s="32" t="s">
        <v>28</v>
      </c>
      <c r="U3390" s="8">
        <f>IF(T3390="Yes",$U$2,0)</f>
        <v>270.40000000000003</v>
      </c>
      <c r="V3390" s="8">
        <f>U3390</f>
        <v>270.40000000000003</v>
      </c>
    </row>
    <row r="3391" spans="1:25" ht="12.75" customHeight="1" outlineLevel="2" x14ac:dyDescent="0.2">
      <c r="A3391" s="2"/>
      <c r="C3391" s="30">
        <v>970190030</v>
      </c>
      <c r="D3391" s="30"/>
      <c r="E3391" s="30" t="s">
        <v>2066</v>
      </c>
      <c r="F3391" s="30"/>
      <c r="G3391" s="30" t="s">
        <v>2067</v>
      </c>
      <c r="H3391" s="31" t="s">
        <v>2068</v>
      </c>
      <c r="I3391" s="32"/>
      <c r="J3391" s="13"/>
      <c r="K3391" s="13" t="s">
        <v>2069</v>
      </c>
      <c r="L3391" s="33">
        <v>0.25</v>
      </c>
      <c r="M3391" s="33" t="s">
        <v>27</v>
      </c>
      <c r="N3391" s="33">
        <v>0.25</v>
      </c>
      <c r="O3391" s="33">
        <v>0.25</v>
      </c>
      <c r="P3391" s="33">
        <v>0.25</v>
      </c>
      <c r="Q3391" s="33">
        <v>0.25</v>
      </c>
      <c r="R3391" s="34"/>
      <c r="S3391" s="32"/>
      <c r="T3391" s="32" t="s">
        <v>28</v>
      </c>
      <c r="U3391" s="8">
        <f>IF(T3391="Yes",$U$2,0)</f>
        <v>270.40000000000003</v>
      </c>
      <c r="V3391" s="8">
        <f>U3391</f>
        <v>270.40000000000003</v>
      </c>
    </row>
    <row r="3392" spans="1:25" s="36" customFormat="1" ht="12.75" customHeight="1" outlineLevel="2" x14ac:dyDescent="0.2">
      <c r="A3392" s="2"/>
      <c r="B3392" s="2"/>
      <c r="C3392" s="30">
        <v>970190040</v>
      </c>
      <c r="D3392" s="30"/>
      <c r="E3392" s="30" t="s">
        <v>2066</v>
      </c>
      <c r="F3392" s="30"/>
      <c r="G3392" s="30" t="s">
        <v>2067</v>
      </c>
      <c r="H3392" s="31" t="s">
        <v>2068</v>
      </c>
      <c r="I3392" s="32"/>
      <c r="J3392" s="13"/>
      <c r="K3392" s="13" t="s">
        <v>2069</v>
      </c>
      <c r="L3392" s="33">
        <v>0.25</v>
      </c>
      <c r="M3392" s="33" t="s">
        <v>27</v>
      </c>
      <c r="N3392" s="33">
        <v>0.25</v>
      </c>
      <c r="O3392" s="33">
        <v>0.25</v>
      </c>
      <c r="P3392" s="33">
        <v>0.25</v>
      </c>
      <c r="Q3392" s="33">
        <v>0.25</v>
      </c>
      <c r="R3392" s="34"/>
      <c r="S3392" s="32"/>
      <c r="T3392" s="32" t="s">
        <v>28</v>
      </c>
      <c r="U3392" s="8">
        <f>IF(T3392="Yes",$U$2,0)</f>
        <v>270.40000000000003</v>
      </c>
      <c r="V3392" s="8">
        <f>U3392</f>
        <v>270.40000000000003</v>
      </c>
      <c r="W3392" s="6"/>
      <c r="X3392" s="6"/>
      <c r="Y3392" s="6"/>
    </row>
    <row r="3393" spans="1:25" s="36" customFormat="1" ht="12.75" customHeight="1" outlineLevel="1" x14ac:dyDescent="0.2">
      <c r="A3393" s="2"/>
      <c r="B3393" s="2"/>
      <c r="C3393" s="30"/>
      <c r="D3393" s="30"/>
      <c r="E3393" s="30"/>
      <c r="F3393" s="30"/>
      <c r="G3393" s="30"/>
      <c r="H3393" s="113" t="s">
        <v>4131</v>
      </c>
      <c r="I3393" s="32"/>
      <c r="J3393" s="13">
        <f t="shared" ref="J3393:O3393" si="856">SUBTOTAL(9,J3389:J3392)</f>
        <v>0</v>
      </c>
      <c r="K3393" s="13">
        <f t="shared" si="856"/>
        <v>0</v>
      </c>
      <c r="L3393" s="33">
        <f t="shared" si="856"/>
        <v>1</v>
      </c>
      <c r="M3393" s="33">
        <f t="shared" si="856"/>
        <v>0</v>
      </c>
      <c r="N3393" s="33">
        <f t="shared" si="856"/>
        <v>1</v>
      </c>
      <c r="O3393" s="33">
        <f t="shared" si="856"/>
        <v>1</v>
      </c>
      <c r="P3393" s="33"/>
      <c r="Q3393" s="33"/>
      <c r="R3393" s="34"/>
      <c r="S3393" s="32">
        <f>SUBTOTAL(9,S3389:S3392)</f>
        <v>0</v>
      </c>
      <c r="T3393" s="32">
        <f>SUBTOTAL(9,T3389:T3392)</f>
        <v>0</v>
      </c>
      <c r="U3393" s="8"/>
      <c r="V3393" s="8"/>
      <c r="W3393" s="6"/>
      <c r="X3393" s="6"/>
      <c r="Y3393" s="6"/>
    </row>
    <row r="3394" spans="1:25" ht="12.75" customHeight="1" outlineLevel="2" x14ac:dyDescent="0.2">
      <c r="A3394" s="2"/>
      <c r="C3394" s="30">
        <v>970190050</v>
      </c>
      <c r="D3394" s="30"/>
      <c r="E3394" s="30" t="s">
        <v>2066</v>
      </c>
      <c r="F3394" s="30"/>
      <c r="G3394" s="30" t="s">
        <v>2070</v>
      </c>
      <c r="H3394" s="31" t="s">
        <v>2071</v>
      </c>
      <c r="I3394" s="32"/>
      <c r="J3394" s="13"/>
      <c r="K3394" s="13" t="s">
        <v>2069</v>
      </c>
      <c r="L3394" s="33">
        <v>0.25</v>
      </c>
      <c r="M3394" s="33" t="s">
        <v>27</v>
      </c>
      <c r="N3394" s="33">
        <v>0.25</v>
      </c>
      <c r="O3394" s="33">
        <v>0.25</v>
      </c>
      <c r="P3394" s="33">
        <v>0.25</v>
      </c>
      <c r="Q3394" s="33">
        <v>0.25</v>
      </c>
      <c r="R3394" s="34"/>
      <c r="S3394" s="32"/>
      <c r="T3394" s="32" t="s">
        <v>28</v>
      </c>
      <c r="U3394" s="8">
        <f>IF(T3394="Yes",$U$2,0)</f>
        <v>270.40000000000003</v>
      </c>
      <c r="V3394" s="8">
        <f>U3394</f>
        <v>270.40000000000003</v>
      </c>
    </row>
    <row r="3395" spans="1:25" ht="12.75" customHeight="1" outlineLevel="2" x14ac:dyDescent="0.2">
      <c r="A3395" s="2"/>
      <c r="C3395" s="30">
        <v>970190060</v>
      </c>
      <c r="D3395" s="30"/>
      <c r="E3395" s="30" t="s">
        <v>2066</v>
      </c>
      <c r="F3395" s="30"/>
      <c r="G3395" s="30" t="s">
        <v>2070</v>
      </c>
      <c r="H3395" s="31" t="s">
        <v>2071</v>
      </c>
      <c r="I3395" s="32"/>
      <c r="J3395" s="13"/>
      <c r="K3395" s="13" t="s">
        <v>2069</v>
      </c>
      <c r="L3395" s="33">
        <v>0.25</v>
      </c>
      <c r="M3395" s="33" t="s">
        <v>27</v>
      </c>
      <c r="N3395" s="33">
        <v>0.25</v>
      </c>
      <c r="O3395" s="33">
        <v>0.25</v>
      </c>
      <c r="P3395" s="33">
        <v>0.25</v>
      </c>
      <c r="Q3395" s="33">
        <v>0.25</v>
      </c>
      <c r="R3395" s="34"/>
      <c r="S3395" s="32"/>
      <c r="T3395" s="32" t="s">
        <v>28</v>
      </c>
      <c r="U3395" s="8">
        <f>IF(T3395="Yes",$U$2,0)</f>
        <v>270.40000000000003</v>
      </c>
      <c r="V3395" s="8">
        <f>U3395</f>
        <v>270.40000000000003</v>
      </c>
    </row>
    <row r="3396" spans="1:25" ht="12.75" customHeight="1" outlineLevel="2" x14ac:dyDescent="0.2">
      <c r="A3396" s="2"/>
      <c r="C3396" s="30">
        <v>970190070</v>
      </c>
      <c r="D3396" s="30"/>
      <c r="E3396" s="30" t="s">
        <v>2066</v>
      </c>
      <c r="F3396" s="30"/>
      <c r="G3396" s="30" t="s">
        <v>2070</v>
      </c>
      <c r="H3396" s="31" t="s">
        <v>2071</v>
      </c>
      <c r="I3396" s="32"/>
      <c r="J3396" s="13"/>
      <c r="K3396" s="13" t="s">
        <v>2069</v>
      </c>
      <c r="L3396" s="33">
        <v>0.25</v>
      </c>
      <c r="M3396" s="33" t="s">
        <v>27</v>
      </c>
      <c r="N3396" s="33">
        <v>0.25</v>
      </c>
      <c r="O3396" s="33">
        <v>0.25</v>
      </c>
      <c r="P3396" s="33">
        <v>0.25</v>
      </c>
      <c r="Q3396" s="33">
        <v>0.25</v>
      </c>
      <c r="R3396" s="34"/>
      <c r="S3396" s="32"/>
      <c r="T3396" s="32" t="s">
        <v>28</v>
      </c>
      <c r="U3396" s="8">
        <f>IF(T3396="Yes",$U$2,0)</f>
        <v>270.40000000000003</v>
      </c>
      <c r="V3396" s="8">
        <f>U3396</f>
        <v>270.40000000000003</v>
      </c>
    </row>
    <row r="3397" spans="1:25" ht="12.75" customHeight="1" outlineLevel="2" x14ac:dyDescent="0.2">
      <c r="A3397" s="2"/>
      <c r="C3397" s="30">
        <v>970190080</v>
      </c>
      <c r="D3397" s="30"/>
      <c r="E3397" s="30" t="s">
        <v>2066</v>
      </c>
      <c r="F3397" s="30"/>
      <c r="G3397" s="30" t="s">
        <v>2070</v>
      </c>
      <c r="H3397" s="31" t="s">
        <v>2071</v>
      </c>
      <c r="I3397" s="32"/>
      <c r="J3397" s="13"/>
      <c r="K3397" s="13" t="s">
        <v>2069</v>
      </c>
      <c r="L3397" s="33">
        <v>0.25</v>
      </c>
      <c r="M3397" s="33" t="s">
        <v>27</v>
      </c>
      <c r="N3397" s="33">
        <v>0.25</v>
      </c>
      <c r="O3397" s="33">
        <v>0.25</v>
      </c>
      <c r="P3397" s="33">
        <v>0.25</v>
      </c>
      <c r="Q3397" s="33">
        <v>0.25</v>
      </c>
      <c r="R3397" s="34"/>
      <c r="S3397" s="32"/>
      <c r="T3397" s="32" t="s">
        <v>28</v>
      </c>
      <c r="U3397" s="8">
        <f>IF(T3397="Yes",$U$2,0)</f>
        <v>270.40000000000003</v>
      </c>
      <c r="V3397" s="8">
        <f>U3397</f>
        <v>270.40000000000003</v>
      </c>
    </row>
    <row r="3398" spans="1:25" ht="12.75" customHeight="1" outlineLevel="1" x14ac:dyDescent="0.2">
      <c r="A3398" s="2"/>
      <c r="C3398" s="30"/>
      <c r="D3398" s="30"/>
      <c r="E3398" s="30"/>
      <c r="F3398" s="30"/>
      <c r="G3398" s="30"/>
      <c r="H3398" s="113" t="s">
        <v>4132</v>
      </c>
      <c r="I3398" s="32"/>
      <c r="J3398" s="13">
        <f t="shared" ref="J3398:O3398" si="857">SUBTOTAL(9,J3394:J3397)</f>
        <v>0</v>
      </c>
      <c r="K3398" s="13">
        <f t="shared" si="857"/>
        <v>0</v>
      </c>
      <c r="L3398" s="33">
        <f t="shared" si="857"/>
        <v>1</v>
      </c>
      <c r="M3398" s="33">
        <f t="shared" si="857"/>
        <v>0</v>
      </c>
      <c r="N3398" s="33">
        <f t="shared" si="857"/>
        <v>1</v>
      </c>
      <c r="O3398" s="33">
        <f t="shared" si="857"/>
        <v>1</v>
      </c>
      <c r="P3398" s="33"/>
      <c r="Q3398" s="33"/>
      <c r="R3398" s="34"/>
      <c r="S3398" s="32">
        <f>SUBTOTAL(9,S3394:S3397)</f>
        <v>0</v>
      </c>
      <c r="T3398" s="32">
        <f>SUBTOTAL(9,T3394:T3397)</f>
        <v>0</v>
      </c>
      <c r="U3398" s="8"/>
    </row>
    <row r="3399" spans="1:25" ht="12.75" customHeight="1" outlineLevel="2" x14ac:dyDescent="0.2">
      <c r="A3399" s="2"/>
      <c r="C3399" s="30" t="s">
        <v>1092</v>
      </c>
      <c r="D3399" s="30"/>
      <c r="E3399" s="30" t="s">
        <v>1093</v>
      </c>
      <c r="F3399" s="30"/>
      <c r="G3399" s="30" t="s">
        <v>1094</v>
      </c>
      <c r="H3399" s="31" t="s">
        <v>1095</v>
      </c>
      <c r="I3399" s="32"/>
      <c r="J3399" s="13"/>
      <c r="K3399" s="13" t="s">
        <v>1078</v>
      </c>
      <c r="L3399" s="33">
        <v>0.63</v>
      </c>
      <c r="M3399" s="33" t="s">
        <v>27</v>
      </c>
      <c r="N3399" s="33">
        <v>0.63</v>
      </c>
      <c r="O3399" s="33">
        <v>0.63</v>
      </c>
      <c r="P3399" s="33">
        <v>0.63</v>
      </c>
      <c r="Q3399" s="33">
        <v>0.63</v>
      </c>
      <c r="R3399" s="34"/>
      <c r="S3399" s="32"/>
      <c r="T3399" s="32" t="s">
        <v>70</v>
      </c>
      <c r="U3399" s="8">
        <f>IF(T3399="Yes",$U$2,0)</f>
        <v>0</v>
      </c>
      <c r="V3399" s="8">
        <f>U3399</f>
        <v>0</v>
      </c>
    </row>
    <row r="3400" spans="1:25" ht="12.75" customHeight="1" outlineLevel="2" x14ac:dyDescent="0.2">
      <c r="A3400" s="2"/>
      <c r="C3400" s="30">
        <v>832010030</v>
      </c>
      <c r="D3400" s="30"/>
      <c r="E3400" s="30" t="s">
        <v>1093</v>
      </c>
      <c r="F3400" s="30"/>
      <c r="G3400" s="30" t="s">
        <v>1094</v>
      </c>
      <c r="H3400" s="31" t="s">
        <v>1095</v>
      </c>
      <c r="I3400" s="32"/>
      <c r="J3400" s="13"/>
      <c r="K3400" s="13" t="s">
        <v>1078</v>
      </c>
      <c r="L3400" s="33">
        <v>0.37</v>
      </c>
      <c r="M3400" s="33" t="s">
        <v>27</v>
      </c>
      <c r="N3400" s="33">
        <v>0.37</v>
      </c>
      <c r="O3400" s="33">
        <v>0.37</v>
      </c>
      <c r="P3400" s="33">
        <v>0.37</v>
      </c>
      <c r="Q3400" s="33">
        <v>0.37</v>
      </c>
      <c r="R3400" s="34"/>
      <c r="S3400" s="32"/>
      <c r="T3400" s="32" t="s">
        <v>70</v>
      </c>
      <c r="U3400" s="8">
        <f>IF(T3400="Yes",$U$2,0)</f>
        <v>0</v>
      </c>
      <c r="V3400" s="8">
        <f>U3400</f>
        <v>0</v>
      </c>
    </row>
    <row r="3401" spans="1:25" ht="12.75" customHeight="1" outlineLevel="1" x14ac:dyDescent="0.2">
      <c r="A3401" s="2"/>
      <c r="C3401" s="30"/>
      <c r="D3401" s="30"/>
      <c r="E3401" s="30"/>
      <c r="F3401" s="30"/>
      <c r="G3401" s="30"/>
      <c r="H3401" s="113" t="s">
        <v>4008</v>
      </c>
      <c r="I3401" s="32"/>
      <c r="J3401" s="13">
        <f t="shared" ref="J3401:O3401" si="858">SUBTOTAL(9,J3399:J3400)</f>
        <v>0</v>
      </c>
      <c r="K3401" s="13">
        <f t="shared" si="858"/>
        <v>0</v>
      </c>
      <c r="L3401" s="33">
        <f t="shared" si="858"/>
        <v>1</v>
      </c>
      <c r="M3401" s="33">
        <f t="shared" si="858"/>
        <v>0</v>
      </c>
      <c r="N3401" s="33">
        <f t="shared" si="858"/>
        <v>1</v>
      </c>
      <c r="O3401" s="33">
        <f t="shared" si="858"/>
        <v>1</v>
      </c>
      <c r="P3401" s="33"/>
      <c r="Q3401" s="33"/>
      <c r="R3401" s="34"/>
      <c r="S3401" s="32">
        <f>SUBTOTAL(9,S3399:S3400)</f>
        <v>0</v>
      </c>
      <c r="T3401" s="32">
        <f>SUBTOTAL(9,T3399:T3400)</f>
        <v>0</v>
      </c>
      <c r="U3401" s="8"/>
    </row>
    <row r="3402" spans="1:25" ht="12.75" customHeight="1" outlineLevel="2" x14ac:dyDescent="0.2">
      <c r="A3402" s="2"/>
      <c r="C3402" s="30">
        <v>832010170</v>
      </c>
      <c r="D3402" s="30"/>
      <c r="E3402" s="30" t="s">
        <v>1093</v>
      </c>
      <c r="F3402" s="30"/>
      <c r="G3402" s="47" t="s">
        <v>1100</v>
      </c>
      <c r="H3402" s="48" t="s">
        <v>1101</v>
      </c>
      <c r="I3402" s="49"/>
      <c r="J3402" s="50"/>
      <c r="K3402" s="50" t="s">
        <v>1078</v>
      </c>
      <c r="L3402" s="51">
        <v>0.37</v>
      </c>
      <c r="M3402" s="33" t="s">
        <v>27</v>
      </c>
      <c r="N3402" s="51">
        <v>0.37</v>
      </c>
      <c r="O3402" s="51">
        <v>0.37</v>
      </c>
      <c r="P3402" s="51">
        <v>0.37</v>
      </c>
      <c r="Q3402" s="51">
        <v>0.37</v>
      </c>
      <c r="R3402" s="52"/>
      <c r="S3402" s="32"/>
      <c r="T3402" s="32" t="s">
        <v>70</v>
      </c>
      <c r="U3402" s="8">
        <f>IF(T3402="Yes",$U$2,0)</f>
        <v>0</v>
      </c>
      <c r="V3402" s="8">
        <f>U3402</f>
        <v>0</v>
      </c>
    </row>
    <row r="3403" spans="1:25" ht="12.75" customHeight="1" outlineLevel="2" x14ac:dyDescent="0.2">
      <c r="A3403" s="2"/>
      <c r="C3403" s="30" t="s">
        <v>97</v>
      </c>
      <c r="D3403" s="30"/>
      <c r="E3403" s="30"/>
      <c r="F3403" s="30"/>
      <c r="G3403" s="47" t="s">
        <v>1100</v>
      </c>
      <c r="H3403" s="48" t="s">
        <v>1101</v>
      </c>
      <c r="I3403" s="49"/>
      <c r="J3403" s="50"/>
      <c r="K3403" s="50" t="s">
        <v>1078</v>
      </c>
      <c r="L3403" s="51">
        <v>0.63</v>
      </c>
      <c r="M3403" s="33" t="s">
        <v>27</v>
      </c>
      <c r="N3403" s="51">
        <v>0.63</v>
      </c>
      <c r="O3403" s="51">
        <v>0.63</v>
      </c>
      <c r="P3403" s="51">
        <v>0.63</v>
      </c>
      <c r="Q3403" s="51">
        <v>0.63</v>
      </c>
      <c r="R3403" s="52"/>
      <c r="S3403" s="30"/>
      <c r="T3403" s="32" t="s">
        <v>70</v>
      </c>
      <c r="U3403" s="8">
        <f>IF(T3403="Yes",$U$2,0)</f>
        <v>0</v>
      </c>
      <c r="V3403" s="8">
        <f>U3403</f>
        <v>0</v>
      </c>
    </row>
    <row r="3404" spans="1:25" ht="12.75" customHeight="1" outlineLevel="1" x14ac:dyDescent="0.2">
      <c r="A3404" s="2"/>
      <c r="C3404" s="30"/>
      <c r="D3404" s="30"/>
      <c r="E3404" s="30"/>
      <c r="F3404" s="30"/>
      <c r="G3404" s="47"/>
      <c r="H3404" s="48" t="s">
        <v>4010</v>
      </c>
      <c r="I3404" s="49"/>
      <c r="J3404" s="50">
        <f t="shared" ref="J3404:O3404" si="859">SUBTOTAL(9,J3402:J3403)</f>
        <v>0</v>
      </c>
      <c r="K3404" s="50">
        <f t="shared" si="859"/>
        <v>0</v>
      </c>
      <c r="L3404" s="51">
        <f t="shared" si="859"/>
        <v>1</v>
      </c>
      <c r="M3404" s="33">
        <f t="shared" si="859"/>
        <v>0</v>
      </c>
      <c r="N3404" s="51">
        <f t="shared" si="859"/>
        <v>1</v>
      </c>
      <c r="O3404" s="51">
        <f t="shared" si="859"/>
        <v>1</v>
      </c>
      <c r="P3404" s="51"/>
      <c r="Q3404" s="51"/>
      <c r="R3404" s="52"/>
      <c r="S3404" s="30">
        <f>SUBTOTAL(9,S3402:S3403)</f>
        <v>0</v>
      </c>
      <c r="T3404" s="32">
        <f>SUBTOTAL(9,T3402:T3403)</f>
        <v>0</v>
      </c>
      <c r="U3404" s="8"/>
    </row>
    <row r="3405" spans="1:25" ht="12.75" customHeight="1" outlineLevel="2" x14ac:dyDescent="0.2">
      <c r="A3405" s="2"/>
      <c r="C3405" s="30" t="s">
        <v>1102</v>
      </c>
      <c r="D3405" s="30"/>
      <c r="E3405" s="30" t="s">
        <v>1096</v>
      </c>
      <c r="F3405" s="30"/>
      <c r="G3405" s="30" t="s">
        <v>1103</v>
      </c>
      <c r="H3405" s="31" t="s">
        <v>1104</v>
      </c>
      <c r="I3405" s="32"/>
      <c r="J3405" s="13"/>
      <c r="K3405" s="13" t="s">
        <v>1078</v>
      </c>
      <c r="L3405" s="33">
        <v>0.5</v>
      </c>
      <c r="M3405" s="33" t="s">
        <v>27</v>
      </c>
      <c r="N3405" s="33">
        <v>0.5</v>
      </c>
      <c r="O3405" s="33">
        <v>0.5</v>
      </c>
      <c r="P3405" s="33">
        <v>0.5</v>
      </c>
      <c r="Q3405" s="33">
        <v>0.5</v>
      </c>
      <c r="R3405" s="34"/>
      <c r="S3405" s="32"/>
      <c r="T3405" s="32" t="s">
        <v>70</v>
      </c>
      <c r="U3405" s="8">
        <f>IF(T3405="Yes",$U$2,0)</f>
        <v>0</v>
      </c>
      <c r="V3405" s="8">
        <f>U3405</f>
        <v>0</v>
      </c>
    </row>
    <row r="3406" spans="1:25" ht="12.75" customHeight="1" outlineLevel="2" x14ac:dyDescent="0.2">
      <c r="A3406" s="2"/>
      <c r="C3406" s="30">
        <v>832010200</v>
      </c>
      <c r="D3406" s="30"/>
      <c r="E3406" s="30" t="s">
        <v>1096</v>
      </c>
      <c r="F3406" s="30"/>
      <c r="G3406" s="30" t="s">
        <v>1103</v>
      </c>
      <c r="H3406" s="31" t="s">
        <v>1104</v>
      </c>
      <c r="I3406" s="32"/>
      <c r="J3406" s="13"/>
      <c r="K3406" s="13" t="s">
        <v>1078</v>
      </c>
      <c r="L3406" s="33">
        <v>0.5</v>
      </c>
      <c r="M3406" s="33" t="s">
        <v>27</v>
      </c>
      <c r="N3406" s="33">
        <v>0.5</v>
      </c>
      <c r="O3406" s="33">
        <v>0.5</v>
      </c>
      <c r="P3406" s="33">
        <v>0.5</v>
      </c>
      <c r="Q3406" s="33">
        <v>0.5</v>
      </c>
      <c r="R3406" s="34"/>
      <c r="S3406" s="32"/>
      <c r="T3406" s="32" t="s">
        <v>70</v>
      </c>
      <c r="U3406" s="8">
        <f>IF(T3406="Yes",$U$2,0)</f>
        <v>0</v>
      </c>
      <c r="V3406" s="8">
        <f>U3406</f>
        <v>0</v>
      </c>
    </row>
    <row r="3407" spans="1:25" ht="12.75" customHeight="1" outlineLevel="1" x14ac:dyDescent="0.2">
      <c r="A3407" s="2"/>
      <c r="C3407" s="30"/>
      <c r="D3407" s="30"/>
      <c r="E3407" s="30"/>
      <c r="F3407" s="30"/>
      <c r="G3407" s="30"/>
      <c r="H3407" s="113" t="s">
        <v>4011</v>
      </c>
      <c r="I3407" s="32"/>
      <c r="J3407" s="13">
        <f t="shared" ref="J3407:O3407" si="860">SUBTOTAL(9,J3405:J3406)</f>
        <v>0</v>
      </c>
      <c r="K3407" s="13">
        <f t="shared" si="860"/>
        <v>0</v>
      </c>
      <c r="L3407" s="33">
        <f t="shared" si="860"/>
        <v>1</v>
      </c>
      <c r="M3407" s="33">
        <f t="shared" si="860"/>
        <v>0</v>
      </c>
      <c r="N3407" s="33">
        <f t="shared" si="860"/>
        <v>1</v>
      </c>
      <c r="O3407" s="33">
        <f t="shared" si="860"/>
        <v>1</v>
      </c>
      <c r="P3407" s="33"/>
      <c r="Q3407" s="33"/>
      <c r="R3407" s="34"/>
      <c r="S3407" s="32">
        <f>SUBTOTAL(9,S3405:S3406)</f>
        <v>0</v>
      </c>
      <c r="T3407" s="32">
        <f>SUBTOTAL(9,T3405:T3406)</f>
        <v>0</v>
      </c>
      <c r="U3407" s="8"/>
    </row>
    <row r="3408" spans="1:25" ht="12.75" customHeight="1" outlineLevel="2" x14ac:dyDescent="0.2">
      <c r="A3408" s="2"/>
      <c r="C3408" s="30">
        <v>832010020</v>
      </c>
      <c r="D3408" s="30"/>
      <c r="E3408" s="30" t="s">
        <v>1096</v>
      </c>
      <c r="F3408" s="30"/>
      <c r="G3408" s="30" t="s">
        <v>1097</v>
      </c>
      <c r="H3408" s="31" t="s">
        <v>1098</v>
      </c>
      <c r="I3408" s="32"/>
      <c r="J3408" s="13"/>
      <c r="K3408" s="13" t="s">
        <v>1078</v>
      </c>
      <c r="L3408" s="33">
        <v>0.5</v>
      </c>
      <c r="M3408" s="33" t="s">
        <v>27</v>
      </c>
      <c r="N3408" s="33">
        <v>0.5</v>
      </c>
      <c r="O3408" s="33">
        <v>0.5</v>
      </c>
      <c r="P3408" s="33">
        <v>0.5</v>
      </c>
      <c r="Q3408" s="33">
        <v>0.5</v>
      </c>
      <c r="R3408" s="34"/>
      <c r="S3408" s="32"/>
      <c r="T3408" s="32" t="s">
        <v>70</v>
      </c>
      <c r="U3408" s="8">
        <f>IF(T3408="Yes",$U$2,0)</f>
        <v>0</v>
      </c>
      <c r="V3408" s="8">
        <f>U3408</f>
        <v>0</v>
      </c>
    </row>
    <row r="3409" spans="1:22" ht="12.75" customHeight="1" outlineLevel="2" x14ac:dyDescent="0.2">
      <c r="A3409" s="2"/>
      <c r="C3409" s="30" t="s">
        <v>1099</v>
      </c>
      <c r="D3409" s="30"/>
      <c r="E3409" s="30" t="s">
        <v>1096</v>
      </c>
      <c r="F3409" s="30"/>
      <c r="G3409" s="30" t="s">
        <v>1097</v>
      </c>
      <c r="H3409" s="31" t="s">
        <v>1098</v>
      </c>
      <c r="I3409" s="32"/>
      <c r="J3409" s="13"/>
      <c r="K3409" s="13" t="s">
        <v>1078</v>
      </c>
      <c r="L3409" s="33">
        <v>0.5</v>
      </c>
      <c r="M3409" s="33" t="s">
        <v>27</v>
      </c>
      <c r="N3409" s="33">
        <v>0.5</v>
      </c>
      <c r="O3409" s="33">
        <v>0.5</v>
      </c>
      <c r="P3409" s="33">
        <v>0.5</v>
      </c>
      <c r="Q3409" s="33">
        <v>0.5</v>
      </c>
      <c r="R3409" s="34"/>
      <c r="S3409" s="32"/>
      <c r="T3409" s="32" t="s">
        <v>70</v>
      </c>
      <c r="U3409" s="8">
        <f>IF(T3409="Yes",$U$2,0)</f>
        <v>0</v>
      </c>
      <c r="V3409" s="8">
        <f>U3409</f>
        <v>0</v>
      </c>
    </row>
    <row r="3410" spans="1:22" ht="12.75" customHeight="1" outlineLevel="1" x14ac:dyDescent="0.2">
      <c r="A3410" s="2"/>
      <c r="C3410" s="30"/>
      <c r="D3410" s="30"/>
      <c r="E3410" s="30"/>
      <c r="F3410" s="30"/>
      <c r="G3410" s="30"/>
      <c r="H3410" s="113" t="s">
        <v>4009</v>
      </c>
      <c r="I3410" s="32"/>
      <c r="J3410" s="13">
        <f t="shared" ref="J3410:O3410" si="861">SUBTOTAL(9,J3408:J3409)</f>
        <v>0</v>
      </c>
      <c r="K3410" s="13">
        <f t="shared" si="861"/>
        <v>0</v>
      </c>
      <c r="L3410" s="33">
        <f t="shared" si="861"/>
        <v>1</v>
      </c>
      <c r="M3410" s="33">
        <f t="shared" si="861"/>
        <v>0</v>
      </c>
      <c r="N3410" s="33">
        <f t="shared" si="861"/>
        <v>1</v>
      </c>
      <c r="O3410" s="33">
        <f t="shared" si="861"/>
        <v>1</v>
      </c>
      <c r="P3410" s="33"/>
      <c r="Q3410" s="33"/>
      <c r="R3410" s="34"/>
      <c r="S3410" s="32">
        <f>SUBTOTAL(9,S3408:S3409)</f>
        <v>0</v>
      </c>
      <c r="T3410" s="32">
        <f>SUBTOTAL(9,T3408:T3409)</f>
        <v>0</v>
      </c>
      <c r="U3410" s="8"/>
    </row>
    <row r="3411" spans="1:22" ht="12.75" customHeight="1" outlineLevel="2" x14ac:dyDescent="0.2">
      <c r="A3411" s="2"/>
      <c r="C3411" s="30">
        <v>832010220</v>
      </c>
      <c r="D3411" s="30"/>
      <c r="E3411" s="30" t="s">
        <v>1096</v>
      </c>
      <c r="F3411" s="30"/>
      <c r="G3411" s="30" t="s">
        <v>1105</v>
      </c>
      <c r="H3411" s="31" t="s">
        <v>1106</v>
      </c>
      <c r="I3411" s="32"/>
      <c r="J3411" s="13"/>
      <c r="K3411" s="13" t="s">
        <v>1078</v>
      </c>
      <c r="L3411" s="33">
        <v>0.38700000000000001</v>
      </c>
      <c r="M3411" s="33" t="s">
        <v>27</v>
      </c>
      <c r="N3411" s="33">
        <v>0.38700000000000001</v>
      </c>
      <c r="O3411" s="33">
        <v>0.38700000000000001</v>
      </c>
      <c r="P3411" s="33">
        <v>0.38700000000000001</v>
      </c>
      <c r="Q3411" s="33">
        <v>0.38700000000000001</v>
      </c>
      <c r="R3411" s="34"/>
      <c r="S3411" s="32"/>
      <c r="T3411" s="32" t="s">
        <v>70</v>
      </c>
      <c r="U3411" s="8">
        <f>IF(T3411="Yes",$U$2,0)</f>
        <v>0</v>
      </c>
      <c r="V3411" s="8">
        <f>U3411</f>
        <v>0</v>
      </c>
    </row>
    <row r="3412" spans="1:22" ht="12.75" customHeight="1" outlineLevel="2" x14ac:dyDescent="0.2">
      <c r="A3412" s="2"/>
      <c r="C3412" s="30" t="s">
        <v>1107</v>
      </c>
      <c r="D3412" s="30"/>
      <c r="E3412" s="30" t="s">
        <v>1096</v>
      </c>
      <c r="F3412" s="30"/>
      <c r="G3412" s="30" t="s">
        <v>1105</v>
      </c>
      <c r="H3412" s="31" t="s">
        <v>1106</v>
      </c>
      <c r="I3412" s="32"/>
      <c r="J3412" s="13"/>
      <c r="K3412" s="13" t="s">
        <v>1078</v>
      </c>
      <c r="L3412" s="33">
        <v>0.61299999999999999</v>
      </c>
      <c r="M3412" s="33" t="s">
        <v>27</v>
      </c>
      <c r="N3412" s="33">
        <v>0.61299999999999999</v>
      </c>
      <c r="O3412" s="33">
        <v>0.61299999999999999</v>
      </c>
      <c r="P3412" s="33">
        <v>0.61299999999999999</v>
      </c>
      <c r="Q3412" s="33">
        <v>0.61299999999999999</v>
      </c>
      <c r="R3412" s="34"/>
      <c r="S3412" s="32"/>
      <c r="T3412" s="32" t="s">
        <v>70</v>
      </c>
      <c r="U3412" s="8">
        <f>IF(T3412="Yes",$U$2,0)</f>
        <v>0</v>
      </c>
      <c r="V3412" s="8">
        <f>U3412</f>
        <v>0</v>
      </c>
    </row>
    <row r="3413" spans="1:22" ht="12.75" customHeight="1" outlineLevel="1" x14ac:dyDescent="0.2">
      <c r="A3413" s="2"/>
      <c r="C3413" s="30"/>
      <c r="D3413" s="30"/>
      <c r="E3413" s="30"/>
      <c r="F3413" s="30"/>
      <c r="G3413" s="30"/>
      <c r="H3413" s="113" t="s">
        <v>4012</v>
      </c>
      <c r="I3413" s="32"/>
      <c r="J3413" s="13">
        <f t="shared" ref="J3413:O3413" si="862">SUBTOTAL(9,J3411:J3412)</f>
        <v>0</v>
      </c>
      <c r="K3413" s="13">
        <f t="shared" si="862"/>
        <v>0</v>
      </c>
      <c r="L3413" s="33">
        <f t="shared" si="862"/>
        <v>1</v>
      </c>
      <c r="M3413" s="33">
        <f t="shared" si="862"/>
        <v>0</v>
      </c>
      <c r="N3413" s="33">
        <f t="shared" si="862"/>
        <v>1</v>
      </c>
      <c r="O3413" s="33">
        <f t="shared" si="862"/>
        <v>1</v>
      </c>
      <c r="P3413" s="33"/>
      <c r="Q3413" s="33"/>
      <c r="R3413" s="34"/>
      <c r="S3413" s="32">
        <f>SUBTOTAL(9,S3411:S3412)</f>
        <v>0</v>
      </c>
      <c r="T3413" s="32">
        <f>SUBTOTAL(9,T3411:T3412)</f>
        <v>0</v>
      </c>
      <c r="U3413" s="8"/>
    </row>
    <row r="3414" spans="1:22" ht="12.75" customHeight="1" outlineLevel="2" x14ac:dyDescent="0.2">
      <c r="A3414" s="2"/>
      <c r="C3414" s="30" t="s">
        <v>1108</v>
      </c>
      <c r="D3414" s="30"/>
      <c r="E3414" s="30" t="s">
        <v>1093</v>
      </c>
      <c r="F3414" s="30"/>
      <c r="G3414" s="30" t="s">
        <v>1109</v>
      </c>
      <c r="H3414" s="31" t="s">
        <v>1110</v>
      </c>
      <c r="I3414" s="32"/>
      <c r="J3414" s="13"/>
      <c r="K3414" s="13" t="s">
        <v>1078</v>
      </c>
      <c r="L3414" s="33">
        <v>0.63</v>
      </c>
      <c r="M3414" s="33" t="s">
        <v>27</v>
      </c>
      <c r="N3414" s="33">
        <v>0.63</v>
      </c>
      <c r="O3414" s="33">
        <v>0.63</v>
      </c>
      <c r="P3414" s="33">
        <v>0.63</v>
      </c>
      <c r="Q3414" s="33">
        <v>0.63</v>
      </c>
      <c r="R3414" s="34"/>
      <c r="S3414" s="32"/>
      <c r="T3414" s="32" t="s">
        <v>70</v>
      </c>
      <c r="U3414" s="8">
        <f>IF(T3414="Yes",$U$2,0)</f>
        <v>0</v>
      </c>
      <c r="V3414" s="8">
        <f>U3414</f>
        <v>0</v>
      </c>
    </row>
    <row r="3415" spans="1:22" ht="12.75" customHeight="1" outlineLevel="2" x14ac:dyDescent="0.2">
      <c r="A3415" s="2"/>
      <c r="C3415" s="30" t="s">
        <v>1111</v>
      </c>
      <c r="D3415" s="30"/>
      <c r="E3415" s="30" t="s">
        <v>1093</v>
      </c>
      <c r="F3415" s="30"/>
      <c r="G3415" s="30" t="s">
        <v>1109</v>
      </c>
      <c r="H3415" s="31" t="s">
        <v>1110</v>
      </c>
      <c r="I3415" s="32"/>
      <c r="J3415" s="13"/>
      <c r="K3415" s="13" t="s">
        <v>1078</v>
      </c>
      <c r="L3415" s="33">
        <v>0.37</v>
      </c>
      <c r="M3415" s="33" t="s">
        <v>27</v>
      </c>
      <c r="N3415" s="33">
        <v>0.37</v>
      </c>
      <c r="O3415" s="33">
        <v>0.37</v>
      </c>
      <c r="P3415" s="33">
        <v>0.37</v>
      </c>
      <c r="Q3415" s="33">
        <v>0.37</v>
      </c>
      <c r="R3415" s="34"/>
      <c r="S3415" s="32"/>
      <c r="T3415" s="32" t="s">
        <v>70</v>
      </c>
      <c r="U3415" s="8">
        <f>IF(T3415="Yes",$U$2,0)</f>
        <v>0</v>
      </c>
      <c r="V3415" s="8">
        <f>U3415</f>
        <v>0</v>
      </c>
    </row>
    <row r="3416" spans="1:22" ht="12.75" customHeight="1" outlineLevel="1" x14ac:dyDescent="0.2">
      <c r="A3416" s="2"/>
      <c r="C3416" s="30"/>
      <c r="D3416" s="30"/>
      <c r="E3416" s="30"/>
      <c r="F3416" s="30"/>
      <c r="G3416" s="30"/>
      <c r="H3416" s="113" t="s">
        <v>4013</v>
      </c>
      <c r="I3416" s="32"/>
      <c r="J3416" s="13">
        <f t="shared" ref="J3416:O3416" si="863">SUBTOTAL(9,J3414:J3415)</f>
        <v>0</v>
      </c>
      <c r="K3416" s="13">
        <f t="shared" si="863"/>
        <v>0</v>
      </c>
      <c r="L3416" s="33">
        <f t="shared" si="863"/>
        <v>1</v>
      </c>
      <c r="M3416" s="33">
        <f t="shared" si="863"/>
        <v>0</v>
      </c>
      <c r="N3416" s="33">
        <f t="shared" si="863"/>
        <v>1</v>
      </c>
      <c r="O3416" s="33">
        <f t="shared" si="863"/>
        <v>1</v>
      </c>
      <c r="P3416" s="33"/>
      <c r="Q3416" s="33"/>
      <c r="R3416" s="34"/>
      <c r="S3416" s="32">
        <f>SUBTOTAL(9,S3414:S3415)</f>
        <v>0</v>
      </c>
      <c r="T3416" s="32">
        <f>SUBTOTAL(9,T3414:T3415)</f>
        <v>0</v>
      </c>
      <c r="U3416" s="8"/>
    </row>
    <row r="3417" spans="1:22" ht="12.75" customHeight="1" outlineLevel="2" x14ac:dyDescent="0.2">
      <c r="A3417" s="2"/>
      <c r="C3417" s="30">
        <v>832010260</v>
      </c>
      <c r="D3417" s="30"/>
      <c r="E3417" s="30" t="s">
        <v>1096</v>
      </c>
      <c r="F3417" s="30"/>
      <c r="G3417" s="30" t="s">
        <v>1112</v>
      </c>
      <c r="H3417" s="31" t="s">
        <v>1113</v>
      </c>
      <c r="I3417" s="32"/>
      <c r="J3417" s="13"/>
      <c r="K3417" s="13" t="s">
        <v>1078</v>
      </c>
      <c r="L3417" s="33">
        <v>0.61299999999999999</v>
      </c>
      <c r="M3417" s="33" t="s">
        <v>27</v>
      </c>
      <c r="N3417" s="33">
        <v>0.61299999999999999</v>
      </c>
      <c r="O3417" s="33">
        <v>0.61299999999999999</v>
      </c>
      <c r="P3417" s="33">
        <v>0.61299999999999999</v>
      </c>
      <c r="Q3417" s="33">
        <v>0.61299999999999999</v>
      </c>
      <c r="R3417" s="34"/>
      <c r="S3417" s="32"/>
      <c r="T3417" s="32" t="s">
        <v>70</v>
      </c>
      <c r="U3417" s="8">
        <f>IF(T3417="Yes",$U$2,0)</f>
        <v>0</v>
      </c>
      <c r="V3417" s="8">
        <f>U3417</f>
        <v>0</v>
      </c>
    </row>
    <row r="3418" spans="1:22" ht="12.75" customHeight="1" outlineLevel="2" x14ac:dyDescent="0.2">
      <c r="A3418" s="2"/>
      <c r="C3418" s="30">
        <v>832010280</v>
      </c>
      <c r="D3418" s="30"/>
      <c r="E3418" s="30" t="s">
        <v>1096</v>
      </c>
      <c r="F3418" s="30"/>
      <c r="G3418" s="30" t="s">
        <v>1112</v>
      </c>
      <c r="H3418" s="31" t="s">
        <v>1113</v>
      </c>
      <c r="I3418" s="32"/>
      <c r="J3418" s="13"/>
      <c r="K3418" s="13" t="s">
        <v>1078</v>
      </c>
      <c r="L3418" s="33">
        <v>0.38700000000000001</v>
      </c>
      <c r="M3418" s="33" t="s">
        <v>27</v>
      </c>
      <c r="N3418" s="33">
        <v>0.38700000000000001</v>
      </c>
      <c r="O3418" s="33">
        <v>0.38700000000000001</v>
      </c>
      <c r="P3418" s="33">
        <v>0.38700000000000001</v>
      </c>
      <c r="Q3418" s="33">
        <v>0.38700000000000001</v>
      </c>
      <c r="R3418" s="34"/>
      <c r="S3418" s="32"/>
      <c r="T3418" s="32" t="s">
        <v>70</v>
      </c>
      <c r="U3418" s="8">
        <f>IF(T3418="Yes",$U$2,0)</f>
        <v>0</v>
      </c>
      <c r="V3418" s="8">
        <f>U3418</f>
        <v>0</v>
      </c>
    </row>
    <row r="3419" spans="1:22" ht="12.75" customHeight="1" outlineLevel="1" x14ac:dyDescent="0.2">
      <c r="A3419" s="2"/>
      <c r="C3419" s="30"/>
      <c r="D3419" s="30"/>
      <c r="E3419" s="30"/>
      <c r="F3419" s="30"/>
      <c r="G3419" s="30"/>
      <c r="H3419" s="113" t="s">
        <v>4014</v>
      </c>
      <c r="I3419" s="32"/>
      <c r="J3419" s="13">
        <f t="shared" ref="J3419:O3419" si="864">SUBTOTAL(9,J3417:J3418)</f>
        <v>0</v>
      </c>
      <c r="K3419" s="13">
        <f t="shared" si="864"/>
        <v>0</v>
      </c>
      <c r="L3419" s="33">
        <f t="shared" si="864"/>
        <v>1</v>
      </c>
      <c r="M3419" s="33">
        <f t="shared" si="864"/>
        <v>0</v>
      </c>
      <c r="N3419" s="33">
        <f t="shared" si="864"/>
        <v>1</v>
      </c>
      <c r="O3419" s="33">
        <f t="shared" si="864"/>
        <v>1</v>
      </c>
      <c r="P3419" s="33"/>
      <c r="Q3419" s="33"/>
      <c r="R3419" s="34"/>
      <c r="S3419" s="32">
        <f>SUBTOTAL(9,S3417:S3418)</f>
        <v>0</v>
      </c>
      <c r="T3419" s="32">
        <f>SUBTOTAL(9,T3417:T3418)</f>
        <v>0</v>
      </c>
      <c r="U3419" s="8"/>
    </row>
    <row r="3420" spans="1:22" ht="12.75" customHeight="1" outlineLevel="2" x14ac:dyDescent="0.2">
      <c r="A3420" s="2"/>
      <c r="C3420" s="30" t="s">
        <v>1114</v>
      </c>
      <c r="D3420" s="30"/>
      <c r="E3420" s="30" t="s">
        <v>1096</v>
      </c>
      <c r="F3420" s="30"/>
      <c r="G3420" s="30" t="s">
        <v>1115</v>
      </c>
      <c r="H3420" s="31" t="s">
        <v>1116</v>
      </c>
      <c r="I3420" s="32"/>
      <c r="J3420" s="13"/>
      <c r="K3420" s="13" t="s">
        <v>1078</v>
      </c>
      <c r="L3420" s="33">
        <v>0.5</v>
      </c>
      <c r="M3420" s="33" t="s">
        <v>27</v>
      </c>
      <c r="N3420" s="33">
        <v>0.5</v>
      </c>
      <c r="O3420" s="33">
        <v>0.5</v>
      </c>
      <c r="P3420" s="33">
        <v>0.5</v>
      </c>
      <c r="Q3420" s="33">
        <v>0.5</v>
      </c>
      <c r="R3420" s="34"/>
      <c r="S3420" s="32"/>
      <c r="T3420" s="32" t="s">
        <v>70</v>
      </c>
      <c r="U3420" s="8">
        <f>IF(T3420="Yes",$U$2,0)</f>
        <v>0</v>
      </c>
      <c r="V3420" s="8">
        <f>U3420</f>
        <v>0</v>
      </c>
    </row>
    <row r="3421" spans="1:22" ht="12.75" customHeight="1" outlineLevel="2" x14ac:dyDescent="0.2">
      <c r="A3421" s="2"/>
      <c r="C3421" s="30" t="s">
        <v>1117</v>
      </c>
      <c r="D3421" s="30"/>
      <c r="E3421" s="30" t="s">
        <v>1096</v>
      </c>
      <c r="F3421" s="30"/>
      <c r="G3421" s="30" t="s">
        <v>1115</v>
      </c>
      <c r="H3421" s="31" t="s">
        <v>1116</v>
      </c>
      <c r="I3421" s="32"/>
      <c r="J3421" s="13"/>
      <c r="K3421" s="13" t="s">
        <v>1078</v>
      </c>
      <c r="L3421" s="33">
        <v>0.5</v>
      </c>
      <c r="M3421" s="33" t="s">
        <v>27</v>
      </c>
      <c r="N3421" s="33">
        <v>0.5</v>
      </c>
      <c r="O3421" s="33">
        <v>0.5</v>
      </c>
      <c r="P3421" s="33">
        <v>0.5</v>
      </c>
      <c r="Q3421" s="33">
        <v>0.5</v>
      </c>
      <c r="R3421" s="34"/>
      <c r="S3421" s="32"/>
      <c r="T3421" s="32" t="s">
        <v>70</v>
      </c>
      <c r="U3421" s="8">
        <f>IF(T3421="Yes",$U$2,0)</f>
        <v>0</v>
      </c>
      <c r="V3421" s="8">
        <f>U3421</f>
        <v>0</v>
      </c>
    </row>
    <row r="3422" spans="1:22" ht="12.75" customHeight="1" outlineLevel="1" x14ac:dyDescent="0.2">
      <c r="A3422" s="2"/>
      <c r="C3422" s="30"/>
      <c r="D3422" s="30"/>
      <c r="E3422" s="30"/>
      <c r="F3422" s="30"/>
      <c r="G3422" s="30"/>
      <c r="H3422" s="113" t="s">
        <v>4015</v>
      </c>
      <c r="I3422" s="32"/>
      <c r="J3422" s="13">
        <f t="shared" ref="J3422:O3422" si="865">SUBTOTAL(9,J3420:J3421)</f>
        <v>0</v>
      </c>
      <c r="K3422" s="13">
        <f t="shared" si="865"/>
        <v>0</v>
      </c>
      <c r="L3422" s="33">
        <f t="shared" si="865"/>
        <v>1</v>
      </c>
      <c r="M3422" s="33">
        <f t="shared" si="865"/>
        <v>0</v>
      </c>
      <c r="N3422" s="33">
        <f t="shared" si="865"/>
        <v>1</v>
      </c>
      <c r="O3422" s="33">
        <f t="shared" si="865"/>
        <v>1</v>
      </c>
      <c r="P3422" s="33"/>
      <c r="Q3422" s="33"/>
      <c r="R3422" s="34"/>
      <c r="S3422" s="32">
        <f>SUBTOTAL(9,S3420:S3421)</f>
        <v>0</v>
      </c>
      <c r="T3422" s="32">
        <f>SUBTOTAL(9,T3420:T3421)</f>
        <v>0</v>
      </c>
      <c r="U3422" s="8"/>
    </row>
    <row r="3423" spans="1:22" ht="12.75" customHeight="1" outlineLevel="2" x14ac:dyDescent="0.2">
      <c r="A3423" s="2"/>
      <c r="C3423" s="30">
        <v>832010410</v>
      </c>
      <c r="D3423" s="30"/>
      <c r="E3423" s="30" t="s">
        <v>1093</v>
      </c>
      <c r="F3423" s="30"/>
      <c r="G3423" s="30" t="s">
        <v>1118</v>
      </c>
      <c r="H3423" s="31" t="s">
        <v>1119</v>
      </c>
      <c r="I3423" s="32"/>
      <c r="J3423" s="13"/>
      <c r="K3423" s="13" t="s">
        <v>1078</v>
      </c>
      <c r="L3423" s="33">
        <v>0.37</v>
      </c>
      <c r="M3423" s="33" t="s">
        <v>27</v>
      </c>
      <c r="N3423" s="33">
        <v>0.37</v>
      </c>
      <c r="O3423" s="33">
        <v>0.37</v>
      </c>
      <c r="P3423" s="33">
        <v>0.37</v>
      </c>
      <c r="Q3423" s="33">
        <v>0.37</v>
      </c>
      <c r="R3423" s="34"/>
      <c r="S3423" s="32"/>
      <c r="T3423" s="32" t="s">
        <v>70</v>
      </c>
      <c r="U3423" s="8">
        <f>IF(T3423="Yes",$U$2,0)</f>
        <v>0</v>
      </c>
      <c r="V3423" s="8">
        <f>U3423</f>
        <v>0</v>
      </c>
    </row>
    <row r="3424" spans="1:22" ht="12.75" customHeight="1" outlineLevel="2" x14ac:dyDescent="0.2">
      <c r="A3424" s="2"/>
      <c r="C3424" s="30" t="s">
        <v>1120</v>
      </c>
      <c r="D3424" s="30"/>
      <c r="E3424" s="30" t="s">
        <v>1093</v>
      </c>
      <c r="F3424" s="30"/>
      <c r="G3424" s="30" t="s">
        <v>1118</v>
      </c>
      <c r="H3424" s="31" t="s">
        <v>1119</v>
      </c>
      <c r="I3424" s="32"/>
      <c r="J3424" s="13"/>
      <c r="K3424" s="13" t="s">
        <v>1078</v>
      </c>
      <c r="L3424" s="33">
        <v>0.63</v>
      </c>
      <c r="M3424" s="33" t="s">
        <v>27</v>
      </c>
      <c r="N3424" s="33">
        <v>0.63</v>
      </c>
      <c r="O3424" s="33">
        <v>0.63</v>
      </c>
      <c r="P3424" s="33">
        <v>0.63</v>
      </c>
      <c r="Q3424" s="33">
        <v>0.63</v>
      </c>
      <c r="R3424" s="34"/>
      <c r="S3424" s="32"/>
      <c r="T3424" s="32" t="s">
        <v>70</v>
      </c>
      <c r="U3424" s="8">
        <f>IF(T3424="Yes",$U$2,0)</f>
        <v>0</v>
      </c>
      <c r="V3424" s="8">
        <f>U3424</f>
        <v>0</v>
      </c>
    </row>
    <row r="3425" spans="1:25" ht="12.75" customHeight="1" outlineLevel="1" x14ac:dyDescent="0.2">
      <c r="A3425" s="2"/>
      <c r="C3425" s="30"/>
      <c r="D3425" s="30"/>
      <c r="E3425" s="30"/>
      <c r="F3425" s="30"/>
      <c r="G3425" s="30"/>
      <c r="H3425" s="113" t="s">
        <v>4016</v>
      </c>
      <c r="I3425" s="32"/>
      <c r="J3425" s="13">
        <f t="shared" ref="J3425:O3425" si="866">SUBTOTAL(9,J3423:J3424)</f>
        <v>0</v>
      </c>
      <c r="K3425" s="13">
        <f t="shared" si="866"/>
        <v>0</v>
      </c>
      <c r="L3425" s="33">
        <f t="shared" si="866"/>
        <v>1</v>
      </c>
      <c r="M3425" s="33">
        <f t="shared" si="866"/>
        <v>0</v>
      </c>
      <c r="N3425" s="33">
        <f t="shared" si="866"/>
        <v>1</v>
      </c>
      <c r="O3425" s="33">
        <f t="shared" si="866"/>
        <v>1</v>
      </c>
      <c r="P3425" s="33"/>
      <c r="Q3425" s="33"/>
      <c r="R3425" s="34"/>
      <c r="S3425" s="32">
        <f>SUBTOTAL(9,S3423:S3424)</f>
        <v>0</v>
      </c>
      <c r="T3425" s="32">
        <f>SUBTOTAL(9,T3423:T3424)</f>
        <v>0</v>
      </c>
      <c r="U3425" s="8"/>
    </row>
    <row r="3426" spans="1:25" ht="12.75" customHeight="1" outlineLevel="2" x14ac:dyDescent="0.2">
      <c r="A3426" s="2"/>
      <c r="C3426" s="30">
        <v>883510460</v>
      </c>
      <c r="D3426" s="30"/>
      <c r="E3426" s="30" t="s">
        <v>1096</v>
      </c>
      <c r="F3426" s="30"/>
      <c r="G3426" s="37" t="s">
        <v>1121</v>
      </c>
      <c r="H3426" s="38" t="s">
        <v>1122</v>
      </c>
      <c r="I3426" s="39"/>
      <c r="J3426" s="40"/>
      <c r="K3426" s="40" t="s">
        <v>1078</v>
      </c>
      <c r="L3426" s="41">
        <v>0.5</v>
      </c>
      <c r="M3426" s="33" t="s">
        <v>27</v>
      </c>
      <c r="N3426" s="41">
        <v>0.5</v>
      </c>
      <c r="O3426" s="41">
        <v>0.5</v>
      </c>
      <c r="P3426" s="41">
        <v>0.5</v>
      </c>
      <c r="Q3426" s="41">
        <v>0.5</v>
      </c>
      <c r="R3426" s="42"/>
      <c r="S3426" s="43"/>
      <c r="T3426" s="32" t="s">
        <v>70</v>
      </c>
      <c r="U3426" s="8">
        <f>IF(T3426="Yes",$U$2,0)</f>
        <v>0</v>
      </c>
      <c r="V3426" s="8">
        <f>U3426</f>
        <v>0</v>
      </c>
    </row>
    <row r="3427" spans="1:25" ht="12.75" customHeight="1" outlineLevel="2" x14ac:dyDescent="0.2">
      <c r="A3427" s="2"/>
      <c r="C3427" s="30">
        <v>832010480</v>
      </c>
      <c r="D3427" s="30"/>
      <c r="E3427" s="30" t="s">
        <v>1096</v>
      </c>
      <c r="F3427" s="30"/>
      <c r="G3427" s="30" t="s">
        <v>1121</v>
      </c>
      <c r="H3427" s="31" t="s">
        <v>1122</v>
      </c>
      <c r="I3427" s="32"/>
      <c r="J3427" s="13"/>
      <c r="K3427" s="13" t="s">
        <v>1078</v>
      </c>
      <c r="L3427" s="33">
        <v>0.5</v>
      </c>
      <c r="M3427" s="33" t="s">
        <v>27</v>
      </c>
      <c r="N3427" s="33">
        <v>0.5</v>
      </c>
      <c r="O3427" s="33">
        <v>0.5</v>
      </c>
      <c r="P3427" s="33">
        <v>0.5</v>
      </c>
      <c r="Q3427" s="33">
        <v>0.5</v>
      </c>
      <c r="R3427" s="34"/>
      <c r="S3427" s="32"/>
      <c r="T3427" s="32" t="s">
        <v>70</v>
      </c>
      <c r="U3427" s="8">
        <f>IF(T3427="Yes",$U$2,0)</f>
        <v>0</v>
      </c>
      <c r="V3427" s="8">
        <f>U3427</f>
        <v>0</v>
      </c>
    </row>
    <row r="3428" spans="1:25" ht="12.75" customHeight="1" outlineLevel="1" x14ac:dyDescent="0.2">
      <c r="A3428" s="2"/>
      <c r="C3428" s="30"/>
      <c r="D3428" s="30"/>
      <c r="E3428" s="30"/>
      <c r="F3428" s="30"/>
      <c r="G3428" s="30"/>
      <c r="H3428" s="113" t="s">
        <v>4017</v>
      </c>
      <c r="I3428" s="32"/>
      <c r="J3428" s="13">
        <f t="shared" ref="J3428:O3428" si="867">SUBTOTAL(9,J3426:J3427)</f>
        <v>0</v>
      </c>
      <c r="K3428" s="13">
        <f t="shared" si="867"/>
        <v>0</v>
      </c>
      <c r="L3428" s="33">
        <f t="shared" si="867"/>
        <v>1</v>
      </c>
      <c r="M3428" s="33">
        <f t="shared" si="867"/>
        <v>0</v>
      </c>
      <c r="N3428" s="33">
        <f t="shared" si="867"/>
        <v>1</v>
      </c>
      <c r="O3428" s="33">
        <f t="shared" si="867"/>
        <v>1</v>
      </c>
      <c r="P3428" s="33"/>
      <c r="Q3428" s="33"/>
      <c r="R3428" s="34"/>
      <c r="S3428" s="32">
        <f>SUBTOTAL(9,S3426:S3427)</f>
        <v>0</v>
      </c>
      <c r="T3428" s="32">
        <f>SUBTOTAL(9,T3426:T3427)</f>
        <v>0</v>
      </c>
      <c r="U3428" s="8"/>
    </row>
    <row r="3429" spans="1:25" ht="12.75" customHeight="1" outlineLevel="2" x14ac:dyDescent="0.2">
      <c r="A3429" s="2"/>
      <c r="C3429" s="30">
        <v>840180291</v>
      </c>
      <c r="D3429" s="30"/>
      <c r="E3429" s="30" t="s">
        <v>2012</v>
      </c>
      <c r="F3429" s="30"/>
      <c r="G3429" s="30" t="s">
        <v>2013</v>
      </c>
      <c r="H3429" s="89" t="s">
        <v>2014</v>
      </c>
      <c r="I3429" s="32"/>
      <c r="J3429" s="13"/>
      <c r="K3429" s="13" t="s">
        <v>1713</v>
      </c>
      <c r="L3429" s="33">
        <v>0.15210000000000001</v>
      </c>
      <c r="M3429" s="33" t="s">
        <v>27</v>
      </c>
      <c r="N3429" s="33">
        <v>0.15210000000000001</v>
      </c>
      <c r="O3429" s="33">
        <v>0.15210000000000001</v>
      </c>
      <c r="P3429" s="33">
        <v>0.15210000000000001</v>
      </c>
      <c r="Q3429" s="33">
        <v>0.15210000000000001</v>
      </c>
      <c r="R3429" s="34"/>
      <c r="S3429" s="32"/>
      <c r="T3429" s="32" t="s">
        <v>28</v>
      </c>
      <c r="U3429" s="8">
        <f t="shared" ref="U3429:U3438" si="868">IF(T3429="Yes",$U$2,0)</f>
        <v>270.40000000000003</v>
      </c>
      <c r="V3429" s="8">
        <f t="shared" ref="V3429:V3438" si="869">U3429</f>
        <v>270.40000000000003</v>
      </c>
    </row>
    <row r="3430" spans="1:25" ht="12" customHeight="1" outlineLevel="2" x14ac:dyDescent="0.2">
      <c r="A3430" s="2"/>
      <c r="C3430" s="30" t="s">
        <v>2015</v>
      </c>
      <c r="D3430" s="30"/>
      <c r="E3430" s="30" t="s">
        <v>2016</v>
      </c>
      <c r="F3430" s="30"/>
      <c r="G3430" s="30" t="s">
        <v>2013</v>
      </c>
      <c r="H3430" s="89" t="s">
        <v>2014</v>
      </c>
      <c r="I3430" s="32"/>
      <c r="J3430" s="13"/>
      <c r="K3430" s="13" t="s">
        <v>1713</v>
      </c>
      <c r="L3430" s="33">
        <v>8.2100000000000006E-2</v>
      </c>
      <c r="M3430" s="33" t="s">
        <v>27</v>
      </c>
      <c r="N3430" s="33">
        <v>8.2100000000000006E-2</v>
      </c>
      <c r="O3430" s="33">
        <v>8.2100000000000006E-2</v>
      </c>
      <c r="P3430" s="33">
        <v>8.2100000000000006E-2</v>
      </c>
      <c r="Q3430" s="33">
        <v>8.2100000000000006E-2</v>
      </c>
      <c r="R3430" s="34"/>
      <c r="S3430" s="32"/>
      <c r="T3430" s="32" t="s">
        <v>28</v>
      </c>
      <c r="U3430" s="8">
        <f t="shared" si="868"/>
        <v>270.40000000000003</v>
      </c>
      <c r="V3430" s="8">
        <f t="shared" si="869"/>
        <v>270.40000000000003</v>
      </c>
    </row>
    <row r="3431" spans="1:25" s="46" customFormat="1" ht="12.75" customHeight="1" outlineLevel="2" x14ac:dyDescent="0.2">
      <c r="A3431" s="2"/>
      <c r="B3431" s="2"/>
      <c r="C3431" s="30" t="s">
        <v>2017</v>
      </c>
      <c r="D3431" s="30"/>
      <c r="E3431" s="30" t="s">
        <v>2012</v>
      </c>
      <c r="F3431" s="30"/>
      <c r="G3431" s="30" t="s">
        <v>2013</v>
      </c>
      <c r="H3431" s="89" t="s">
        <v>2014</v>
      </c>
      <c r="I3431" s="32"/>
      <c r="J3431" s="13"/>
      <c r="K3431" s="13" t="s">
        <v>1713</v>
      </c>
      <c r="L3431" s="33">
        <v>8.2100000000000006E-2</v>
      </c>
      <c r="M3431" s="33" t="s">
        <v>27</v>
      </c>
      <c r="N3431" s="33">
        <v>8.2100000000000006E-2</v>
      </c>
      <c r="O3431" s="33">
        <v>8.2100000000000006E-2</v>
      </c>
      <c r="P3431" s="33">
        <v>8.2100000000000006E-2</v>
      </c>
      <c r="Q3431" s="33">
        <v>8.2100000000000006E-2</v>
      </c>
      <c r="R3431" s="34"/>
      <c r="S3431" s="32"/>
      <c r="T3431" s="32" t="s">
        <v>28</v>
      </c>
      <c r="U3431" s="8">
        <f t="shared" si="868"/>
        <v>270.40000000000003</v>
      </c>
      <c r="V3431" s="8">
        <f t="shared" si="869"/>
        <v>270.40000000000003</v>
      </c>
      <c r="W3431" s="6"/>
      <c r="X3431" s="6"/>
      <c r="Y3431" s="6"/>
    </row>
    <row r="3432" spans="1:25" s="46" customFormat="1" ht="12.75" customHeight="1" outlineLevel="2" x14ac:dyDescent="0.2">
      <c r="A3432" s="2"/>
      <c r="B3432" s="2"/>
      <c r="C3432" s="30" t="s">
        <v>2018</v>
      </c>
      <c r="D3432" s="30"/>
      <c r="E3432" s="30" t="s">
        <v>2016</v>
      </c>
      <c r="F3432" s="30"/>
      <c r="G3432" s="30" t="s">
        <v>2013</v>
      </c>
      <c r="H3432" s="89" t="s">
        <v>2014</v>
      </c>
      <c r="I3432" s="32"/>
      <c r="J3432" s="13"/>
      <c r="K3432" s="13" t="s">
        <v>1713</v>
      </c>
      <c r="L3432" s="33">
        <v>0.1016</v>
      </c>
      <c r="M3432" s="33" t="s">
        <v>27</v>
      </c>
      <c r="N3432" s="33">
        <v>0.1016</v>
      </c>
      <c r="O3432" s="33">
        <v>0.1016</v>
      </c>
      <c r="P3432" s="33">
        <v>0.1016</v>
      </c>
      <c r="Q3432" s="33">
        <v>0.1016</v>
      </c>
      <c r="R3432" s="34"/>
      <c r="S3432" s="32"/>
      <c r="T3432" s="32" t="s">
        <v>28</v>
      </c>
      <c r="U3432" s="8">
        <f t="shared" si="868"/>
        <v>270.40000000000003</v>
      </c>
      <c r="V3432" s="8">
        <f t="shared" si="869"/>
        <v>270.40000000000003</v>
      </c>
      <c r="W3432" s="6"/>
      <c r="X3432" s="6"/>
      <c r="Y3432" s="6"/>
    </row>
    <row r="3433" spans="1:25" s="46" customFormat="1" ht="12.75" customHeight="1" outlineLevel="2" x14ac:dyDescent="0.2">
      <c r="A3433" s="2"/>
      <c r="B3433" s="2"/>
      <c r="C3433" s="30">
        <v>840180295</v>
      </c>
      <c r="D3433" s="30"/>
      <c r="E3433" s="30" t="s">
        <v>2012</v>
      </c>
      <c r="F3433" s="30"/>
      <c r="G3433" s="30" t="s">
        <v>2013</v>
      </c>
      <c r="H3433" s="89" t="s">
        <v>2014</v>
      </c>
      <c r="I3433" s="32"/>
      <c r="J3433" s="13"/>
      <c r="K3433" s="13" t="s">
        <v>1713</v>
      </c>
      <c r="L3433" s="33">
        <v>8.2100000000000006E-2</v>
      </c>
      <c r="M3433" s="33" t="s">
        <v>27</v>
      </c>
      <c r="N3433" s="33">
        <v>8.2100000000000006E-2</v>
      </c>
      <c r="O3433" s="33">
        <v>8.2100000000000006E-2</v>
      </c>
      <c r="P3433" s="33">
        <v>8.2100000000000006E-2</v>
      </c>
      <c r="Q3433" s="33">
        <v>8.2100000000000006E-2</v>
      </c>
      <c r="R3433" s="34"/>
      <c r="S3433" s="32"/>
      <c r="T3433" s="32" t="s">
        <v>28</v>
      </c>
      <c r="U3433" s="8">
        <f t="shared" si="868"/>
        <v>270.40000000000003</v>
      </c>
      <c r="V3433" s="8">
        <f t="shared" si="869"/>
        <v>270.40000000000003</v>
      </c>
      <c r="W3433" s="6"/>
      <c r="X3433" s="6"/>
      <c r="Y3433" s="6"/>
    </row>
    <row r="3434" spans="1:25" s="46" customFormat="1" ht="12.75" customHeight="1" outlineLevel="2" x14ac:dyDescent="0.2">
      <c r="A3434" s="2"/>
      <c r="B3434" s="2"/>
      <c r="C3434" s="30">
        <v>840190711</v>
      </c>
      <c r="D3434" s="30"/>
      <c r="E3434" s="30" t="s">
        <v>2019</v>
      </c>
      <c r="F3434" s="30"/>
      <c r="G3434" s="30" t="s">
        <v>2013</v>
      </c>
      <c r="H3434" s="89" t="s">
        <v>2014</v>
      </c>
      <c r="I3434" s="32"/>
      <c r="J3434" s="13"/>
      <c r="K3434" s="13" t="s">
        <v>1713</v>
      </c>
      <c r="L3434" s="33">
        <v>0.15210000000000001</v>
      </c>
      <c r="M3434" s="33" t="s">
        <v>27</v>
      </c>
      <c r="N3434" s="33">
        <v>0.15210000000000001</v>
      </c>
      <c r="O3434" s="33">
        <v>0.15210000000000001</v>
      </c>
      <c r="P3434" s="33">
        <v>0.15210000000000001</v>
      </c>
      <c r="Q3434" s="33">
        <v>0.15210000000000001</v>
      </c>
      <c r="R3434" s="34"/>
      <c r="S3434" s="32"/>
      <c r="T3434" s="32" t="s">
        <v>28</v>
      </c>
      <c r="U3434" s="8">
        <f t="shared" si="868"/>
        <v>270.40000000000003</v>
      </c>
      <c r="V3434" s="8">
        <f t="shared" si="869"/>
        <v>270.40000000000003</v>
      </c>
      <c r="W3434" s="6"/>
      <c r="X3434" s="6"/>
      <c r="Y3434" s="6"/>
    </row>
    <row r="3435" spans="1:25" ht="12.75" customHeight="1" outlineLevel="2" x14ac:dyDescent="0.2">
      <c r="A3435" s="2"/>
      <c r="C3435" s="30" t="s">
        <v>2020</v>
      </c>
      <c r="D3435" s="30"/>
      <c r="E3435" s="30" t="s">
        <v>2021</v>
      </c>
      <c r="F3435" s="30"/>
      <c r="G3435" s="30" t="s">
        <v>2013</v>
      </c>
      <c r="H3435" s="89" t="s">
        <v>2014</v>
      </c>
      <c r="I3435" s="32"/>
      <c r="J3435" s="13"/>
      <c r="K3435" s="13" t="s">
        <v>1713</v>
      </c>
      <c r="L3435" s="33">
        <v>8.2100000000000006E-2</v>
      </c>
      <c r="M3435" s="33" t="s">
        <v>27</v>
      </c>
      <c r="N3435" s="33">
        <v>8.2100000000000006E-2</v>
      </c>
      <c r="O3435" s="33">
        <v>8.2100000000000006E-2</v>
      </c>
      <c r="P3435" s="33">
        <v>8.2100000000000006E-2</v>
      </c>
      <c r="Q3435" s="33">
        <v>8.2100000000000006E-2</v>
      </c>
      <c r="R3435" s="34"/>
      <c r="S3435" s="32"/>
      <c r="T3435" s="32" t="s">
        <v>28</v>
      </c>
      <c r="U3435" s="8">
        <f t="shared" si="868"/>
        <v>270.40000000000003</v>
      </c>
      <c r="V3435" s="8">
        <f t="shared" si="869"/>
        <v>270.40000000000003</v>
      </c>
    </row>
    <row r="3436" spans="1:25" ht="12.75" customHeight="1" outlineLevel="2" x14ac:dyDescent="0.2">
      <c r="A3436" s="2"/>
      <c r="C3436" s="30" t="s">
        <v>2022</v>
      </c>
      <c r="D3436" s="30"/>
      <c r="E3436" s="30" t="s">
        <v>2019</v>
      </c>
      <c r="F3436" s="30"/>
      <c r="G3436" s="30" t="s">
        <v>2013</v>
      </c>
      <c r="H3436" s="89" t="s">
        <v>2014</v>
      </c>
      <c r="I3436" s="32"/>
      <c r="J3436" s="13"/>
      <c r="K3436" s="13" t="s">
        <v>1713</v>
      </c>
      <c r="L3436" s="33">
        <v>8.2100000000000006E-2</v>
      </c>
      <c r="M3436" s="33" t="s">
        <v>27</v>
      </c>
      <c r="N3436" s="33">
        <v>8.2100000000000006E-2</v>
      </c>
      <c r="O3436" s="33">
        <v>8.2100000000000006E-2</v>
      </c>
      <c r="P3436" s="33">
        <v>8.2100000000000006E-2</v>
      </c>
      <c r="Q3436" s="33">
        <v>8.2100000000000006E-2</v>
      </c>
      <c r="R3436" s="34"/>
      <c r="S3436" s="32"/>
      <c r="T3436" s="32" t="s">
        <v>28</v>
      </c>
      <c r="U3436" s="8">
        <f t="shared" si="868"/>
        <v>270.40000000000003</v>
      </c>
      <c r="V3436" s="8">
        <f t="shared" si="869"/>
        <v>270.40000000000003</v>
      </c>
    </row>
    <row r="3437" spans="1:25" ht="12.75" customHeight="1" outlineLevel="2" x14ac:dyDescent="0.2">
      <c r="A3437" s="2"/>
      <c r="C3437" s="30" t="s">
        <v>2023</v>
      </c>
      <c r="D3437" s="30"/>
      <c r="E3437" s="30" t="s">
        <v>2021</v>
      </c>
      <c r="F3437" s="30"/>
      <c r="G3437" s="30" t="s">
        <v>2013</v>
      </c>
      <c r="H3437" s="89" t="s">
        <v>2014</v>
      </c>
      <c r="I3437" s="32"/>
      <c r="J3437" s="13"/>
      <c r="K3437" s="13" t="s">
        <v>1713</v>
      </c>
      <c r="L3437" s="33">
        <v>0.1016</v>
      </c>
      <c r="M3437" s="33" t="s">
        <v>27</v>
      </c>
      <c r="N3437" s="33">
        <v>0.1016</v>
      </c>
      <c r="O3437" s="33">
        <v>0.1016</v>
      </c>
      <c r="P3437" s="33">
        <v>0.1016</v>
      </c>
      <c r="Q3437" s="33">
        <v>0.1016</v>
      </c>
      <c r="R3437" s="34"/>
      <c r="S3437" s="32"/>
      <c r="T3437" s="32" t="s">
        <v>28</v>
      </c>
      <c r="U3437" s="8">
        <f t="shared" si="868"/>
        <v>270.40000000000003</v>
      </c>
      <c r="V3437" s="8">
        <f t="shared" si="869"/>
        <v>270.40000000000003</v>
      </c>
    </row>
    <row r="3438" spans="1:25" ht="12.75" customHeight="1" outlineLevel="2" x14ac:dyDescent="0.2">
      <c r="A3438" s="2"/>
      <c r="C3438" s="30" t="s">
        <v>2024</v>
      </c>
      <c r="D3438" s="30"/>
      <c r="E3438" s="30" t="s">
        <v>2021</v>
      </c>
      <c r="F3438" s="30"/>
      <c r="G3438" s="30" t="s">
        <v>2013</v>
      </c>
      <c r="H3438" s="89" t="s">
        <v>2014</v>
      </c>
      <c r="I3438" s="32"/>
      <c r="J3438" s="13"/>
      <c r="K3438" s="13" t="s">
        <v>1713</v>
      </c>
      <c r="L3438" s="33">
        <v>8.2100000000000006E-2</v>
      </c>
      <c r="M3438" s="33" t="s">
        <v>27</v>
      </c>
      <c r="N3438" s="33">
        <v>8.2100000000000006E-2</v>
      </c>
      <c r="O3438" s="33">
        <v>8.2100000000000006E-2</v>
      </c>
      <c r="P3438" s="33">
        <v>8.2100000000000006E-2</v>
      </c>
      <c r="Q3438" s="33">
        <v>8.2100000000000006E-2</v>
      </c>
      <c r="R3438" s="34"/>
      <c r="S3438" s="32"/>
      <c r="T3438" s="32" t="s">
        <v>28</v>
      </c>
      <c r="U3438" s="8">
        <f t="shared" si="868"/>
        <v>270.40000000000003</v>
      </c>
      <c r="V3438" s="8">
        <f t="shared" si="869"/>
        <v>270.40000000000003</v>
      </c>
    </row>
    <row r="3439" spans="1:25" ht="12.75" customHeight="1" outlineLevel="1" x14ac:dyDescent="0.2">
      <c r="A3439" s="2"/>
      <c r="C3439" s="30"/>
      <c r="D3439" s="30"/>
      <c r="E3439" s="30"/>
      <c r="F3439" s="30"/>
      <c r="G3439" s="30"/>
      <c r="H3439" s="195" t="s">
        <v>4124</v>
      </c>
      <c r="I3439" s="32"/>
      <c r="J3439" s="13">
        <f t="shared" ref="J3439:O3439" si="870">SUBTOTAL(9,J3429:J3438)</f>
        <v>0</v>
      </c>
      <c r="K3439" s="13">
        <f t="shared" si="870"/>
        <v>0</v>
      </c>
      <c r="L3439" s="33">
        <f t="shared" si="870"/>
        <v>1</v>
      </c>
      <c r="M3439" s="33">
        <f t="shared" si="870"/>
        <v>0</v>
      </c>
      <c r="N3439" s="33">
        <f t="shared" si="870"/>
        <v>1</v>
      </c>
      <c r="O3439" s="33">
        <f t="shared" si="870"/>
        <v>1</v>
      </c>
      <c r="P3439" s="33"/>
      <c r="Q3439" s="33"/>
      <c r="R3439" s="34"/>
      <c r="S3439" s="32">
        <f>SUBTOTAL(9,S3429:S3438)</f>
        <v>0</v>
      </c>
      <c r="T3439" s="32">
        <f>SUBTOTAL(9,T3429:T3438)</f>
        <v>0</v>
      </c>
      <c r="U3439" s="8"/>
    </row>
    <row r="3440" spans="1:25" ht="12.75" customHeight="1" outlineLevel="2" x14ac:dyDescent="0.2">
      <c r="A3440" s="2"/>
      <c r="C3440" s="30">
        <v>840180571</v>
      </c>
      <c r="D3440" s="30"/>
      <c r="E3440" s="30" t="s">
        <v>2032</v>
      </c>
      <c r="F3440" s="30"/>
      <c r="G3440" s="30" t="s">
        <v>2033</v>
      </c>
      <c r="H3440" s="89" t="s">
        <v>2034</v>
      </c>
      <c r="I3440" s="32"/>
      <c r="J3440" s="13"/>
      <c r="K3440" s="13" t="s">
        <v>1713</v>
      </c>
      <c r="L3440" s="33">
        <v>0.15210000000000001</v>
      </c>
      <c r="M3440" s="33" t="s">
        <v>27</v>
      </c>
      <c r="N3440" s="33">
        <v>0.15210000000000001</v>
      </c>
      <c r="O3440" s="33">
        <v>0.15210000000000001</v>
      </c>
      <c r="P3440" s="33">
        <v>0.15210000000000001</v>
      </c>
      <c r="Q3440" s="33">
        <v>0.15210000000000001</v>
      </c>
      <c r="R3440" s="34"/>
      <c r="S3440" s="32"/>
      <c r="T3440" s="32" t="s">
        <v>28</v>
      </c>
      <c r="U3440" s="8">
        <f t="shared" ref="U3440:U3449" si="871">IF(T3440="Yes",$U$2,0)</f>
        <v>270.40000000000003</v>
      </c>
      <c r="V3440" s="8">
        <f t="shared" ref="V3440:V3449" si="872">U3440</f>
        <v>270.40000000000003</v>
      </c>
    </row>
    <row r="3441" spans="1:22" ht="12.75" customHeight="1" outlineLevel="2" x14ac:dyDescent="0.2">
      <c r="A3441" s="2"/>
      <c r="C3441" s="30">
        <v>840180572</v>
      </c>
      <c r="D3441" s="30"/>
      <c r="E3441" s="30" t="s">
        <v>2032</v>
      </c>
      <c r="F3441" s="30"/>
      <c r="G3441" s="30" t="s">
        <v>2033</v>
      </c>
      <c r="H3441" s="89" t="s">
        <v>2034</v>
      </c>
      <c r="I3441" s="32"/>
      <c r="J3441" s="13"/>
      <c r="K3441" s="13" t="s">
        <v>1713</v>
      </c>
      <c r="L3441" s="33">
        <v>8.2100000000000006E-2</v>
      </c>
      <c r="M3441" s="33" t="s">
        <v>27</v>
      </c>
      <c r="N3441" s="33">
        <v>8.2100000000000006E-2</v>
      </c>
      <c r="O3441" s="33">
        <v>8.2100000000000006E-2</v>
      </c>
      <c r="P3441" s="33">
        <v>8.2100000000000006E-2</v>
      </c>
      <c r="Q3441" s="33">
        <v>8.2100000000000006E-2</v>
      </c>
      <c r="R3441" s="34"/>
      <c r="S3441" s="32"/>
      <c r="T3441" s="32" t="s">
        <v>28</v>
      </c>
      <c r="U3441" s="8">
        <f t="shared" si="871"/>
        <v>270.40000000000003</v>
      </c>
      <c r="V3441" s="8">
        <f t="shared" si="872"/>
        <v>270.40000000000003</v>
      </c>
    </row>
    <row r="3442" spans="1:22" ht="12.75" customHeight="1" outlineLevel="2" x14ac:dyDescent="0.2">
      <c r="A3442" s="2"/>
      <c r="C3442" s="30" t="s">
        <v>2035</v>
      </c>
      <c r="D3442" s="30"/>
      <c r="E3442" s="30" t="s">
        <v>2036</v>
      </c>
      <c r="F3442" s="30"/>
      <c r="G3442" s="30" t="s">
        <v>2033</v>
      </c>
      <c r="H3442" s="89" t="s">
        <v>2034</v>
      </c>
      <c r="I3442" s="32"/>
      <c r="J3442" s="13"/>
      <c r="K3442" s="13" t="s">
        <v>1713</v>
      </c>
      <c r="L3442" s="33">
        <v>8.2100000000000006E-2</v>
      </c>
      <c r="M3442" s="33" t="s">
        <v>27</v>
      </c>
      <c r="N3442" s="33">
        <v>8.2100000000000006E-2</v>
      </c>
      <c r="O3442" s="33">
        <v>8.2100000000000006E-2</v>
      </c>
      <c r="P3442" s="33">
        <v>8.2100000000000006E-2</v>
      </c>
      <c r="Q3442" s="33">
        <v>8.2100000000000006E-2</v>
      </c>
      <c r="R3442" s="34"/>
      <c r="S3442" s="32"/>
      <c r="T3442" s="32" t="s">
        <v>28</v>
      </c>
      <c r="U3442" s="8">
        <f t="shared" si="871"/>
        <v>270.40000000000003</v>
      </c>
      <c r="V3442" s="8">
        <f t="shared" si="872"/>
        <v>270.40000000000003</v>
      </c>
    </row>
    <row r="3443" spans="1:22" ht="12.75" customHeight="1" outlineLevel="2" x14ac:dyDescent="0.2">
      <c r="A3443" s="2"/>
      <c r="C3443" s="30" t="s">
        <v>2037</v>
      </c>
      <c r="D3443" s="30"/>
      <c r="E3443" s="30" t="s">
        <v>2032</v>
      </c>
      <c r="F3443" s="30"/>
      <c r="G3443" s="30" t="s">
        <v>2033</v>
      </c>
      <c r="H3443" s="89" t="s">
        <v>2034</v>
      </c>
      <c r="I3443" s="32"/>
      <c r="J3443" s="13"/>
      <c r="K3443" s="13" t="s">
        <v>1713</v>
      </c>
      <c r="L3443" s="33">
        <v>0.1016</v>
      </c>
      <c r="M3443" s="33" t="s">
        <v>27</v>
      </c>
      <c r="N3443" s="33">
        <v>0.1016</v>
      </c>
      <c r="O3443" s="33">
        <v>0.1016</v>
      </c>
      <c r="P3443" s="33">
        <v>0.1016</v>
      </c>
      <c r="Q3443" s="33">
        <v>0.1016</v>
      </c>
      <c r="R3443" s="34"/>
      <c r="S3443" s="32"/>
      <c r="T3443" s="32" t="s">
        <v>28</v>
      </c>
      <c r="U3443" s="8">
        <f t="shared" si="871"/>
        <v>270.40000000000003</v>
      </c>
      <c r="V3443" s="8">
        <f t="shared" si="872"/>
        <v>270.40000000000003</v>
      </c>
    </row>
    <row r="3444" spans="1:22" ht="12.75" customHeight="1" outlineLevel="2" x14ac:dyDescent="0.2">
      <c r="A3444" s="2"/>
      <c r="C3444" s="30" t="s">
        <v>2038</v>
      </c>
      <c r="D3444" s="30"/>
      <c r="E3444" s="30" t="s">
        <v>2036</v>
      </c>
      <c r="F3444" s="30"/>
      <c r="G3444" s="30" t="s">
        <v>2033</v>
      </c>
      <c r="H3444" s="89" t="s">
        <v>2034</v>
      </c>
      <c r="I3444" s="32"/>
      <c r="J3444" s="13"/>
      <c r="K3444" s="13" t="s">
        <v>1713</v>
      </c>
      <c r="L3444" s="33">
        <v>8.2100000000000006E-2</v>
      </c>
      <c r="M3444" s="33" t="s">
        <v>27</v>
      </c>
      <c r="N3444" s="33">
        <v>8.2100000000000006E-2</v>
      </c>
      <c r="O3444" s="33">
        <v>8.2100000000000006E-2</v>
      </c>
      <c r="P3444" s="33">
        <v>8.2100000000000006E-2</v>
      </c>
      <c r="Q3444" s="33">
        <v>8.2100000000000006E-2</v>
      </c>
      <c r="R3444" s="34"/>
      <c r="S3444" s="32"/>
      <c r="T3444" s="32" t="s">
        <v>28</v>
      </c>
      <c r="U3444" s="8">
        <f t="shared" si="871"/>
        <v>270.40000000000003</v>
      </c>
      <c r="V3444" s="8">
        <f t="shared" si="872"/>
        <v>270.40000000000003</v>
      </c>
    </row>
    <row r="3445" spans="1:22" ht="12.75" customHeight="1" outlineLevel="2" x14ac:dyDescent="0.2">
      <c r="A3445" s="2"/>
      <c r="C3445" s="30">
        <v>840210711</v>
      </c>
      <c r="D3445" s="30"/>
      <c r="E3445" s="30" t="s">
        <v>2039</v>
      </c>
      <c r="F3445" s="30"/>
      <c r="G3445" s="30" t="s">
        <v>2033</v>
      </c>
      <c r="H3445" s="89" t="s">
        <v>2034</v>
      </c>
      <c r="I3445" s="32"/>
      <c r="J3445" s="13"/>
      <c r="K3445" s="13" t="s">
        <v>1713</v>
      </c>
      <c r="L3445" s="33">
        <v>0.15210000000000001</v>
      </c>
      <c r="M3445" s="33" t="s">
        <v>27</v>
      </c>
      <c r="N3445" s="33">
        <v>0.15210000000000001</v>
      </c>
      <c r="O3445" s="33">
        <v>0.15210000000000001</v>
      </c>
      <c r="P3445" s="33">
        <v>0.15210000000000001</v>
      </c>
      <c r="Q3445" s="33">
        <v>0.15210000000000001</v>
      </c>
      <c r="R3445" s="34"/>
      <c r="S3445" s="32"/>
      <c r="T3445" s="32" t="s">
        <v>28</v>
      </c>
      <c r="U3445" s="8">
        <f t="shared" si="871"/>
        <v>270.40000000000003</v>
      </c>
      <c r="V3445" s="8">
        <f t="shared" si="872"/>
        <v>270.40000000000003</v>
      </c>
    </row>
    <row r="3446" spans="1:22" ht="12.75" customHeight="1" outlineLevel="2" x14ac:dyDescent="0.2">
      <c r="A3446" s="2"/>
      <c r="C3446" s="30">
        <v>840210712</v>
      </c>
      <c r="D3446" s="30"/>
      <c r="E3446" s="30" t="s">
        <v>2039</v>
      </c>
      <c r="F3446" s="30"/>
      <c r="G3446" s="30" t="s">
        <v>2033</v>
      </c>
      <c r="H3446" s="89" t="s">
        <v>2034</v>
      </c>
      <c r="I3446" s="32"/>
      <c r="J3446" s="13"/>
      <c r="K3446" s="13" t="s">
        <v>1713</v>
      </c>
      <c r="L3446" s="33">
        <v>8.2100000000000006E-2</v>
      </c>
      <c r="M3446" s="33" t="s">
        <v>27</v>
      </c>
      <c r="N3446" s="33">
        <v>8.2100000000000006E-2</v>
      </c>
      <c r="O3446" s="33">
        <v>8.2100000000000006E-2</v>
      </c>
      <c r="P3446" s="33">
        <v>8.2100000000000006E-2</v>
      </c>
      <c r="Q3446" s="33">
        <v>8.2100000000000006E-2</v>
      </c>
      <c r="R3446" s="34"/>
      <c r="S3446" s="32"/>
      <c r="T3446" s="32" t="s">
        <v>28</v>
      </c>
      <c r="U3446" s="8">
        <f t="shared" si="871"/>
        <v>270.40000000000003</v>
      </c>
      <c r="V3446" s="8">
        <f t="shared" si="872"/>
        <v>270.40000000000003</v>
      </c>
    </row>
    <row r="3447" spans="1:22" ht="12.75" customHeight="1" outlineLevel="2" x14ac:dyDescent="0.2">
      <c r="A3447" s="2"/>
      <c r="C3447" s="30" t="s">
        <v>2040</v>
      </c>
      <c r="D3447" s="30"/>
      <c r="E3447" s="30" t="s">
        <v>2012</v>
      </c>
      <c r="F3447" s="30"/>
      <c r="G3447" s="30" t="s">
        <v>2033</v>
      </c>
      <c r="H3447" s="89" t="s">
        <v>2034</v>
      </c>
      <c r="I3447" s="32"/>
      <c r="J3447" s="13"/>
      <c r="K3447" s="13" t="s">
        <v>1713</v>
      </c>
      <c r="L3447" s="33">
        <v>8.2100000000000006E-2</v>
      </c>
      <c r="M3447" s="33" t="s">
        <v>27</v>
      </c>
      <c r="N3447" s="33">
        <v>8.2100000000000006E-2</v>
      </c>
      <c r="O3447" s="33">
        <v>8.2100000000000006E-2</v>
      </c>
      <c r="P3447" s="33">
        <v>8.2100000000000006E-2</v>
      </c>
      <c r="Q3447" s="33">
        <v>8.2100000000000006E-2</v>
      </c>
      <c r="R3447" s="34"/>
      <c r="S3447" s="32"/>
      <c r="T3447" s="32" t="s">
        <v>28</v>
      </c>
      <c r="U3447" s="8">
        <f t="shared" si="871"/>
        <v>270.40000000000003</v>
      </c>
      <c r="V3447" s="8">
        <f t="shared" si="872"/>
        <v>270.40000000000003</v>
      </c>
    </row>
    <row r="3448" spans="1:22" ht="12.75" customHeight="1" outlineLevel="2" x14ac:dyDescent="0.2">
      <c r="A3448" s="2"/>
      <c r="C3448" s="30">
        <v>840210714</v>
      </c>
      <c r="D3448" s="30"/>
      <c r="E3448" s="30" t="s">
        <v>2039</v>
      </c>
      <c r="F3448" s="30"/>
      <c r="G3448" s="30" t="s">
        <v>2033</v>
      </c>
      <c r="H3448" s="89" t="s">
        <v>2034</v>
      </c>
      <c r="I3448" s="32"/>
      <c r="J3448" s="13"/>
      <c r="K3448" s="13" t="s">
        <v>1713</v>
      </c>
      <c r="L3448" s="44">
        <v>0.1016</v>
      </c>
      <c r="M3448" s="33" t="s">
        <v>27</v>
      </c>
      <c r="N3448" s="44">
        <v>0.1016</v>
      </c>
      <c r="O3448" s="44">
        <v>0.1016</v>
      </c>
      <c r="P3448" s="44">
        <v>0.1016</v>
      </c>
      <c r="Q3448" s="44">
        <v>0.1016</v>
      </c>
      <c r="R3448" s="34"/>
      <c r="S3448" s="32"/>
      <c r="T3448" s="32" t="s">
        <v>28</v>
      </c>
      <c r="U3448" s="8">
        <f t="shared" si="871"/>
        <v>270.40000000000003</v>
      </c>
      <c r="V3448" s="8">
        <f t="shared" si="872"/>
        <v>270.40000000000003</v>
      </c>
    </row>
    <row r="3449" spans="1:22" ht="12.75" customHeight="1" outlineLevel="2" x14ac:dyDescent="0.2">
      <c r="A3449" s="2"/>
      <c r="C3449" s="30">
        <v>840210715</v>
      </c>
      <c r="D3449" s="30"/>
      <c r="E3449" s="30" t="s">
        <v>2039</v>
      </c>
      <c r="F3449" s="30"/>
      <c r="G3449" s="30" t="s">
        <v>2033</v>
      </c>
      <c r="H3449" s="89" t="s">
        <v>2034</v>
      </c>
      <c r="I3449" s="32"/>
      <c r="J3449" s="13"/>
      <c r="K3449" s="13" t="s">
        <v>1713</v>
      </c>
      <c r="L3449" s="44">
        <v>8.2100000000000006E-2</v>
      </c>
      <c r="M3449" s="33" t="s">
        <v>27</v>
      </c>
      <c r="N3449" s="44">
        <v>8.2100000000000006E-2</v>
      </c>
      <c r="O3449" s="44">
        <v>8.2100000000000006E-2</v>
      </c>
      <c r="P3449" s="44">
        <v>8.2100000000000006E-2</v>
      </c>
      <c r="Q3449" s="44">
        <v>8.2100000000000006E-2</v>
      </c>
      <c r="R3449" s="34"/>
      <c r="S3449" s="32"/>
      <c r="T3449" s="32" t="s">
        <v>28</v>
      </c>
      <c r="U3449" s="8">
        <f t="shared" si="871"/>
        <v>270.40000000000003</v>
      </c>
      <c r="V3449" s="8">
        <f t="shared" si="872"/>
        <v>270.40000000000003</v>
      </c>
    </row>
    <row r="3450" spans="1:22" ht="12.75" customHeight="1" outlineLevel="1" x14ac:dyDescent="0.2">
      <c r="A3450" s="2"/>
      <c r="C3450" s="30"/>
      <c r="D3450" s="30"/>
      <c r="E3450" s="30"/>
      <c r="F3450" s="30"/>
      <c r="G3450" s="30"/>
      <c r="H3450" s="195" t="s">
        <v>4126</v>
      </c>
      <c r="I3450" s="32"/>
      <c r="J3450" s="13">
        <f t="shared" ref="J3450:O3450" si="873">SUBTOTAL(9,J3440:J3449)</f>
        <v>0</v>
      </c>
      <c r="K3450" s="13">
        <f t="shared" si="873"/>
        <v>0</v>
      </c>
      <c r="L3450" s="44">
        <f t="shared" si="873"/>
        <v>1</v>
      </c>
      <c r="M3450" s="33">
        <f t="shared" si="873"/>
        <v>0</v>
      </c>
      <c r="N3450" s="44">
        <f t="shared" si="873"/>
        <v>1</v>
      </c>
      <c r="O3450" s="44">
        <f t="shared" si="873"/>
        <v>1</v>
      </c>
      <c r="P3450" s="44"/>
      <c r="Q3450" s="44"/>
      <c r="R3450" s="34"/>
      <c r="S3450" s="32">
        <f>SUBTOTAL(9,S3440:S3449)</f>
        <v>0</v>
      </c>
      <c r="T3450" s="32">
        <f>SUBTOTAL(9,T3440:T3449)</f>
        <v>0</v>
      </c>
      <c r="U3450" s="8"/>
    </row>
    <row r="3451" spans="1:22" ht="12.75" customHeight="1" outlineLevel="2" x14ac:dyDescent="0.2">
      <c r="A3451" s="2"/>
      <c r="C3451" s="30">
        <v>840180871</v>
      </c>
      <c r="D3451" s="30"/>
      <c r="E3451" s="30" t="s">
        <v>2032</v>
      </c>
      <c r="F3451" s="30"/>
      <c r="G3451" s="30" t="s">
        <v>2041</v>
      </c>
      <c r="H3451" s="31" t="s">
        <v>2042</v>
      </c>
      <c r="I3451" s="32"/>
      <c r="J3451" s="13"/>
      <c r="K3451" s="13" t="s">
        <v>1713</v>
      </c>
      <c r="L3451" s="33">
        <v>0.16669999999999999</v>
      </c>
      <c r="M3451" s="33" t="s">
        <v>27</v>
      </c>
      <c r="N3451" s="33">
        <v>0.16669999999999999</v>
      </c>
      <c r="O3451" s="33">
        <v>0.16669999999999999</v>
      </c>
      <c r="P3451" s="33">
        <v>0.16669999999999999</v>
      </c>
      <c r="Q3451" s="33">
        <v>0.16669999999999999</v>
      </c>
      <c r="R3451" s="34"/>
      <c r="S3451" s="32"/>
      <c r="T3451" s="32" t="s">
        <v>28</v>
      </c>
      <c r="U3451" s="8">
        <f t="shared" ref="U3451:U3456" si="874">IF(T3451="Yes",$U$2,0)</f>
        <v>270.40000000000003</v>
      </c>
      <c r="V3451" s="8">
        <f t="shared" ref="V3451:V3456" si="875">U3451</f>
        <v>270.40000000000003</v>
      </c>
    </row>
    <row r="3452" spans="1:22" ht="12.75" customHeight="1" outlineLevel="2" x14ac:dyDescent="0.2">
      <c r="A3452" s="2"/>
      <c r="C3452" s="30">
        <v>840180872</v>
      </c>
      <c r="D3452" s="30"/>
      <c r="E3452" s="30" t="s">
        <v>2032</v>
      </c>
      <c r="F3452" s="30"/>
      <c r="G3452" s="30" t="s">
        <v>2041</v>
      </c>
      <c r="H3452" s="31" t="s">
        <v>2042</v>
      </c>
      <c r="I3452" s="32"/>
      <c r="J3452" s="13"/>
      <c r="K3452" s="13" t="s">
        <v>1713</v>
      </c>
      <c r="L3452" s="33">
        <v>0.16669999999999999</v>
      </c>
      <c r="M3452" s="33" t="s">
        <v>27</v>
      </c>
      <c r="N3452" s="33">
        <v>0.16669999999999999</v>
      </c>
      <c r="O3452" s="33">
        <v>0.16669999999999999</v>
      </c>
      <c r="P3452" s="33">
        <v>0.16669999999999999</v>
      </c>
      <c r="Q3452" s="33">
        <v>0.16669999999999999</v>
      </c>
      <c r="R3452" s="34"/>
      <c r="S3452" s="32"/>
      <c r="T3452" s="32" t="s">
        <v>28</v>
      </c>
      <c r="U3452" s="8">
        <f t="shared" si="874"/>
        <v>270.40000000000003</v>
      </c>
      <c r="V3452" s="8">
        <f t="shared" si="875"/>
        <v>270.40000000000003</v>
      </c>
    </row>
    <row r="3453" spans="1:22" ht="12.75" customHeight="1" outlineLevel="2" x14ac:dyDescent="0.2">
      <c r="A3453" s="2"/>
      <c r="C3453" s="30">
        <v>840180873</v>
      </c>
      <c r="D3453" s="30"/>
      <c r="E3453" s="30" t="s">
        <v>2032</v>
      </c>
      <c r="F3453" s="30"/>
      <c r="G3453" s="30" t="s">
        <v>2041</v>
      </c>
      <c r="H3453" s="31" t="s">
        <v>2042</v>
      </c>
      <c r="I3453" s="32"/>
      <c r="J3453" s="13"/>
      <c r="K3453" s="13" t="s">
        <v>1713</v>
      </c>
      <c r="L3453" s="33">
        <v>0.16669999999999999</v>
      </c>
      <c r="M3453" s="33" t="s">
        <v>27</v>
      </c>
      <c r="N3453" s="33">
        <v>0.16669999999999999</v>
      </c>
      <c r="O3453" s="33">
        <v>0.16669999999999999</v>
      </c>
      <c r="P3453" s="33">
        <v>0.16669999999999999</v>
      </c>
      <c r="Q3453" s="33">
        <v>0.16669999999999999</v>
      </c>
      <c r="R3453" s="34"/>
      <c r="S3453" s="32"/>
      <c r="T3453" s="32" t="s">
        <v>28</v>
      </c>
      <c r="U3453" s="8">
        <f t="shared" si="874"/>
        <v>270.40000000000003</v>
      </c>
      <c r="V3453" s="8">
        <f t="shared" si="875"/>
        <v>270.40000000000003</v>
      </c>
    </row>
    <row r="3454" spans="1:22" ht="12.75" customHeight="1" outlineLevel="2" x14ac:dyDescent="0.2">
      <c r="A3454" s="2"/>
      <c r="C3454" s="30">
        <v>840180874</v>
      </c>
      <c r="D3454" s="30"/>
      <c r="E3454" s="30" t="s">
        <v>2032</v>
      </c>
      <c r="F3454" s="30"/>
      <c r="G3454" s="30" t="s">
        <v>2041</v>
      </c>
      <c r="H3454" s="31" t="s">
        <v>2042</v>
      </c>
      <c r="I3454" s="32"/>
      <c r="J3454" s="13"/>
      <c r="K3454" s="13" t="s">
        <v>1713</v>
      </c>
      <c r="L3454" s="33">
        <v>0.16669999999999999</v>
      </c>
      <c r="M3454" s="33" t="s">
        <v>27</v>
      </c>
      <c r="N3454" s="33">
        <v>0.16669999999999999</v>
      </c>
      <c r="O3454" s="33">
        <v>0.16669999999999999</v>
      </c>
      <c r="P3454" s="33">
        <v>0.16669999999999999</v>
      </c>
      <c r="Q3454" s="33">
        <v>0.16669999999999999</v>
      </c>
      <c r="R3454" s="34"/>
      <c r="S3454" s="32"/>
      <c r="T3454" s="32" t="s">
        <v>28</v>
      </c>
      <c r="U3454" s="8">
        <f t="shared" si="874"/>
        <v>270.40000000000003</v>
      </c>
      <c r="V3454" s="8">
        <f t="shared" si="875"/>
        <v>270.40000000000003</v>
      </c>
    </row>
    <row r="3455" spans="1:22" ht="12.75" customHeight="1" outlineLevel="2" x14ac:dyDescent="0.2">
      <c r="A3455" s="2"/>
      <c r="C3455" s="30">
        <v>840180875</v>
      </c>
      <c r="D3455" s="30"/>
      <c r="E3455" s="30" t="s">
        <v>2032</v>
      </c>
      <c r="F3455" s="30"/>
      <c r="G3455" s="30" t="s">
        <v>2041</v>
      </c>
      <c r="H3455" s="31" t="s">
        <v>2042</v>
      </c>
      <c r="I3455" s="32"/>
      <c r="J3455" s="13"/>
      <c r="K3455" s="13" t="s">
        <v>1713</v>
      </c>
      <c r="L3455" s="33">
        <v>0.16669999999999999</v>
      </c>
      <c r="M3455" s="33" t="s">
        <v>27</v>
      </c>
      <c r="N3455" s="33">
        <v>0.16669999999999999</v>
      </c>
      <c r="O3455" s="33">
        <v>0.16669999999999999</v>
      </c>
      <c r="P3455" s="33">
        <v>0.16669999999999999</v>
      </c>
      <c r="Q3455" s="33">
        <v>0.16669999999999999</v>
      </c>
      <c r="R3455" s="34"/>
      <c r="S3455" s="32"/>
      <c r="T3455" s="32" t="s">
        <v>28</v>
      </c>
      <c r="U3455" s="8">
        <f t="shared" si="874"/>
        <v>270.40000000000003</v>
      </c>
      <c r="V3455" s="8">
        <f t="shared" si="875"/>
        <v>270.40000000000003</v>
      </c>
    </row>
    <row r="3456" spans="1:22" ht="12.75" customHeight="1" outlineLevel="2" x14ac:dyDescent="0.2">
      <c r="A3456" s="2"/>
      <c r="C3456" s="30" t="s">
        <v>2043</v>
      </c>
      <c r="D3456" s="30"/>
      <c r="E3456" s="30" t="s">
        <v>2036</v>
      </c>
      <c r="F3456" s="30"/>
      <c r="G3456" s="30" t="s">
        <v>2041</v>
      </c>
      <c r="H3456" s="31" t="s">
        <v>2042</v>
      </c>
      <c r="I3456" s="32"/>
      <c r="J3456" s="13"/>
      <c r="K3456" s="13" t="s">
        <v>1713</v>
      </c>
      <c r="L3456" s="33">
        <v>0.16669999999999999</v>
      </c>
      <c r="M3456" s="33" t="s">
        <v>27</v>
      </c>
      <c r="N3456" s="33">
        <v>0.16669999999999999</v>
      </c>
      <c r="O3456" s="33">
        <v>0.16669999999999999</v>
      </c>
      <c r="P3456" s="33">
        <v>0.16669999999999999</v>
      </c>
      <c r="Q3456" s="33">
        <v>0.16669999999999999</v>
      </c>
      <c r="R3456" s="34"/>
      <c r="S3456" s="32"/>
      <c r="T3456" s="32" t="s">
        <v>28</v>
      </c>
      <c r="U3456" s="8">
        <f t="shared" si="874"/>
        <v>270.40000000000003</v>
      </c>
      <c r="V3456" s="8">
        <f t="shared" si="875"/>
        <v>270.40000000000003</v>
      </c>
    </row>
    <row r="3457" spans="1:22" ht="12.75" customHeight="1" outlineLevel="1" x14ac:dyDescent="0.2">
      <c r="A3457" s="2"/>
      <c r="C3457" s="30"/>
      <c r="D3457" s="30"/>
      <c r="E3457" s="30"/>
      <c r="F3457" s="30"/>
      <c r="G3457" s="30"/>
      <c r="H3457" s="113" t="s">
        <v>4127</v>
      </c>
      <c r="I3457" s="32"/>
      <c r="J3457" s="13">
        <f t="shared" ref="J3457:O3457" si="876">SUBTOTAL(9,J3451:J3456)</f>
        <v>0</v>
      </c>
      <c r="K3457" s="13">
        <f t="shared" si="876"/>
        <v>0</v>
      </c>
      <c r="L3457" s="33">
        <f t="shared" si="876"/>
        <v>1.0002</v>
      </c>
      <c r="M3457" s="33">
        <f t="shared" si="876"/>
        <v>0</v>
      </c>
      <c r="N3457" s="33">
        <f t="shared" si="876"/>
        <v>1.0002</v>
      </c>
      <c r="O3457" s="33">
        <f t="shared" si="876"/>
        <v>1.0002</v>
      </c>
      <c r="P3457" s="33"/>
      <c r="Q3457" s="33"/>
      <c r="R3457" s="34"/>
      <c r="S3457" s="32">
        <f>SUBTOTAL(9,S3451:S3456)</f>
        <v>0</v>
      </c>
      <c r="T3457" s="32">
        <f>SUBTOTAL(9,T3451:T3456)</f>
        <v>0</v>
      </c>
      <c r="U3457" s="8"/>
    </row>
    <row r="3458" spans="1:22" ht="12.75" customHeight="1" outlineLevel="2" x14ac:dyDescent="0.2">
      <c r="A3458" s="2"/>
      <c r="C3458" s="30">
        <v>840180881</v>
      </c>
      <c r="D3458" s="30"/>
      <c r="E3458" s="30" t="s">
        <v>2044</v>
      </c>
      <c r="F3458" s="30"/>
      <c r="G3458" s="30" t="s">
        <v>2045</v>
      </c>
      <c r="H3458" s="31" t="s">
        <v>2046</v>
      </c>
      <c r="I3458" s="32"/>
      <c r="J3458" s="13"/>
      <c r="K3458" s="13" t="s">
        <v>1713</v>
      </c>
      <c r="L3458" s="33">
        <v>0.16669999999999999</v>
      </c>
      <c r="M3458" s="33" t="s">
        <v>27</v>
      </c>
      <c r="N3458" s="33">
        <v>0.16669999999999999</v>
      </c>
      <c r="O3458" s="33">
        <v>0.16669999999999999</v>
      </c>
      <c r="P3458" s="33">
        <v>0.16669999999999999</v>
      </c>
      <c r="Q3458" s="33">
        <v>0.16669999999999999</v>
      </c>
      <c r="R3458" s="34"/>
      <c r="S3458" s="32"/>
      <c r="T3458" s="32" t="s">
        <v>28</v>
      </c>
      <c r="U3458" s="8">
        <f t="shared" ref="U3458:U3463" si="877">IF(T3458="Yes",$U$2,0)</f>
        <v>270.40000000000003</v>
      </c>
      <c r="V3458" s="8">
        <f t="shared" ref="V3458:V3463" si="878">U3458</f>
        <v>270.40000000000003</v>
      </c>
    </row>
    <row r="3459" spans="1:22" ht="12.75" customHeight="1" outlineLevel="2" x14ac:dyDescent="0.2">
      <c r="A3459" s="2"/>
      <c r="C3459" s="30">
        <v>840180882</v>
      </c>
      <c r="D3459" s="30"/>
      <c r="E3459" s="30" t="s">
        <v>2044</v>
      </c>
      <c r="F3459" s="30"/>
      <c r="G3459" s="30" t="s">
        <v>2045</v>
      </c>
      <c r="H3459" s="31" t="s">
        <v>2046</v>
      </c>
      <c r="I3459" s="32"/>
      <c r="J3459" s="13"/>
      <c r="K3459" s="13" t="s">
        <v>1713</v>
      </c>
      <c r="L3459" s="33">
        <v>0.16669999999999999</v>
      </c>
      <c r="M3459" s="33" t="s">
        <v>27</v>
      </c>
      <c r="N3459" s="33">
        <v>0.16669999999999999</v>
      </c>
      <c r="O3459" s="33">
        <v>0.16669999999999999</v>
      </c>
      <c r="P3459" s="33">
        <v>0.16669999999999999</v>
      </c>
      <c r="Q3459" s="33">
        <v>0.16669999999999999</v>
      </c>
      <c r="R3459" s="34"/>
      <c r="S3459" s="32"/>
      <c r="T3459" s="32" t="s">
        <v>28</v>
      </c>
      <c r="U3459" s="8">
        <f t="shared" si="877"/>
        <v>270.40000000000003</v>
      </c>
      <c r="V3459" s="8">
        <f t="shared" si="878"/>
        <v>270.40000000000003</v>
      </c>
    </row>
    <row r="3460" spans="1:22" ht="12.75" customHeight="1" outlineLevel="2" x14ac:dyDescent="0.2">
      <c r="A3460" s="2"/>
      <c r="C3460" s="30">
        <v>840180883</v>
      </c>
      <c r="D3460" s="30"/>
      <c r="E3460" s="30" t="s">
        <v>2044</v>
      </c>
      <c r="F3460" s="30"/>
      <c r="G3460" s="30" t="s">
        <v>2045</v>
      </c>
      <c r="H3460" s="31" t="s">
        <v>2046</v>
      </c>
      <c r="I3460" s="32"/>
      <c r="J3460" s="13"/>
      <c r="K3460" s="13" t="s">
        <v>1713</v>
      </c>
      <c r="L3460" s="33">
        <v>0.16669999999999999</v>
      </c>
      <c r="M3460" s="33" t="s">
        <v>27</v>
      </c>
      <c r="N3460" s="33">
        <v>0.16669999999999999</v>
      </c>
      <c r="O3460" s="33">
        <v>0.16669999999999999</v>
      </c>
      <c r="P3460" s="33">
        <v>0.16669999999999999</v>
      </c>
      <c r="Q3460" s="33">
        <v>0.16669999999999999</v>
      </c>
      <c r="R3460" s="34"/>
      <c r="S3460" s="32"/>
      <c r="T3460" s="32" t="s">
        <v>28</v>
      </c>
      <c r="U3460" s="8">
        <f t="shared" si="877"/>
        <v>270.40000000000003</v>
      </c>
      <c r="V3460" s="8">
        <f t="shared" si="878"/>
        <v>270.40000000000003</v>
      </c>
    </row>
    <row r="3461" spans="1:22" ht="12.75" customHeight="1" outlineLevel="2" x14ac:dyDescent="0.2">
      <c r="A3461" s="2"/>
      <c r="C3461" s="30">
        <v>840180884</v>
      </c>
      <c r="D3461" s="30"/>
      <c r="E3461" s="30" t="s">
        <v>2044</v>
      </c>
      <c r="F3461" s="30"/>
      <c r="G3461" s="30" t="s">
        <v>2045</v>
      </c>
      <c r="H3461" s="31" t="s">
        <v>2046</v>
      </c>
      <c r="I3461" s="32"/>
      <c r="J3461" s="13"/>
      <c r="K3461" s="13" t="s">
        <v>1713</v>
      </c>
      <c r="L3461" s="33">
        <v>0.16669999999999999</v>
      </c>
      <c r="M3461" s="33" t="s">
        <v>27</v>
      </c>
      <c r="N3461" s="33">
        <v>0.16669999999999999</v>
      </c>
      <c r="O3461" s="33">
        <v>0.16669999999999999</v>
      </c>
      <c r="P3461" s="33">
        <v>0.16669999999999999</v>
      </c>
      <c r="Q3461" s="33">
        <v>0.16669999999999999</v>
      </c>
      <c r="R3461" s="34"/>
      <c r="S3461" s="32"/>
      <c r="T3461" s="32" t="s">
        <v>28</v>
      </c>
      <c r="U3461" s="8">
        <f t="shared" si="877"/>
        <v>270.40000000000003</v>
      </c>
      <c r="V3461" s="8">
        <f t="shared" si="878"/>
        <v>270.40000000000003</v>
      </c>
    </row>
    <row r="3462" spans="1:22" ht="12.75" customHeight="1" outlineLevel="2" x14ac:dyDescent="0.2">
      <c r="A3462" s="2"/>
      <c r="C3462" s="30" t="s">
        <v>2047</v>
      </c>
      <c r="D3462" s="30"/>
      <c r="E3462" s="30" t="s">
        <v>2048</v>
      </c>
      <c r="F3462" s="30"/>
      <c r="G3462" s="30" t="s">
        <v>2045</v>
      </c>
      <c r="H3462" s="31" t="s">
        <v>2046</v>
      </c>
      <c r="I3462" s="32"/>
      <c r="J3462" s="13"/>
      <c r="K3462" s="13" t="s">
        <v>1713</v>
      </c>
      <c r="L3462" s="33">
        <v>0.16669999999999999</v>
      </c>
      <c r="M3462" s="33" t="s">
        <v>27</v>
      </c>
      <c r="N3462" s="33">
        <v>0.16669999999999999</v>
      </c>
      <c r="O3462" s="33">
        <v>0.16669999999999999</v>
      </c>
      <c r="P3462" s="33">
        <v>0.16669999999999999</v>
      </c>
      <c r="Q3462" s="33">
        <v>0.16669999999999999</v>
      </c>
      <c r="R3462" s="34"/>
      <c r="S3462" s="32"/>
      <c r="T3462" s="32" t="s">
        <v>28</v>
      </c>
      <c r="U3462" s="8">
        <f t="shared" si="877"/>
        <v>270.40000000000003</v>
      </c>
      <c r="V3462" s="8">
        <f t="shared" si="878"/>
        <v>270.40000000000003</v>
      </c>
    </row>
    <row r="3463" spans="1:22" ht="12.75" customHeight="1" outlineLevel="2" x14ac:dyDescent="0.2">
      <c r="A3463" s="2"/>
      <c r="C3463" s="30">
        <v>840180886</v>
      </c>
      <c r="D3463" s="30"/>
      <c r="E3463" s="30" t="s">
        <v>2044</v>
      </c>
      <c r="F3463" s="30"/>
      <c r="G3463" s="30" t="s">
        <v>2045</v>
      </c>
      <c r="H3463" s="31" t="s">
        <v>2046</v>
      </c>
      <c r="I3463" s="32"/>
      <c r="J3463" s="13"/>
      <c r="K3463" s="13" t="s">
        <v>1713</v>
      </c>
      <c r="L3463" s="33">
        <v>0.16669999999999999</v>
      </c>
      <c r="M3463" s="33" t="s">
        <v>27</v>
      </c>
      <c r="N3463" s="33">
        <v>0.16669999999999999</v>
      </c>
      <c r="O3463" s="33">
        <v>0.16669999999999999</v>
      </c>
      <c r="P3463" s="33">
        <v>0.16669999999999999</v>
      </c>
      <c r="Q3463" s="33">
        <v>0.16669999999999999</v>
      </c>
      <c r="R3463" s="34"/>
      <c r="S3463" s="32"/>
      <c r="T3463" s="32" t="s">
        <v>28</v>
      </c>
      <c r="U3463" s="8">
        <f t="shared" si="877"/>
        <v>270.40000000000003</v>
      </c>
      <c r="V3463" s="8">
        <f t="shared" si="878"/>
        <v>270.40000000000003</v>
      </c>
    </row>
    <row r="3464" spans="1:22" ht="12.75" customHeight="1" outlineLevel="1" x14ac:dyDescent="0.2">
      <c r="A3464" s="2"/>
      <c r="C3464" s="30"/>
      <c r="D3464" s="30"/>
      <c r="E3464" s="30"/>
      <c r="F3464" s="30"/>
      <c r="G3464" s="30"/>
      <c r="H3464" s="113" t="s">
        <v>4128</v>
      </c>
      <c r="I3464" s="32"/>
      <c r="J3464" s="13">
        <f t="shared" ref="J3464:O3464" si="879">SUBTOTAL(9,J3458:J3463)</f>
        <v>0</v>
      </c>
      <c r="K3464" s="13">
        <f t="shared" si="879"/>
        <v>0</v>
      </c>
      <c r="L3464" s="33">
        <f t="shared" si="879"/>
        <v>1.0002</v>
      </c>
      <c r="M3464" s="33">
        <f t="shared" si="879"/>
        <v>0</v>
      </c>
      <c r="N3464" s="33">
        <f t="shared" si="879"/>
        <v>1.0002</v>
      </c>
      <c r="O3464" s="33">
        <f t="shared" si="879"/>
        <v>1.0002</v>
      </c>
      <c r="P3464" s="33"/>
      <c r="Q3464" s="33"/>
      <c r="R3464" s="34"/>
      <c r="S3464" s="32">
        <f>SUBTOTAL(9,S3458:S3463)</f>
        <v>0</v>
      </c>
      <c r="T3464" s="32">
        <f>SUBTOTAL(9,T3458:T3463)</f>
        <v>0</v>
      </c>
      <c r="U3464" s="8"/>
    </row>
    <row r="3465" spans="1:22" ht="12.75" customHeight="1" outlineLevel="2" x14ac:dyDescent="0.2">
      <c r="C3465" s="2" t="s">
        <v>3292</v>
      </c>
      <c r="F3465" s="30"/>
      <c r="G3465" s="2" t="s">
        <v>3736</v>
      </c>
      <c r="H3465" s="2" t="str">
        <f>G3465</f>
        <v>Pomander Crescent</v>
      </c>
      <c r="S3465" s="32"/>
      <c r="T3465" s="4" t="s">
        <v>28</v>
      </c>
      <c r="U3465" s="8">
        <f>IF(T3465="Yes",$U$2,0)</f>
        <v>270.40000000000003</v>
      </c>
      <c r="V3465" s="8">
        <f>U3465</f>
        <v>270.40000000000003</v>
      </c>
    </row>
    <row r="3466" spans="1:22" ht="12.75" customHeight="1" outlineLevel="2" x14ac:dyDescent="0.2">
      <c r="C3466" s="2" t="s">
        <v>3309</v>
      </c>
      <c r="F3466" s="30"/>
      <c r="G3466" s="2" t="s">
        <v>3736</v>
      </c>
      <c r="H3466" s="2" t="str">
        <f>G3466</f>
        <v>Pomander Crescent</v>
      </c>
      <c r="S3466" s="32"/>
      <c r="T3466" s="4" t="s">
        <v>28</v>
      </c>
      <c r="U3466" s="8">
        <f>IF(T3466="Yes",$U$2,0)</f>
        <v>270.40000000000003</v>
      </c>
      <c r="V3466" s="8">
        <f>U3466</f>
        <v>270.40000000000003</v>
      </c>
    </row>
    <row r="3467" spans="1:22" ht="12.75" customHeight="1" outlineLevel="1" x14ac:dyDescent="0.25">
      <c r="F3467" s="30"/>
      <c r="H3467" s="197" t="s">
        <v>4415</v>
      </c>
      <c r="J3467" s="6">
        <f t="shared" ref="J3467:O3467" si="880">SUBTOTAL(9,J3465:J3466)</f>
        <v>0</v>
      </c>
      <c r="K3467" s="6">
        <f t="shared" si="880"/>
        <v>0</v>
      </c>
      <c r="L3467" s="6">
        <f t="shared" si="880"/>
        <v>0</v>
      </c>
      <c r="M3467" s="6">
        <f t="shared" si="880"/>
        <v>0</v>
      </c>
      <c r="N3467" s="6">
        <f t="shared" si="880"/>
        <v>0</v>
      </c>
      <c r="O3467" s="6">
        <f t="shared" si="880"/>
        <v>0</v>
      </c>
      <c r="S3467" s="32">
        <f>SUBTOTAL(9,S3465:S3466)</f>
        <v>0</v>
      </c>
      <c r="T3467" s="4">
        <f>SUBTOTAL(9,T3465:T3466)</f>
        <v>0</v>
      </c>
      <c r="U3467" s="8"/>
    </row>
    <row r="3468" spans="1:22" ht="12.75" customHeight="1" outlineLevel="2" x14ac:dyDescent="0.2">
      <c r="A3468" s="2"/>
      <c r="C3468" s="68">
        <v>960220170</v>
      </c>
      <c r="D3468" s="30"/>
      <c r="E3468" s="30" t="s">
        <v>1051</v>
      </c>
      <c r="F3468" s="30"/>
      <c r="G3468" s="68" t="s">
        <v>1052</v>
      </c>
      <c r="H3468" s="69" t="s">
        <v>1053</v>
      </c>
      <c r="I3468" s="70"/>
      <c r="J3468" s="56"/>
      <c r="K3468" s="56" t="s">
        <v>1003</v>
      </c>
      <c r="L3468" s="71">
        <v>5.5550000000000002E-2</v>
      </c>
      <c r="M3468" s="33" t="s">
        <v>27</v>
      </c>
      <c r="N3468" s="71">
        <v>5.5550000000000002E-2</v>
      </c>
      <c r="O3468" s="71">
        <v>5.5550000000000002E-2</v>
      </c>
      <c r="P3468" s="71">
        <v>5.5550000000000002E-2</v>
      </c>
      <c r="Q3468" s="71">
        <v>5.5550000000000002E-2</v>
      </c>
      <c r="R3468" s="72"/>
      <c r="S3468" s="32"/>
      <c r="T3468" s="32" t="s">
        <v>28</v>
      </c>
      <c r="U3468" s="8">
        <f t="shared" ref="U3468:U3485" si="881">IF(T3468="Yes",$U$2,0)</f>
        <v>270.40000000000003</v>
      </c>
      <c r="V3468" s="8">
        <f t="shared" ref="V3468:V3485" si="882">U3468</f>
        <v>270.40000000000003</v>
      </c>
    </row>
    <row r="3469" spans="1:22" ht="12.75" customHeight="1" outlineLevel="2" x14ac:dyDescent="0.2">
      <c r="A3469" s="2"/>
      <c r="C3469" s="68">
        <v>960220180</v>
      </c>
      <c r="D3469" s="30"/>
      <c r="E3469" s="30" t="s">
        <v>1051</v>
      </c>
      <c r="F3469" s="30"/>
      <c r="G3469" s="68" t="s">
        <v>1052</v>
      </c>
      <c r="H3469" s="69" t="s">
        <v>1053</v>
      </c>
      <c r="I3469" s="70"/>
      <c r="J3469" s="56"/>
      <c r="K3469" s="56" t="s">
        <v>1003</v>
      </c>
      <c r="L3469" s="71">
        <v>5.5550000000000002E-2</v>
      </c>
      <c r="M3469" s="33" t="s">
        <v>27</v>
      </c>
      <c r="N3469" s="71">
        <v>5.5550000000000002E-2</v>
      </c>
      <c r="O3469" s="71">
        <v>5.5550000000000002E-2</v>
      </c>
      <c r="P3469" s="71">
        <v>5.5550000000000002E-2</v>
      </c>
      <c r="Q3469" s="71">
        <v>5.5550000000000002E-2</v>
      </c>
      <c r="R3469" s="72"/>
      <c r="S3469" s="32"/>
      <c r="T3469" s="32" t="s">
        <v>28</v>
      </c>
      <c r="U3469" s="8">
        <f t="shared" si="881"/>
        <v>270.40000000000003</v>
      </c>
      <c r="V3469" s="8">
        <f t="shared" si="882"/>
        <v>270.40000000000003</v>
      </c>
    </row>
    <row r="3470" spans="1:22" ht="12.75" customHeight="1" outlineLevel="2" x14ac:dyDescent="0.2">
      <c r="A3470" s="2"/>
      <c r="C3470" s="68">
        <v>960220190</v>
      </c>
      <c r="D3470" s="30"/>
      <c r="E3470" s="30" t="s">
        <v>1051</v>
      </c>
      <c r="F3470" s="30"/>
      <c r="G3470" s="68" t="s">
        <v>1052</v>
      </c>
      <c r="H3470" s="69" t="s">
        <v>1053</v>
      </c>
      <c r="I3470" s="70"/>
      <c r="J3470" s="56"/>
      <c r="K3470" s="56" t="s">
        <v>1003</v>
      </c>
      <c r="L3470" s="71">
        <v>5.5550000000000002E-2</v>
      </c>
      <c r="M3470" s="33" t="s">
        <v>27</v>
      </c>
      <c r="N3470" s="71">
        <v>5.5550000000000002E-2</v>
      </c>
      <c r="O3470" s="71">
        <v>5.5550000000000002E-2</v>
      </c>
      <c r="P3470" s="71">
        <v>5.5550000000000002E-2</v>
      </c>
      <c r="Q3470" s="71">
        <v>5.5550000000000002E-2</v>
      </c>
      <c r="R3470" s="72"/>
      <c r="S3470" s="32"/>
      <c r="T3470" s="32" t="s">
        <v>28</v>
      </c>
      <c r="U3470" s="8">
        <f t="shared" si="881"/>
        <v>270.40000000000003</v>
      </c>
      <c r="V3470" s="8">
        <f t="shared" si="882"/>
        <v>270.40000000000003</v>
      </c>
    </row>
    <row r="3471" spans="1:22" ht="12.75" customHeight="1" outlineLevel="2" x14ac:dyDescent="0.2">
      <c r="A3471" s="2"/>
      <c r="C3471" s="68">
        <v>960220200</v>
      </c>
      <c r="D3471" s="30"/>
      <c r="E3471" s="30" t="s">
        <v>1051</v>
      </c>
      <c r="F3471" s="30"/>
      <c r="G3471" s="68" t="s">
        <v>1052</v>
      </c>
      <c r="H3471" s="69" t="s">
        <v>1053</v>
      </c>
      <c r="I3471" s="70"/>
      <c r="J3471" s="56"/>
      <c r="K3471" s="56" t="s">
        <v>1003</v>
      </c>
      <c r="L3471" s="71">
        <v>5.5550000000000002E-2</v>
      </c>
      <c r="M3471" s="33" t="s">
        <v>27</v>
      </c>
      <c r="N3471" s="71">
        <v>5.5550000000000002E-2</v>
      </c>
      <c r="O3471" s="71">
        <v>5.5550000000000002E-2</v>
      </c>
      <c r="P3471" s="71">
        <v>5.5550000000000002E-2</v>
      </c>
      <c r="Q3471" s="71">
        <v>5.5550000000000002E-2</v>
      </c>
      <c r="R3471" s="72"/>
      <c r="S3471" s="32"/>
      <c r="T3471" s="32" t="s">
        <v>28</v>
      </c>
      <c r="U3471" s="8">
        <f t="shared" si="881"/>
        <v>270.40000000000003</v>
      </c>
      <c r="V3471" s="8">
        <f t="shared" si="882"/>
        <v>270.40000000000003</v>
      </c>
    </row>
    <row r="3472" spans="1:22" ht="12.75" customHeight="1" outlineLevel="2" x14ac:dyDescent="0.2">
      <c r="A3472" s="2"/>
      <c r="C3472" s="68">
        <v>960220210</v>
      </c>
      <c r="D3472" s="30"/>
      <c r="E3472" s="30" t="s">
        <v>1051</v>
      </c>
      <c r="F3472" s="30"/>
      <c r="G3472" s="68" t="s">
        <v>1052</v>
      </c>
      <c r="H3472" s="69" t="s">
        <v>1053</v>
      </c>
      <c r="I3472" s="70"/>
      <c r="J3472" s="56"/>
      <c r="K3472" s="56" t="s">
        <v>1003</v>
      </c>
      <c r="L3472" s="71">
        <v>5.5550000000000002E-2</v>
      </c>
      <c r="M3472" s="33" t="s">
        <v>27</v>
      </c>
      <c r="N3472" s="71">
        <v>5.5550000000000002E-2</v>
      </c>
      <c r="O3472" s="71">
        <v>5.5550000000000002E-2</v>
      </c>
      <c r="P3472" s="71">
        <v>5.5550000000000002E-2</v>
      </c>
      <c r="Q3472" s="71">
        <v>5.5550000000000002E-2</v>
      </c>
      <c r="R3472" s="72"/>
      <c r="S3472" s="32"/>
      <c r="T3472" s="32" t="s">
        <v>28</v>
      </c>
      <c r="U3472" s="8">
        <f t="shared" si="881"/>
        <v>270.40000000000003</v>
      </c>
      <c r="V3472" s="8">
        <f t="shared" si="882"/>
        <v>270.40000000000003</v>
      </c>
    </row>
    <row r="3473" spans="1:22" ht="12.75" customHeight="1" outlineLevel="2" x14ac:dyDescent="0.2">
      <c r="A3473" s="2"/>
      <c r="C3473" s="68">
        <v>960220220</v>
      </c>
      <c r="D3473" s="30"/>
      <c r="E3473" s="30" t="s">
        <v>1051</v>
      </c>
      <c r="F3473" s="30"/>
      <c r="G3473" s="68" t="s">
        <v>1052</v>
      </c>
      <c r="H3473" s="69" t="s">
        <v>1053</v>
      </c>
      <c r="I3473" s="70"/>
      <c r="J3473" s="56"/>
      <c r="K3473" s="56" t="s">
        <v>1003</v>
      </c>
      <c r="L3473" s="71">
        <v>5.5550000000000002E-2</v>
      </c>
      <c r="M3473" s="33" t="s">
        <v>27</v>
      </c>
      <c r="N3473" s="71">
        <v>5.5550000000000002E-2</v>
      </c>
      <c r="O3473" s="71">
        <v>5.5550000000000002E-2</v>
      </c>
      <c r="P3473" s="71">
        <v>5.5550000000000002E-2</v>
      </c>
      <c r="Q3473" s="71">
        <v>5.5550000000000002E-2</v>
      </c>
      <c r="R3473" s="72"/>
      <c r="S3473" s="32"/>
      <c r="T3473" s="32" t="s">
        <v>28</v>
      </c>
      <c r="U3473" s="8">
        <f t="shared" si="881"/>
        <v>270.40000000000003</v>
      </c>
      <c r="V3473" s="8">
        <f t="shared" si="882"/>
        <v>270.40000000000003</v>
      </c>
    </row>
    <row r="3474" spans="1:22" ht="12.75" customHeight="1" outlineLevel="2" x14ac:dyDescent="0.2">
      <c r="A3474" s="2"/>
      <c r="C3474" s="68">
        <v>960220230</v>
      </c>
      <c r="D3474" s="30"/>
      <c r="E3474" s="30" t="s">
        <v>1051</v>
      </c>
      <c r="F3474" s="30"/>
      <c r="G3474" s="68" t="s">
        <v>1052</v>
      </c>
      <c r="H3474" s="69" t="s">
        <v>1053</v>
      </c>
      <c r="I3474" s="70"/>
      <c r="J3474" s="56"/>
      <c r="K3474" s="56" t="s">
        <v>1003</v>
      </c>
      <c r="L3474" s="71">
        <v>5.5550000000000002E-2</v>
      </c>
      <c r="M3474" s="33" t="s">
        <v>27</v>
      </c>
      <c r="N3474" s="71">
        <v>5.5550000000000002E-2</v>
      </c>
      <c r="O3474" s="71">
        <v>5.5550000000000002E-2</v>
      </c>
      <c r="P3474" s="71">
        <v>5.5550000000000002E-2</v>
      </c>
      <c r="Q3474" s="71">
        <v>5.5550000000000002E-2</v>
      </c>
      <c r="R3474" s="72"/>
      <c r="S3474" s="32"/>
      <c r="T3474" s="32" t="s">
        <v>28</v>
      </c>
      <c r="U3474" s="8">
        <f t="shared" si="881"/>
        <v>270.40000000000003</v>
      </c>
      <c r="V3474" s="8">
        <f t="shared" si="882"/>
        <v>270.40000000000003</v>
      </c>
    </row>
    <row r="3475" spans="1:22" ht="12.75" customHeight="1" outlineLevel="2" x14ac:dyDescent="0.2">
      <c r="A3475" s="2"/>
      <c r="C3475" s="68">
        <v>960220240</v>
      </c>
      <c r="D3475" s="30"/>
      <c r="E3475" s="30" t="s">
        <v>1051</v>
      </c>
      <c r="F3475" s="30"/>
      <c r="G3475" s="68" t="s">
        <v>1052</v>
      </c>
      <c r="H3475" s="69" t="s">
        <v>1053</v>
      </c>
      <c r="I3475" s="70"/>
      <c r="J3475" s="56"/>
      <c r="K3475" s="56" t="s">
        <v>1003</v>
      </c>
      <c r="L3475" s="71">
        <v>5.5550000000000002E-2</v>
      </c>
      <c r="M3475" s="33" t="s">
        <v>27</v>
      </c>
      <c r="N3475" s="71">
        <v>5.5550000000000002E-2</v>
      </c>
      <c r="O3475" s="71">
        <v>5.5550000000000002E-2</v>
      </c>
      <c r="P3475" s="71">
        <v>5.5550000000000002E-2</v>
      </c>
      <c r="Q3475" s="71">
        <v>5.5550000000000002E-2</v>
      </c>
      <c r="R3475" s="72"/>
      <c r="S3475" s="32"/>
      <c r="T3475" s="32" t="s">
        <v>28</v>
      </c>
      <c r="U3475" s="8">
        <f t="shared" si="881"/>
        <v>270.40000000000003</v>
      </c>
      <c r="V3475" s="8">
        <f t="shared" si="882"/>
        <v>270.40000000000003</v>
      </c>
    </row>
    <row r="3476" spans="1:22" ht="12.75" customHeight="1" outlineLevel="2" x14ac:dyDescent="0.2">
      <c r="A3476" s="2"/>
      <c r="C3476" s="68">
        <v>960220250</v>
      </c>
      <c r="D3476" s="30"/>
      <c r="E3476" s="30" t="s">
        <v>1051</v>
      </c>
      <c r="F3476" s="30"/>
      <c r="G3476" s="68" t="s">
        <v>1052</v>
      </c>
      <c r="H3476" s="69" t="s">
        <v>1053</v>
      </c>
      <c r="I3476" s="70"/>
      <c r="J3476" s="56"/>
      <c r="K3476" s="56" t="s">
        <v>1003</v>
      </c>
      <c r="L3476" s="71">
        <v>5.5550000000000002E-2</v>
      </c>
      <c r="M3476" s="33" t="s">
        <v>27</v>
      </c>
      <c r="N3476" s="71">
        <v>5.5550000000000002E-2</v>
      </c>
      <c r="O3476" s="71">
        <v>5.5550000000000002E-2</v>
      </c>
      <c r="P3476" s="71">
        <v>5.5550000000000002E-2</v>
      </c>
      <c r="Q3476" s="71">
        <v>5.5550000000000002E-2</v>
      </c>
      <c r="R3476" s="72"/>
      <c r="S3476" s="32"/>
      <c r="T3476" s="32" t="s">
        <v>28</v>
      </c>
      <c r="U3476" s="8">
        <f t="shared" si="881"/>
        <v>270.40000000000003</v>
      </c>
      <c r="V3476" s="8">
        <f t="shared" si="882"/>
        <v>270.40000000000003</v>
      </c>
    </row>
    <row r="3477" spans="1:22" ht="12.75" customHeight="1" outlineLevel="2" x14ac:dyDescent="0.2">
      <c r="A3477" s="2"/>
      <c r="C3477" s="68">
        <v>960220260</v>
      </c>
      <c r="D3477" s="30"/>
      <c r="E3477" s="30" t="s">
        <v>1051</v>
      </c>
      <c r="F3477" s="30"/>
      <c r="G3477" s="68" t="s">
        <v>1052</v>
      </c>
      <c r="H3477" s="69" t="s">
        <v>1053</v>
      </c>
      <c r="I3477" s="70"/>
      <c r="J3477" s="56"/>
      <c r="K3477" s="56" t="s">
        <v>1003</v>
      </c>
      <c r="L3477" s="71">
        <v>5.5550000000000002E-2</v>
      </c>
      <c r="M3477" s="33" t="s">
        <v>27</v>
      </c>
      <c r="N3477" s="71">
        <v>5.5550000000000002E-2</v>
      </c>
      <c r="O3477" s="71">
        <v>5.5550000000000002E-2</v>
      </c>
      <c r="P3477" s="71">
        <v>5.5550000000000002E-2</v>
      </c>
      <c r="Q3477" s="71">
        <v>5.5550000000000002E-2</v>
      </c>
      <c r="R3477" s="72"/>
      <c r="S3477" s="32"/>
      <c r="T3477" s="32" t="s">
        <v>28</v>
      </c>
      <c r="U3477" s="8">
        <f t="shared" si="881"/>
        <v>270.40000000000003</v>
      </c>
      <c r="V3477" s="8">
        <f t="shared" si="882"/>
        <v>270.40000000000003</v>
      </c>
    </row>
    <row r="3478" spans="1:22" ht="12.75" customHeight="1" outlineLevel="2" x14ac:dyDescent="0.2">
      <c r="A3478" s="2"/>
      <c r="C3478" s="68">
        <v>960220270</v>
      </c>
      <c r="D3478" s="30"/>
      <c r="E3478" s="30" t="s">
        <v>1051</v>
      </c>
      <c r="F3478" s="30"/>
      <c r="G3478" s="68" t="s">
        <v>1052</v>
      </c>
      <c r="H3478" s="69" t="s">
        <v>1053</v>
      </c>
      <c r="I3478" s="70"/>
      <c r="J3478" s="56"/>
      <c r="K3478" s="56" t="s">
        <v>1003</v>
      </c>
      <c r="L3478" s="71">
        <v>5.5550000000000002E-2</v>
      </c>
      <c r="M3478" s="33" t="s">
        <v>27</v>
      </c>
      <c r="N3478" s="71">
        <v>5.5550000000000002E-2</v>
      </c>
      <c r="O3478" s="71">
        <v>5.5550000000000002E-2</v>
      </c>
      <c r="P3478" s="71">
        <v>5.5550000000000002E-2</v>
      </c>
      <c r="Q3478" s="71">
        <v>5.5550000000000002E-2</v>
      </c>
      <c r="R3478" s="72"/>
      <c r="S3478" s="32"/>
      <c r="T3478" s="32" t="s">
        <v>28</v>
      </c>
      <c r="U3478" s="8">
        <f t="shared" si="881"/>
        <v>270.40000000000003</v>
      </c>
      <c r="V3478" s="8">
        <f t="shared" si="882"/>
        <v>270.40000000000003</v>
      </c>
    </row>
    <row r="3479" spans="1:22" ht="12.75" customHeight="1" outlineLevel="2" x14ac:dyDescent="0.2">
      <c r="A3479" s="2"/>
      <c r="C3479" s="68">
        <v>960220280</v>
      </c>
      <c r="D3479" s="30"/>
      <c r="E3479" s="30" t="s">
        <v>1051</v>
      </c>
      <c r="F3479" s="30"/>
      <c r="G3479" s="68" t="s">
        <v>1052</v>
      </c>
      <c r="H3479" s="69" t="s">
        <v>1053</v>
      </c>
      <c r="I3479" s="70"/>
      <c r="J3479" s="56"/>
      <c r="K3479" s="56" t="s">
        <v>1003</v>
      </c>
      <c r="L3479" s="71">
        <v>5.5550000000000002E-2</v>
      </c>
      <c r="M3479" s="33" t="s">
        <v>27</v>
      </c>
      <c r="N3479" s="71">
        <v>5.5550000000000002E-2</v>
      </c>
      <c r="O3479" s="71">
        <v>5.5550000000000002E-2</v>
      </c>
      <c r="P3479" s="71">
        <v>5.5550000000000002E-2</v>
      </c>
      <c r="Q3479" s="71">
        <v>5.5550000000000002E-2</v>
      </c>
      <c r="R3479" s="72"/>
      <c r="S3479" s="32"/>
      <c r="T3479" s="32" t="s">
        <v>28</v>
      </c>
      <c r="U3479" s="8">
        <f t="shared" si="881"/>
        <v>270.40000000000003</v>
      </c>
      <c r="V3479" s="8">
        <f t="shared" si="882"/>
        <v>270.40000000000003</v>
      </c>
    </row>
    <row r="3480" spans="1:22" ht="12.75" customHeight="1" outlineLevel="2" x14ac:dyDescent="0.2">
      <c r="A3480" s="2"/>
      <c r="C3480" s="68">
        <v>960220290</v>
      </c>
      <c r="D3480" s="30"/>
      <c r="E3480" s="30" t="s">
        <v>1051</v>
      </c>
      <c r="F3480" s="30"/>
      <c r="G3480" s="68" t="s">
        <v>1052</v>
      </c>
      <c r="H3480" s="69" t="s">
        <v>1053</v>
      </c>
      <c r="I3480" s="70"/>
      <c r="J3480" s="56"/>
      <c r="K3480" s="56" t="s">
        <v>1003</v>
      </c>
      <c r="L3480" s="71">
        <v>5.5550000000000002E-2</v>
      </c>
      <c r="M3480" s="33" t="s">
        <v>27</v>
      </c>
      <c r="N3480" s="71">
        <v>5.5550000000000002E-2</v>
      </c>
      <c r="O3480" s="71">
        <v>5.5550000000000002E-2</v>
      </c>
      <c r="P3480" s="71">
        <v>5.5550000000000002E-2</v>
      </c>
      <c r="Q3480" s="71">
        <v>5.5550000000000002E-2</v>
      </c>
      <c r="R3480" s="72"/>
      <c r="S3480" s="32"/>
      <c r="T3480" s="32" t="s">
        <v>28</v>
      </c>
      <c r="U3480" s="8">
        <f t="shared" si="881"/>
        <v>270.40000000000003</v>
      </c>
      <c r="V3480" s="8">
        <f t="shared" si="882"/>
        <v>270.40000000000003</v>
      </c>
    </row>
    <row r="3481" spans="1:22" ht="12.75" customHeight="1" outlineLevel="2" x14ac:dyDescent="0.2">
      <c r="A3481" s="2"/>
      <c r="C3481" s="68">
        <v>960220300</v>
      </c>
      <c r="D3481" s="30"/>
      <c r="E3481" s="30" t="s">
        <v>1051</v>
      </c>
      <c r="F3481" s="30"/>
      <c r="G3481" s="68" t="s">
        <v>1052</v>
      </c>
      <c r="H3481" s="69" t="s">
        <v>1053</v>
      </c>
      <c r="I3481" s="70"/>
      <c r="J3481" s="56"/>
      <c r="K3481" s="56" t="s">
        <v>1003</v>
      </c>
      <c r="L3481" s="71">
        <v>5.5550000000000002E-2</v>
      </c>
      <c r="M3481" s="33" t="s">
        <v>27</v>
      </c>
      <c r="N3481" s="71">
        <v>5.5550000000000002E-2</v>
      </c>
      <c r="O3481" s="71">
        <v>5.5550000000000002E-2</v>
      </c>
      <c r="P3481" s="71">
        <v>5.5550000000000002E-2</v>
      </c>
      <c r="Q3481" s="71">
        <v>5.5550000000000002E-2</v>
      </c>
      <c r="R3481" s="72"/>
      <c r="S3481" s="32"/>
      <c r="T3481" s="32" t="s">
        <v>28</v>
      </c>
      <c r="U3481" s="8">
        <f t="shared" si="881"/>
        <v>270.40000000000003</v>
      </c>
      <c r="V3481" s="8">
        <f t="shared" si="882"/>
        <v>270.40000000000003</v>
      </c>
    </row>
    <row r="3482" spans="1:22" ht="12.75" customHeight="1" outlineLevel="2" x14ac:dyDescent="0.2">
      <c r="A3482" s="2"/>
      <c r="C3482" s="68">
        <v>960220310</v>
      </c>
      <c r="D3482" s="30"/>
      <c r="E3482" s="30" t="s">
        <v>1051</v>
      </c>
      <c r="F3482" s="30"/>
      <c r="G3482" s="68" t="s">
        <v>1052</v>
      </c>
      <c r="H3482" s="69" t="s">
        <v>1053</v>
      </c>
      <c r="I3482" s="70"/>
      <c r="J3482" s="56"/>
      <c r="K3482" s="56" t="s">
        <v>1003</v>
      </c>
      <c r="L3482" s="71">
        <v>5.5550000000000002E-2</v>
      </c>
      <c r="M3482" s="33" t="s">
        <v>27</v>
      </c>
      <c r="N3482" s="71">
        <v>5.5550000000000002E-2</v>
      </c>
      <c r="O3482" s="71">
        <v>5.5550000000000002E-2</v>
      </c>
      <c r="P3482" s="71">
        <v>5.5550000000000002E-2</v>
      </c>
      <c r="Q3482" s="71">
        <v>5.5550000000000002E-2</v>
      </c>
      <c r="R3482" s="72"/>
      <c r="S3482" s="32"/>
      <c r="T3482" s="32" t="s">
        <v>28</v>
      </c>
      <c r="U3482" s="8">
        <f t="shared" si="881"/>
        <v>270.40000000000003</v>
      </c>
      <c r="V3482" s="8">
        <f t="shared" si="882"/>
        <v>270.40000000000003</v>
      </c>
    </row>
    <row r="3483" spans="1:22" ht="12.75" customHeight="1" outlineLevel="2" x14ac:dyDescent="0.2">
      <c r="A3483" s="2"/>
      <c r="C3483" s="68">
        <v>960220320</v>
      </c>
      <c r="D3483" s="30"/>
      <c r="E3483" s="30" t="s">
        <v>1051</v>
      </c>
      <c r="F3483" s="30"/>
      <c r="G3483" s="68" t="s">
        <v>1052</v>
      </c>
      <c r="H3483" s="69" t="s">
        <v>1053</v>
      </c>
      <c r="I3483" s="70"/>
      <c r="J3483" s="56"/>
      <c r="K3483" s="56" t="s">
        <v>1003</v>
      </c>
      <c r="L3483" s="71">
        <v>5.5550000000000002E-2</v>
      </c>
      <c r="M3483" s="33" t="s">
        <v>27</v>
      </c>
      <c r="N3483" s="71">
        <v>5.5550000000000002E-2</v>
      </c>
      <c r="O3483" s="71">
        <v>5.5550000000000002E-2</v>
      </c>
      <c r="P3483" s="71">
        <v>5.5550000000000002E-2</v>
      </c>
      <c r="Q3483" s="71">
        <v>5.5550000000000002E-2</v>
      </c>
      <c r="R3483" s="72"/>
      <c r="S3483" s="32"/>
      <c r="T3483" s="32" t="s">
        <v>28</v>
      </c>
      <c r="U3483" s="8">
        <f t="shared" si="881"/>
        <v>270.40000000000003</v>
      </c>
      <c r="V3483" s="8">
        <f t="shared" si="882"/>
        <v>270.40000000000003</v>
      </c>
    </row>
    <row r="3484" spans="1:22" ht="12.75" customHeight="1" outlineLevel="2" x14ac:dyDescent="0.2">
      <c r="A3484" s="2"/>
      <c r="C3484" s="68">
        <v>960220330</v>
      </c>
      <c r="D3484" s="30"/>
      <c r="E3484" s="30" t="s">
        <v>1051</v>
      </c>
      <c r="F3484" s="30"/>
      <c r="G3484" s="68" t="s">
        <v>1052</v>
      </c>
      <c r="H3484" s="69" t="s">
        <v>1053</v>
      </c>
      <c r="I3484" s="70"/>
      <c r="J3484" s="56"/>
      <c r="K3484" s="56" t="s">
        <v>1003</v>
      </c>
      <c r="L3484" s="71">
        <v>5.5550000000000002E-2</v>
      </c>
      <c r="M3484" s="33" t="s">
        <v>27</v>
      </c>
      <c r="N3484" s="71">
        <v>5.5550000000000002E-2</v>
      </c>
      <c r="O3484" s="71">
        <v>5.5550000000000002E-2</v>
      </c>
      <c r="P3484" s="71">
        <v>5.5550000000000002E-2</v>
      </c>
      <c r="Q3484" s="71">
        <v>5.5550000000000002E-2</v>
      </c>
      <c r="R3484" s="72"/>
      <c r="S3484" s="32"/>
      <c r="T3484" s="32" t="s">
        <v>28</v>
      </c>
      <c r="U3484" s="8">
        <f t="shared" si="881"/>
        <v>270.40000000000003</v>
      </c>
      <c r="V3484" s="8">
        <f t="shared" si="882"/>
        <v>270.40000000000003</v>
      </c>
    </row>
    <row r="3485" spans="1:22" ht="12.75" customHeight="1" outlineLevel="2" x14ac:dyDescent="0.2">
      <c r="A3485" s="2"/>
      <c r="C3485" s="68">
        <v>960220340</v>
      </c>
      <c r="D3485" s="30"/>
      <c r="E3485" s="30" t="s">
        <v>1051</v>
      </c>
      <c r="F3485" s="30"/>
      <c r="G3485" s="68" t="s">
        <v>1052</v>
      </c>
      <c r="H3485" s="69" t="s">
        <v>1053</v>
      </c>
      <c r="I3485" s="70"/>
      <c r="J3485" s="56"/>
      <c r="K3485" s="56" t="s">
        <v>1003</v>
      </c>
      <c r="L3485" s="71">
        <v>5.5550000000000002E-2</v>
      </c>
      <c r="M3485" s="33" t="s">
        <v>27</v>
      </c>
      <c r="N3485" s="71">
        <v>5.5550000000000002E-2</v>
      </c>
      <c r="O3485" s="71">
        <v>5.5550000000000002E-2</v>
      </c>
      <c r="P3485" s="71">
        <v>5.5550000000000002E-2</v>
      </c>
      <c r="Q3485" s="71">
        <v>5.5550000000000002E-2</v>
      </c>
      <c r="R3485" s="72"/>
      <c r="S3485" s="32"/>
      <c r="T3485" s="32" t="s">
        <v>28</v>
      </c>
      <c r="U3485" s="8">
        <f t="shared" si="881"/>
        <v>270.40000000000003</v>
      </c>
      <c r="V3485" s="8">
        <f t="shared" si="882"/>
        <v>270.40000000000003</v>
      </c>
    </row>
    <row r="3486" spans="1:22" ht="12.75" customHeight="1" outlineLevel="1" x14ac:dyDescent="0.2">
      <c r="A3486" s="2"/>
      <c r="C3486" s="68"/>
      <c r="D3486" s="30"/>
      <c r="E3486" s="30"/>
      <c r="F3486" s="30"/>
      <c r="G3486" s="68"/>
      <c r="H3486" s="69" t="s">
        <v>4000</v>
      </c>
      <c r="I3486" s="70"/>
      <c r="J3486" s="56">
        <f t="shared" ref="J3486:O3486" si="883">SUBTOTAL(9,J3468:J3485)</f>
        <v>0</v>
      </c>
      <c r="K3486" s="56">
        <f t="shared" si="883"/>
        <v>0</v>
      </c>
      <c r="L3486" s="71">
        <f t="shared" si="883"/>
        <v>0.9998999999999999</v>
      </c>
      <c r="M3486" s="33">
        <f t="shared" si="883"/>
        <v>0</v>
      </c>
      <c r="N3486" s="71">
        <f t="shared" si="883"/>
        <v>0.9998999999999999</v>
      </c>
      <c r="O3486" s="71">
        <f t="shared" si="883"/>
        <v>0.9998999999999999</v>
      </c>
      <c r="P3486" s="71"/>
      <c r="Q3486" s="71"/>
      <c r="R3486" s="72"/>
      <c r="S3486" s="32">
        <f>SUBTOTAL(9,S3468:S3485)</f>
        <v>0</v>
      </c>
      <c r="T3486" s="32">
        <f>SUBTOTAL(9,T3468:T3485)</f>
        <v>0</v>
      </c>
      <c r="U3486" s="8"/>
    </row>
    <row r="3487" spans="1:22" ht="12.75" customHeight="1" outlineLevel="2" x14ac:dyDescent="0.2">
      <c r="A3487" s="2"/>
      <c r="C3487" s="30">
        <v>963190080</v>
      </c>
      <c r="D3487" s="30"/>
      <c r="E3487" s="30" t="s">
        <v>23</v>
      </c>
      <c r="F3487" s="30"/>
      <c r="G3487" s="30" t="s">
        <v>24</v>
      </c>
      <c r="H3487" s="31" t="s">
        <v>25</v>
      </c>
      <c r="I3487" s="32"/>
      <c r="J3487" s="13"/>
      <c r="K3487" s="13" t="s">
        <v>26</v>
      </c>
      <c r="L3487" s="33">
        <v>0.125</v>
      </c>
      <c r="M3487" s="33">
        <v>0.125</v>
      </c>
      <c r="N3487" s="33">
        <v>0.125</v>
      </c>
      <c r="O3487" s="33">
        <v>0.125</v>
      </c>
      <c r="P3487" s="33">
        <v>0.125</v>
      </c>
      <c r="Q3487" s="33">
        <v>0.125</v>
      </c>
      <c r="R3487" s="34"/>
      <c r="S3487" s="32"/>
      <c r="T3487" s="32" t="s">
        <v>28</v>
      </c>
      <c r="U3487" s="8">
        <f t="shared" ref="U3487:U3494" si="884">IF(T3487="Yes",$U$2,0)</f>
        <v>270.40000000000003</v>
      </c>
      <c r="V3487" s="8">
        <f t="shared" ref="V3487:V3494" si="885">U3487</f>
        <v>270.40000000000003</v>
      </c>
    </row>
    <row r="3488" spans="1:22" ht="12.75" customHeight="1" outlineLevel="2" x14ac:dyDescent="0.2">
      <c r="A3488" s="2"/>
      <c r="C3488" s="30">
        <v>963190090</v>
      </c>
      <c r="D3488" s="30"/>
      <c r="E3488" s="30" t="s">
        <v>23</v>
      </c>
      <c r="F3488" s="30"/>
      <c r="G3488" s="30" t="s">
        <v>24</v>
      </c>
      <c r="H3488" s="31" t="s">
        <v>25</v>
      </c>
      <c r="I3488" s="32"/>
      <c r="J3488" s="13"/>
      <c r="K3488" s="13" t="s">
        <v>26</v>
      </c>
      <c r="L3488" s="33">
        <v>0.125</v>
      </c>
      <c r="M3488" s="33">
        <v>0.125</v>
      </c>
      <c r="N3488" s="33">
        <v>0.125</v>
      </c>
      <c r="O3488" s="33">
        <v>0.125</v>
      </c>
      <c r="P3488" s="33">
        <v>0.125</v>
      </c>
      <c r="Q3488" s="33">
        <v>0.125</v>
      </c>
      <c r="R3488" s="34"/>
      <c r="S3488" s="32"/>
      <c r="T3488" s="32" t="s">
        <v>28</v>
      </c>
      <c r="U3488" s="8">
        <f t="shared" si="884"/>
        <v>270.40000000000003</v>
      </c>
      <c r="V3488" s="8">
        <f t="shared" si="885"/>
        <v>270.40000000000003</v>
      </c>
    </row>
    <row r="3489" spans="1:25" ht="12.75" customHeight="1" outlineLevel="2" x14ac:dyDescent="0.2">
      <c r="A3489" s="2"/>
      <c r="C3489" s="30">
        <v>963190100</v>
      </c>
      <c r="D3489" s="30"/>
      <c r="E3489" s="30" t="s">
        <v>23</v>
      </c>
      <c r="F3489" s="30"/>
      <c r="G3489" s="30" t="s">
        <v>24</v>
      </c>
      <c r="H3489" s="31" t="s">
        <v>25</v>
      </c>
      <c r="I3489" s="32"/>
      <c r="J3489" s="13"/>
      <c r="K3489" s="13" t="s">
        <v>26</v>
      </c>
      <c r="L3489" s="33">
        <v>0.125</v>
      </c>
      <c r="M3489" s="33">
        <v>0.125</v>
      </c>
      <c r="N3489" s="33">
        <v>0.125</v>
      </c>
      <c r="O3489" s="33">
        <v>0.125</v>
      </c>
      <c r="P3489" s="33">
        <v>0.125</v>
      </c>
      <c r="Q3489" s="33">
        <v>0.125</v>
      </c>
      <c r="R3489" s="34"/>
      <c r="S3489" s="32"/>
      <c r="T3489" s="32" t="s">
        <v>28</v>
      </c>
      <c r="U3489" s="8">
        <f t="shared" si="884"/>
        <v>270.40000000000003</v>
      </c>
      <c r="V3489" s="8">
        <f t="shared" si="885"/>
        <v>270.40000000000003</v>
      </c>
    </row>
    <row r="3490" spans="1:25" ht="12.75" customHeight="1" outlineLevel="2" x14ac:dyDescent="0.2">
      <c r="A3490" s="2"/>
      <c r="C3490" s="30">
        <v>963190110</v>
      </c>
      <c r="D3490" s="30"/>
      <c r="E3490" s="30" t="s">
        <v>23</v>
      </c>
      <c r="F3490" s="30"/>
      <c r="G3490" s="30" t="s">
        <v>24</v>
      </c>
      <c r="H3490" s="31" t="s">
        <v>25</v>
      </c>
      <c r="I3490" s="32"/>
      <c r="J3490" s="13"/>
      <c r="K3490" s="13" t="s">
        <v>26</v>
      </c>
      <c r="L3490" s="33">
        <v>0.125</v>
      </c>
      <c r="M3490" s="33">
        <v>0.125</v>
      </c>
      <c r="N3490" s="33">
        <v>0.125</v>
      </c>
      <c r="O3490" s="33">
        <v>0.125</v>
      </c>
      <c r="P3490" s="33">
        <v>0.125</v>
      </c>
      <c r="Q3490" s="33">
        <v>0.125</v>
      </c>
      <c r="R3490" s="34"/>
      <c r="S3490" s="32"/>
      <c r="T3490" s="32" t="s">
        <v>28</v>
      </c>
      <c r="U3490" s="8">
        <f t="shared" si="884"/>
        <v>270.40000000000003</v>
      </c>
      <c r="V3490" s="8">
        <f t="shared" si="885"/>
        <v>270.40000000000003</v>
      </c>
    </row>
    <row r="3491" spans="1:25" ht="12.75" customHeight="1" outlineLevel="2" x14ac:dyDescent="0.2">
      <c r="A3491" s="2"/>
      <c r="C3491" s="30">
        <v>963190120</v>
      </c>
      <c r="D3491" s="30"/>
      <c r="E3491" s="30" t="s">
        <v>23</v>
      </c>
      <c r="F3491" s="30"/>
      <c r="G3491" s="30" t="s">
        <v>24</v>
      </c>
      <c r="H3491" s="31" t="s">
        <v>25</v>
      </c>
      <c r="I3491" s="32"/>
      <c r="J3491" s="13"/>
      <c r="K3491" s="13" t="s">
        <v>26</v>
      </c>
      <c r="L3491" s="33">
        <v>0.125</v>
      </c>
      <c r="M3491" s="33">
        <v>0.125</v>
      </c>
      <c r="N3491" s="33">
        <v>0.125</v>
      </c>
      <c r="O3491" s="33">
        <v>0.125</v>
      </c>
      <c r="P3491" s="33">
        <v>0.125</v>
      </c>
      <c r="Q3491" s="33">
        <v>0.125</v>
      </c>
      <c r="R3491" s="34"/>
      <c r="S3491" s="32"/>
      <c r="T3491" s="32" t="s">
        <v>28</v>
      </c>
      <c r="U3491" s="8">
        <f t="shared" si="884"/>
        <v>270.40000000000003</v>
      </c>
      <c r="V3491" s="8">
        <f t="shared" si="885"/>
        <v>270.40000000000003</v>
      </c>
    </row>
    <row r="3492" spans="1:25" ht="12.75" customHeight="1" outlineLevel="2" x14ac:dyDescent="0.2">
      <c r="A3492" s="2"/>
      <c r="C3492" s="30">
        <v>963190140</v>
      </c>
      <c r="D3492" s="30"/>
      <c r="E3492" s="30" t="s">
        <v>23</v>
      </c>
      <c r="F3492" s="30"/>
      <c r="G3492" s="30" t="s">
        <v>24</v>
      </c>
      <c r="H3492" s="31" t="s">
        <v>25</v>
      </c>
      <c r="I3492" s="32"/>
      <c r="J3492" s="13"/>
      <c r="K3492" s="13" t="s">
        <v>26</v>
      </c>
      <c r="L3492" s="33">
        <v>0.125</v>
      </c>
      <c r="M3492" s="33">
        <v>0.125</v>
      </c>
      <c r="N3492" s="33">
        <v>0.125</v>
      </c>
      <c r="O3492" s="33">
        <v>0.125</v>
      </c>
      <c r="P3492" s="33">
        <v>0.125</v>
      </c>
      <c r="Q3492" s="33">
        <v>0.125</v>
      </c>
      <c r="R3492" s="34"/>
      <c r="S3492" s="32"/>
      <c r="T3492" s="32" t="s">
        <v>28</v>
      </c>
      <c r="U3492" s="8">
        <f t="shared" si="884"/>
        <v>270.40000000000003</v>
      </c>
      <c r="V3492" s="8">
        <f t="shared" si="885"/>
        <v>270.40000000000003</v>
      </c>
    </row>
    <row r="3493" spans="1:25" ht="12.75" customHeight="1" outlineLevel="2" x14ac:dyDescent="0.2">
      <c r="A3493" s="2"/>
      <c r="C3493" s="30">
        <v>963190150</v>
      </c>
      <c r="D3493" s="30"/>
      <c r="E3493" s="30" t="s">
        <v>23</v>
      </c>
      <c r="F3493" s="30"/>
      <c r="G3493" s="30" t="s">
        <v>24</v>
      </c>
      <c r="H3493" s="31" t="s">
        <v>25</v>
      </c>
      <c r="I3493" s="32"/>
      <c r="J3493" s="13"/>
      <c r="K3493" s="13" t="s">
        <v>26</v>
      </c>
      <c r="L3493" s="33">
        <v>0.125</v>
      </c>
      <c r="M3493" s="33">
        <v>0.125</v>
      </c>
      <c r="N3493" s="33">
        <v>0.125</v>
      </c>
      <c r="O3493" s="33">
        <v>0.125</v>
      </c>
      <c r="P3493" s="33">
        <v>0.125</v>
      </c>
      <c r="Q3493" s="33">
        <v>0.125</v>
      </c>
      <c r="R3493" s="34"/>
      <c r="S3493" s="32"/>
      <c r="T3493" s="32" t="s">
        <v>28</v>
      </c>
      <c r="U3493" s="8">
        <f t="shared" si="884"/>
        <v>270.40000000000003</v>
      </c>
      <c r="V3493" s="8">
        <f t="shared" si="885"/>
        <v>270.40000000000003</v>
      </c>
    </row>
    <row r="3494" spans="1:25" ht="12.75" customHeight="1" outlineLevel="2" x14ac:dyDescent="0.2">
      <c r="A3494" s="2"/>
      <c r="C3494" s="30">
        <v>963190160</v>
      </c>
      <c r="D3494" s="30"/>
      <c r="E3494" s="30" t="s">
        <v>23</v>
      </c>
      <c r="F3494" s="30"/>
      <c r="G3494" s="30" t="s">
        <v>24</v>
      </c>
      <c r="H3494" s="31" t="s">
        <v>25</v>
      </c>
      <c r="I3494" s="32"/>
      <c r="J3494" s="13"/>
      <c r="K3494" s="13" t="s">
        <v>26</v>
      </c>
      <c r="L3494" s="33">
        <v>0.125</v>
      </c>
      <c r="M3494" s="33">
        <v>0.125</v>
      </c>
      <c r="N3494" s="33">
        <v>0.125</v>
      </c>
      <c r="O3494" s="33">
        <v>0.125</v>
      </c>
      <c r="P3494" s="33">
        <v>0.125</v>
      </c>
      <c r="Q3494" s="33">
        <v>0.125</v>
      </c>
      <c r="R3494" s="34"/>
      <c r="S3494" s="32"/>
      <c r="T3494" s="32" t="s">
        <v>28</v>
      </c>
      <c r="U3494" s="8">
        <f t="shared" si="884"/>
        <v>270.40000000000003</v>
      </c>
      <c r="V3494" s="8">
        <f t="shared" si="885"/>
        <v>270.40000000000003</v>
      </c>
    </row>
    <row r="3495" spans="1:25" ht="12.75" customHeight="1" outlineLevel="1" x14ac:dyDescent="0.2">
      <c r="A3495" s="2"/>
      <c r="C3495" s="30"/>
      <c r="D3495" s="30"/>
      <c r="E3495" s="30"/>
      <c r="F3495" s="30"/>
      <c r="G3495" s="30"/>
      <c r="H3495" s="113" t="s">
        <v>3749</v>
      </c>
      <c r="I3495" s="32"/>
      <c r="J3495" s="13">
        <f t="shared" ref="J3495:O3495" si="886">SUBTOTAL(9,J3487:J3494)</f>
        <v>0</v>
      </c>
      <c r="K3495" s="13">
        <f t="shared" si="886"/>
        <v>0</v>
      </c>
      <c r="L3495" s="33">
        <f t="shared" si="886"/>
        <v>1</v>
      </c>
      <c r="M3495" s="33">
        <f t="shared" si="886"/>
        <v>1</v>
      </c>
      <c r="N3495" s="33">
        <f t="shared" si="886"/>
        <v>1</v>
      </c>
      <c r="O3495" s="33">
        <f t="shared" si="886"/>
        <v>1</v>
      </c>
      <c r="P3495" s="33"/>
      <c r="Q3495" s="33"/>
      <c r="R3495" s="34"/>
      <c r="S3495" s="32">
        <f>SUBTOTAL(9,S3487:S3494)</f>
        <v>0</v>
      </c>
      <c r="T3495" s="32">
        <f>SUBTOTAL(9,T3487:T3494)</f>
        <v>0</v>
      </c>
      <c r="U3495" s="8"/>
    </row>
    <row r="3496" spans="1:25" ht="12.75" customHeight="1" outlineLevel="2" x14ac:dyDescent="0.2">
      <c r="A3496" s="2"/>
      <c r="C3496" s="30">
        <v>962020270</v>
      </c>
      <c r="D3496" s="30"/>
      <c r="E3496" s="30" t="s">
        <v>446</v>
      </c>
      <c r="F3496" s="30"/>
      <c r="G3496" s="30" t="s">
        <v>447</v>
      </c>
      <c r="H3496" s="31" t="s">
        <v>448</v>
      </c>
      <c r="I3496" s="32"/>
      <c r="J3496" s="13"/>
      <c r="K3496" s="13" t="s">
        <v>386</v>
      </c>
      <c r="L3496" s="33">
        <v>0.5</v>
      </c>
      <c r="M3496" s="33" t="s">
        <v>27</v>
      </c>
      <c r="N3496" s="33">
        <v>0.5</v>
      </c>
      <c r="O3496" s="33">
        <v>0.5</v>
      </c>
      <c r="P3496" s="33">
        <v>0.5</v>
      </c>
      <c r="Q3496" s="33">
        <v>0.5</v>
      </c>
      <c r="R3496" s="34"/>
      <c r="S3496" s="32"/>
      <c r="T3496" s="32" t="s">
        <v>70</v>
      </c>
      <c r="U3496" s="8">
        <f>IF(T3496="Yes",$U$2,0)</f>
        <v>0</v>
      </c>
      <c r="V3496" s="8">
        <f>U3496</f>
        <v>0</v>
      </c>
    </row>
    <row r="3497" spans="1:25" ht="12.75" customHeight="1" outlineLevel="2" x14ac:dyDescent="0.2">
      <c r="A3497" s="2"/>
      <c r="C3497" s="30">
        <v>962020271</v>
      </c>
      <c r="D3497" s="30"/>
      <c r="E3497" s="30" t="s">
        <v>446</v>
      </c>
      <c r="F3497" s="30"/>
      <c r="G3497" s="30" t="s">
        <v>447</v>
      </c>
      <c r="H3497" s="31" t="s">
        <v>448</v>
      </c>
      <c r="I3497" s="32"/>
      <c r="J3497" s="13"/>
      <c r="K3497" s="13" t="s">
        <v>386</v>
      </c>
      <c r="L3497" s="33">
        <v>0.5</v>
      </c>
      <c r="M3497" s="33" t="s">
        <v>27</v>
      </c>
      <c r="N3497" s="33">
        <v>0.5</v>
      </c>
      <c r="O3497" s="33">
        <v>0.5</v>
      </c>
      <c r="P3497" s="33">
        <v>0.5</v>
      </c>
      <c r="Q3497" s="33">
        <v>0.5</v>
      </c>
      <c r="R3497" s="34"/>
      <c r="S3497" s="32"/>
      <c r="T3497" s="32" t="s">
        <v>70</v>
      </c>
      <c r="U3497" s="8">
        <f>IF(T3497="Yes",$U$2,0)</f>
        <v>0</v>
      </c>
      <c r="V3497" s="8">
        <f>U3497</f>
        <v>0</v>
      </c>
      <c r="W3497" s="46"/>
      <c r="X3497" s="46"/>
      <c r="Y3497" s="46"/>
    </row>
    <row r="3498" spans="1:25" ht="12.75" customHeight="1" outlineLevel="1" x14ac:dyDescent="0.2">
      <c r="A3498" s="2"/>
      <c r="C3498" s="30"/>
      <c r="D3498" s="30"/>
      <c r="E3498" s="30"/>
      <c r="F3498" s="30"/>
      <c r="G3498" s="30"/>
      <c r="H3498" s="113" t="s">
        <v>3861</v>
      </c>
      <c r="I3498" s="32"/>
      <c r="J3498" s="13">
        <f t="shared" ref="J3498:O3498" si="887">SUBTOTAL(9,J3496:J3497)</f>
        <v>0</v>
      </c>
      <c r="K3498" s="13">
        <f t="shared" si="887"/>
        <v>0</v>
      </c>
      <c r="L3498" s="33">
        <f t="shared" si="887"/>
        <v>1</v>
      </c>
      <c r="M3498" s="33">
        <f t="shared" si="887"/>
        <v>0</v>
      </c>
      <c r="N3498" s="33">
        <f t="shared" si="887"/>
        <v>1</v>
      </c>
      <c r="O3498" s="33">
        <f t="shared" si="887"/>
        <v>1</v>
      </c>
      <c r="P3498" s="33"/>
      <c r="Q3498" s="33"/>
      <c r="R3498" s="34"/>
      <c r="S3498" s="32">
        <f>SUBTOTAL(9,S3496:S3497)</f>
        <v>0</v>
      </c>
      <c r="T3498" s="32">
        <f>SUBTOTAL(9,T3496:T3497)</f>
        <v>0</v>
      </c>
      <c r="U3498" s="8"/>
      <c r="W3498" s="46"/>
      <c r="X3498" s="46"/>
      <c r="Y3498" s="46"/>
    </row>
    <row r="3499" spans="1:25" ht="12.75" customHeight="1" outlineLevel="2" x14ac:dyDescent="0.2">
      <c r="C3499" s="2" t="s">
        <v>3295</v>
      </c>
      <c r="F3499" s="30"/>
      <c r="G3499" s="2" t="s">
        <v>3739</v>
      </c>
      <c r="H3499" s="2" t="str">
        <f>G3499</f>
        <v>Queensway House</v>
      </c>
      <c r="S3499" s="32"/>
      <c r="T3499" s="4" t="s">
        <v>70</v>
      </c>
      <c r="U3499" s="8">
        <f>IF(T3499="Yes",$U$2,0)</f>
        <v>0</v>
      </c>
      <c r="V3499" s="8">
        <f>U3499</f>
        <v>0</v>
      </c>
    </row>
    <row r="3500" spans="1:25" ht="12.75" customHeight="1" outlineLevel="2" x14ac:dyDescent="0.2">
      <c r="C3500" s="2" t="s">
        <v>3296</v>
      </c>
      <c r="F3500" s="30"/>
      <c r="G3500" s="2" t="s">
        <v>3739</v>
      </c>
      <c r="H3500" s="2" t="str">
        <f>G3500</f>
        <v>Queensway House</v>
      </c>
      <c r="S3500" s="32"/>
      <c r="T3500" s="4" t="s">
        <v>70</v>
      </c>
      <c r="U3500" s="8">
        <f>IF(T3500="Yes",$U$2,0)</f>
        <v>0</v>
      </c>
      <c r="V3500" s="8">
        <f>U3500</f>
        <v>0</v>
      </c>
    </row>
    <row r="3501" spans="1:25" ht="12.75" customHeight="1" outlineLevel="2" x14ac:dyDescent="0.2">
      <c r="C3501" s="2" t="s">
        <v>3297</v>
      </c>
      <c r="F3501" s="30"/>
      <c r="G3501" s="2" t="s">
        <v>3739</v>
      </c>
      <c r="H3501" s="2" t="str">
        <f>G3501</f>
        <v>Queensway House</v>
      </c>
      <c r="S3501" s="32"/>
      <c r="T3501" s="4" t="s">
        <v>70</v>
      </c>
      <c r="U3501" s="8">
        <f>IF(T3501="Yes",$U$2,0)</f>
        <v>0</v>
      </c>
      <c r="V3501" s="8">
        <f>U3501</f>
        <v>0</v>
      </c>
    </row>
    <row r="3502" spans="1:25" ht="12.75" customHeight="1" outlineLevel="2" x14ac:dyDescent="0.2">
      <c r="C3502" s="2" t="s">
        <v>3298</v>
      </c>
      <c r="F3502" s="30"/>
      <c r="G3502" s="2" t="s">
        <v>3739</v>
      </c>
      <c r="H3502" s="2" t="str">
        <f>G3502</f>
        <v>Queensway House</v>
      </c>
      <c r="S3502" s="32"/>
      <c r="T3502" s="4" t="s">
        <v>70</v>
      </c>
      <c r="U3502" s="8">
        <f>IF(T3502="Yes",$U$2,0)</f>
        <v>0</v>
      </c>
      <c r="V3502" s="8">
        <f>U3502</f>
        <v>0</v>
      </c>
    </row>
    <row r="3503" spans="1:25" ht="12.75" customHeight="1" outlineLevel="1" x14ac:dyDescent="0.25">
      <c r="F3503" s="30"/>
      <c r="H3503" s="197" t="s">
        <v>4418</v>
      </c>
      <c r="J3503" s="6">
        <f t="shared" ref="J3503:O3503" si="888">SUBTOTAL(9,J3499:J3502)</f>
        <v>0</v>
      </c>
      <c r="K3503" s="6">
        <f t="shared" si="888"/>
        <v>0</v>
      </c>
      <c r="L3503" s="6">
        <f t="shared" si="888"/>
        <v>0</v>
      </c>
      <c r="M3503" s="6">
        <f t="shared" si="888"/>
        <v>0</v>
      </c>
      <c r="N3503" s="6">
        <f t="shared" si="888"/>
        <v>0</v>
      </c>
      <c r="O3503" s="6">
        <f t="shared" si="888"/>
        <v>0</v>
      </c>
      <c r="S3503" s="32">
        <f>SUBTOTAL(9,S3499:S3502)</f>
        <v>0</v>
      </c>
      <c r="T3503" s="4">
        <f>SUBTOTAL(9,T3499:T3502)</f>
        <v>0</v>
      </c>
      <c r="U3503" s="8"/>
    </row>
    <row r="3504" spans="1:25" ht="12.75" customHeight="1" outlineLevel="2" x14ac:dyDescent="0.2">
      <c r="A3504" s="2"/>
      <c r="C3504" s="68">
        <v>900010280</v>
      </c>
      <c r="D3504" s="30"/>
      <c r="E3504" s="30" t="s">
        <v>2938</v>
      </c>
      <c r="F3504" s="30"/>
      <c r="G3504" s="68" t="s">
        <v>2939</v>
      </c>
      <c r="H3504" s="69" t="s">
        <v>2940</v>
      </c>
      <c r="I3504" s="70"/>
      <c r="J3504" s="56"/>
      <c r="K3504" s="56" t="s">
        <v>2829</v>
      </c>
      <c r="L3504" s="71">
        <v>0.125</v>
      </c>
      <c r="M3504" s="33" t="s">
        <v>27</v>
      </c>
      <c r="N3504" s="71">
        <v>0.125</v>
      </c>
      <c r="O3504" s="71">
        <v>0.125</v>
      </c>
      <c r="P3504" s="71">
        <v>0.125</v>
      </c>
      <c r="Q3504" s="71">
        <v>0.125</v>
      </c>
      <c r="R3504" s="72"/>
      <c r="S3504" s="32"/>
      <c r="T3504" s="32" t="s">
        <v>28</v>
      </c>
      <c r="U3504" s="8">
        <f t="shared" ref="U3504:U3511" si="889">IF(T3504="Yes",$U$2,0)</f>
        <v>270.40000000000003</v>
      </c>
      <c r="V3504" s="8">
        <f t="shared" ref="V3504:V3511" si="890">U3504</f>
        <v>270.40000000000003</v>
      </c>
    </row>
    <row r="3505" spans="1:22" ht="12.75" customHeight="1" outlineLevel="2" x14ac:dyDescent="0.2">
      <c r="A3505" s="2"/>
      <c r="C3505" s="68">
        <v>900010300</v>
      </c>
      <c r="D3505" s="30"/>
      <c r="E3505" s="30" t="s">
        <v>2938</v>
      </c>
      <c r="F3505" s="30"/>
      <c r="G3505" s="68" t="s">
        <v>2939</v>
      </c>
      <c r="H3505" s="69" t="s">
        <v>2940</v>
      </c>
      <c r="I3505" s="70"/>
      <c r="J3505" s="56"/>
      <c r="K3505" s="56" t="s">
        <v>2829</v>
      </c>
      <c r="L3505" s="71">
        <v>0.125</v>
      </c>
      <c r="M3505" s="33" t="s">
        <v>27</v>
      </c>
      <c r="N3505" s="71">
        <v>0.125</v>
      </c>
      <c r="O3505" s="71">
        <v>0.125</v>
      </c>
      <c r="P3505" s="71">
        <v>0.125</v>
      </c>
      <c r="Q3505" s="71">
        <v>0.125</v>
      </c>
      <c r="R3505" s="72"/>
      <c r="S3505" s="32"/>
      <c r="T3505" s="32" t="s">
        <v>28</v>
      </c>
      <c r="U3505" s="8">
        <f t="shared" si="889"/>
        <v>270.40000000000003</v>
      </c>
      <c r="V3505" s="8">
        <f t="shared" si="890"/>
        <v>270.40000000000003</v>
      </c>
    </row>
    <row r="3506" spans="1:22" ht="12.75" customHeight="1" outlineLevel="2" x14ac:dyDescent="0.2">
      <c r="A3506" s="2"/>
      <c r="C3506" s="68">
        <v>900010320</v>
      </c>
      <c r="D3506" s="30"/>
      <c r="E3506" s="30" t="s">
        <v>2938</v>
      </c>
      <c r="F3506" s="30"/>
      <c r="G3506" s="68" t="s">
        <v>2939</v>
      </c>
      <c r="H3506" s="69" t="s">
        <v>2940</v>
      </c>
      <c r="I3506" s="70"/>
      <c r="J3506" s="56"/>
      <c r="K3506" s="56" t="s">
        <v>2829</v>
      </c>
      <c r="L3506" s="71">
        <v>0.125</v>
      </c>
      <c r="M3506" s="33" t="s">
        <v>27</v>
      </c>
      <c r="N3506" s="71">
        <v>0.125</v>
      </c>
      <c r="O3506" s="71">
        <v>0.125</v>
      </c>
      <c r="P3506" s="71">
        <v>0.125</v>
      </c>
      <c r="Q3506" s="71">
        <v>0.125</v>
      </c>
      <c r="R3506" s="72"/>
      <c r="S3506" s="32"/>
      <c r="T3506" s="32" t="s">
        <v>28</v>
      </c>
      <c r="U3506" s="8">
        <f t="shared" si="889"/>
        <v>270.40000000000003</v>
      </c>
      <c r="V3506" s="8">
        <f t="shared" si="890"/>
        <v>270.40000000000003</v>
      </c>
    </row>
    <row r="3507" spans="1:22" ht="12.75" customHeight="1" outlineLevel="2" x14ac:dyDescent="0.2">
      <c r="A3507" s="2"/>
      <c r="C3507" s="68">
        <v>900010340</v>
      </c>
      <c r="D3507" s="30"/>
      <c r="E3507" s="30" t="s">
        <v>2938</v>
      </c>
      <c r="F3507" s="30"/>
      <c r="G3507" s="68" t="s">
        <v>2939</v>
      </c>
      <c r="H3507" s="69" t="s">
        <v>2940</v>
      </c>
      <c r="I3507" s="70"/>
      <c r="J3507" s="56"/>
      <c r="K3507" s="56" t="s">
        <v>2829</v>
      </c>
      <c r="L3507" s="71">
        <v>0.125</v>
      </c>
      <c r="M3507" s="33" t="s">
        <v>27</v>
      </c>
      <c r="N3507" s="71">
        <v>0.125</v>
      </c>
      <c r="O3507" s="71">
        <v>0.125</v>
      </c>
      <c r="P3507" s="71">
        <v>0.125</v>
      </c>
      <c r="Q3507" s="71">
        <v>0.125</v>
      </c>
      <c r="R3507" s="72"/>
      <c r="S3507" s="32"/>
      <c r="T3507" s="32" t="s">
        <v>28</v>
      </c>
      <c r="U3507" s="8">
        <f t="shared" si="889"/>
        <v>270.40000000000003</v>
      </c>
      <c r="V3507" s="8">
        <f t="shared" si="890"/>
        <v>270.40000000000003</v>
      </c>
    </row>
    <row r="3508" spans="1:22" ht="12.75" customHeight="1" outlineLevel="2" x14ac:dyDescent="0.2">
      <c r="A3508" s="2"/>
      <c r="C3508" s="68">
        <v>900150460</v>
      </c>
      <c r="D3508" s="30"/>
      <c r="E3508" s="30" t="s">
        <v>2941</v>
      </c>
      <c r="F3508" s="30"/>
      <c r="G3508" s="68" t="s">
        <v>2939</v>
      </c>
      <c r="H3508" s="69" t="s">
        <v>2940</v>
      </c>
      <c r="I3508" s="70"/>
      <c r="J3508" s="56"/>
      <c r="K3508" s="56" t="s">
        <v>2829</v>
      </c>
      <c r="L3508" s="71">
        <v>0.125</v>
      </c>
      <c r="M3508" s="33" t="s">
        <v>27</v>
      </c>
      <c r="N3508" s="71">
        <v>0.125</v>
      </c>
      <c r="O3508" s="71">
        <v>0.125</v>
      </c>
      <c r="P3508" s="71">
        <v>0.125</v>
      </c>
      <c r="Q3508" s="71">
        <v>0.125</v>
      </c>
      <c r="R3508" s="72"/>
      <c r="S3508" s="32"/>
      <c r="T3508" s="32" t="s">
        <v>28</v>
      </c>
      <c r="U3508" s="8">
        <f t="shared" si="889"/>
        <v>270.40000000000003</v>
      </c>
      <c r="V3508" s="8">
        <f t="shared" si="890"/>
        <v>270.40000000000003</v>
      </c>
    </row>
    <row r="3509" spans="1:22" ht="12.75" customHeight="1" outlineLevel="2" x14ac:dyDescent="0.2">
      <c r="A3509" s="2"/>
      <c r="C3509" s="68">
        <v>900150480</v>
      </c>
      <c r="D3509" s="30"/>
      <c r="E3509" s="30" t="s">
        <v>2941</v>
      </c>
      <c r="F3509" s="30"/>
      <c r="G3509" s="68" t="s">
        <v>2939</v>
      </c>
      <c r="H3509" s="69" t="s">
        <v>2940</v>
      </c>
      <c r="I3509" s="70"/>
      <c r="J3509" s="56"/>
      <c r="K3509" s="56" t="s">
        <v>2829</v>
      </c>
      <c r="L3509" s="71">
        <v>0.125</v>
      </c>
      <c r="M3509" s="33" t="s">
        <v>27</v>
      </c>
      <c r="N3509" s="71">
        <v>0.125</v>
      </c>
      <c r="O3509" s="71">
        <v>0.125</v>
      </c>
      <c r="P3509" s="71">
        <v>0.125</v>
      </c>
      <c r="Q3509" s="71">
        <v>0.125</v>
      </c>
      <c r="R3509" s="72"/>
      <c r="S3509" s="32"/>
      <c r="T3509" s="32" t="s">
        <v>28</v>
      </c>
      <c r="U3509" s="8">
        <f t="shared" si="889"/>
        <v>270.40000000000003</v>
      </c>
      <c r="V3509" s="8">
        <f t="shared" si="890"/>
        <v>270.40000000000003</v>
      </c>
    </row>
    <row r="3510" spans="1:22" ht="12.75" customHeight="1" outlineLevel="2" x14ac:dyDescent="0.2">
      <c r="A3510" s="2"/>
      <c r="C3510" s="68">
        <v>900150500</v>
      </c>
      <c r="D3510" s="30"/>
      <c r="E3510" s="30" t="s">
        <v>2941</v>
      </c>
      <c r="F3510" s="30"/>
      <c r="G3510" s="68" t="s">
        <v>2939</v>
      </c>
      <c r="H3510" s="69" t="s">
        <v>2940</v>
      </c>
      <c r="I3510" s="70"/>
      <c r="J3510" s="56"/>
      <c r="K3510" s="56" t="s">
        <v>2829</v>
      </c>
      <c r="L3510" s="71">
        <v>0.125</v>
      </c>
      <c r="M3510" s="33" t="s">
        <v>27</v>
      </c>
      <c r="N3510" s="71">
        <v>0.125</v>
      </c>
      <c r="O3510" s="71">
        <v>0.125</v>
      </c>
      <c r="P3510" s="71">
        <v>0.125</v>
      </c>
      <c r="Q3510" s="71">
        <v>0.125</v>
      </c>
      <c r="R3510" s="72"/>
      <c r="S3510" s="32"/>
      <c r="T3510" s="32" t="s">
        <v>28</v>
      </c>
      <c r="U3510" s="8">
        <f t="shared" si="889"/>
        <v>270.40000000000003</v>
      </c>
      <c r="V3510" s="8">
        <f t="shared" si="890"/>
        <v>270.40000000000003</v>
      </c>
    </row>
    <row r="3511" spans="1:22" ht="12.75" customHeight="1" outlineLevel="2" x14ac:dyDescent="0.2">
      <c r="A3511" s="2"/>
      <c r="C3511" s="30">
        <v>900150520</v>
      </c>
      <c r="D3511" s="30"/>
      <c r="E3511" s="30" t="s">
        <v>2941</v>
      </c>
      <c r="F3511" s="30"/>
      <c r="G3511" s="30" t="s">
        <v>2939</v>
      </c>
      <c r="H3511" s="31" t="s">
        <v>2940</v>
      </c>
      <c r="I3511" s="32"/>
      <c r="J3511" s="13"/>
      <c r="K3511" s="13" t="s">
        <v>2829</v>
      </c>
      <c r="L3511" s="33">
        <v>0.125</v>
      </c>
      <c r="M3511" s="33" t="s">
        <v>27</v>
      </c>
      <c r="N3511" s="33">
        <v>0.125</v>
      </c>
      <c r="O3511" s="33">
        <v>0.125</v>
      </c>
      <c r="P3511" s="33">
        <v>0.125</v>
      </c>
      <c r="Q3511" s="33">
        <v>0.125</v>
      </c>
      <c r="R3511" s="34"/>
      <c r="S3511" s="32"/>
      <c r="T3511" s="32" t="s">
        <v>28</v>
      </c>
      <c r="U3511" s="8">
        <f t="shared" si="889"/>
        <v>270.40000000000003</v>
      </c>
      <c r="V3511" s="8">
        <f t="shared" si="890"/>
        <v>270.40000000000003</v>
      </c>
    </row>
    <row r="3512" spans="1:22" ht="12.75" customHeight="1" outlineLevel="1" x14ac:dyDescent="0.2">
      <c r="A3512" s="2"/>
      <c r="C3512" s="30"/>
      <c r="D3512" s="30"/>
      <c r="E3512" s="30"/>
      <c r="F3512" s="30"/>
      <c r="G3512" s="30"/>
      <c r="H3512" s="113" t="s">
        <v>4300</v>
      </c>
      <c r="I3512" s="32"/>
      <c r="J3512" s="13">
        <f t="shared" ref="J3512:O3512" si="891">SUBTOTAL(9,J3504:J3511)</f>
        <v>0</v>
      </c>
      <c r="K3512" s="13">
        <f t="shared" si="891"/>
        <v>0</v>
      </c>
      <c r="L3512" s="33">
        <f t="shared" si="891"/>
        <v>1</v>
      </c>
      <c r="M3512" s="33">
        <f t="shared" si="891"/>
        <v>0</v>
      </c>
      <c r="N3512" s="33">
        <f t="shared" si="891"/>
        <v>1</v>
      </c>
      <c r="O3512" s="33">
        <f t="shared" si="891"/>
        <v>1</v>
      </c>
      <c r="P3512" s="33"/>
      <c r="Q3512" s="33"/>
      <c r="R3512" s="34"/>
      <c r="S3512" s="32">
        <f>SUBTOTAL(9,S3504:S3511)</f>
        <v>0</v>
      </c>
      <c r="T3512" s="32">
        <f>SUBTOTAL(9,T3504:T3511)</f>
        <v>0</v>
      </c>
      <c r="U3512" s="8"/>
    </row>
    <row r="3513" spans="1:22" ht="12.75" customHeight="1" outlineLevel="2" x14ac:dyDescent="0.2">
      <c r="A3513" s="2"/>
      <c r="C3513" s="30">
        <v>830140971</v>
      </c>
      <c r="D3513" s="30"/>
      <c r="E3513" s="30" t="s">
        <v>1560</v>
      </c>
      <c r="F3513" s="30"/>
      <c r="G3513" s="30" t="s">
        <v>1561</v>
      </c>
      <c r="H3513" s="31" t="s">
        <v>1562</v>
      </c>
      <c r="I3513" s="32"/>
      <c r="J3513" s="13"/>
      <c r="K3513" s="13" t="s">
        <v>1351</v>
      </c>
      <c r="L3513" s="33">
        <v>0.111</v>
      </c>
      <c r="M3513" s="33">
        <v>0.111</v>
      </c>
      <c r="N3513" s="33">
        <v>0.111</v>
      </c>
      <c r="O3513" s="33">
        <v>0.111</v>
      </c>
      <c r="P3513" s="33">
        <v>0.111</v>
      </c>
      <c r="Q3513" s="33">
        <v>0.111</v>
      </c>
      <c r="R3513" s="34"/>
      <c r="S3513" s="32"/>
      <c r="T3513" s="32" t="s">
        <v>28</v>
      </c>
      <c r="U3513" s="8">
        <f t="shared" ref="U3513:U3524" si="892">IF(T3513="Yes",$U$2,0)</f>
        <v>270.40000000000003</v>
      </c>
      <c r="V3513" s="8">
        <f t="shared" ref="V3513:V3524" si="893">U3513</f>
        <v>270.40000000000003</v>
      </c>
    </row>
    <row r="3514" spans="1:22" ht="12.75" customHeight="1" outlineLevel="2" x14ac:dyDescent="0.2">
      <c r="A3514" s="2"/>
      <c r="C3514" s="30">
        <v>830140972</v>
      </c>
      <c r="D3514" s="30"/>
      <c r="E3514" s="30" t="s">
        <v>1560</v>
      </c>
      <c r="F3514" s="30"/>
      <c r="G3514" s="30" t="s">
        <v>1561</v>
      </c>
      <c r="H3514" s="31" t="s">
        <v>1562</v>
      </c>
      <c r="I3514" s="32"/>
      <c r="J3514" s="13"/>
      <c r="K3514" s="13" t="s">
        <v>1351</v>
      </c>
      <c r="L3514" s="33">
        <v>7.3999999999999996E-2</v>
      </c>
      <c r="M3514" s="33">
        <v>7.3999999999999996E-2</v>
      </c>
      <c r="N3514" s="33">
        <v>7.3999999999999996E-2</v>
      </c>
      <c r="O3514" s="33">
        <v>7.3999999999999996E-2</v>
      </c>
      <c r="P3514" s="33">
        <v>7.3999999999999996E-2</v>
      </c>
      <c r="Q3514" s="33">
        <v>7.3999999999999996E-2</v>
      </c>
      <c r="R3514" s="34"/>
      <c r="S3514" s="32"/>
      <c r="T3514" s="32" t="s">
        <v>28</v>
      </c>
      <c r="U3514" s="8">
        <f t="shared" si="892"/>
        <v>270.40000000000003</v>
      </c>
      <c r="V3514" s="8">
        <f t="shared" si="893"/>
        <v>270.40000000000003</v>
      </c>
    </row>
    <row r="3515" spans="1:22" ht="12.75" customHeight="1" outlineLevel="2" x14ac:dyDescent="0.2">
      <c r="A3515" s="2"/>
      <c r="C3515" s="30" t="s">
        <v>1563</v>
      </c>
      <c r="D3515" s="30"/>
      <c r="E3515" s="30" t="s">
        <v>1560</v>
      </c>
      <c r="F3515" s="30"/>
      <c r="G3515" s="30" t="s">
        <v>1561</v>
      </c>
      <c r="H3515" s="31" t="s">
        <v>1562</v>
      </c>
      <c r="I3515" s="32"/>
      <c r="J3515" s="13"/>
      <c r="K3515" s="13" t="s">
        <v>1351</v>
      </c>
      <c r="L3515" s="33">
        <v>7.3999999999999996E-2</v>
      </c>
      <c r="M3515" s="33">
        <v>7.3999999999999996E-2</v>
      </c>
      <c r="N3515" s="33">
        <v>7.3999999999999996E-2</v>
      </c>
      <c r="O3515" s="33">
        <v>7.3999999999999996E-2</v>
      </c>
      <c r="P3515" s="33">
        <v>7.3999999999999996E-2</v>
      </c>
      <c r="Q3515" s="33">
        <v>7.3999999999999996E-2</v>
      </c>
      <c r="R3515" s="34"/>
      <c r="S3515" s="32"/>
      <c r="T3515" s="32" t="s">
        <v>28</v>
      </c>
      <c r="U3515" s="8">
        <f t="shared" si="892"/>
        <v>270.40000000000003</v>
      </c>
      <c r="V3515" s="8">
        <f t="shared" si="893"/>
        <v>270.40000000000003</v>
      </c>
    </row>
    <row r="3516" spans="1:22" ht="12.75" customHeight="1" outlineLevel="2" x14ac:dyDescent="0.2">
      <c r="A3516" s="2"/>
      <c r="C3516" s="30">
        <v>830140974</v>
      </c>
      <c r="D3516" s="30"/>
      <c r="E3516" s="30" t="s">
        <v>1560</v>
      </c>
      <c r="F3516" s="30"/>
      <c r="G3516" s="30" t="s">
        <v>1561</v>
      </c>
      <c r="H3516" s="31" t="s">
        <v>1562</v>
      </c>
      <c r="I3516" s="32"/>
      <c r="J3516" s="13"/>
      <c r="K3516" s="13" t="s">
        <v>1351</v>
      </c>
      <c r="L3516" s="33">
        <v>7.3999999999999996E-2</v>
      </c>
      <c r="M3516" s="33">
        <v>7.3999999999999996E-2</v>
      </c>
      <c r="N3516" s="33">
        <v>7.3999999999999996E-2</v>
      </c>
      <c r="O3516" s="33">
        <v>7.3999999999999996E-2</v>
      </c>
      <c r="P3516" s="33">
        <v>7.3999999999999996E-2</v>
      </c>
      <c r="Q3516" s="33">
        <v>7.3999999999999996E-2</v>
      </c>
      <c r="R3516" s="34"/>
      <c r="S3516" s="32"/>
      <c r="T3516" s="32" t="s">
        <v>28</v>
      </c>
      <c r="U3516" s="8">
        <f t="shared" si="892"/>
        <v>270.40000000000003</v>
      </c>
      <c r="V3516" s="8">
        <f t="shared" si="893"/>
        <v>270.40000000000003</v>
      </c>
    </row>
    <row r="3517" spans="1:22" ht="12.75" customHeight="1" outlineLevel="2" x14ac:dyDescent="0.2">
      <c r="A3517" s="2"/>
      <c r="C3517" s="30" t="s">
        <v>1564</v>
      </c>
      <c r="D3517" s="30"/>
      <c r="E3517" s="30" t="s">
        <v>1565</v>
      </c>
      <c r="F3517" s="30"/>
      <c r="G3517" s="30" t="s">
        <v>1561</v>
      </c>
      <c r="H3517" s="31" t="s">
        <v>1562</v>
      </c>
      <c r="I3517" s="32"/>
      <c r="J3517" s="13"/>
      <c r="K3517" s="13" t="s">
        <v>1351</v>
      </c>
      <c r="L3517" s="33">
        <v>0.111</v>
      </c>
      <c r="M3517" s="33">
        <v>0.111</v>
      </c>
      <c r="N3517" s="33">
        <v>0.111</v>
      </c>
      <c r="O3517" s="33">
        <v>0.111</v>
      </c>
      <c r="P3517" s="33">
        <v>0.111</v>
      </c>
      <c r="Q3517" s="33">
        <v>0.111</v>
      </c>
      <c r="R3517" s="34"/>
      <c r="S3517" s="32"/>
      <c r="T3517" s="32" t="s">
        <v>28</v>
      </c>
      <c r="U3517" s="8">
        <f t="shared" si="892"/>
        <v>270.40000000000003</v>
      </c>
      <c r="V3517" s="8">
        <f t="shared" si="893"/>
        <v>270.40000000000003</v>
      </c>
    </row>
    <row r="3518" spans="1:22" ht="12.75" customHeight="1" outlineLevel="2" x14ac:dyDescent="0.2">
      <c r="A3518" s="2"/>
      <c r="C3518" s="30" t="s">
        <v>1566</v>
      </c>
      <c r="D3518" s="30"/>
      <c r="E3518" s="30" t="s">
        <v>1565</v>
      </c>
      <c r="F3518" s="30"/>
      <c r="G3518" s="30" t="s">
        <v>1561</v>
      </c>
      <c r="H3518" s="31" t="s">
        <v>1562</v>
      </c>
      <c r="I3518" s="32"/>
      <c r="J3518" s="13"/>
      <c r="K3518" s="13" t="s">
        <v>1351</v>
      </c>
      <c r="L3518" s="33">
        <v>0.111</v>
      </c>
      <c r="M3518" s="33">
        <v>0.111</v>
      </c>
      <c r="N3518" s="33">
        <v>0.111</v>
      </c>
      <c r="O3518" s="33">
        <v>0.111</v>
      </c>
      <c r="P3518" s="33">
        <v>0.111</v>
      </c>
      <c r="Q3518" s="33">
        <v>0.111</v>
      </c>
      <c r="R3518" s="34"/>
      <c r="S3518" s="32"/>
      <c r="T3518" s="32" t="s">
        <v>28</v>
      </c>
      <c r="U3518" s="8">
        <f t="shared" si="892"/>
        <v>270.40000000000003</v>
      </c>
      <c r="V3518" s="8">
        <f t="shared" si="893"/>
        <v>270.40000000000003</v>
      </c>
    </row>
    <row r="3519" spans="1:22" ht="12.75" customHeight="1" outlineLevel="2" x14ac:dyDescent="0.2">
      <c r="A3519" s="2"/>
      <c r="C3519" s="30">
        <v>830140992</v>
      </c>
      <c r="D3519" s="30"/>
      <c r="E3519" s="30" t="s">
        <v>1560</v>
      </c>
      <c r="F3519" s="30"/>
      <c r="G3519" s="30" t="s">
        <v>1561</v>
      </c>
      <c r="H3519" s="31" t="s">
        <v>1562</v>
      </c>
      <c r="I3519" s="32"/>
      <c r="J3519" s="13"/>
      <c r="K3519" s="13" t="s">
        <v>1351</v>
      </c>
      <c r="L3519" s="33">
        <v>7.3999999999999996E-2</v>
      </c>
      <c r="M3519" s="33">
        <v>7.3999999999999996E-2</v>
      </c>
      <c r="N3519" s="33">
        <v>7.3999999999999996E-2</v>
      </c>
      <c r="O3519" s="33">
        <v>7.3999999999999996E-2</v>
      </c>
      <c r="P3519" s="33">
        <v>7.3999999999999996E-2</v>
      </c>
      <c r="Q3519" s="33">
        <v>7.3999999999999996E-2</v>
      </c>
      <c r="R3519" s="34"/>
      <c r="S3519" s="32"/>
      <c r="T3519" s="32" t="s">
        <v>28</v>
      </c>
      <c r="U3519" s="8">
        <f t="shared" si="892"/>
        <v>270.40000000000003</v>
      </c>
      <c r="V3519" s="8">
        <f t="shared" si="893"/>
        <v>270.40000000000003</v>
      </c>
    </row>
    <row r="3520" spans="1:22" ht="12.75" customHeight="1" outlineLevel="2" x14ac:dyDescent="0.2">
      <c r="A3520" s="2"/>
      <c r="C3520" s="30">
        <v>830140993</v>
      </c>
      <c r="D3520" s="30"/>
      <c r="E3520" s="30" t="s">
        <v>1560</v>
      </c>
      <c r="F3520" s="30"/>
      <c r="G3520" s="30" t="s">
        <v>1561</v>
      </c>
      <c r="H3520" s="31" t="s">
        <v>1562</v>
      </c>
      <c r="I3520" s="32"/>
      <c r="J3520" s="13"/>
      <c r="K3520" s="13" t="s">
        <v>1351</v>
      </c>
      <c r="L3520" s="33">
        <v>7.3999999999999996E-2</v>
      </c>
      <c r="M3520" s="33">
        <v>7.3999999999999996E-2</v>
      </c>
      <c r="N3520" s="33">
        <v>7.3999999999999996E-2</v>
      </c>
      <c r="O3520" s="33">
        <v>7.3999999999999996E-2</v>
      </c>
      <c r="P3520" s="33">
        <v>7.3999999999999996E-2</v>
      </c>
      <c r="Q3520" s="33">
        <v>7.3999999999999996E-2</v>
      </c>
      <c r="R3520" s="34"/>
      <c r="S3520" s="32"/>
      <c r="T3520" s="32" t="s">
        <v>28</v>
      </c>
      <c r="U3520" s="8">
        <f t="shared" si="892"/>
        <v>270.40000000000003</v>
      </c>
      <c r="V3520" s="8">
        <f t="shared" si="893"/>
        <v>270.40000000000003</v>
      </c>
    </row>
    <row r="3521" spans="1:22" ht="12.75" customHeight="1" outlineLevel="2" x14ac:dyDescent="0.2">
      <c r="A3521" s="2"/>
      <c r="C3521" s="30" t="s">
        <v>1567</v>
      </c>
      <c r="D3521" s="30"/>
      <c r="E3521" s="30" t="s">
        <v>1560</v>
      </c>
      <c r="F3521" s="30"/>
      <c r="G3521" s="30" t="s">
        <v>1561</v>
      </c>
      <c r="H3521" s="31" t="s">
        <v>1562</v>
      </c>
      <c r="I3521" s="32"/>
      <c r="J3521" s="13"/>
      <c r="K3521" s="13" t="s">
        <v>1351</v>
      </c>
      <c r="L3521" s="33">
        <v>7.3999999999999996E-2</v>
      </c>
      <c r="M3521" s="33">
        <v>7.3999999999999996E-2</v>
      </c>
      <c r="N3521" s="33">
        <v>7.3999999999999996E-2</v>
      </c>
      <c r="O3521" s="33">
        <v>7.3999999999999996E-2</v>
      </c>
      <c r="P3521" s="33">
        <v>7.3999999999999996E-2</v>
      </c>
      <c r="Q3521" s="33">
        <v>7.3999999999999996E-2</v>
      </c>
      <c r="R3521" s="34"/>
      <c r="S3521" s="32"/>
      <c r="T3521" s="32" t="s">
        <v>28</v>
      </c>
      <c r="U3521" s="8">
        <f t="shared" si="892"/>
        <v>270.40000000000003</v>
      </c>
      <c r="V3521" s="8">
        <f t="shared" si="893"/>
        <v>270.40000000000003</v>
      </c>
    </row>
    <row r="3522" spans="1:22" ht="12.75" customHeight="1" outlineLevel="2" x14ac:dyDescent="0.2">
      <c r="A3522" s="2"/>
      <c r="C3522" s="30" t="s">
        <v>1568</v>
      </c>
      <c r="D3522" s="30"/>
      <c r="E3522" s="30" t="s">
        <v>1560</v>
      </c>
      <c r="F3522" s="30"/>
      <c r="G3522" s="30" t="s">
        <v>1561</v>
      </c>
      <c r="H3522" s="31" t="s">
        <v>1562</v>
      </c>
      <c r="I3522" s="32"/>
      <c r="J3522" s="13"/>
      <c r="K3522" s="13" t="s">
        <v>1351</v>
      </c>
      <c r="L3522" s="33">
        <v>0.111</v>
      </c>
      <c r="M3522" s="33">
        <v>0.111</v>
      </c>
      <c r="N3522" s="33">
        <v>0.111</v>
      </c>
      <c r="O3522" s="33">
        <v>0.111</v>
      </c>
      <c r="P3522" s="33">
        <v>0.111</v>
      </c>
      <c r="Q3522" s="33">
        <v>0.111</v>
      </c>
      <c r="R3522" s="34"/>
      <c r="S3522" s="32"/>
      <c r="T3522" s="32" t="s">
        <v>28</v>
      </c>
      <c r="U3522" s="8">
        <f t="shared" si="892"/>
        <v>270.40000000000003</v>
      </c>
      <c r="V3522" s="8">
        <f t="shared" si="893"/>
        <v>270.40000000000003</v>
      </c>
    </row>
    <row r="3523" spans="1:22" ht="12.75" customHeight="1" outlineLevel="2" x14ac:dyDescent="0.2">
      <c r="A3523" s="2"/>
      <c r="C3523" s="30">
        <v>830141010</v>
      </c>
      <c r="D3523" s="30"/>
      <c r="E3523" s="30" t="s">
        <v>1560</v>
      </c>
      <c r="F3523" s="30"/>
      <c r="G3523" s="30" t="s">
        <v>1561</v>
      </c>
      <c r="H3523" s="31" t="s">
        <v>1562</v>
      </c>
      <c r="I3523" s="32"/>
      <c r="J3523" s="13"/>
      <c r="K3523" s="13" t="s">
        <v>1351</v>
      </c>
      <c r="L3523" s="33">
        <v>5.6000000000000001E-2</v>
      </c>
      <c r="M3523" s="33">
        <v>5.6000000000000001E-2</v>
      </c>
      <c r="N3523" s="33">
        <v>5.6000000000000001E-2</v>
      </c>
      <c r="O3523" s="33">
        <v>5.6000000000000001E-2</v>
      </c>
      <c r="P3523" s="33">
        <v>5.6000000000000001E-2</v>
      </c>
      <c r="Q3523" s="33">
        <v>5.6000000000000001E-2</v>
      </c>
      <c r="R3523" s="34"/>
      <c r="S3523" s="32"/>
      <c r="T3523" s="32" t="s">
        <v>28</v>
      </c>
      <c r="U3523" s="8">
        <f t="shared" si="892"/>
        <v>270.40000000000003</v>
      </c>
      <c r="V3523" s="8">
        <f t="shared" si="893"/>
        <v>270.40000000000003</v>
      </c>
    </row>
    <row r="3524" spans="1:22" ht="12.75" customHeight="1" outlineLevel="2" x14ac:dyDescent="0.2">
      <c r="A3524" s="2"/>
      <c r="C3524" s="30">
        <v>830160290</v>
      </c>
      <c r="D3524" s="30"/>
      <c r="E3524" s="30" t="s">
        <v>1466</v>
      </c>
      <c r="F3524" s="30"/>
      <c r="G3524" s="30" t="s">
        <v>1561</v>
      </c>
      <c r="H3524" s="31" t="s">
        <v>1562</v>
      </c>
      <c r="I3524" s="32"/>
      <c r="J3524" s="13"/>
      <c r="K3524" s="13" t="s">
        <v>1351</v>
      </c>
      <c r="L3524" s="33">
        <v>5.6000000000000001E-2</v>
      </c>
      <c r="M3524" s="33">
        <v>5.6000000000000001E-2</v>
      </c>
      <c r="N3524" s="33">
        <v>5.6000000000000001E-2</v>
      </c>
      <c r="O3524" s="33">
        <v>5.6000000000000001E-2</v>
      </c>
      <c r="P3524" s="33">
        <v>5.6000000000000001E-2</v>
      </c>
      <c r="Q3524" s="33">
        <v>5.6000000000000001E-2</v>
      </c>
      <c r="R3524" s="34"/>
      <c r="S3524" s="32"/>
      <c r="T3524" s="32" t="s">
        <v>28</v>
      </c>
      <c r="U3524" s="8">
        <f t="shared" si="892"/>
        <v>270.40000000000003</v>
      </c>
      <c r="V3524" s="8">
        <f t="shared" si="893"/>
        <v>270.40000000000003</v>
      </c>
    </row>
    <row r="3525" spans="1:22" ht="12.75" customHeight="1" outlineLevel="1" x14ac:dyDescent="0.2">
      <c r="A3525" s="2"/>
      <c r="C3525" s="30"/>
      <c r="D3525" s="30"/>
      <c r="E3525" s="30"/>
      <c r="F3525" s="30"/>
      <c r="G3525" s="30"/>
      <c r="H3525" s="113" t="s">
        <v>4058</v>
      </c>
      <c r="I3525" s="32"/>
      <c r="J3525" s="13">
        <f t="shared" ref="J3525:O3525" si="894">SUBTOTAL(9,J3513:J3524)</f>
        <v>0</v>
      </c>
      <c r="K3525" s="13">
        <f t="shared" si="894"/>
        <v>0</v>
      </c>
      <c r="L3525" s="33">
        <f t="shared" si="894"/>
        <v>1</v>
      </c>
      <c r="M3525" s="33">
        <f t="shared" si="894"/>
        <v>1</v>
      </c>
      <c r="N3525" s="33">
        <f t="shared" si="894"/>
        <v>1</v>
      </c>
      <c r="O3525" s="33">
        <f t="shared" si="894"/>
        <v>1</v>
      </c>
      <c r="P3525" s="33"/>
      <c r="Q3525" s="33"/>
      <c r="R3525" s="34"/>
      <c r="S3525" s="32">
        <f>SUBTOTAL(9,S3513:S3524)</f>
        <v>0</v>
      </c>
      <c r="T3525" s="32">
        <f>SUBTOTAL(9,T3513:T3524)</f>
        <v>0</v>
      </c>
      <c r="U3525" s="8"/>
    </row>
    <row r="3526" spans="1:22" ht="12.75" customHeight="1" outlineLevel="2" x14ac:dyDescent="0.2">
      <c r="A3526" s="2"/>
      <c r="C3526" s="30" t="s">
        <v>1520</v>
      </c>
      <c r="D3526" s="30"/>
      <c r="E3526" s="30" t="s">
        <v>1521</v>
      </c>
      <c r="F3526" s="30"/>
      <c r="G3526" s="30" t="s">
        <v>1522</v>
      </c>
      <c r="H3526" s="31" t="s">
        <v>1523</v>
      </c>
      <c r="I3526" s="32"/>
      <c r="J3526" s="13"/>
      <c r="K3526" s="13" t="s">
        <v>1351</v>
      </c>
      <c r="L3526" s="33">
        <v>0.111</v>
      </c>
      <c r="M3526" s="33" t="s">
        <v>27</v>
      </c>
      <c r="N3526" s="33">
        <v>0.111</v>
      </c>
      <c r="O3526" s="33">
        <v>0.111</v>
      </c>
      <c r="P3526" s="33">
        <v>0.111</v>
      </c>
      <c r="Q3526" s="33">
        <v>0.111</v>
      </c>
      <c r="R3526" s="34"/>
      <c r="S3526" s="32"/>
      <c r="T3526" s="32" t="s">
        <v>28</v>
      </c>
      <c r="U3526" s="8">
        <f t="shared" ref="U3526:U3537" si="895">IF(T3526="Yes",$U$2,0)</f>
        <v>270.40000000000003</v>
      </c>
      <c r="V3526" s="8">
        <f t="shared" ref="V3526:V3537" si="896">U3526</f>
        <v>270.40000000000003</v>
      </c>
    </row>
    <row r="3527" spans="1:22" ht="12.75" customHeight="1" outlineLevel="2" x14ac:dyDescent="0.2">
      <c r="A3527" s="2"/>
      <c r="C3527" s="30" t="s">
        <v>1524</v>
      </c>
      <c r="D3527" s="30"/>
      <c r="E3527" s="30" t="s">
        <v>1521</v>
      </c>
      <c r="F3527" s="30"/>
      <c r="G3527" s="30" t="s">
        <v>1522</v>
      </c>
      <c r="H3527" s="31" t="s">
        <v>1523</v>
      </c>
      <c r="I3527" s="32"/>
      <c r="J3527" s="13"/>
      <c r="K3527" s="13" t="s">
        <v>1351</v>
      </c>
      <c r="L3527" s="33">
        <v>7.3999999999999996E-2</v>
      </c>
      <c r="M3527" s="33" t="s">
        <v>27</v>
      </c>
      <c r="N3527" s="33">
        <v>7.3999999999999996E-2</v>
      </c>
      <c r="O3527" s="33">
        <v>7.3999999999999996E-2</v>
      </c>
      <c r="P3527" s="33">
        <v>7.3999999999999996E-2</v>
      </c>
      <c r="Q3527" s="33">
        <v>7.3999999999999996E-2</v>
      </c>
      <c r="R3527" s="34"/>
      <c r="S3527" s="32"/>
      <c r="T3527" s="32" t="s">
        <v>28</v>
      </c>
      <c r="U3527" s="8">
        <f t="shared" si="895"/>
        <v>270.40000000000003</v>
      </c>
      <c r="V3527" s="8">
        <f t="shared" si="896"/>
        <v>270.40000000000003</v>
      </c>
    </row>
    <row r="3528" spans="1:22" ht="12.75" customHeight="1" outlineLevel="2" x14ac:dyDescent="0.2">
      <c r="A3528" s="2"/>
      <c r="C3528" s="30">
        <v>830140333</v>
      </c>
      <c r="D3528" s="30"/>
      <c r="E3528" s="30" t="s">
        <v>1521</v>
      </c>
      <c r="F3528" s="30"/>
      <c r="G3528" s="30" t="s">
        <v>1522</v>
      </c>
      <c r="H3528" s="31" t="s">
        <v>1523</v>
      </c>
      <c r="I3528" s="32"/>
      <c r="J3528" s="13"/>
      <c r="K3528" s="13" t="s">
        <v>1351</v>
      </c>
      <c r="L3528" s="33">
        <v>7.3999999999999996E-2</v>
      </c>
      <c r="M3528" s="33" t="s">
        <v>27</v>
      </c>
      <c r="N3528" s="33">
        <v>7.3999999999999996E-2</v>
      </c>
      <c r="O3528" s="33">
        <v>7.3999999999999996E-2</v>
      </c>
      <c r="P3528" s="33">
        <v>7.3999999999999996E-2</v>
      </c>
      <c r="Q3528" s="33">
        <v>7.3999999999999996E-2</v>
      </c>
      <c r="R3528" s="34"/>
      <c r="S3528" s="32"/>
      <c r="T3528" s="32" t="s">
        <v>28</v>
      </c>
      <c r="U3528" s="8">
        <f t="shared" si="895"/>
        <v>270.40000000000003</v>
      </c>
      <c r="V3528" s="8">
        <f t="shared" si="896"/>
        <v>270.40000000000003</v>
      </c>
    </row>
    <row r="3529" spans="1:22" ht="12.75" customHeight="1" outlineLevel="2" x14ac:dyDescent="0.2">
      <c r="A3529" s="2"/>
      <c r="C3529" s="30" t="s">
        <v>1525</v>
      </c>
      <c r="D3529" s="30"/>
      <c r="E3529" s="30" t="s">
        <v>1521</v>
      </c>
      <c r="F3529" s="30"/>
      <c r="G3529" s="30" t="s">
        <v>1522</v>
      </c>
      <c r="H3529" s="31" t="s">
        <v>1523</v>
      </c>
      <c r="I3529" s="32"/>
      <c r="J3529" s="13"/>
      <c r="K3529" s="13" t="s">
        <v>1351</v>
      </c>
      <c r="L3529" s="33">
        <v>7.3999999999999996E-2</v>
      </c>
      <c r="M3529" s="33" t="s">
        <v>27</v>
      </c>
      <c r="N3529" s="33">
        <v>7.3999999999999996E-2</v>
      </c>
      <c r="O3529" s="33">
        <v>7.3999999999999996E-2</v>
      </c>
      <c r="P3529" s="33">
        <v>7.3999999999999996E-2</v>
      </c>
      <c r="Q3529" s="33">
        <v>7.3999999999999996E-2</v>
      </c>
      <c r="R3529" s="34"/>
      <c r="S3529" s="32"/>
      <c r="T3529" s="32" t="s">
        <v>28</v>
      </c>
      <c r="U3529" s="8">
        <f t="shared" si="895"/>
        <v>270.40000000000003</v>
      </c>
      <c r="V3529" s="8">
        <f t="shared" si="896"/>
        <v>270.40000000000003</v>
      </c>
    </row>
    <row r="3530" spans="1:22" ht="12.75" customHeight="1" outlineLevel="2" x14ac:dyDescent="0.2">
      <c r="A3530" s="2"/>
      <c r="C3530" s="30">
        <v>830140335</v>
      </c>
      <c r="D3530" s="30"/>
      <c r="E3530" s="30" t="s">
        <v>1521</v>
      </c>
      <c r="F3530" s="30"/>
      <c r="G3530" s="30" t="s">
        <v>1522</v>
      </c>
      <c r="H3530" s="31" t="s">
        <v>1523</v>
      </c>
      <c r="I3530" s="32"/>
      <c r="J3530" s="13"/>
      <c r="K3530" s="13" t="s">
        <v>1351</v>
      </c>
      <c r="L3530" s="33">
        <v>0.111</v>
      </c>
      <c r="M3530" s="33" t="s">
        <v>27</v>
      </c>
      <c r="N3530" s="33">
        <v>0.111</v>
      </c>
      <c r="O3530" s="33">
        <v>0.111</v>
      </c>
      <c r="P3530" s="33">
        <v>0.111</v>
      </c>
      <c r="Q3530" s="33">
        <v>0.111</v>
      </c>
      <c r="R3530" s="34"/>
      <c r="S3530" s="32"/>
      <c r="T3530" s="32" t="s">
        <v>28</v>
      </c>
      <c r="U3530" s="8">
        <f t="shared" si="895"/>
        <v>270.40000000000003</v>
      </c>
      <c r="V3530" s="8">
        <f t="shared" si="896"/>
        <v>270.40000000000003</v>
      </c>
    </row>
    <row r="3531" spans="1:22" ht="12.75" customHeight="1" outlineLevel="2" x14ac:dyDescent="0.2">
      <c r="A3531" s="2"/>
      <c r="C3531" s="30" t="s">
        <v>1526</v>
      </c>
      <c r="D3531" s="30"/>
      <c r="E3531" s="30" t="s">
        <v>1521</v>
      </c>
      <c r="F3531" s="30"/>
      <c r="G3531" s="30" t="s">
        <v>1522</v>
      </c>
      <c r="H3531" s="31" t="s">
        <v>1523</v>
      </c>
      <c r="I3531" s="32"/>
      <c r="J3531" s="13"/>
      <c r="K3531" s="13" t="s">
        <v>1351</v>
      </c>
      <c r="L3531" s="33">
        <v>0.111</v>
      </c>
      <c r="M3531" s="33" t="s">
        <v>27</v>
      </c>
      <c r="N3531" s="33">
        <v>0.111</v>
      </c>
      <c r="O3531" s="33">
        <v>0.111</v>
      </c>
      <c r="P3531" s="33">
        <v>0.111</v>
      </c>
      <c r="Q3531" s="33">
        <v>0.111</v>
      </c>
      <c r="R3531" s="34"/>
      <c r="S3531" s="32"/>
      <c r="T3531" s="32" t="s">
        <v>28</v>
      </c>
      <c r="U3531" s="8">
        <f t="shared" si="895"/>
        <v>270.40000000000003</v>
      </c>
      <c r="V3531" s="8">
        <f t="shared" si="896"/>
        <v>270.40000000000003</v>
      </c>
    </row>
    <row r="3532" spans="1:22" ht="12.75" customHeight="1" outlineLevel="2" x14ac:dyDescent="0.2">
      <c r="A3532" s="2"/>
      <c r="C3532" s="30" t="s">
        <v>1527</v>
      </c>
      <c r="D3532" s="30"/>
      <c r="E3532" s="30" t="s">
        <v>1521</v>
      </c>
      <c r="F3532" s="30"/>
      <c r="G3532" s="30" t="s">
        <v>1522</v>
      </c>
      <c r="H3532" s="31" t="s">
        <v>1523</v>
      </c>
      <c r="I3532" s="32"/>
      <c r="J3532" s="13"/>
      <c r="K3532" s="13" t="s">
        <v>1351</v>
      </c>
      <c r="L3532" s="33">
        <v>7.3999999999999996E-2</v>
      </c>
      <c r="M3532" s="33" t="s">
        <v>27</v>
      </c>
      <c r="N3532" s="33">
        <v>7.3999999999999996E-2</v>
      </c>
      <c r="O3532" s="33">
        <v>7.3999999999999996E-2</v>
      </c>
      <c r="P3532" s="33">
        <v>7.3999999999999996E-2</v>
      </c>
      <c r="Q3532" s="33">
        <v>7.3999999999999996E-2</v>
      </c>
      <c r="R3532" s="34"/>
      <c r="S3532" s="32"/>
      <c r="T3532" s="32" t="s">
        <v>28</v>
      </c>
      <c r="U3532" s="8">
        <f t="shared" si="895"/>
        <v>270.40000000000003</v>
      </c>
      <c r="V3532" s="8">
        <f t="shared" si="896"/>
        <v>270.40000000000003</v>
      </c>
    </row>
    <row r="3533" spans="1:22" ht="12.75" customHeight="1" outlineLevel="2" x14ac:dyDescent="0.2">
      <c r="A3533" s="2"/>
      <c r="C3533" s="30" t="s">
        <v>1528</v>
      </c>
      <c r="D3533" s="30"/>
      <c r="E3533" s="30" t="s">
        <v>1521</v>
      </c>
      <c r="F3533" s="30"/>
      <c r="G3533" s="30" t="s">
        <v>1522</v>
      </c>
      <c r="H3533" s="31" t="s">
        <v>1523</v>
      </c>
      <c r="I3533" s="32"/>
      <c r="J3533" s="13"/>
      <c r="K3533" s="13" t="s">
        <v>1351</v>
      </c>
      <c r="L3533" s="33">
        <v>7.3999999999999996E-2</v>
      </c>
      <c r="M3533" s="33" t="s">
        <v>27</v>
      </c>
      <c r="N3533" s="33">
        <v>7.3999999999999996E-2</v>
      </c>
      <c r="O3533" s="33">
        <v>7.3999999999999996E-2</v>
      </c>
      <c r="P3533" s="33">
        <v>7.3999999999999996E-2</v>
      </c>
      <c r="Q3533" s="33">
        <v>7.3999999999999996E-2</v>
      </c>
      <c r="R3533" s="34"/>
      <c r="S3533" s="32"/>
      <c r="T3533" s="32" t="s">
        <v>28</v>
      </c>
      <c r="U3533" s="8">
        <f t="shared" si="895"/>
        <v>270.40000000000003</v>
      </c>
      <c r="V3533" s="8">
        <f t="shared" si="896"/>
        <v>270.40000000000003</v>
      </c>
    </row>
    <row r="3534" spans="1:22" ht="12.75" customHeight="1" outlineLevel="2" x14ac:dyDescent="0.2">
      <c r="A3534" s="2"/>
      <c r="C3534" s="30">
        <v>830140354</v>
      </c>
      <c r="D3534" s="30"/>
      <c r="E3534" s="30" t="s">
        <v>1521</v>
      </c>
      <c r="F3534" s="30"/>
      <c r="G3534" s="30" t="s">
        <v>1522</v>
      </c>
      <c r="H3534" s="31" t="s">
        <v>1523</v>
      </c>
      <c r="I3534" s="32"/>
      <c r="J3534" s="13"/>
      <c r="K3534" s="13" t="s">
        <v>1351</v>
      </c>
      <c r="L3534" s="33">
        <v>7.3999999999999996E-2</v>
      </c>
      <c r="M3534" s="33" t="s">
        <v>27</v>
      </c>
      <c r="N3534" s="33">
        <v>7.3999999999999996E-2</v>
      </c>
      <c r="O3534" s="33">
        <v>7.3999999999999996E-2</v>
      </c>
      <c r="P3534" s="33">
        <v>7.3999999999999996E-2</v>
      </c>
      <c r="Q3534" s="33">
        <v>7.3999999999999996E-2</v>
      </c>
      <c r="R3534" s="34"/>
      <c r="S3534" s="32"/>
      <c r="T3534" s="32" t="s">
        <v>28</v>
      </c>
      <c r="U3534" s="8">
        <f t="shared" si="895"/>
        <v>270.40000000000003</v>
      </c>
      <c r="V3534" s="8">
        <f t="shared" si="896"/>
        <v>270.40000000000003</v>
      </c>
    </row>
    <row r="3535" spans="1:22" ht="12.75" customHeight="1" outlineLevel="2" x14ac:dyDescent="0.2">
      <c r="A3535" s="2"/>
      <c r="C3535" s="30" t="s">
        <v>1529</v>
      </c>
      <c r="D3535" s="30"/>
      <c r="E3535" s="30" t="s">
        <v>1521</v>
      </c>
      <c r="F3535" s="30"/>
      <c r="G3535" s="30" t="s">
        <v>1522</v>
      </c>
      <c r="H3535" s="31" t="s">
        <v>1523</v>
      </c>
      <c r="I3535" s="32"/>
      <c r="J3535" s="13"/>
      <c r="K3535" s="13" t="s">
        <v>1351</v>
      </c>
      <c r="L3535" s="33">
        <v>0.111</v>
      </c>
      <c r="M3535" s="33" t="s">
        <v>27</v>
      </c>
      <c r="N3535" s="33">
        <v>0.111</v>
      </c>
      <c r="O3535" s="33">
        <v>0.111</v>
      </c>
      <c r="P3535" s="33">
        <v>0.111</v>
      </c>
      <c r="Q3535" s="33">
        <v>0.111</v>
      </c>
      <c r="R3535" s="34"/>
      <c r="S3535" s="32"/>
      <c r="T3535" s="32" t="s">
        <v>28</v>
      </c>
      <c r="U3535" s="8">
        <f t="shared" si="895"/>
        <v>270.40000000000003</v>
      </c>
      <c r="V3535" s="8">
        <f t="shared" si="896"/>
        <v>270.40000000000003</v>
      </c>
    </row>
    <row r="3536" spans="1:22" ht="12.75" customHeight="1" outlineLevel="2" x14ac:dyDescent="0.2">
      <c r="A3536" s="2"/>
      <c r="C3536" s="30">
        <v>830140370</v>
      </c>
      <c r="D3536" s="30"/>
      <c r="E3536" s="30" t="s">
        <v>1521</v>
      </c>
      <c r="F3536" s="30"/>
      <c r="G3536" s="30" t="s">
        <v>1522</v>
      </c>
      <c r="H3536" s="31" t="s">
        <v>1523</v>
      </c>
      <c r="I3536" s="32"/>
      <c r="J3536" s="13"/>
      <c r="K3536" s="13" t="s">
        <v>1351</v>
      </c>
      <c r="L3536" s="33">
        <v>5.6000000000000001E-2</v>
      </c>
      <c r="M3536" s="33" t="s">
        <v>27</v>
      </c>
      <c r="N3536" s="33">
        <v>5.6000000000000001E-2</v>
      </c>
      <c r="O3536" s="33">
        <v>5.6000000000000001E-2</v>
      </c>
      <c r="P3536" s="33">
        <v>5.6000000000000001E-2</v>
      </c>
      <c r="Q3536" s="33">
        <v>5.6000000000000001E-2</v>
      </c>
      <c r="R3536" s="34"/>
      <c r="S3536" s="32"/>
      <c r="T3536" s="32" t="s">
        <v>28</v>
      </c>
      <c r="U3536" s="8">
        <f t="shared" si="895"/>
        <v>270.40000000000003</v>
      </c>
      <c r="V3536" s="8">
        <f t="shared" si="896"/>
        <v>270.40000000000003</v>
      </c>
    </row>
    <row r="3537" spans="1:25" ht="12.75" customHeight="1" outlineLevel="2" x14ac:dyDescent="0.2">
      <c r="A3537" s="2"/>
      <c r="C3537" s="30" t="s">
        <v>1530</v>
      </c>
      <c r="D3537" s="30"/>
      <c r="E3537" s="30" t="s">
        <v>1447</v>
      </c>
      <c r="F3537" s="30"/>
      <c r="G3537" s="30" t="s">
        <v>1522</v>
      </c>
      <c r="H3537" s="31" t="s">
        <v>1523</v>
      </c>
      <c r="I3537" s="32"/>
      <c r="J3537" s="13"/>
      <c r="K3537" s="13" t="s">
        <v>1351</v>
      </c>
      <c r="L3537" s="33">
        <v>5.6000000000000001E-2</v>
      </c>
      <c r="M3537" s="33" t="s">
        <v>27</v>
      </c>
      <c r="N3537" s="33">
        <v>5.6000000000000001E-2</v>
      </c>
      <c r="O3537" s="33">
        <v>5.6000000000000001E-2</v>
      </c>
      <c r="P3537" s="33">
        <v>5.6000000000000001E-2</v>
      </c>
      <c r="Q3537" s="33">
        <v>5.6000000000000001E-2</v>
      </c>
      <c r="R3537" s="34"/>
      <c r="S3537" s="32"/>
      <c r="T3537" s="32" t="s">
        <v>28</v>
      </c>
      <c r="U3537" s="8">
        <f t="shared" si="895"/>
        <v>270.40000000000003</v>
      </c>
      <c r="V3537" s="8">
        <f t="shared" si="896"/>
        <v>270.40000000000003</v>
      </c>
    </row>
    <row r="3538" spans="1:25" ht="12.75" customHeight="1" outlineLevel="1" x14ac:dyDescent="0.2">
      <c r="A3538" s="2"/>
      <c r="C3538" s="30"/>
      <c r="D3538" s="30"/>
      <c r="E3538" s="30"/>
      <c r="F3538" s="30"/>
      <c r="G3538" s="30"/>
      <c r="H3538" s="113" t="s">
        <v>4053</v>
      </c>
      <c r="I3538" s="32"/>
      <c r="J3538" s="13">
        <f t="shared" ref="J3538:O3538" si="897">SUBTOTAL(9,J3526:J3537)</f>
        <v>0</v>
      </c>
      <c r="K3538" s="13">
        <f t="shared" si="897"/>
        <v>0</v>
      </c>
      <c r="L3538" s="33">
        <f t="shared" si="897"/>
        <v>1</v>
      </c>
      <c r="M3538" s="33">
        <f t="shared" si="897"/>
        <v>0</v>
      </c>
      <c r="N3538" s="33">
        <f t="shared" si="897"/>
        <v>1</v>
      </c>
      <c r="O3538" s="33">
        <f t="shared" si="897"/>
        <v>1</v>
      </c>
      <c r="P3538" s="33"/>
      <c r="Q3538" s="33"/>
      <c r="R3538" s="34"/>
      <c r="S3538" s="32">
        <f>SUBTOTAL(9,S3526:S3537)</f>
        <v>0</v>
      </c>
      <c r="T3538" s="32">
        <f>SUBTOTAL(9,T3526:T3537)</f>
        <v>0</v>
      </c>
      <c r="U3538" s="8"/>
    </row>
    <row r="3539" spans="1:25" ht="12.75" customHeight="1" outlineLevel="2" x14ac:dyDescent="0.2">
      <c r="A3539" s="2"/>
      <c r="C3539" s="13">
        <v>830141610</v>
      </c>
      <c r="D3539" s="30"/>
      <c r="E3539" s="30" t="s">
        <v>1586</v>
      </c>
      <c r="F3539" s="30"/>
      <c r="G3539" s="30" t="s">
        <v>1587</v>
      </c>
      <c r="H3539" s="31" t="s">
        <v>1588</v>
      </c>
      <c r="I3539" s="32"/>
      <c r="J3539" s="13"/>
      <c r="K3539" s="13" t="s">
        <v>1351</v>
      </c>
      <c r="L3539" s="33">
        <v>0.111</v>
      </c>
      <c r="M3539" s="33">
        <v>0.111</v>
      </c>
      <c r="N3539" s="33">
        <v>0.111</v>
      </c>
      <c r="O3539" s="33">
        <v>0.111</v>
      </c>
      <c r="P3539" s="33">
        <v>0.111</v>
      </c>
      <c r="Q3539" s="33">
        <v>0.111</v>
      </c>
      <c r="R3539" s="34"/>
      <c r="S3539" s="32"/>
      <c r="T3539" s="32" t="s">
        <v>28</v>
      </c>
      <c r="U3539" s="8">
        <f t="shared" ref="U3539:U3550" si="898">IF(T3539="Yes",$U$2,0)</f>
        <v>270.40000000000003</v>
      </c>
      <c r="V3539" s="8">
        <f t="shared" ref="V3539:V3550" si="899">U3539</f>
        <v>270.40000000000003</v>
      </c>
    </row>
    <row r="3540" spans="1:25" ht="12.75" customHeight="1" outlineLevel="2" x14ac:dyDescent="0.2">
      <c r="A3540" s="2"/>
      <c r="C3540" s="30" t="s">
        <v>1589</v>
      </c>
      <c r="D3540" s="30"/>
      <c r="E3540" s="30" t="s">
        <v>1586</v>
      </c>
      <c r="F3540" s="30"/>
      <c r="G3540" s="30" t="s">
        <v>1587</v>
      </c>
      <c r="H3540" s="31" t="s">
        <v>1588</v>
      </c>
      <c r="I3540" s="32"/>
      <c r="J3540" s="13"/>
      <c r="K3540" s="13" t="s">
        <v>1351</v>
      </c>
      <c r="L3540" s="33">
        <v>7.3999999999999996E-2</v>
      </c>
      <c r="M3540" s="33">
        <v>7.3999999999999996E-2</v>
      </c>
      <c r="N3540" s="33">
        <v>7.3999999999999996E-2</v>
      </c>
      <c r="O3540" s="33">
        <v>7.3999999999999996E-2</v>
      </c>
      <c r="P3540" s="33">
        <v>7.3999999999999996E-2</v>
      </c>
      <c r="Q3540" s="33">
        <v>7.3999999999999996E-2</v>
      </c>
      <c r="R3540" s="34"/>
      <c r="S3540" s="32"/>
      <c r="T3540" s="32" t="s">
        <v>28</v>
      </c>
      <c r="U3540" s="8">
        <f t="shared" si="898"/>
        <v>270.40000000000003</v>
      </c>
      <c r="V3540" s="8">
        <f t="shared" si="899"/>
        <v>270.40000000000003</v>
      </c>
    </row>
    <row r="3541" spans="1:25" ht="12.75" customHeight="1" outlineLevel="2" x14ac:dyDescent="0.2">
      <c r="A3541" s="2"/>
      <c r="C3541" s="30" t="s">
        <v>1590</v>
      </c>
      <c r="D3541" s="30"/>
      <c r="E3541" s="30" t="s">
        <v>1591</v>
      </c>
      <c r="F3541" s="30"/>
      <c r="G3541" s="30" t="s">
        <v>1587</v>
      </c>
      <c r="H3541" s="31" t="s">
        <v>1588</v>
      </c>
      <c r="I3541" s="32"/>
      <c r="J3541" s="13"/>
      <c r="K3541" s="13" t="s">
        <v>1351</v>
      </c>
      <c r="L3541" s="33">
        <v>7.3999999999999996E-2</v>
      </c>
      <c r="M3541" s="33">
        <v>7.3999999999999996E-2</v>
      </c>
      <c r="N3541" s="33">
        <v>7.3999999999999996E-2</v>
      </c>
      <c r="O3541" s="33">
        <v>7.3999999999999996E-2</v>
      </c>
      <c r="P3541" s="33">
        <v>7.3999999999999996E-2</v>
      </c>
      <c r="Q3541" s="33">
        <v>7.3999999999999996E-2</v>
      </c>
      <c r="R3541" s="34"/>
      <c r="S3541" s="32"/>
      <c r="T3541" s="32" t="s">
        <v>28</v>
      </c>
      <c r="U3541" s="8">
        <f t="shared" si="898"/>
        <v>270.40000000000003</v>
      </c>
      <c r="V3541" s="8">
        <f t="shared" si="899"/>
        <v>270.40000000000003</v>
      </c>
    </row>
    <row r="3542" spans="1:25" ht="12.75" customHeight="1" outlineLevel="2" x14ac:dyDescent="0.2">
      <c r="A3542" s="2"/>
      <c r="C3542" s="30" t="s">
        <v>1592</v>
      </c>
      <c r="D3542" s="30"/>
      <c r="E3542" s="30" t="s">
        <v>1586</v>
      </c>
      <c r="F3542" s="30"/>
      <c r="G3542" s="30" t="s">
        <v>1587</v>
      </c>
      <c r="H3542" s="31" t="s">
        <v>1588</v>
      </c>
      <c r="I3542" s="32"/>
      <c r="J3542" s="13"/>
      <c r="K3542" s="13" t="s">
        <v>1351</v>
      </c>
      <c r="L3542" s="33">
        <v>7.3999999999999996E-2</v>
      </c>
      <c r="M3542" s="33">
        <v>7.3999999999999996E-2</v>
      </c>
      <c r="N3542" s="33">
        <v>7.3999999999999996E-2</v>
      </c>
      <c r="O3542" s="33">
        <v>7.3999999999999996E-2</v>
      </c>
      <c r="P3542" s="33">
        <v>7.3999999999999996E-2</v>
      </c>
      <c r="Q3542" s="33">
        <v>7.3999999999999996E-2</v>
      </c>
      <c r="R3542" s="34"/>
      <c r="S3542" s="32"/>
      <c r="T3542" s="32" t="s">
        <v>28</v>
      </c>
      <c r="U3542" s="8">
        <f t="shared" si="898"/>
        <v>270.40000000000003</v>
      </c>
      <c r="V3542" s="8">
        <f t="shared" si="899"/>
        <v>270.40000000000003</v>
      </c>
    </row>
    <row r="3543" spans="1:25" ht="12.75" customHeight="1" outlineLevel="2" x14ac:dyDescent="0.2">
      <c r="A3543" s="2"/>
      <c r="C3543" s="30" t="s">
        <v>1593</v>
      </c>
      <c r="D3543" s="30"/>
      <c r="E3543" s="30" t="s">
        <v>1586</v>
      </c>
      <c r="F3543" s="30"/>
      <c r="G3543" s="30" t="s">
        <v>1587</v>
      </c>
      <c r="H3543" s="31" t="s">
        <v>1588</v>
      </c>
      <c r="I3543" s="32"/>
      <c r="J3543" s="13"/>
      <c r="K3543" s="13" t="s">
        <v>1351</v>
      </c>
      <c r="L3543" s="33">
        <v>0.111</v>
      </c>
      <c r="M3543" s="33">
        <v>0.111</v>
      </c>
      <c r="N3543" s="33">
        <v>0.111</v>
      </c>
      <c r="O3543" s="33">
        <v>0.111</v>
      </c>
      <c r="P3543" s="33">
        <v>0.111</v>
      </c>
      <c r="Q3543" s="33">
        <v>0.111</v>
      </c>
      <c r="R3543" s="34"/>
      <c r="S3543" s="32"/>
      <c r="T3543" s="32" t="s">
        <v>28</v>
      </c>
      <c r="U3543" s="8">
        <f t="shared" si="898"/>
        <v>270.40000000000003</v>
      </c>
      <c r="V3543" s="8">
        <f t="shared" si="899"/>
        <v>270.40000000000003</v>
      </c>
    </row>
    <row r="3544" spans="1:25" ht="12.75" customHeight="1" outlineLevel="2" x14ac:dyDescent="0.2">
      <c r="A3544" s="2"/>
      <c r="C3544" s="30" t="s">
        <v>1594</v>
      </c>
      <c r="D3544" s="30"/>
      <c r="E3544" s="30" t="s">
        <v>1595</v>
      </c>
      <c r="F3544" s="30"/>
      <c r="G3544" s="30" t="s">
        <v>1587</v>
      </c>
      <c r="H3544" s="31" t="s">
        <v>1588</v>
      </c>
      <c r="I3544" s="32"/>
      <c r="J3544" s="13"/>
      <c r="K3544" s="13" t="s">
        <v>1351</v>
      </c>
      <c r="L3544" s="33">
        <v>0.111</v>
      </c>
      <c r="M3544" s="33">
        <v>0.111</v>
      </c>
      <c r="N3544" s="33">
        <v>0.111</v>
      </c>
      <c r="O3544" s="33">
        <v>0.111</v>
      </c>
      <c r="P3544" s="33">
        <v>0.111</v>
      </c>
      <c r="Q3544" s="33">
        <v>0.111</v>
      </c>
      <c r="R3544" s="34"/>
      <c r="S3544" s="32"/>
      <c r="T3544" s="32" t="s">
        <v>28</v>
      </c>
      <c r="U3544" s="8">
        <f t="shared" si="898"/>
        <v>270.40000000000003</v>
      </c>
      <c r="V3544" s="8">
        <f t="shared" si="899"/>
        <v>270.40000000000003</v>
      </c>
    </row>
    <row r="3545" spans="1:25" ht="12.75" customHeight="1" outlineLevel="2" x14ac:dyDescent="0.2">
      <c r="A3545" s="2"/>
      <c r="C3545" s="30" t="s">
        <v>1596</v>
      </c>
      <c r="D3545" s="30"/>
      <c r="E3545" s="30" t="s">
        <v>1586</v>
      </c>
      <c r="F3545" s="30"/>
      <c r="G3545" s="30" t="s">
        <v>1587</v>
      </c>
      <c r="H3545" s="31" t="s">
        <v>1588</v>
      </c>
      <c r="I3545" s="32"/>
      <c r="J3545" s="13"/>
      <c r="K3545" s="13" t="s">
        <v>1351</v>
      </c>
      <c r="L3545" s="33">
        <v>7.3999999999999996E-2</v>
      </c>
      <c r="M3545" s="33">
        <v>7.3999999999999996E-2</v>
      </c>
      <c r="N3545" s="33">
        <v>7.3999999999999996E-2</v>
      </c>
      <c r="O3545" s="33">
        <v>7.3999999999999996E-2</v>
      </c>
      <c r="P3545" s="33">
        <v>7.3999999999999996E-2</v>
      </c>
      <c r="Q3545" s="33">
        <v>7.3999999999999996E-2</v>
      </c>
      <c r="R3545" s="34"/>
      <c r="S3545" s="32"/>
      <c r="T3545" s="32" t="s">
        <v>28</v>
      </c>
      <c r="U3545" s="8">
        <f t="shared" si="898"/>
        <v>270.40000000000003</v>
      </c>
      <c r="V3545" s="8">
        <f t="shared" si="899"/>
        <v>270.40000000000003</v>
      </c>
    </row>
    <row r="3546" spans="1:25" ht="12.75" customHeight="1" outlineLevel="2" x14ac:dyDescent="0.2">
      <c r="A3546" s="2"/>
      <c r="C3546" s="30" t="s">
        <v>1597</v>
      </c>
      <c r="D3546" s="30"/>
      <c r="E3546" s="30" t="s">
        <v>1586</v>
      </c>
      <c r="F3546" s="30"/>
      <c r="G3546" s="30" t="s">
        <v>1587</v>
      </c>
      <c r="H3546" s="31" t="s">
        <v>1588</v>
      </c>
      <c r="I3546" s="32"/>
      <c r="J3546" s="13"/>
      <c r="K3546" s="13" t="s">
        <v>1351</v>
      </c>
      <c r="L3546" s="33">
        <v>7.3999999999999996E-2</v>
      </c>
      <c r="M3546" s="33">
        <v>7.3999999999999996E-2</v>
      </c>
      <c r="N3546" s="33">
        <v>7.3999999999999996E-2</v>
      </c>
      <c r="O3546" s="33">
        <v>7.3999999999999996E-2</v>
      </c>
      <c r="P3546" s="33">
        <v>7.3999999999999996E-2</v>
      </c>
      <c r="Q3546" s="33">
        <v>7.3999999999999996E-2</v>
      </c>
      <c r="R3546" s="34"/>
      <c r="S3546" s="32"/>
      <c r="T3546" s="32" t="s">
        <v>28</v>
      </c>
      <c r="U3546" s="8">
        <f t="shared" si="898"/>
        <v>270.40000000000003</v>
      </c>
      <c r="V3546" s="8">
        <f t="shared" si="899"/>
        <v>270.40000000000003</v>
      </c>
    </row>
    <row r="3547" spans="1:25" ht="12.75" customHeight="1" outlineLevel="2" x14ac:dyDescent="0.2">
      <c r="A3547" s="2"/>
      <c r="C3547" s="30" t="s">
        <v>1598</v>
      </c>
      <c r="D3547" s="30"/>
      <c r="E3547" s="30" t="s">
        <v>1586</v>
      </c>
      <c r="F3547" s="30"/>
      <c r="G3547" s="30" t="s">
        <v>1587</v>
      </c>
      <c r="H3547" s="31" t="s">
        <v>1588</v>
      </c>
      <c r="I3547" s="32"/>
      <c r="J3547" s="13"/>
      <c r="K3547" s="13" t="s">
        <v>1351</v>
      </c>
      <c r="L3547" s="33">
        <v>7.3999999999999996E-2</v>
      </c>
      <c r="M3547" s="33">
        <v>7.3999999999999996E-2</v>
      </c>
      <c r="N3547" s="33">
        <v>7.3999999999999996E-2</v>
      </c>
      <c r="O3547" s="33">
        <v>7.3999999999999996E-2</v>
      </c>
      <c r="P3547" s="33">
        <v>7.3999999999999996E-2</v>
      </c>
      <c r="Q3547" s="33">
        <v>7.3999999999999996E-2</v>
      </c>
      <c r="R3547" s="34"/>
      <c r="S3547" s="32"/>
      <c r="T3547" s="32" t="s">
        <v>28</v>
      </c>
      <c r="U3547" s="8">
        <f t="shared" si="898"/>
        <v>270.40000000000003</v>
      </c>
      <c r="V3547" s="8">
        <f t="shared" si="899"/>
        <v>270.40000000000003</v>
      </c>
    </row>
    <row r="3548" spans="1:25" s="36" customFormat="1" ht="12.75" customHeight="1" outlineLevel="2" x14ac:dyDescent="0.2">
      <c r="A3548" s="2"/>
      <c r="B3548" s="2"/>
      <c r="C3548" s="13">
        <v>830141630</v>
      </c>
      <c r="D3548" s="30"/>
      <c r="E3548" s="30" t="s">
        <v>1586</v>
      </c>
      <c r="F3548" s="30"/>
      <c r="G3548" s="30" t="s">
        <v>1587</v>
      </c>
      <c r="H3548" s="31" t="s">
        <v>1588</v>
      </c>
      <c r="I3548" s="32"/>
      <c r="J3548" s="13"/>
      <c r="K3548" s="13" t="s">
        <v>1351</v>
      </c>
      <c r="L3548" s="33">
        <v>0.111</v>
      </c>
      <c r="M3548" s="33">
        <v>0.111</v>
      </c>
      <c r="N3548" s="33">
        <v>0.111</v>
      </c>
      <c r="O3548" s="33">
        <v>0.111</v>
      </c>
      <c r="P3548" s="33">
        <v>0.111</v>
      </c>
      <c r="Q3548" s="33">
        <v>0.111</v>
      </c>
      <c r="R3548" s="34"/>
      <c r="S3548" s="32"/>
      <c r="T3548" s="32" t="s">
        <v>28</v>
      </c>
      <c r="U3548" s="8">
        <f t="shared" si="898"/>
        <v>270.40000000000003</v>
      </c>
      <c r="V3548" s="8">
        <f t="shared" si="899"/>
        <v>270.40000000000003</v>
      </c>
      <c r="W3548" s="6"/>
      <c r="X3548" s="6"/>
      <c r="Y3548" s="6"/>
    </row>
    <row r="3549" spans="1:25" s="36" customFormat="1" ht="12.75" customHeight="1" outlineLevel="2" x14ac:dyDescent="0.2">
      <c r="A3549" s="2"/>
      <c r="B3549" s="2"/>
      <c r="C3549" s="30">
        <v>830141650</v>
      </c>
      <c r="D3549" s="30"/>
      <c r="E3549" s="30" t="s">
        <v>1586</v>
      </c>
      <c r="F3549" s="30"/>
      <c r="G3549" s="30" t="s">
        <v>1587</v>
      </c>
      <c r="H3549" s="31" t="s">
        <v>1588</v>
      </c>
      <c r="I3549" s="32"/>
      <c r="J3549" s="13"/>
      <c r="K3549" s="13" t="s">
        <v>1351</v>
      </c>
      <c r="L3549" s="33">
        <v>5.6000000000000001E-2</v>
      </c>
      <c r="M3549" s="33">
        <v>5.6000000000000001E-2</v>
      </c>
      <c r="N3549" s="33">
        <v>5.6000000000000001E-2</v>
      </c>
      <c r="O3549" s="33">
        <v>5.6000000000000001E-2</v>
      </c>
      <c r="P3549" s="33">
        <v>5.6000000000000001E-2</v>
      </c>
      <c r="Q3549" s="33">
        <v>5.6000000000000001E-2</v>
      </c>
      <c r="R3549" s="34"/>
      <c r="S3549" s="32"/>
      <c r="T3549" s="32" t="s">
        <v>28</v>
      </c>
      <c r="U3549" s="8">
        <f t="shared" si="898"/>
        <v>270.40000000000003</v>
      </c>
      <c r="V3549" s="8">
        <f t="shared" si="899"/>
        <v>270.40000000000003</v>
      </c>
      <c r="W3549" s="6"/>
      <c r="X3549" s="6"/>
      <c r="Y3549" s="6"/>
    </row>
    <row r="3550" spans="1:25" s="36" customFormat="1" ht="12.75" customHeight="1" outlineLevel="2" x14ac:dyDescent="0.2">
      <c r="A3550" s="2"/>
      <c r="B3550" s="2"/>
      <c r="C3550" s="30">
        <v>830150290</v>
      </c>
      <c r="D3550" s="30"/>
      <c r="E3550" s="30" t="s">
        <v>1576</v>
      </c>
      <c r="F3550" s="30"/>
      <c r="G3550" s="30" t="s">
        <v>1587</v>
      </c>
      <c r="H3550" s="31" t="s">
        <v>1588</v>
      </c>
      <c r="I3550" s="32"/>
      <c r="J3550" s="13"/>
      <c r="K3550" s="13" t="s">
        <v>1351</v>
      </c>
      <c r="L3550" s="33">
        <v>5.6000000000000001E-2</v>
      </c>
      <c r="M3550" s="33">
        <v>5.6000000000000001E-2</v>
      </c>
      <c r="N3550" s="33">
        <v>5.6000000000000001E-2</v>
      </c>
      <c r="O3550" s="33">
        <v>5.6000000000000001E-2</v>
      </c>
      <c r="P3550" s="33">
        <v>5.6000000000000001E-2</v>
      </c>
      <c r="Q3550" s="33">
        <v>5.6000000000000001E-2</v>
      </c>
      <c r="R3550" s="34"/>
      <c r="S3550" s="32"/>
      <c r="T3550" s="32" t="s">
        <v>28</v>
      </c>
      <c r="U3550" s="8">
        <f t="shared" si="898"/>
        <v>270.40000000000003</v>
      </c>
      <c r="V3550" s="8">
        <f t="shared" si="899"/>
        <v>270.40000000000003</v>
      </c>
      <c r="W3550" s="6"/>
      <c r="X3550" s="6"/>
      <c r="Y3550" s="6"/>
    </row>
    <row r="3551" spans="1:25" s="36" customFormat="1" ht="12.75" customHeight="1" outlineLevel="1" x14ac:dyDescent="0.2">
      <c r="A3551" s="2"/>
      <c r="B3551" s="2"/>
      <c r="C3551" s="30"/>
      <c r="D3551" s="30"/>
      <c r="E3551" s="30"/>
      <c r="F3551" s="30"/>
      <c r="G3551" s="30"/>
      <c r="H3551" s="113" t="s">
        <v>4061</v>
      </c>
      <c r="I3551" s="32"/>
      <c r="J3551" s="13">
        <f t="shared" ref="J3551:O3551" si="900">SUBTOTAL(9,J3539:J3550)</f>
        <v>0</v>
      </c>
      <c r="K3551" s="13">
        <f t="shared" si="900"/>
        <v>0</v>
      </c>
      <c r="L3551" s="33">
        <f t="shared" si="900"/>
        <v>1</v>
      </c>
      <c r="M3551" s="33">
        <f t="shared" si="900"/>
        <v>1</v>
      </c>
      <c r="N3551" s="33">
        <f t="shared" si="900"/>
        <v>1</v>
      </c>
      <c r="O3551" s="33">
        <f t="shared" si="900"/>
        <v>1</v>
      </c>
      <c r="P3551" s="33"/>
      <c r="Q3551" s="33"/>
      <c r="R3551" s="34"/>
      <c r="S3551" s="32">
        <f>SUBTOTAL(9,S3539:S3550)</f>
        <v>0</v>
      </c>
      <c r="T3551" s="32">
        <f>SUBTOTAL(9,T3539:T3550)</f>
        <v>0</v>
      </c>
      <c r="U3551" s="8"/>
      <c r="V3551" s="8"/>
      <c r="W3551" s="6"/>
      <c r="X3551" s="6"/>
      <c r="Y3551" s="6"/>
    </row>
    <row r="3552" spans="1:25" s="36" customFormat="1" ht="12.75" customHeight="1" outlineLevel="2" x14ac:dyDescent="0.2">
      <c r="A3552" s="2"/>
      <c r="B3552" s="2"/>
      <c r="C3552" s="30" t="s">
        <v>1539</v>
      </c>
      <c r="D3552" s="30"/>
      <c r="E3552" s="30" t="s">
        <v>1521</v>
      </c>
      <c r="F3552" s="30"/>
      <c r="G3552" s="30" t="s">
        <v>1540</v>
      </c>
      <c r="H3552" s="31" t="s">
        <v>1541</v>
      </c>
      <c r="I3552" s="32"/>
      <c r="J3552" s="13"/>
      <c r="K3552" s="13" t="s">
        <v>1351</v>
      </c>
      <c r="L3552" s="33">
        <v>7.3999999999999996E-2</v>
      </c>
      <c r="M3552" s="33" t="s">
        <v>27</v>
      </c>
      <c r="N3552" s="33">
        <v>7.3999999999999996E-2</v>
      </c>
      <c r="O3552" s="33">
        <v>7.3999999999999996E-2</v>
      </c>
      <c r="P3552" s="33">
        <v>7.3999999999999996E-2</v>
      </c>
      <c r="Q3552" s="33">
        <v>7.3999999999999996E-2</v>
      </c>
      <c r="R3552" s="34"/>
      <c r="S3552" s="32"/>
      <c r="T3552" s="32" t="s">
        <v>28</v>
      </c>
      <c r="U3552" s="8">
        <f t="shared" ref="U3552:U3563" si="901">IF(T3552="Yes",$U$2,0)</f>
        <v>270.40000000000003</v>
      </c>
      <c r="V3552" s="8">
        <f t="shared" ref="V3552:V3563" si="902">U3552</f>
        <v>270.40000000000003</v>
      </c>
      <c r="W3552" s="6"/>
      <c r="X3552" s="6"/>
      <c r="Y3552" s="6"/>
    </row>
    <row r="3553" spans="1:25" s="36" customFormat="1" ht="12.75" customHeight="1" outlineLevel="2" x14ac:dyDescent="0.2">
      <c r="A3553" s="2"/>
      <c r="B3553" s="2"/>
      <c r="C3553" s="30" t="s">
        <v>1542</v>
      </c>
      <c r="D3553" s="30"/>
      <c r="E3553" s="30" t="s">
        <v>1521</v>
      </c>
      <c r="F3553" s="30"/>
      <c r="G3553" s="30" t="s">
        <v>1540</v>
      </c>
      <c r="H3553" s="31" t="s">
        <v>1541</v>
      </c>
      <c r="I3553" s="32"/>
      <c r="J3553" s="13"/>
      <c r="K3553" s="13" t="s">
        <v>1351</v>
      </c>
      <c r="L3553" s="33">
        <v>7.3999999999999996E-2</v>
      </c>
      <c r="M3553" s="33" t="s">
        <v>27</v>
      </c>
      <c r="N3553" s="33">
        <v>7.3999999999999996E-2</v>
      </c>
      <c r="O3553" s="33">
        <v>7.3999999999999996E-2</v>
      </c>
      <c r="P3553" s="33">
        <v>7.3999999999999996E-2</v>
      </c>
      <c r="Q3553" s="33">
        <v>7.3999999999999996E-2</v>
      </c>
      <c r="R3553" s="34"/>
      <c r="S3553" s="32"/>
      <c r="T3553" s="32" t="s">
        <v>28</v>
      </c>
      <c r="U3553" s="8">
        <f t="shared" si="901"/>
        <v>270.40000000000003</v>
      </c>
      <c r="V3553" s="8">
        <f t="shared" si="902"/>
        <v>270.40000000000003</v>
      </c>
      <c r="W3553" s="6"/>
      <c r="X3553" s="6"/>
      <c r="Y3553" s="6"/>
    </row>
    <row r="3554" spans="1:25" s="36" customFormat="1" ht="12.75" customHeight="1" outlineLevel="2" x14ac:dyDescent="0.2">
      <c r="A3554" s="2"/>
      <c r="B3554" s="2"/>
      <c r="C3554" s="30">
        <v>830140893</v>
      </c>
      <c r="D3554" s="30"/>
      <c r="E3554" s="30" t="s">
        <v>1521</v>
      </c>
      <c r="F3554" s="30"/>
      <c r="G3554" s="30" t="s">
        <v>1540</v>
      </c>
      <c r="H3554" s="31" t="s">
        <v>1541</v>
      </c>
      <c r="I3554" s="32"/>
      <c r="J3554" s="13"/>
      <c r="K3554" s="13" t="s">
        <v>1351</v>
      </c>
      <c r="L3554" s="33">
        <v>7.3999999999999996E-2</v>
      </c>
      <c r="M3554" s="33" t="s">
        <v>27</v>
      </c>
      <c r="N3554" s="33">
        <v>7.3999999999999996E-2</v>
      </c>
      <c r="O3554" s="33">
        <v>7.3999999999999996E-2</v>
      </c>
      <c r="P3554" s="33">
        <v>7.3999999999999996E-2</v>
      </c>
      <c r="Q3554" s="33">
        <v>7.3999999999999996E-2</v>
      </c>
      <c r="R3554" s="34"/>
      <c r="S3554" s="32"/>
      <c r="T3554" s="32" t="s">
        <v>28</v>
      </c>
      <c r="U3554" s="8">
        <f t="shared" si="901"/>
        <v>270.40000000000003</v>
      </c>
      <c r="V3554" s="8">
        <f t="shared" si="902"/>
        <v>270.40000000000003</v>
      </c>
      <c r="W3554" s="6"/>
      <c r="X3554" s="6"/>
      <c r="Y3554" s="6"/>
    </row>
    <row r="3555" spans="1:25" s="36" customFormat="1" ht="12.75" customHeight="1" outlineLevel="2" x14ac:dyDescent="0.2">
      <c r="A3555" s="2"/>
      <c r="B3555" s="2"/>
      <c r="C3555" s="30" t="s">
        <v>1543</v>
      </c>
      <c r="D3555" s="30"/>
      <c r="E3555" s="30" t="s">
        <v>1521</v>
      </c>
      <c r="F3555" s="30"/>
      <c r="G3555" s="30" t="s">
        <v>1540</v>
      </c>
      <c r="H3555" s="31" t="s">
        <v>1541</v>
      </c>
      <c r="I3555" s="32"/>
      <c r="J3555" s="13"/>
      <c r="K3555" s="13" t="s">
        <v>1351</v>
      </c>
      <c r="L3555" s="33">
        <v>7.3999999999999996E-2</v>
      </c>
      <c r="M3555" s="33" t="s">
        <v>27</v>
      </c>
      <c r="N3555" s="33">
        <v>7.3999999999999996E-2</v>
      </c>
      <c r="O3555" s="33">
        <v>7.3999999999999996E-2</v>
      </c>
      <c r="P3555" s="33">
        <v>7.3999999999999996E-2</v>
      </c>
      <c r="Q3555" s="33">
        <v>7.3999999999999996E-2</v>
      </c>
      <c r="R3555" s="34"/>
      <c r="S3555" s="32"/>
      <c r="T3555" s="32" t="s">
        <v>28</v>
      </c>
      <c r="U3555" s="8">
        <f t="shared" si="901"/>
        <v>270.40000000000003</v>
      </c>
      <c r="V3555" s="8">
        <f t="shared" si="902"/>
        <v>270.40000000000003</v>
      </c>
      <c r="W3555" s="6"/>
      <c r="X3555" s="6"/>
      <c r="Y3555" s="6"/>
    </row>
    <row r="3556" spans="1:25" s="36" customFormat="1" ht="12.75" customHeight="1" outlineLevel="2" x14ac:dyDescent="0.2">
      <c r="A3556" s="2"/>
      <c r="B3556" s="2"/>
      <c r="C3556" s="30" t="s">
        <v>1544</v>
      </c>
      <c r="D3556" s="30"/>
      <c r="E3556" s="30" t="s">
        <v>1521</v>
      </c>
      <c r="F3556" s="30"/>
      <c r="G3556" s="30" t="s">
        <v>1540</v>
      </c>
      <c r="H3556" s="31" t="s">
        <v>1541</v>
      </c>
      <c r="I3556" s="32"/>
      <c r="J3556" s="13"/>
      <c r="K3556" s="13" t="s">
        <v>1351</v>
      </c>
      <c r="L3556" s="33">
        <v>0.111</v>
      </c>
      <c r="M3556" s="33" t="s">
        <v>27</v>
      </c>
      <c r="N3556" s="33">
        <v>0.111</v>
      </c>
      <c r="O3556" s="33">
        <v>0.111</v>
      </c>
      <c r="P3556" s="33">
        <v>0.111</v>
      </c>
      <c r="Q3556" s="33">
        <v>0.111</v>
      </c>
      <c r="R3556" s="34"/>
      <c r="S3556" s="32"/>
      <c r="T3556" s="32" t="s">
        <v>28</v>
      </c>
      <c r="U3556" s="8">
        <f t="shared" si="901"/>
        <v>270.40000000000003</v>
      </c>
      <c r="V3556" s="8">
        <f t="shared" si="902"/>
        <v>270.40000000000003</v>
      </c>
      <c r="W3556" s="6"/>
      <c r="X3556" s="6"/>
      <c r="Y3556" s="6"/>
    </row>
    <row r="3557" spans="1:25" s="36" customFormat="1" ht="12.75" customHeight="1" outlineLevel="2" x14ac:dyDescent="0.2">
      <c r="A3557" s="2"/>
      <c r="B3557" s="2"/>
      <c r="C3557" s="30">
        <v>830140911</v>
      </c>
      <c r="D3557" s="30"/>
      <c r="E3557" s="30" t="s">
        <v>1521</v>
      </c>
      <c r="F3557" s="30"/>
      <c r="G3557" s="30" t="s">
        <v>1540</v>
      </c>
      <c r="H3557" s="31" t="s">
        <v>1541</v>
      </c>
      <c r="I3557" s="32"/>
      <c r="J3557" s="13"/>
      <c r="K3557" s="13" t="s">
        <v>1351</v>
      </c>
      <c r="L3557" s="33">
        <v>0.111</v>
      </c>
      <c r="M3557" s="33" t="s">
        <v>27</v>
      </c>
      <c r="N3557" s="33">
        <v>0.111</v>
      </c>
      <c r="O3557" s="33">
        <v>0.111</v>
      </c>
      <c r="P3557" s="33">
        <v>0.111</v>
      </c>
      <c r="Q3557" s="33">
        <v>0.111</v>
      </c>
      <c r="R3557" s="34"/>
      <c r="S3557" s="32"/>
      <c r="T3557" s="32" t="s">
        <v>28</v>
      </c>
      <c r="U3557" s="8">
        <f t="shared" si="901"/>
        <v>270.40000000000003</v>
      </c>
      <c r="V3557" s="8">
        <f t="shared" si="902"/>
        <v>270.40000000000003</v>
      </c>
      <c r="W3557" s="6"/>
      <c r="X3557" s="6"/>
      <c r="Y3557" s="6"/>
    </row>
    <row r="3558" spans="1:25" s="36" customFormat="1" ht="12.75" customHeight="1" outlineLevel="2" x14ac:dyDescent="0.2">
      <c r="A3558" s="2"/>
      <c r="B3558" s="2"/>
      <c r="C3558" s="30" t="s">
        <v>1545</v>
      </c>
      <c r="D3558" s="30"/>
      <c r="E3558" s="30" t="s">
        <v>1521</v>
      </c>
      <c r="F3558" s="30"/>
      <c r="G3558" s="30" t="s">
        <v>1540</v>
      </c>
      <c r="H3558" s="31" t="s">
        <v>1541</v>
      </c>
      <c r="I3558" s="32"/>
      <c r="J3558" s="13"/>
      <c r="K3558" s="13" t="s">
        <v>1351</v>
      </c>
      <c r="L3558" s="33">
        <v>7.3999999999999996E-2</v>
      </c>
      <c r="M3558" s="33" t="s">
        <v>27</v>
      </c>
      <c r="N3558" s="33">
        <v>7.3999999999999996E-2</v>
      </c>
      <c r="O3558" s="33">
        <v>7.3999999999999996E-2</v>
      </c>
      <c r="P3558" s="33">
        <v>7.3999999999999996E-2</v>
      </c>
      <c r="Q3558" s="33">
        <v>7.3999999999999996E-2</v>
      </c>
      <c r="R3558" s="34"/>
      <c r="S3558" s="32"/>
      <c r="T3558" s="32" t="s">
        <v>28</v>
      </c>
      <c r="U3558" s="8">
        <f t="shared" si="901"/>
        <v>270.40000000000003</v>
      </c>
      <c r="V3558" s="8">
        <f t="shared" si="902"/>
        <v>270.40000000000003</v>
      </c>
      <c r="W3558" s="6"/>
      <c r="X3558" s="6"/>
      <c r="Y3558" s="6"/>
    </row>
    <row r="3559" spans="1:25" s="36" customFormat="1" ht="12.75" customHeight="1" outlineLevel="2" x14ac:dyDescent="0.2">
      <c r="A3559" s="2"/>
      <c r="B3559" s="2"/>
      <c r="C3559" s="30">
        <v>830140913</v>
      </c>
      <c r="D3559" s="30"/>
      <c r="E3559" s="30" t="s">
        <v>1521</v>
      </c>
      <c r="F3559" s="30"/>
      <c r="G3559" s="30" t="s">
        <v>1540</v>
      </c>
      <c r="H3559" s="31" t="s">
        <v>1541</v>
      </c>
      <c r="I3559" s="32"/>
      <c r="J3559" s="13"/>
      <c r="K3559" s="13" t="s">
        <v>1351</v>
      </c>
      <c r="L3559" s="33">
        <v>7.3999999999999996E-2</v>
      </c>
      <c r="M3559" s="33" t="s">
        <v>27</v>
      </c>
      <c r="N3559" s="33">
        <v>7.3999999999999996E-2</v>
      </c>
      <c r="O3559" s="33">
        <v>7.3999999999999996E-2</v>
      </c>
      <c r="P3559" s="33">
        <v>7.3999999999999996E-2</v>
      </c>
      <c r="Q3559" s="33">
        <v>7.3999999999999996E-2</v>
      </c>
      <c r="R3559" s="34"/>
      <c r="S3559" s="32"/>
      <c r="T3559" s="32" t="s">
        <v>28</v>
      </c>
      <c r="U3559" s="8">
        <f t="shared" si="901"/>
        <v>270.40000000000003</v>
      </c>
      <c r="V3559" s="8">
        <f t="shared" si="902"/>
        <v>270.40000000000003</v>
      </c>
      <c r="W3559" s="6"/>
      <c r="X3559" s="6"/>
      <c r="Y3559" s="6"/>
    </row>
    <row r="3560" spans="1:25" s="36" customFormat="1" ht="12.75" customHeight="1" outlineLevel="2" x14ac:dyDescent="0.2">
      <c r="A3560" s="2"/>
      <c r="B3560" s="2"/>
      <c r="C3560" s="30" t="s">
        <v>1546</v>
      </c>
      <c r="D3560" s="30"/>
      <c r="E3560" s="30" t="s">
        <v>1521</v>
      </c>
      <c r="F3560" s="30"/>
      <c r="G3560" s="30" t="s">
        <v>1540</v>
      </c>
      <c r="H3560" s="31" t="s">
        <v>1541</v>
      </c>
      <c r="I3560" s="32"/>
      <c r="J3560" s="13"/>
      <c r="K3560" s="13" t="s">
        <v>1351</v>
      </c>
      <c r="L3560" s="33">
        <v>7.3999999999999996E-2</v>
      </c>
      <c r="M3560" s="33" t="s">
        <v>27</v>
      </c>
      <c r="N3560" s="33">
        <v>7.3999999999999996E-2</v>
      </c>
      <c r="O3560" s="33">
        <v>7.3999999999999996E-2</v>
      </c>
      <c r="P3560" s="33">
        <v>7.3999999999999996E-2</v>
      </c>
      <c r="Q3560" s="33">
        <v>7.3999999999999996E-2</v>
      </c>
      <c r="R3560" s="34"/>
      <c r="S3560" s="32"/>
      <c r="T3560" s="32" t="s">
        <v>28</v>
      </c>
      <c r="U3560" s="8">
        <f t="shared" si="901"/>
        <v>270.40000000000003</v>
      </c>
      <c r="V3560" s="8">
        <f t="shared" si="902"/>
        <v>270.40000000000003</v>
      </c>
      <c r="W3560" s="6"/>
      <c r="X3560" s="6"/>
      <c r="Y3560" s="6"/>
    </row>
    <row r="3561" spans="1:25" s="36" customFormat="1" ht="12.75" customHeight="1" outlineLevel="2" x14ac:dyDescent="0.2">
      <c r="A3561" s="2"/>
      <c r="B3561" s="2"/>
      <c r="C3561" s="30">
        <v>830140915</v>
      </c>
      <c r="D3561" s="30"/>
      <c r="E3561" s="30" t="s">
        <v>1521</v>
      </c>
      <c r="F3561" s="30"/>
      <c r="G3561" s="30" t="s">
        <v>1540</v>
      </c>
      <c r="H3561" s="31" t="s">
        <v>1541</v>
      </c>
      <c r="I3561" s="32"/>
      <c r="J3561" s="13"/>
      <c r="K3561" s="13" t="s">
        <v>1351</v>
      </c>
      <c r="L3561" s="33">
        <v>0.111</v>
      </c>
      <c r="M3561" s="33" t="s">
        <v>27</v>
      </c>
      <c r="N3561" s="33">
        <v>0.111</v>
      </c>
      <c r="O3561" s="33">
        <v>0.111</v>
      </c>
      <c r="P3561" s="33">
        <v>0.111</v>
      </c>
      <c r="Q3561" s="33">
        <v>0.111</v>
      </c>
      <c r="R3561" s="34"/>
      <c r="S3561" s="32"/>
      <c r="T3561" s="32" t="s">
        <v>28</v>
      </c>
      <c r="U3561" s="8">
        <f t="shared" si="901"/>
        <v>270.40000000000003</v>
      </c>
      <c r="V3561" s="8">
        <f t="shared" si="902"/>
        <v>270.40000000000003</v>
      </c>
      <c r="W3561" s="6"/>
      <c r="X3561" s="6"/>
      <c r="Y3561" s="6"/>
    </row>
    <row r="3562" spans="1:25" s="36" customFormat="1" ht="12.75" customHeight="1" outlineLevel="2" x14ac:dyDescent="0.2">
      <c r="A3562" s="2"/>
      <c r="B3562" s="2"/>
      <c r="C3562" s="30">
        <v>830140870</v>
      </c>
      <c r="D3562" s="30"/>
      <c r="E3562" s="30" t="s">
        <v>1521</v>
      </c>
      <c r="F3562" s="30"/>
      <c r="G3562" s="30" t="s">
        <v>1540</v>
      </c>
      <c r="H3562" s="31" t="s">
        <v>1541</v>
      </c>
      <c r="I3562" s="32"/>
      <c r="J3562" s="13"/>
      <c r="K3562" s="13" t="s">
        <v>1351</v>
      </c>
      <c r="L3562" s="33">
        <v>5.6000000000000001E-2</v>
      </c>
      <c r="M3562" s="33" t="s">
        <v>27</v>
      </c>
      <c r="N3562" s="33">
        <v>5.6000000000000001E-2</v>
      </c>
      <c r="O3562" s="33">
        <v>5.6000000000000001E-2</v>
      </c>
      <c r="P3562" s="33">
        <v>5.6000000000000001E-2</v>
      </c>
      <c r="Q3562" s="33">
        <v>5.6000000000000001E-2</v>
      </c>
      <c r="R3562" s="34"/>
      <c r="S3562" s="32"/>
      <c r="T3562" s="32" t="s">
        <v>28</v>
      </c>
      <c r="U3562" s="8">
        <f t="shared" si="901"/>
        <v>270.40000000000003</v>
      </c>
      <c r="V3562" s="8">
        <f t="shared" si="902"/>
        <v>270.40000000000003</v>
      </c>
      <c r="W3562" s="6"/>
      <c r="X3562" s="6"/>
      <c r="Y3562" s="6"/>
    </row>
    <row r="3563" spans="1:25" s="36" customFormat="1" ht="12.75" customHeight="1" outlineLevel="2" x14ac:dyDescent="0.2">
      <c r="A3563" s="2"/>
      <c r="B3563" s="2"/>
      <c r="C3563" s="30" t="s">
        <v>1547</v>
      </c>
      <c r="D3563" s="30"/>
      <c r="E3563" s="30" t="s">
        <v>1466</v>
      </c>
      <c r="F3563" s="30"/>
      <c r="G3563" s="30" t="s">
        <v>1540</v>
      </c>
      <c r="H3563" s="31" t="s">
        <v>1541</v>
      </c>
      <c r="I3563" s="32"/>
      <c r="J3563" s="13"/>
      <c r="K3563" s="13" t="s">
        <v>1351</v>
      </c>
      <c r="L3563" s="33">
        <v>5.6000000000000001E-2</v>
      </c>
      <c r="M3563" s="33" t="s">
        <v>27</v>
      </c>
      <c r="N3563" s="33">
        <v>5.6000000000000001E-2</v>
      </c>
      <c r="O3563" s="33">
        <v>5.6000000000000001E-2</v>
      </c>
      <c r="P3563" s="33">
        <v>5.6000000000000001E-2</v>
      </c>
      <c r="Q3563" s="33">
        <v>5.6000000000000001E-2</v>
      </c>
      <c r="R3563" s="34"/>
      <c r="S3563" s="32"/>
      <c r="T3563" s="32" t="s">
        <v>28</v>
      </c>
      <c r="U3563" s="8">
        <f t="shared" si="901"/>
        <v>270.40000000000003</v>
      </c>
      <c r="V3563" s="8">
        <f t="shared" si="902"/>
        <v>270.40000000000003</v>
      </c>
      <c r="W3563" s="6"/>
      <c r="X3563" s="6"/>
      <c r="Y3563" s="6"/>
    </row>
    <row r="3564" spans="1:25" s="36" customFormat="1" ht="12.75" customHeight="1" outlineLevel="1" x14ac:dyDescent="0.2">
      <c r="A3564" s="2"/>
      <c r="B3564" s="2"/>
      <c r="C3564" s="30"/>
      <c r="D3564" s="30"/>
      <c r="E3564" s="30"/>
      <c r="F3564" s="30"/>
      <c r="G3564" s="30"/>
      <c r="H3564" s="113" t="s">
        <v>4055</v>
      </c>
      <c r="I3564" s="32"/>
      <c r="J3564" s="13">
        <f t="shared" ref="J3564:O3564" si="903">SUBTOTAL(9,J3552:J3563)</f>
        <v>0</v>
      </c>
      <c r="K3564" s="13">
        <f t="shared" si="903"/>
        <v>0</v>
      </c>
      <c r="L3564" s="33">
        <f t="shared" si="903"/>
        <v>0.96299999999999997</v>
      </c>
      <c r="M3564" s="33">
        <f t="shared" si="903"/>
        <v>0</v>
      </c>
      <c r="N3564" s="33">
        <f t="shared" si="903"/>
        <v>0.96299999999999997</v>
      </c>
      <c r="O3564" s="33">
        <f t="shared" si="903"/>
        <v>0.96299999999999997</v>
      </c>
      <c r="P3564" s="33"/>
      <c r="Q3564" s="33"/>
      <c r="R3564" s="34"/>
      <c r="S3564" s="32">
        <f>SUBTOTAL(9,S3552:S3563)</f>
        <v>0</v>
      </c>
      <c r="T3564" s="32">
        <f>SUBTOTAL(9,T3552:T3563)</f>
        <v>0</v>
      </c>
      <c r="U3564" s="8"/>
      <c r="V3564" s="8"/>
      <c r="W3564" s="6"/>
      <c r="X3564" s="6"/>
      <c r="Y3564" s="6"/>
    </row>
    <row r="3565" spans="1:25" s="36" customFormat="1" ht="12.75" customHeight="1" outlineLevel="2" x14ac:dyDescent="0.2">
      <c r="A3565" s="2"/>
      <c r="B3565" s="2"/>
      <c r="C3565" s="30">
        <v>830140251</v>
      </c>
      <c r="D3565" s="30"/>
      <c r="E3565" s="30" t="s">
        <v>1502</v>
      </c>
      <c r="F3565" s="30"/>
      <c r="G3565" s="30" t="s">
        <v>1503</v>
      </c>
      <c r="H3565" s="31" t="s">
        <v>1504</v>
      </c>
      <c r="I3565" s="32"/>
      <c r="J3565" s="13"/>
      <c r="K3565" s="13" t="s">
        <v>1351</v>
      </c>
      <c r="L3565" s="33">
        <v>0.111</v>
      </c>
      <c r="M3565" s="33" t="s">
        <v>27</v>
      </c>
      <c r="N3565" s="33">
        <v>0.111</v>
      </c>
      <c r="O3565" s="33">
        <v>0.111</v>
      </c>
      <c r="P3565" s="33">
        <v>0.111</v>
      </c>
      <c r="Q3565" s="33">
        <v>0.111</v>
      </c>
      <c r="R3565" s="34"/>
      <c r="S3565" s="32"/>
      <c r="T3565" s="32" t="s">
        <v>28</v>
      </c>
      <c r="U3565" s="8">
        <f t="shared" ref="U3565:U3576" si="904">IF(T3565="Yes",$U$2,0)</f>
        <v>270.40000000000003</v>
      </c>
      <c r="V3565" s="8">
        <f t="shared" ref="V3565:V3576" si="905">U3565</f>
        <v>270.40000000000003</v>
      </c>
      <c r="W3565" s="6"/>
      <c r="X3565" s="6"/>
      <c r="Y3565" s="6"/>
    </row>
    <row r="3566" spans="1:25" s="36" customFormat="1" ht="12.75" customHeight="1" outlineLevel="2" x14ac:dyDescent="0.2">
      <c r="A3566" s="2"/>
      <c r="B3566" s="2"/>
      <c r="C3566" s="30">
        <v>830140252</v>
      </c>
      <c r="D3566" s="30"/>
      <c r="E3566" s="30" t="s">
        <v>1502</v>
      </c>
      <c r="F3566" s="30"/>
      <c r="G3566" s="30" t="s">
        <v>1503</v>
      </c>
      <c r="H3566" s="31" t="s">
        <v>1504</v>
      </c>
      <c r="I3566" s="32"/>
      <c r="J3566" s="13"/>
      <c r="K3566" s="13" t="s">
        <v>1351</v>
      </c>
      <c r="L3566" s="33">
        <v>7.3999999999999996E-2</v>
      </c>
      <c r="M3566" s="33" t="s">
        <v>27</v>
      </c>
      <c r="N3566" s="33">
        <v>7.3999999999999996E-2</v>
      </c>
      <c r="O3566" s="33">
        <v>7.3999999999999996E-2</v>
      </c>
      <c r="P3566" s="33">
        <v>7.3999999999999996E-2</v>
      </c>
      <c r="Q3566" s="33">
        <v>7.3999999999999996E-2</v>
      </c>
      <c r="R3566" s="34"/>
      <c r="S3566" s="32"/>
      <c r="T3566" s="32" t="s">
        <v>28</v>
      </c>
      <c r="U3566" s="8">
        <f t="shared" si="904"/>
        <v>270.40000000000003</v>
      </c>
      <c r="V3566" s="8">
        <f t="shared" si="905"/>
        <v>270.40000000000003</v>
      </c>
      <c r="W3566" s="6"/>
      <c r="X3566" s="6"/>
      <c r="Y3566" s="6"/>
    </row>
    <row r="3567" spans="1:25" s="36" customFormat="1" ht="12.75" customHeight="1" outlineLevel="2" x14ac:dyDescent="0.2">
      <c r="A3567" s="2"/>
      <c r="B3567" s="2"/>
      <c r="C3567" s="30" t="s">
        <v>1505</v>
      </c>
      <c r="D3567" s="30"/>
      <c r="E3567" s="30" t="s">
        <v>1502</v>
      </c>
      <c r="F3567" s="30"/>
      <c r="G3567" s="30" t="s">
        <v>1503</v>
      </c>
      <c r="H3567" s="31" t="s">
        <v>1504</v>
      </c>
      <c r="I3567" s="32"/>
      <c r="J3567" s="13"/>
      <c r="K3567" s="13" t="s">
        <v>1351</v>
      </c>
      <c r="L3567" s="33">
        <v>7.3999999999999996E-2</v>
      </c>
      <c r="M3567" s="33" t="s">
        <v>27</v>
      </c>
      <c r="N3567" s="33">
        <v>7.3999999999999996E-2</v>
      </c>
      <c r="O3567" s="33">
        <v>7.3999999999999996E-2</v>
      </c>
      <c r="P3567" s="33">
        <v>7.3999999999999996E-2</v>
      </c>
      <c r="Q3567" s="33">
        <v>7.3999999999999996E-2</v>
      </c>
      <c r="R3567" s="34"/>
      <c r="S3567" s="32"/>
      <c r="T3567" s="32" t="s">
        <v>28</v>
      </c>
      <c r="U3567" s="8">
        <f t="shared" si="904"/>
        <v>270.40000000000003</v>
      </c>
      <c r="V3567" s="8">
        <f t="shared" si="905"/>
        <v>270.40000000000003</v>
      </c>
      <c r="W3567" s="6"/>
      <c r="X3567" s="6"/>
      <c r="Y3567" s="6"/>
    </row>
    <row r="3568" spans="1:25" s="36" customFormat="1" ht="12.75" customHeight="1" outlineLevel="2" x14ac:dyDescent="0.2">
      <c r="A3568" s="2"/>
      <c r="B3568" s="2"/>
      <c r="C3568" s="30">
        <v>830140254</v>
      </c>
      <c r="D3568" s="30"/>
      <c r="E3568" s="30" t="s">
        <v>1502</v>
      </c>
      <c r="F3568" s="30"/>
      <c r="G3568" s="30" t="s">
        <v>1503</v>
      </c>
      <c r="H3568" s="31" t="s">
        <v>1504</v>
      </c>
      <c r="I3568" s="32"/>
      <c r="J3568" s="13"/>
      <c r="K3568" s="13" t="s">
        <v>1351</v>
      </c>
      <c r="L3568" s="33">
        <v>7.3999999999999996E-2</v>
      </c>
      <c r="M3568" s="33" t="s">
        <v>27</v>
      </c>
      <c r="N3568" s="33">
        <v>7.3999999999999996E-2</v>
      </c>
      <c r="O3568" s="33">
        <v>7.3999999999999996E-2</v>
      </c>
      <c r="P3568" s="33">
        <v>7.3999999999999996E-2</v>
      </c>
      <c r="Q3568" s="33">
        <v>7.3999999999999996E-2</v>
      </c>
      <c r="R3568" s="34"/>
      <c r="S3568" s="32"/>
      <c r="T3568" s="32" t="s">
        <v>28</v>
      </c>
      <c r="U3568" s="8">
        <f t="shared" si="904"/>
        <v>270.40000000000003</v>
      </c>
      <c r="V3568" s="8">
        <f t="shared" si="905"/>
        <v>270.40000000000003</v>
      </c>
      <c r="W3568" s="6"/>
      <c r="X3568" s="6"/>
      <c r="Y3568" s="6"/>
    </row>
    <row r="3569" spans="1:25" s="36" customFormat="1" ht="12.75" customHeight="1" outlineLevel="2" x14ac:dyDescent="0.2">
      <c r="A3569" s="2"/>
      <c r="B3569" s="2"/>
      <c r="C3569" s="30" t="s">
        <v>1506</v>
      </c>
      <c r="D3569" s="30"/>
      <c r="E3569" s="30" t="s">
        <v>1502</v>
      </c>
      <c r="F3569" s="30"/>
      <c r="G3569" s="30" t="s">
        <v>1503</v>
      </c>
      <c r="H3569" s="31" t="s">
        <v>1504</v>
      </c>
      <c r="I3569" s="32"/>
      <c r="J3569" s="13"/>
      <c r="K3569" s="13" t="s">
        <v>1351</v>
      </c>
      <c r="L3569" s="33">
        <v>0.111</v>
      </c>
      <c r="M3569" s="33" t="s">
        <v>27</v>
      </c>
      <c r="N3569" s="33">
        <v>0.111</v>
      </c>
      <c r="O3569" s="33">
        <v>0.111</v>
      </c>
      <c r="P3569" s="33">
        <v>0.111</v>
      </c>
      <c r="Q3569" s="33">
        <v>0.111</v>
      </c>
      <c r="R3569" s="34"/>
      <c r="S3569" s="32"/>
      <c r="T3569" s="32" t="s">
        <v>28</v>
      </c>
      <c r="U3569" s="8">
        <f t="shared" si="904"/>
        <v>270.40000000000003</v>
      </c>
      <c r="V3569" s="8">
        <f t="shared" si="905"/>
        <v>270.40000000000003</v>
      </c>
      <c r="W3569" s="6"/>
      <c r="X3569" s="6"/>
      <c r="Y3569" s="6"/>
    </row>
    <row r="3570" spans="1:25" s="36" customFormat="1" ht="12.75" customHeight="1" outlineLevel="2" x14ac:dyDescent="0.2">
      <c r="A3570" s="2"/>
      <c r="B3570" s="2"/>
      <c r="C3570" s="30" t="s">
        <v>1507</v>
      </c>
      <c r="D3570" s="30"/>
      <c r="E3570" s="30" t="s">
        <v>1508</v>
      </c>
      <c r="F3570" s="30"/>
      <c r="G3570" s="30" t="s">
        <v>1503</v>
      </c>
      <c r="H3570" s="31" t="s">
        <v>1504</v>
      </c>
      <c r="I3570" s="32"/>
      <c r="J3570" s="13"/>
      <c r="K3570" s="13" t="s">
        <v>1351</v>
      </c>
      <c r="L3570" s="33">
        <v>0.111</v>
      </c>
      <c r="M3570" s="33" t="s">
        <v>27</v>
      </c>
      <c r="N3570" s="33">
        <v>0.111</v>
      </c>
      <c r="O3570" s="33">
        <v>0.111</v>
      </c>
      <c r="P3570" s="33">
        <v>0.111</v>
      </c>
      <c r="Q3570" s="33">
        <v>0.111</v>
      </c>
      <c r="R3570" s="34"/>
      <c r="S3570" s="32"/>
      <c r="T3570" s="32" t="s">
        <v>28</v>
      </c>
      <c r="U3570" s="8">
        <f t="shared" si="904"/>
        <v>270.40000000000003</v>
      </c>
      <c r="V3570" s="8">
        <f t="shared" si="905"/>
        <v>270.40000000000003</v>
      </c>
      <c r="W3570" s="6"/>
      <c r="X3570" s="6"/>
      <c r="Y3570" s="6"/>
    </row>
    <row r="3571" spans="1:25" s="36" customFormat="1" ht="12.75" customHeight="1" outlineLevel="2" x14ac:dyDescent="0.2">
      <c r="A3571" s="2"/>
      <c r="B3571" s="2"/>
      <c r="C3571" s="30" t="s">
        <v>1509</v>
      </c>
      <c r="D3571" s="30"/>
      <c r="E3571" s="30" t="s">
        <v>1502</v>
      </c>
      <c r="F3571" s="30"/>
      <c r="G3571" s="30" t="s">
        <v>1503</v>
      </c>
      <c r="H3571" s="31" t="s">
        <v>1504</v>
      </c>
      <c r="I3571" s="32"/>
      <c r="J3571" s="13"/>
      <c r="K3571" s="13" t="s">
        <v>1351</v>
      </c>
      <c r="L3571" s="33">
        <v>7.3999999999999996E-2</v>
      </c>
      <c r="M3571" s="33" t="s">
        <v>27</v>
      </c>
      <c r="N3571" s="33">
        <v>7.3999999999999996E-2</v>
      </c>
      <c r="O3571" s="33">
        <v>7.3999999999999996E-2</v>
      </c>
      <c r="P3571" s="33">
        <v>7.3999999999999996E-2</v>
      </c>
      <c r="Q3571" s="33">
        <v>7.3999999999999996E-2</v>
      </c>
      <c r="R3571" s="34"/>
      <c r="S3571" s="32"/>
      <c r="T3571" s="32" t="s">
        <v>28</v>
      </c>
      <c r="U3571" s="8">
        <f t="shared" si="904"/>
        <v>270.40000000000003</v>
      </c>
      <c r="V3571" s="8">
        <f t="shared" si="905"/>
        <v>270.40000000000003</v>
      </c>
      <c r="W3571" s="6"/>
      <c r="X3571" s="6"/>
      <c r="Y3571" s="6"/>
    </row>
    <row r="3572" spans="1:25" s="36" customFormat="1" ht="12.75" customHeight="1" outlineLevel="2" x14ac:dyDescent="0.2">
      <c r="A3572" s="2"/>
      <c r="B3572" s="2"/>
      <c r="C3572" s="30" t="s">
        <v>1510</v>
      </c>
      <c r="D3572" s="30"/>
      <c r="E3572" s="30" t="s">
        <v>1502</v>
      </c>
      <c r="F3572" s="30"/>
      <c r="G3572" s="30" t="s">
        <v>1503</v>
      </c>
      <c r="H3572" s="31" t="s">
        <v>1504</v>
      </c>
      <c r="I3572" s="32"/>
      <c r="J3572" s="13"/>
      <c r="K3572" s="13" t="s">
        <v>1351</v>
      </c>
      <c r="L3572" s="33">
        <v>7.3999999999999996E-2</v>
      </c>
      <c r="M3572" s="33" t="s">
        <v>27</v>
      </c>
      <c r="N3572" s="33">
        <v>7.3999999999999996E-2</v>
      </c>
      <c r="O3572" s="33">
        <v>7.3999999999999996E-2</v>
      </c>
      <c r="P3572" s="33">
        <v>7.3999999999999996E-2</v>
      </c>
      <c r="Q3572" s="33">
        <v>7.3999999999999996E-2</v>
      </c>
      <c r="R3572" s="34"/>
      <c r="S3572" s="32"/>
      <c r="T3572" s="32" t="s">
        <v>28</v>
      </c>
      <c r="U3572" s="8">
        <f t="shared" si="904"/>
        <v>270.40000000000003</v>
      </c>
      <c r="V3572" s="8">
        <f t="shared" si="905"/>
        <v>270.40000000000003</v>
      </c>
      <c r="W3572" s="6"/>
      <c r="X3572" s="6"/>
      <c r="Y3572" s="6"/>
    </row>
    <row r="3573" spans="1:25" s="36" customFormat="1" ht="12.75" customHeight="1" outlineLevel="2" x14ac:dyDescent="0.2">
      <c r="A3573" s="2"/>
      <c r="B3573" s="2"/>
      <c r="C3573" s="30">
        <v>830140274</v>
      </c>
      <c r="D3573" s="30"/>
      <c r="E3573" s="30" t="s">
        <v>1502</v>
      </c>
      <c r="F3573" s="30"/>
      <c r="G3573" s="30" t="s">
        <v>1503</v>
      </c>
      <c r="H3573" s="31" t="s">
        <v>1504</v>
      </c>
      <c r="I3573" s="32"/>
      <c r="J3573" s="13"/>
      <c r="K3573" s="13" t="s">
        <v>1351</v>
      </c>
      <c r="L3573" s="33">
        <v>7.3999999999999996E-2</v>
      </c>
      <c r="M3573" s="33" t="s">
        <v>27</v>
      </c>
      <c r="N3573" s="33">
        <v>7.3999999999999996E-2</v>
      </c>
      <c r="O3573" s="33">
        <v>7.3999999999999996E-2</v>
      </c>
      <c r="P3573" s="33">
        <v>7.3999999999999996E-2</v>
      </c>
      <c r="Q3573" s="33">
        <v>7.3999999999999996E-2</v>
      </c>
      <c r="R3573" s="34"/>
      <c r="S3573" s="32"/>
      <c r="T3573" s="32" t="s">
        <v>28</v>
      </c>
      <c r="U3573" s="8">
        <f t="shared" si="904"/>
        <v>270.40000000000003</v>
      </c>
      <c r="V3573" s="8">
        <f t="shared" si="905"/>
        <v>270.40000000000003</v>
      </c>
      <c r="W3573" s="6"/>
      <c r="X3573" s="6"/>
      <c r="Y3573" s="6"/>
    </row>
    <row r="3574" spans="1:25" s="36" customFormat="1" ht="12.75" customHeight="1" outlineLevel="2" x14ac:dyDescent="0.2">
      <c r="A3574" s="2"/>
      <c r="B3574" s="2"/>
      <c r="C3574" s="30">
        <v>830140275</v>
      </c>
      <c r="D3574" s="30"/>
      <c r="E3574" s="30" t="s">
        <v>1502</v>
      </c>
      <c r="F3574" s="30"/>
      <c r="G3574" s="30" t="s">
        <v>1503</v>
      </c>
      <c r="H3574" s="31" t="s">
        <v>1504</v>
      </c>
      <c r="I3574" s="32"/>
      <c r="J3574" s="13"/>
      <c r="K3574" s="13" t="s">
        <v>1351</v>
      </c>
      <c r="L3574" s="33">
        <v>0.111</v>
      </c>
      <c r="M3574" s="33" t="s">
        <v>27</v>
      </c>
      <c r="N3574" s="33">
        <v>0.111</v>
      </c>
      <c r="O3574" s="33">
        <v>0.111</v>
      </c>
      <c r="P3574" s="33">
        <v>0.111</v>
      </c>
      <c r="Q3574" s="33">
        <v>0.111</v>
      </c>
      <c r="R3574" s="34"/>
      <c r="S3574" s="32"/>
      <c r="T3574" s="32" t="s">
        <v>28</v>
      </c>
      <c r="U3574" s="8">
        <f t="shared" si="904"/>
        <v>270.40000000000003</v>
      </c>
      <c r="V3574" s="8">
        <f t="shared" si="905"/>
        <v>270.40000000000003</v>
      </c>
      <c r="W3574" s="6"/>
      <c r="X3574" s="6"/>
      <c r="Y3574" s="6"/>
    </row>
    <row r="3575" spans="1:25" s="36" customFormat="1" ht="12.75" customHeight="1" outlineLevel="2" x14ac:dyDescent="0.2">
      <c r="A3575" s="2"/>
      <c r="B3575" s="2"/>
      <c r="C3575" s="30">
        <v>830140230</v>
      </c>
      <c r="D3575" s="30"/>
      <c r="E3575" s="30" t="s">
        <v>1404</v>
      </c>
      <c r="F3575" s="30"/>
      <c r="G3575" s="30" t="s">
        <v>1503</v>
      </c>
      <c r="H3575" s="31" t="s">
        <v>1504</v>
      </c>
      <c r="I3575" s="32"/>
      <c r="J3575" s="13"/>
      <c r="K3575" s="13" t="s">
        <v>1351</v>
      </c>
      <c r="L3575" s="33">
        <v>5.6000000000000001E-2</v>
      </c>
      <c r="M3575" s="33" t="s">
        <v>27</v>
      </c>
      <c r="N3575" s="33">
        <v>5.6000000000000001E-2</v>
      </c>
      <c r="O3575" s="33">
        <v>5.6000000000000001E-2</v>
      </c>
      <c r="P3575" s="33">
        <v>5.6000000000000001E-2</v>
      </c>
      <c r="Q3575" s="33">
        <v>5.6000000000000001E-2</v>
      </c>
      <c r="R3575" s="34"/>
      <c r="S3575" s="32"/>
      <c r="T3575" s="32" t="s">
        <v>28</v>
      </c>
      <c r="U3575" s="8">
        <f t="shared" si="904"/>
        <v>270.40000000000003</v>
      </c>
      <c r="V3575" s="8">
        <f t="shared" si="905"/>
        <v>270.40000000000003</v>
      </c>
      <c r="W3575" s="6"/>
      <c r="X3575" s="6"/>
      <c r="Y3575" s="6"/>
    </row>
    <row r="3576" spans="1:25" s="36" customFormat="1" ht="12.75" customHeight="1" outlineLevel="2" x14ac:dyDescent="0.2">
      <c r="A3576" s="2"/>
      <c r="B3576" s="2"/>
      <c r="C3576" s="30">
        <v>830170300</v>
      </c>
      <c r="D3576" s="30"/>
      <c r="E3576" s="30" t="s">
        <v>1423</v>
      </c>
      <c r="F3576" s="30"/>
      <c r="G3576" s="30" t="s">
        <v>1503</v>
      </c>
      <c r="H3576" s="31" t="s">
        <v>1504</v>
      </c>
      <c r="I3576" s="32"/>
      <c r="J3576" s="13"/>
      <c r="K3576" s="13" t="s">
        <v>1351</v>
      </c>
      <c r="L3576" s="33">
        <v>5.6000000000000001E-2</v>
      </c>
      <c r="M3576" s="33" t="s">
        <v>27</v>
      </c>
      <c r="N3576" s="33">
        <v>5.6000000000000001E-2</v>
      </c>
      <c r="O3576" s="33">
        <v>5.6000000000000001E-2</v>
      </c>
      <c r="P3576" s="33">
        <v>5.6000000000000001E-2</v>
      </c>
      <c r="Q3576" s="33">
        <v>5.6000000000000001E-2</v>
      </c>
      <c r="R3576" s="34"/>
      <c r="S3576" s="32"/>
      <c r="T3576" s="32" t="s">
        <v>28</v>
      </c>
      <c r="U3576" s="8">
        <f t="shared" si="904"/>
        <v>270.40000000000003</v>
      </c>
      <c r="V3576" s="8">
        <f t="shared" si="905"/>
        <v>270.40000000000003</v>
      </c>
      <c r="W3576" s="6"/>
      <c r="X3576" s="6"/>
      <c r="Y3576" s="6"/>
    </row>
    <row r="3577" spans="1:25" s="36" customFormat="1" ht="12.75" customHeight="1" outlineLevel="1" x14ac:dyDescent="0.2">
      <c r="A3577" s="2"/>
      <c r="B3577" s="2"/>
      <c r="C3577" s="30"/>
      <c r="D3577" s="30"/>
      <c r="E3577" s="30"/>
      <c r="F3577" s="30"/>
      <c r="G3577" s="30"/>
      <c r="H3577" s="113" t="s">
        <v>4051</v>
      </c>
      <c r="I3577" s="32"/>
      <c r="J3577" s="13">
        <f t="shared" ref="J3577:O3577" si="906">SUBTOTAL(9,J3565:J3576)</f>
        <v>0</v>
      </c>
      <c r="K3577" s="13">
        <f t="shared" si="906"/>
        <v>0</v>
      </c>
      <c r="L3577" s="33">
        <f t="shared" si="906"/>
        <v>1</v>
      </c>
      <c r="M3577" s="33">
        <f t="shared" si="906"/>
        <v>0</v>
      </c>
      <c r="N3577" s="33">
        <f t="shared" si="906"/>
        <v>1</v>
      </c>
      <c r="O3577" s="33">
        <f t="shared" si="906"/>
        <v>1</v>
      </c>
      <c r="P3577" s="33"/>
      <c r="Q3577" s="33"/>
      <c r="R3577" s="34"/>
      <c r="S3577" s="32">
        <f>SUBTOTAL(9,S3565:S3576)</f>
        <v>0</v>
      </c>
      <c r="T3577" s="32">
        <f>SUBTOTAL(9,T3565:T3576)</f>
        <v>0</v>
      </c>
      <c r="U3577" s="8"/>
      <c r="V3577" s="8"/>
      <c r="W3577" s="6"/>
      <c r="X3577" s="6"/>
      <c r="Y3577" s="6"/>
    </row>
    <row r="3578" spans="1:25" s="36" customFormat="1" ht="12.75" customHeight="1" outlineLevel="2" x14ac:dyDescent="0.2">
      <c r="A3578" s="2"/>
      <c r="B3578" s="2"/>
      <c r="C3578" s="30">
        <v>830141531</v>
      </c>
      <c r="D3578" s="30"/>
      <c r="E3578" s="30" t="s">
        <v>1560</v>
      </c>
      <c r="F3578" s="30"/>
      <c r="G3578" s="30" t="s">
        <v>1569</v>
      </c>
      <c r="H3578" s="31" t="s">
        <v>1570</v>
      </c>
      <c r="I3578" s="32"/>
      <c r="J3578" s="13"/>
      <c r="K3578" s="13" t="s">
        <v>1351</v>
      </c>
      <c r="L3578" s="33">
        <v>0.111</v>
      </c>
      <c r="M3578" s="33">
        <v>0.111</v>
      </c>
      <c r="N3578" s="33">
        <v>0.111</v>
      </c>
      <c r="O3578" s="33">
        <v>0.111</v>
      </c>
      <c r="P3578" s="33">
        <v>0.111</v>
      </c>
      <c r="Q3578" s="33">
        <v>0.111</v>
      </c>
      <c r="R3578" s="34"/>
      <c r="S3578" s="32"/>
      <c r="T3578" s="32" t="s">
        <v>28</v>
      </c>
      <c r="U3578" s="8">
        <f t="shared" ref="U3578:U3589" si="907">IF(T3578="Yes",$U$2,0)</f>
        <v>270.40000000000003</v>
      </c>
      <c r="V3578" s="8">
        <f t="shared" ref="V3578:V3589" si="908">U3578</f>
        <v>270.40000000000003</v>
      </c>
      <c r="W3578" s="6"/>
      <c r="X3578" s="6"/>
      <c r="Y3578" s="6"/>
    </row>
    <row r="3579" spans="1:25" s="36" customFormat="1" ht="12.75" customHeight="1" outlineLevel="2" x14ac:dyDescent="0.2">
      <c r="A3579" s="2"/>
      <c r="B3579" s="2"/>
      <c r="C3579" s="30" t="s">
        <v>1571</v>
      </c>
      <c r="D3579" s="30"/>
      <c r="E3579" s="30" t="s">
        <v>1560</v>
      </c>
      <c r="F3579" s="30"/>
      <c r="G3579" s="30" t="s">
        <v>1569</v>
      </c>
      <c r="H3579" s="31" t="s">
        <v>1570</v>
      </c>
      <c r="I3579" s="32"/>
      <c r="J3579" s="13"/>
      <c r="K3579" s="13" t="s">
        <v>1351</v>
      </c>
      <c r="L3579" s="33">
        <v>7.3999999999999996E-2</v>
      </c>
      <c r="M3579" s="33">
        <v>7.3999999999999996E-2</v>
      </c>
      <c r="N3579" s="33">
        <v>7.3999999999999996E-2</v>
      </c>
      <c r="O3579" s="33">
        <v>7.3999999999999996E-2</v>
      </c>
      <c r="P3579" s="33">
        <v>7.3999999999999996E-2</v>
      </c>
      <c r="Q3579" s="33">
        <v>7.3999999999999996E-2</v>
      </c>
      <c r="R3579" s="34"/>
      <c r="S3579" s="32"/>
      <c r="T3579" s="32" t="s">
        <v>28</v>
      </c>
      <c r="U3579" s="8">
        <f t="shared" si="907"/>
        <v>270.40000000000003</v>
      </c>
      <c r="V3579" s="8">
        <f t="shared" si="908"/>
        <v>270.40000000000003</v>
      </c>
      <c r="W3579" s="6"/>
      <c r="X3579" s="6"/>
      <c r="Y3579" s="6"/>
    </row>
    <row r="3580" spans="1:25" s="36" customFormat="1" ht="12.75" customHeight="1" outlineLevel="2" x14ac:dyDescent="0.2">
      <c r="A3580" s="2"/>
      <c r="B3580" s="2"/>
      <c r="C3580" s="30">
        <v>830141533</v>
      </c>
      <c r="D3580" s="30"/>
      <c r="E3580" s="30" t="s">
        <v>1560</v>
      </c>
      <c r="F3580" s="30"/>
      <c r="G3580" s="30" t="s">
        <v>1569</v>
      </c>
      <c r="H3580" s="31" t="s">
        <v>1570</v>
      </c>
      <c r="I3580" s="32"/>
      <c r="J3580" s="13"/>
      <c r="K3580" s="13" t="s">
        <v>1351</v>
      </c>
      <c r="L3580" s="33">
        <v>7.3999999999999996E-2</v>
      </c>
      <c r="M3580" s="33">
        <v>7.3999999999999996E-2</v>
      </c>
      <c r="N3580" s="33">
        <v>7.3999999999999996E-2</v>
      </c>
      <c r="O3580" s="33">
        <v>7.3999999999999996E-2</v>
      </c>
      <c r="P3580" s="33">
        <v>7.3999999999999996E-2</v>
      </c>
      <c r="Q3580" s="33">
        <v>7.3999999999999996E-2</v>
      </c>
      <c r="R3580" s="34"/>
      <c r="S3580" s="32"/>
      <c r="T3580" s="32" t="s">
        <v>28</v>
      </c>
      <c r="U3580" s="8">
        <f t="shared" si="907"/>
        <v>270.40000000000003</v>
      </c>
      <c r="V3580" s="8">
        <f t="shared" si="908"/>
        <v>270.40000000000003</v>
      </c>
      <c r="W3580" s="6"/>
      <c r="X3580" s="6"/>
      <c r="Y3580" s="6"/>
    </row>
    <row r="3581" spans="1:25" ht="12.75" customHeight="1" outlineLevel="2" x14ac:dyDescent="0.2">
      <c r="A3581" s="2"/>
      <c r="C3581" s="30">
        <v>830141534</v>
      </c>
      <c r="D3581" s="30"/>
      <c r="E3581" s="30" t="s">
        <v>1560</v>
      </c>
      <c r="F3581" s="30"/>
      <c r="G3581" s="30" t="s">
        <v>1569</v>
      </c>
      <c r="H3581" s="31" t="s">
        <v>1570</v>
      </c>
      <c r="I3581" s="32"/>
      <c r="J3581" s="13"/>
      <c r="K3581" s="13" t="s">
        <v>1351</v>
      </c>
      <c r="L3581" s="33">
        <v>7.3999999999999996E-2</v>
      </c>
      <c r="M3581" s="33">
        <v>7.3999999999999996E-2</v>
      </c>
      <c r="N3581" s="33">
        <v>7.3999999999999996E-2</v>
      </c>
      <c r="O3581" s="33">
        <v>7.3999999999999996E-2</v>
      </c>
      <c r="P3581" s="33">
        <v>7.3999999999999996E-2</v>
      </c>
      <c r="Q3581" s="33">
        <v>7.3999999999999996E-2</v>
      </c>
      <c r="R3581" s="34"/>
      <c r="S3581" s="32"/>
      <c r="T3581" s="32" t="s">
        <v>28</v>
      </c>
      <c r="U3581" s="8">
        <f t="shared" si="907"/>
        <v>270.40000000000003</v>
      </c>
      <c r="V3581" s="8">
        <f t="shared" si="908"/>
        <v>270.40000000000003</v>
      </c>
    </row>
    <row r="3582" spans="1:25" s="36" customFormat="1" ht="12.75" customHeight="1" outlineLevel="2" x14ac:dyDescent="0.2">
      <c r="A3582" s="2"/>
      <c r="B3582" s="2"/>
      <c r="C3582" s="30">
        <v>830141535</v>
      </c>
      <c r="D3582" s="30"/>
      <c r="E3582" s="30" t="s">
        <v>1560</v>
      </c>
      <c r="F3582" s="30"/>
      <c r="G3582" s="30" t="s">
        <v>1569</v>
      </c>
      <c r="H3582" s="31" t="s">
        <v>1570</v>
      </c>
      <c r="I3582" s="32"/>
      <c r="J3582" s="13"/>
      <c r="K3582" s="13" t="s">
        <v>1351</v>
      </c>
      <c r="L3582" s="33">
        <v>0.111</v>
      </c>
      <c r="M3582" s="33">
        <v>0.111</v>
      </c>
      <c r="N3582" s="33">
        <v>0.111</v>
      </c>
      <c r="O3582" s="33">
        <v>0.111</v>
      </c>
      <c r="P3582" s="33">
        <v>0.111</v>
      </c>
      <c r="Q3582" s="33">
        <v>0.111</v>
      </c>
      <c r="R3582" s="34"/>
      <c r="S3582" s="32"/>
      <c r="T3582" s="32" t="s">
        <v>28</v>
      </c>
      <c r="U3582" s="8">
        <f t="shared" si="907"/>
        <v>270.40000000000003</v>
      </c>
      <c r="V3582" s="8">
        <f t="shared" si="908"/>
        <v>270.40000000000003</v>
      </c>
      <c r="W3582" s="6"/>
      <c r="X3582" s="6"/>
      <c r="Y3582" s="6"/>
    </row>
    <row r="3583" spans="1:25" s="36" customFormat="1" ht="12.75" customHeight="1" outlineLevel="2" x14ac:dyDescent="0.2">
      <c r="A3583" s="2"/>
      <c r="B3583" s="2"/>
      <c r="C3583" s="30" t="s">
        <v>1572</v>
      </c>
      <c r="D3583" s="30"/>
      <c r="E3583" s="30" t="s">
        <v>1565</v>
      </c>
      <c r="F3583" s="30"/>
      <c r="G3583" s="30" t="s">
        <v>1569</v>
      </c>
      <c r="H3583" s="31" t="s">
        <v>1570</v>
      </c>
      <c r="I3583" s="32"/>
      <c r="J3583" s="13"/>
      <c r="K3583" s="13" t="s">
        <v>1351</v>
      </c>
      <c r="L3583" s="33">
        <v>0.111</v>
      </c>
      <c r="M3583" s="33">
        <v>0.111</v>
      </c>
      <c r="N3583" s="33">
        <v>0.111</v>
      </c>
      <c r="O3583" s="33">
        <v>0.111</v>
      </c>
      <c r="P3583" s="33">
        <v>0.111</v>
      </c>
      <c r="Q3583" s="33">
        <v>0.111</v>
      </c>
      <c r="R3583" s="34"/>
      <c r="S3583" s="32"/>
      <c r="T3583" s="32" t="s">
        <v>28</v>
      </c>
      <c r="U3583" s="8">
        <f t="shared" si="907"/>
        <v>270.40000000000003</v>
      </c>
      <c r="V3583" s="8">
        <f t="shared" si="908"/>
        <v>270.40000000000003</v>
      </c>
      <c r="W3583" s="6"/>
      <c r="X3583" s="6"/>
      <c r="Y3583" s="6"/>
    </row>
    <row r="3584" spans="1:25" s="36" customFormat="1" ht="12.75" customHeight="1" outlineLevel="2" x14ac:dyDescent="0.2">
      <c r="A3584" s="2"/>
      <c r="B3584" s="2"/>
      <c r="C3584" s="30" t="s">
        <v>1573</v>
      </c>
      <c r="D3584" s="30"/>
      <c r="E3584" s="30" t="s">
        <v>1560</v>
      </c>
      <c r="F3584" s="30"/>
      <c r="G3584" s="30" t="s">
        <v>1569</v>
      </c>
      <c r="H3584" s="31" t="s">
        <v>1570</v>
      </c>
      <c r="I3584" s="32"/>
      <c r="J3584" s="13"/>
      <c r="K3584" s="13" t="s">
        <v>1351</v>
      </c>
      <c r="L3584" s="33">
        <v>7.3999999999999996E-2</v>
      </c>
      <c r="M3584" s="33">
        <v>7.3999999999999996E-2</v>
      </c>
      <c r="N3584" s="33">
        <v>7.3999999999999996E-2</v>
      </c>
      <c r="O3584" s="33">
        <v>7.3999999999999996E-2</v>
      </c>
      <c r="P3584" s="33">
        <v>7.3999999999999996E-2</v>
      </c>
      <c r="Q3584" s="33">
        <v>7.3999999999999996E-2</v>
      </c>
      <c r="R3584" s="34"/>
      <c r="S3584" s="32"/>
      <c r="T3584" s="32" t="s">
        <v>28</v>
      </c>
      <c r="U3584" s="8">
        <f t="shared" si="907"/>
        <v>270.40000000000003</v>
      </c>
      <c r="V3584" s="8">
        <f t="shared" si="908"/>
        <v>270.40000000000003</v>
      </c>
      <c r="W3584" s="6"/>
      <c r="X3584" s="6"/>
      <c r="Y3584" s="6"/>
    </row>
    <row r="3585" spans="1:25" s="36" customFormat="1" ht="12.75" customHeight="1" outlineLevel="2" x14ac:dyDescent="0.2">
      <c r="A3585" s="2"/>
      <c r="B3585" s="2"/>
      <c r="C3585" s="30" t="s">
        <v>1574</v>
      </c>
      <c r="D3585" s="30"/>
      <c r="E3585" s="30" t="s">
        <v>1560</v>
      </c>
      <c r="F3585" s="30"/>
      <c r="G3585" s="30" t="s">
        <v>1569</v>
      </c>
      <c r="H3585" s="31" t="s">
        <v>1570</v>
      </c>
      <c r="I3585" s="32"/>
      <c r="J3585" s="13"/>
      <c r="K3585" s="13" t="s">
        <v>1351</v>
      </c>
      <c r="L3585" s="33">
        <v>7.3999999999999996E-2</v>
      </c>
      <c r="M3585" s="33">
        <v>7.3999999999999996E-2</v>
      </c>
      <c r="N3585" s="33">
        <v>7.3999999999999996E-2</v>
      </c>
      <c r="O3585" s="33">
        <v>7.3999999999999996E-2</v>
      </c>
      <c r="P3585" s="33">
        <v>7.3999999999999996E-2</v>
      </c>
      <c r="Q3585" s="33">
        <v>7.3999999999999996E-2</v>
      </c>
      <c r="R3585" s="34"/>
      <c r="S3585" s="32"/>
      <c r="T3585" s="32" t="s">
        <v>28</v>
      </c>
      <c r="U3585" s="8">
        <f t="shared" si="907"/>
        <v>270.40000000000003</v>
      </c>
      <c r="V3585" s="8">
        <f t="shared" si="908"/>
        <v>270.40000000000003</v>
      </c>
      <c r="W3585" s="6"/>
      <c r="X3585" s="6"/>
      <c r="Y3585" s="6"/>
    </row>
    <row r="3586" spans="1:25" s="36" customFormat="1" ht="12.75" customHeight="1" outlineLevel="2" x14ac:dyDescent="0.2">
      <c r="A3586" s="2"/>
      <c r="B3586" s="2"/>
      <c r="C3586" s="30">
        <v>830141554</v>
      </c>
      <c r="D3586" s="30"/>
      <c r="E3586" s="30" t="s">
        <v>1560</v>
      </c>
      <c r="F3586" s="30"/>
      <c r="G3586" s="30" t="s">
        <v>1569</v>
      </c>
      <c r="H3586" s="31" t="s">
        <v>1570</v>
      </c>
      <c r="I3586" s="32"/>
      <c r="J3586" s="13"/>
      <c r="K3586" s="13" t="s">
        <v>1351</v>
      </c>
      <c r="L3586" s="33">
        <v>7.3999999999999996E-2</v>
      </c>
      <c r="M3586" s="33">
        <v>7.3999999999999996E-2</v>
      </c>
      <c r="N3586" s="33">
        <v>7.3999999999999996E-2</v>
      </c>
      <c r="O3586" s="33">
        <v>7.3999999999999996E-2</v>
      </c>
      <c r="P3586" s="33">
        <v>7.3999999999999996E-2</v>
      </c>
      <c r="Q3586" s="33">
        <v>7.3999999999999996E-2</v>
      </c>
      <c r="R3586" s="34"/>
      <c r="S3586" s="32"/>
      <c r="T3586" s="32" t="s">
        <v>28</v>
      </c>
      <c r="U3586" s="8">
        <f t="shared" si="907"/>
        <v>270.40000000000003</v>
      </c>
      <c r="V3586" s="8">
        <f t="shared" si="908"/>
        <v>270.40000000000003</v>
      </c>
      <c r="W3586" s="6"/>
      <c r="X3586" s="6"/>
      <c r="Y3586" s="6"/>
    </row>
    <row r="3587" spans="1:25" s="36" customFormat="1" ht="12.75" customHeight="1" outlineLevel="2" x14ac:dyDescent="0.2">
      <c r="A3587" s="2"/>
      <c r="B3587" s="2"/>
      <c r="C3587" s="30" t="s">
        <v>1575</v>
      </c>
      <c r="D3587" s="30"/>
      <c r="E3587" s="30" t="s">
        <v>1560</v>
      </c>
      <c r="F3587" s="30"/>
      <c r="G3587" s="30" t="s">
        <v>1569</v>
      </c>
      <c r="H3587" s="31" t="s">
        <v>1570</v>
      </c>
      <c r="I3587" s="32"/>
      <c r="J3587" s="13"/>
      <c r="K3587" s="13" t="s">
        <v>1351</v>
      </c>
      <c r="L3587" s="33">
        <v>0.111</v>
      </c>
      <c r="M3587" s="33">
        <v>0.111</v>
      </c>
      <c r="N3587" s="33">
        <v>0.111</v>
      </c>
      <c r="O3587" s="33">
        <v>0.111</v>
      </c>
      <c r="P3587" s="33">
        <v>0.111</v>
      </c>
      <c r="Q3587" s="33">
        <v>0.111</v>
      </c>
      <c r="R3587" s="34"/>
      <c r="S3587" s="32"/>
      <c r="T3587" s="32" t="s">
        <v>28</v>
      </c>
      <c r="U3587" s="8">
        <f t="shared" si="907"/>
        <v>270.40000000000003</v>
      </c>
      <c r="V3587" s="8">
        <f t="shared" si="908"/>
        <v>270.40000000000003</v>
      </c>
      <c r="W3587" s="6"/>
      <c r="X3587" s="6"/>
      <c r="Y3587" s="6"/>
    </row>
    <row r="3588" spans="1:25" ht="12.75" customHeight="1" outlineLevel="2" x14ac:dyDescent="0.2">
      <c r="A3588" s="2"/>
      <c r="C3588" s="30">
        <v>830141510</v>
      </c>
      <c r="D3588" s="30"/>
      <c r="E3588" s="30" t="s">
        <v>1560</v>
      </c>
      <c r="F3588" s="30"/>
      <c r="G3588" s="30" t="s">
        <v>1569</v>
      </c>
      <c r="H3588" s="31" t="s">
        <v>1570</v>
      </c>
      <c r="I3588" s="32"/>
      <c r="J3588" s="13"/>
      <c r="K3588" s="13" t="s">
        <v>1351</v>
      </c>
      <c r="L3588" s="33">
        <v>5.6000000000000001E-2</v>
      </c>
      <c r="M3588" s="33">
        <v>5.6000000000000001E-2</v>
      </c>
      <c r="N3588" s="33">
        <v>5.6000000000000001E-2</v>
      </c>
      <c r="O3588" s="33">
        <v>5.6000000000000001E-2</v>
      </c>
      <c r="P3588" s="33">
        <v>5.6000000000000001E-2</v>
      </c>
      <c r="Q3588" s="33">
        <v>5.6000000000000001E-2</v>
      </c>
      <c r="R3588" s="34"/>
      <c r="S3588" s="32"/>
      <c r="T3588" s="32" t="s">
        <v>28</v>
      </c>
      <c r="U3588" s="8">
        <f t="shared" si="907"/>
        <v>270.40000000000003</v>
      </c>
      <c r="V3588" s="8">
        <f t="shared" si="908"/>
        <v>270.40000000000003</v>
      </c>
    </row>
    <row r="3589" spans="1:25" s="36" customFormat="1" ht="12.75" customHeight="1" outlineLevel="2" x14ac:dyDescent="0.2">
      <c r="A3589" s="2"/>
      <c r="B3589" s="2"/>
      <c r="C3589" s="30">
        <v>830150300</v>
      </c>
      <c r="D3589" s="30"/>
      <c r="E3589" s="30" t="s">
        <v>1576</v>
      </c>
      <c r="F3589" s="30"/>
      <c r="G3589" s="30" t="s">
        <v>1569</v>
      </c>
      <c r="H3589" s="31" t="s">
        <v>1570</v>
      </c>
      <c r="I3589" s="32"/>
      <c r="J3589" s="13"/>
      <c r="K3589" s="13" t="s">
        <v>1351</v>
      </c>
      <c r="L3589" s="33">
        <v>5.6000000000000001E-2</v>
      </c>
      <c r="M3589" s="33">
        <v>5.6000000000000001E-2</v>
      </c>
      <c r="N3589" s="33">
        <v>5.6000000000000001E-2</v>
      </c>
      <c r="O3589" s="33">
        <v>5.6000000000000001E-2</v>
      </c>
      <c r="P3589" s="33">
        <v>5.6000000000000001E-2</v>
      </c>
      <c r="Q3589" s="33">
        <v>5.6000000000000001E-2</v>
      </c>
      <c r="R3589" s="34"/>
      <c r="S3589" s="32"/>
      <c r="T3589" s="32" t="s">
        <v>28</v>
      </c>
      <c r="U3589" s="8">
        <f t="shared" si="907"/>
        <v>270.40000000000003</v>
      </c>
      <c r="V3589" s="8">
        <f t="shared" si="908"/>
        <v>270.40000000000003</v>
      </c>
      <c r="W3589" s="6"/>
      <c r="X3589" s="6"/>
      <c r="Y3589" s="6"/>
    </row>
    <row r="3590" spans="1:25" s="36" customFormat="1" ht="12.75" customHeight="1" outlineLevel="1" x14ac:dyDescent="0.2">
      <c r="A3590" s="2"/>
      <c r="B3590" s="2"/>
      <c r="C3590" s="30"/>
      <c r="D3590" s="30"/>
      <c r="E3590" s="30"/>
      <c r="F3590" s="30"/>
      <c r="G3590" s="30"/>
      <c r="H3590" s="113" t="s">
        <v>4059</v>
      </c>
      <c r="I3590" s="32"/>
      <c r="J3590" s="13">
        <f t="shared" ref="J3590:O3590" si="909">SUBTOTAL(9,J3578:J3589)</f>
        <v>0</v>
      </c>
      <c r="K3590" s="13">
        <f t="shared" si="909"/>
        <v>0</v>
      </c>
      <c r="L3590" s="33">
        <f t="shared" si="909"/>
        <v>1</v>
      </c>
      <c r="M3590" s="33">
        <f t="shared" si="909"/>
        <v>1</v>
      </c>
      <c r="N3590" s="33">
        <f t="shared" si="909"/>
        <v>1</v>
      </c>
      <c r="O3590" s="33">
        <f t="shared" si="909"/>
        <v>1</v>
      </c>
      <c r="P3590" s="33"/>
      <c r="Q3590" s="33"/>
      <c r="R3590" s="34"/>
      <c r="S3590" s="32">
        <f>SUBTOTAL(9,S3578:S3589)</f>
        <v>0</v>
      </c>
      <c r="T3590" s="32">
        <f>SUBTOTAL(9,T3578:T3589)</f>
        <v>0</v>
      </c>
      <c r="U3590" s="8"/>
      <c r="V3590" s="8"/>
      <c r="W3590" s="6"/>
      <c r="X3590" s="6"/>
      <c r="Y3590" s="6"/>
    </row>
    <row r="3591" spans="1:25" s="36" customFormat="1" ht="12.75" customHeight="1" outlineLevel="2" x14ac:dyDescent="0.2">
      <c r="A3591" s="2"/>
      <c r="B3591" s="2"/>
      <c r="C3591" s="30" t="s">
        <v>97</v>
      </c>
      <c r="D3591" s="30"/>
      <c r="E3591" s="30"/>
      <c r="F3591" s="30"/>
      <c r="G3591" s="47" t="s">
        <v>1557</v>
      </c>
      <c r="H3591" s="48" t="s">
        <v>1558</v>
      </c>
      <c r="I3591" s="49"/>
      <c r="J3591" s="50"/>
      <c r="K3591" s="50" t="s">
        <v>1351</v>
      </c>
      <c r="L3591" s="51">
        <v>0.111</v>
      </c>
      <c r="M3591" s="33">
        <v>0.111</v>
      </c>
      <c r="N3591" s="51">
        <v>0.111</v>
      </c>
      <c r="O3591" s="51">
        <v>0.111</v>
      </c>
      <c r="P3591" s="51">
        <v>0.111</v>
      </c>
      <c r="Q3591" s="51">
        <v>0.111</v>
      </c>
      <c r="R3591" s="52"/>
      <c r="S3591" s="30"/>
      <c r="T3591" s="32" t="s">
        <v>70</v>
      </c>
      <c r="U3591" s="8">
        <f t="shared" ref="U3591:U3602" si="910">IF(T3591="Yes",$U$2,0)</f>
        <v>0</v>
      </c>
      <c r="V3591" s="8">
        <f t="shared" ref="V3591:V3602" si="911">U3591</f>
        <v>0</v>
      </c>
      <c r="W3591" s="6"/>
      <c r="X3591" s="6"/>
      <c r="Y3591" s="6"/>
    </row>
    <row r="3592" spans="1:25" s="36" customFormat="1" ht="12.75" customHeight="1" outlineLevel="2" x14ac:dyDescent="0.2">
      <c r="A3592" s="2"/>
      <c r="B3592" s="2"/>
      <c r="C3592" s="30" t="s">
        <v>97</v>
      </c>
      <c r="D3592" s="30"/>
      <c r="E3592" s="30"/>
      <c r="F3592" s="30"/>
      <c r="G3592" s="47" t="s">
        <v>1557</v>
      </c>
      <c r="H3592" s="48" t="s">
        <v>1558</v>
      </c>
      <c r="I3592" s="49"/>
      <c r="J3592" s="50"/>
      <c r="K3592" s="50" t="s">
        <v>1351</v>
      </c>
      <c r="L3592" s="51">
        <v>7.3999999999999996E-2</v>
      </c>
      <c r="M3592" s="33">
        <v>7.3999999999999996E-2</v>
      </c>
      <c r="N3592" s="51">
        <v>7.3999999999999996E-2</v>
      </c>
      <c r="O3592" s="51">
        <v>7.3999999999999996E-2</v>
      </c>
      <c r="P3592" s="51">
        <v>7.3999999999999996E-2</v>
      </c>
      <c r="Q3592" s="51">
        <v>7.3999999999999996E-2</v>
      </c>
      <c r="R3592" s="52"/>
      <c r="S3592" s="30"/>
      <c r="T3592" s="32" t="s">
        <v>70</v>
      </c>
      <c r="U3592" s="8">
        <f t="shared" si="910"/>
        <v>0</v>
      </c>
      <c r="V3592" s="8">
        <f t="shared" si="911"/>
        <v>0</v>
      </c>
      <c r="W3592" s="6"/>
      <c r="X3592" s="6"/>
      <c r="Y3592" s="6"/>
    </row>
    <row r="3593" spans="1:25" s="36" customFormat="1" ht="12.75" customHeight="1" outlineLevel="2" x14ac:dyDescent="0.2">
      <c r="A3593" s="2"/>
      <c r="B3593" s="2"/>
      <c r="C3593" s="30" t="s">
        <v>97</v>
      </c>
      <c r="D3593" s="30"/>
      <c r="E3593" s="30"/>
      <c r="F3593" s="30"/>
      <c r="G3593" s="47" t="s">
        <v>1557</v>
      </c>
      <c r="H3593" s="48" t="s">
        <v>1558</v>
      </c>
      <c r="I3593" s="49"/>
      <c r="J3593" s="50"/>
      <c r="K3593" s="50" t="s">
        <v>1351</v>
      </c>
      <c r="L3593" s="51">
        <v>7.3999999999999996E-2</v>
      </c>
      <c r="M3593" s="33">
        <v>7.3999999999999996E-2</v>
      </c>
      <c r="N3593" s="51">
        <v>7.3999999999999996E-2</v>
      </c>
      <c r="O3593" s="51">
        <v>7.3999999999999996E-2</v>
      </c>
      <c r="P3593" s="51">
        <v>7.3999999999999996E-2</v>
      </c>
      <c r="Q3593" s="51">
        <v>7.3999999999999996E-2</v>
      </c>
      <c r="R3593" s="52"/>
      <c r="S3593" s="30"/>
      <c r="T3593" s="32" t="s">
        <v>70</v>
      </c>
      <c r="U3593" s="8">
        <f t="shared" si="910"/>
        <v>0</v>
      </c>
      <c r="V3593" s="8">
        <f t="shared" si="911"/>
        <v>0</v>
      </c>
      <c r="W3593" s="6"/>
      <c r="X3593" s="6"/>
      <c r="Y3593" s="6"/>
    </row>
    <row r="3594" spans="1:25" s="36" customFormat="1" ht="12.75" customHeight="1" outlineLevel="2" x14ac:dyDescent="0.2">
      <c r="A3594" s="2"/>
      <c r="B3594" s="2"/>
      <c r="C3594" s="30">
        <v>830141004</v>
      </c>
      <c r="D3594" s="30"/>
      <c r="E3594" s="30" t="s">
        <v>1559</v>
      </c>
      <c r="F3594" s="30"/>
      <c r="G3594" s="47" t="s">
        <v>1557</v>
      </c>
      <c r="H3594" s="48" t="s">
        <v>1558</v>
      </c>
      <c r="I3594" s="49"/>
      <c r="J3594" s="50"/>
      <c r="K3594" s="50" t="s">
        <v>1351</v>
      </c>
      <c r="L3594" s="51">
        <v>7.3999999999999996E-2</v>
      </c>
      <c r="M3594" s="33">
        <v>7.3999999999999996E-2</v>
      </c>
      <c r="N3594" s="51">
        <v>7.3999999999999996E-2</v>
      </c>
      <c r="O3594" s="51">
        <v>7.3999999999999996E-2</v>
      </c>
      <c r="P3594" s="51">
        <v>7.3999999999999996E-2</v>
      </c>
      <c r="Q3594" s="51">
        <v>7.3999999999999996E-2</v>
      </c>
      <c r="R3594" s="52"/>
      <c r="S3594" s="32"/>
      <c r="T3594" s="32" t="s">
        <v>70</v>
      </c>
      <c r="U3594" s="8">
        <f t="shared" si="910"/>
        <v>0</v>
      </c>
      <c r="V3594" s="8">
        <f t="shared" si="911"/>
        <v>0</v>
      </c>
      <c r="W3594" s="6"/>
      <c r="X3594" s="6"/>
      <c r="Y3594" s="6"/>
    </row>
    <row r="3595" spans="1:25" ht="12.75" customHeight="1" outlineLevel="2" x14ac:dyDescent="0.2">
      <c r="A3595" s="2"/>
      <c r="C3595" s="30" t="s">
        <v>97</v>
      </c>
      <c r="D3595" s="30"/>
      <c r="E3595" s="30"/>
      <c r="F3595" s="30"/>
      <c r="G3595" s="47" t="s">
        <v>1557</v>
      </c>
      <c r="H3595" s="48" t="s">
        <v>1558</v>
      </c>
      <c r="I3595" s="49"/>
      <c r="J3595" s="50"/>
      <c r="K3595" s="50" t="s">
        <v>1351</v>
      </c>
      <c r="L3595" s="51">
        <v>0.111</v>
      </c>
      <c r="M3595" s="33">
        <v>0.111</v>
      </c>
      <c r="N3595" s="51">
        <v>0.111</v>
      </c>
      <c r="O3595" s="51">
        <v>0.111</v>
      </c>
      <c r="P3595" s="51">
        <v>0.111</v>
      </c>
      <c r="Q3595" s="51">
        <v>0.111</v>
      </c>
      <c r="R3595" s="52"/>
      <c r="S3595" s="30"/>
      <c r="T3595" s="32" t="s">
        <v>70</v>
      </c>
      <c r="U3595" s="8">
        <f t="shared" si="910"/>
        <v>0</v>
      </c>
      <c r="V3595" s="8">
        <f t="shared" si="911"/>
        <v>0</v>
      </c>
    </row>
    <row r="3596" spans="1:25" s="36" customFormat="1" ht="12.75" customHeight="1" outlineLevel="2" x14ac:dyDescent="0.2">
      <c r="A3596" s="2"/>
      <c r="B3596" s="2"/>
      <c r="C3596" s="30" t="s">
        <v>97</v>
      </c>
      <c r="D3596" s="30"/>
      <c r="E3596" s="30"/>
      <c r="F3596" s="30"/>
      <c r="G3596" s="47" t="s">
        <v>1557</v>
      </c>
      <c r="H3596" s="48" t="s">
        <v>1558</v>
      </c>
      <c r="I3596" s="49"/>
      <c r="J3596" s="50"/>
      <c r="K3596" s="50" t="s">
        <v>1351</v>
      </c>
      <c r="L3596" s="51">
        <v>0.111</v>
      </c>
      <c r="M3596" s="33">
        <v>0.111</v>
      </c>
      <c r="N3596" s="51">
        <v>0.111</v>
      </c>
      <c r="O3596" s="51">
        <v>0.111</v>
      </c>
      <c r="P3596" s="51">
        <v>0.111</v>
      </c>
      <c r="Q3596" s="51">
        <v>0.111</v>
      </c>
      <c r="R3596" s="52"/>
      <c r="S3596" s="30"/>
      <c r="T3596" s="32" t="s">
        <v>70</v>
      </c>
      <c r="U3596" s="8">
        <f t="shared" si="910"/>
        <v>0</v>
      </c>
      <c r="V3596" s="8">
        <f t="shared" si="911"/>
        <v>0</v>
      </c>
      <c r="W3596" s="6"/>
      <c r="X3596" s="6"/>
      <c r="Y3596" s="6"/>
    </row>
    <row r="3597" spans="1:25" s="36" customFormat="1" ht="12.75" customHeight="1" outlineLevel="2" x14ac:dyDescent="0.2">
      <c r="A3597" s="2"/>
      <c r="B3597" s="2"/>
      <c r="C3597" s="30" t="s">
        <v>97</v>
      </c>
      <c r="D3597" s="30"/>
      <c r="E3597" s="30"/>
      <c r="F3597" s="30"/>
      <c r="G3597" s="47" t="s">
        <v>1557</v>
      </c>
      <c r="H3597" s="48" t="s">
        <v>1558</v>
      </c>
      <c r="I3597" s="49"/>
      <c r="J3597" s="50"/>
      <c r="K3597" s="50" t="s">
        <v>1351</v>
      </c>
      <c r="L3597" s="51">
        <v>7.3999999999999996E-2</v>
      </c>
      <c r="M3597" s="33">
        <v>7.3999999999999996E-2</v>
      </c>
      <c r="N3597" s="51">
        <v>7.3999999999999996E-2</v>
      </c>
      <c r="O3597" s="51">
        <v>7.3999999999999996E-2</v>
      </c>
      <c r="P3597" s="51">
        <v>7.3999999999999996E-2</v>
      </c>
      <c r="Q3597" s="51">
        <v>7.3999999999999996E-2</v>
      </c>
      <c r="R3597" s="52"/>
      <c r="S3597" s="30"/>
      <c r="T3597" s="32" t="s">
        <v>70</v>
      </c>
      <c r="U3597" s="8">
        <f t="shared" si="910"/>
        <v>0</v>
      </c>
      <c r="V3597" s="8">
        <f t="shared" si="911"/>
        <v>0</v>
      </c>
      <c r="W3597" s="6"/>
      <c r="X3597" s="6"/>
      <c r="Y3597" s="6"/>
    </row>
    <row r="3598" spans="1:25" s="36" customFormat="1" ht="12.75" customHeight="1" outlineLevel="2" x14ac:dyDescent="0.2">
      <c r="A3598" s="2"/>
      <c r="B3598" s="2"/>
      <c r="C3598" s="30" t="s">
        <v>97</v>
      </c>
      <c r="D3598" s="30"/>
      <c r="E3598" s="30"/>
      <c r="F3598" s="30"/>
      <c r="G3598" s="47" t="s">
        <v>1557</v>
      </c>
      <c r="H3598" s="48" t="s">
        <v>1558</v>
      </c>
      <c r="I3598" s="49"/>
      <c r="J3598" s="50"/>
      <c r="K3598" s="50" t="s">
        <v>1351</v>
      </c>
      <c r="L3598" s="51">
        <v>7.3999999999999996E-2</v>
      </c>
      <c r="M3598" s="33">
        <v>7.3999999999999996E-2</v>
      </c>
      <c r="N3598" s="51">
        <v>7.3999999999999996E-2</v>
      </c>
      <c r="O3598" s="51">
        <v>7.3999999999999996E-2</v>
      </c>
      <c r="P3598" s="51">
        <v>7.3999999999999996E-2</v>
      </c>
      <c r="Q3598" s="51">
        <v>7.3999999999999996E-2</v>
      </c>
      <c r="R3598" s="52"/>
      <c r="S3598" s="30"/>
      <c r="T3598" s="32" t="s">
        <v>70</v>
      </c>
      <c r="U3598" s="8">
        <f t="shared" si="910"/>
        <v>0</v>
      </c>
      <c r="V3598" s="8">
        <f t="shared" si="911"/>
        <v>0</v>
      </c>
      <c r="W3598" s="6"/>
      <c r="X3598" s="6"/>
      <c r="Y3598" s="6"/>
    </row>
    <row r="3599" spans="1:25" ht="12.75" customHeight="1" outlineLevel="2" x14ac:dyDescent="0.2">
      <c r="A3599" s="2"/>
      <c r="C3599" s="30" t="s">
        <v>97</v>
      </c>
      <c r="D3599" s="30"/>
      <c r="E3599" s="30"/>
      <c r="F3599" s="30"/>
      <c r="G3599" s="47" t="s">
        <v>1557</v>
      </c>
      <c r="H3599" s="48" t="s">
        <v>1558</v>
      </c>
      <c r="I3599" s="49"/>
      <c r="J3599" s="50"/>
      <c r="K3599" s="50" t="s">
        <v>1351</v>
      </c>
      <c r="L3599" s="51">
        <v>7.3999999999999996E-2</v>
      </c>
      <c r="M3599" s="33">
        <v>7.3999999999999996E-2</v>
      </c>
      <c r="N3599" s="51">
        <v>7.3999999999999996E-2</v>
      </c>
      <c r="O3599" s="51">
        <v>7.3999999999999996E-2</v>
      </c>
      <c r="P3599" s="51">
        <v>7.3999999999999996E-2</v>
      </c>
      <c r="Q3599" s="51">
        <v>7.3999999999999996E-2</v>
      </c>
      <c r="R3599" s="52"/>
      <c r="S3599" s="30"/>
      <c r="T3599" s="32" t="s">
        <v>70</v>
      </c>
      <c r="U3599" s="8">
        <f t="shared" si="910"/>
        <v>0</v>
      </c>
      <c r="V3599" s="8">
        <f t="shared" si="911"/>
        <v>0</v>
      </c>
    </row>
    <row r="3600" spans="1:25" s="36" customFormat="1" ht="12.75" customHeight="1" outlineLevel="2" x14ac:dyDescent="0.2">
      <c r="A3600" s="2"/>
      <c r="B3600" s="2"/>
      <c r="C3600" s="30" t="s">
        <v>97</v>
      </c>
      <c r="D3600" s="30"/>
      <c r="E3600" s="30"/>
      <c r="F3600" s="30"/>
      <c r="G3600" s="47" t="s">
        <v>1557</v>
      </c>
      <c r="H3600" s="48" t="s">
        <v>1558</v>
      </c>
      <c r="I3600" s="49"/>
      <c r="J3600" s="50"/>
      <c r="K3600" s="50" t="s">
        <v>1351</v>
      </c>
      <c r="L3600" s="51">
        <v>0.111</v>
      </c>
      <c r="M3600" s="33">
        <v>0.111</v>
      </c>
      <c r="N3600" s="51">
        <v>0.111</v>
      </c>
      <c r="O3600" s="51">
        <v>0.111</v>
      </c>
      <c r="P3600" s="51">
        <v>0.111</v>
      </c>
      <c r="Q3600" s="51">
        <v>0.111</v>
      </c>
      <c r="R3600" s="52"/>
      <c r="S3600" s="30"/>
      <c r="T3600" s="32" t="s">
        <v>70</v>
      </c>
      <c r="U3600" s="8">
        <f t="shared" si="910"/>
        <v>0</v>
      </c>
      <c r="V3600" s="8">
        <f t="shared" si="911"/>
        <v>0</v>
      </c>
      <c r="W3600" s="6"/>
      <c r="X3600" s="6"/>
      <c r="Y3600" s="6"/>
    </row>
    <row r="3601" spans="1:25" s="36" customFormat="1" ht="12.75" customHeight="1" outlineLevel="2" x14ac:dyDescent="0.2">
      <c r="A3601" s="2"/>
      <c r="B3601" s="2"/>
      <c r="C3601" s="30" t="s">
        <v>97</v>
      </c>
      <c r="D3601" s="30"/>
      <c r="E3601" s="30"/>
      <c r="F3601" s="30"/>
      <c r="G3601" s="47" t="s">
        <v>1557</v>
      </c>
      <c r="H3601" s="48" t="s">
        <v>1558</v>
      </c>
      <c r="I3601" s="49"/>
      <c r="J3601" s="50"/>
      <c r="K3601" s="50" t="s">
        <v>1351</v>
      </c>
      <c r="L3601" s="51">
        <v>5.6000000000000001E-2</v>
      </c>
      <c r="M3601" s="33">
        <v>5.6000000000000001E-2</v>
      </c>
      <c r="N3601" s="51">
        <v>5.6000000000000001E-2</v>
      </c>
      <c r="O3601" s="51">
        <v>5.6000000000000001E-2</v>
      </c>
      <c r="P3601" s="51">
        <v>5.6000000000000001E-2</v>
      </c>
      <c r="Q3601" s="51">
        <v>5.6000000000000001E-2</v>
      </c>
      <c r="R3601" s="52"/>
      <c r="S3601" s="30"/>
      <c r="T3601" s="32" t="s">
        <v>70</v>
      </c>
      <c r="U3601" s="8">
        <f t="shared" si="910"/>
        <v>0</v>
      </c>
      <c r="V3601" s="8">
        <f t="shared" si="911"/>
        <v>0</v>
      </c>
      <c r="W3601" s="6"/>
      <c r="X3601" s="6"/>
      <c r="Y3601" s="6"/>
    </row>
    <row r="3602" spans="1:25" s="36" customFormat="1" ht="12.75" customHeight="1" outlineLevel="2" x14ac:dyDescent="0.2">
      <c r="A3602" s="2"/>
      <c r="B3602" s="2"/>
      <c r="C3602" s="30" t="s">
        <v>97</v>
      </c>
      <c r="D3602" s="30"/>
      <c r="E3602" s="30"/>
      <c r="F3602" s="30"/>
      <c r="G3602" s="47" t="s">
        <v>1557</v>
      </c>
      <c r="H3602" s="48" t="s">
        <v>1558</v>
      </c>
      <c r="I3602" s="49"/>
      <c r="J3602" s="50"/>
      <c r="K3602" s="50" t="s">
        <v>1351</v>
      </c>
      <c r="L3602" s="51">
        <v>5.6000000000000001E-2</v>
      </c>
      <c r="M3602" s="33">
        <v>5.6000000000000001E-2</v>
      </c>
      <c r="N3602" s="51">
        <v>5.6000000000000001E-2</v>
      </c>
      <c r="O3602" s="51">
        <v>5.6000000000000001E-2</v>
      </c>
      <c r="P3602" s="51">
        <v>5.6000000000000001E-2</v>
      </c>
      <c r="Q3602" s="51">
        <v>5.6000000000000001E-2</v>
      </c>
      <c r="R3602" s="52"/>
      <c r="S3602" s="30"/>
      <c r="T3602" s="32" t="s">
        <v>70</v>
      </c>
      <c r="U3602" s="8">
        <f t="shared" si="910"/>
        <v>0</v>
      </c>
      <c r="V3602" s="8">
        <f t="shared" si="911"/>
        <v>0</v>
      </c>
      <c r="W3602" s="6"/>
      <c r="X3602" s="6"/>
      <c r="Y3602" s="6"/>
    </row>
    <row r="3603" spans="1:25" s="36" customFormat="1" ht="12.75" customHeight="1" outlineLevel="1" x14ac:dyDescent="0.2">
      <c r="A3603" s="2"/>
      <c r="B3603" s="2"/>
      <c r="C3603" s="30"/>
      <c r="D3603" s="30"/>
      <c r="E3603" s="30"/>
      <c r="F3603" s="30"/>
      <c r="G3603" s="47"/>
      <c r="H3603" s="48" t="s">
        <v>4057</v>
      </c>
      <c r="I3603" s="49"/>
      <c r="J3603" s="50">
        <f t="shared" ref="J3603:O3603" si="912">SUBTOTAL(9,J3591:J3602)</f>
        <v>0</v>
      </c>
      <c r="K3603" s="50">
        <f t="shared" si="912"/>
        <v>0</v>
      </c>
      <c r="L3603" s="51">
        <f t="shared" si="912"/>
        <v>1</v>
      </c>
      <c r="M3603" s="33">
        <f t="shared" si="912"/>
        <v>1</v>
      </c>
      <c r="N3603" s="51">
        <f t="shared" si="912"/>
        <v>1</v>
      </c>
      <c r="O3603" s="51">
        <f t="shared" si="912"/>
        <v>1</v>
      </c>
      <c r="P3603" s="51"/>
      <c r="Q3603" s="51"/>
      <c r="R3603" s="52"/>
      <c r="S3603" s="30">
        <f>SUBTOTAL(9,S3591:S3602)</f>
        <v>0</v>
      </c>
      <c r="T3603" s="32">
        <f>SUBTOTAL(9,T3591:T3602)</f>
        <v>0</v>
      </c>
      <c r="U3603" s="8"/>
      <c r="V3603" s="8"/>
      <c r="W3603" s="6"/>
      <c r="X3603" s="6"/>
      <c r="Y3603" s="6"/>
    </row>
    <row r="3604" spans="1:25" s="36" customFormat="1" ht="12.75" customHeight="1" outlineLevel="2" x14ac:dyDescent="0.2">
      <c r="A3604" s="2"/>
      <c r="B3604" s="2"/>
      <c r="C3604" s="30" t="s">
        <v>1531</v>
      </c>
      <c r="D3604" s="30"/>
      <c r="E3604" s="30" t="s">
        <v>1532</v>
      </c>
      <c r="F3604" s="30"/>
      <c r="G3604" s="30" t="s">
        <v>1533</v>
      </c>
      <c r="H3604" s="31" t="s">
        <v>1534</v>
      </c>
      <c r="I3604" s="32"/>
      <c r="J3604" s="13"/>
      <c r="K3604" s="13" t="s">
        <v>1351</v>
      </c>
      <c r="L3604" s="33">
        <v>0.111</v>
      </c>
      <c r="M3604" s="33" t="s">
        <v>27</v>
      </c>
      <c r="N3604" s="33">
        <v>0.111</v>
      </c>
      <c r="O3604" s="33">
        <v>0.111</v>
      </c>
      <c r="P3604" s="33">
        <v>0.111</v>
      </c>
      <c r="Q3604" s="33">
        <v>0.111</v>
      </c>
      <c r="R3604" s="34"/>
      <c r="S3604" s="32"/>
      <c r="T3604" s="32" t="s">
        <v>28</v>
      </c>
      <c r="U3604" s="8">
        <f t="shared" ref="U3604:U3615" si="913">IF(T3604="Yes",$U$2,0)</f>
        <v>270.40000000000003</v>
      </c>
      <c r="V3604" s="8">
        <f t="shared" ref="V3604:V3615" si="914">U3604</f>
        <v>270.40000000000003</v>
      </c>
      <c r="W3604" s="6"/>
      <c r="X3604" s="6"/>
      <c r="Y3604" s="6"/>
    </row>
    <row r="3605" spans="1:25" s="36" customFormat="1" ht="12.75" customHeight="1" outlineLevel="2" x14ac:dyDescent="0.2">
      <c r="A3605" s="2"/>
      <c r="B3605" s="2"/>
      <c r="C3605" s="30">
        <v>830140342</v>
      </c>
      <c r="D3605" s="30"/>
      <c r="E3605" s="30" t="s">
        <v>1532</v>
      </c>
      <c r="F3605" s="30"/>
      <c r="G3605" s="30" t="s">
        <v>1533</v>
      </c>
      <c r="H3605" s="31" t="s">
        <v>1534</v>
      </c>
      <c r="I3605" s="32"/>
      <c r="J3605" s="13"/>
      <c r="K3605" s="13" t="s">
        <v>1351</v>
      </c>
      <c r="L3605" s="33">
        <v>7.3999999999999996E-2</v>
      </c>
      <c r="M3605" s="33" t="s">
        <v>27</v>
      </c>
      <c r="N3605" s="33">
        <v>7.3999999999999996E-2</v>
      </c>
      <c r="O3605" s="33">
        <v>7.3999999999999996E-2</v>
      </c>
      <c r="P3605" s="33">
        <v>7.3999999999999996E-2</v>
      </c>
      <c r="Q3605" s="33">
        <v>7.3999999999999996E-2</v>
      </c>
      <c r="R3605" s="34"/>
      <c r="S3605" s="32"/>
      <c r="T3605" s="32" t="s">
        <v>28</v>
      </c>
      <c r="U3605" s="8">
        <f t="shared" si="913"/>
        <v>270.40000000000003</v>
      </c>
      <c r="V3605" s="8">
        <f t="shared" si="914"/>
        <v>270.40000000000003</v>
      </c>
      <c r="W3605" s="6"/>
      <c r="X3605" s="6"/>
      <c r="Y3605" s="6"/>
    </row>
    <row r="3606" spans="1:25" s="36" customFormat="1" ht="12.75" customHeight="1" outlineLevel="2" x14ac:dyDescent="0.2">
      <c r="A3606" s="2"/>
      <c r="B3606" s="2"/>
      <c r="C3606" s="30" t="s">
        <v>1535</v>
      </c>
      <c r="D3606" s="30"/>
      <c r="E3606" s="30" t="s">
        <v>1532</v>
      </c>
      <c r="F3606" s="30"/>
      <c r="G3606" s="30" t="s">
        <v>1533</v>
      </c>
      <c r="H3606" s="31" t="s">
        <v>1534</v>
      </c>
      <c r="I3606" s="32"/>
      <c r="J3606" s="13"/>
      <c r="K3606" s="13" t="s">
        <v>1351</v>
      </c>
      <c r="L3606" s="33">
        <v>7.3999999999999996E-2</v>
      </c>
      <c r="M3606" s="33" t="s">
        <v>27</v>
      </c>
      <c r="N3606" s="33">
        <v>7.3999999999999996E-2</v>
      </c>
      <c r="O3606" s="33">
        <v>7.3999999999999996E-2</v>
      </c>
      <c r="P3606" s="33">
        <v>7.3999999999999996E-2</v>
      </c>
      <c r="Q3606" s="33">
        <v>7.3999999999999996E-2</v>
      </c>
      <c r="R3606" s="34"/>
      <c r="S3606" s="32"/>
      <c r="T3606" s="32" t="s">
        <v>28</v>
      </c>
      <c r="U3606" s="8">
        <f t="shared" si="913"/>
        <v>270.40000000000003</v>
      </c>
      <c r="V3606" s="8">
        <f t="shared" si="914"/>
        <v>270.40000000000003</v>
      </c>
      <c r="W3606" s="6"/>
      <c r="X3606" s="6"/>
      <c r="Y3606" s="6"/>
    </row>
    <row r="3607" spans="1:25" s="36" customFormat="1" ht="12.75" customHeight="1" outlineLevel="2" x14ac:dyDescent="0.2">
      <c r="A3607" s="2"/>
      <c r="B3607" s="2"/>
      <c r="C3607" s="30">
        <v>830140344</v>
      </c>
      <c r="D3607" s="30"/>
      <c r="E3607" s="30" t="s">
        <v>1532</v>
      </c>
      <c r="F3607" s="30"/>
      <c r="G3607" s="30" t="s">
        <v>1533</v>
      </c>
      <c r="H3607" s="31" t="s">
        <v>1534</v>
      </c>
      <c r="I3607" s="32"/>
      <c r="J3607" s="13"/>
      <c r="K3607" s="13" t="s">
        <v>1351</v>
      </c>
      <c r="L3607" s="33">
        <v>7.3999999999999996E-2</v>
      </c>
      <c r="M3607" s="33" t="s">
        <v>27</v>
      </c>
      <c r="N3607" s="33">
        <v>7.3999999999999996E-2</v>
      </c>
      <c r="O3607" s="33">
        <v>7.3999999999999996E-2</v>
      </c>
      <c r="P3607" s="33">
        <v>7.3999999999999996E-2</v>
      </c>
      <c r="Q3607" s="33">
        <v>7.3999999999999996E-2</v>
      </c>
      <c r="R3607" s="34"/>
      <c r="S3607" s="32"/>
      <c r="T3607" s="32" t="s">
        <v>28</v>
      </c>
      <c r="U3607" s="8">
        <f t="shared" si="913"/>
        <v>270.40000000000003</v>
      </c>
      <c r="V3607" s="8">
        <f t="shared" si="914"/>
        <v>270.40000000000003</v>
      </c>
      <c r="W3607" s="6"/>
      <c r="X3607" s="6"/>
      <c r="Y3607" s="6"/>
    </row>
    <row r="3608" spans="1:25" s="36" customFormat="1" ht="12.75" customHeight="1" outlineLevel="2" x14ac:dyDescent="0.2">
      <c r="A3608" s="2"/>
      <c r="B3608" s="2"/>
      <c r="C3608" s="30">
        <v>830140345</v>
      </c>
      <c r="D3608" s="30"/>
      <c r="E3608" s="30" t="s">
        <v>1532</v>
      </c>
      <c r="F3608" s="30"/>
      <c r="G3608" s="30" t="s">
        <v>1533</v>
      </c>
      <c r="H3608" s="31" t="s">
        <v>1534</v>
      </c>
      <c r="I3608" s="32"/>
      <c r="J3608" s="13"/>
      <c r="K3608" s="13" t="s">
        <v>1351</v>
      </c>
      <c r="L3608" s="44">
        <v>0.111</v>
      </c>
      <c r="M3608" s="33" t="s">
        <v>27</v>
      </c>
      <c r="N3608" s="44">
        <v>0.111</v>
      </c>
      <c r="O3608" s="44">
        <v>0.111</v>
      </c>
      <c r="P3608" s="44">
        <v>0.111</v>
      </c>
      <c r="Q3608" s="44">
        <v>0.111</v>
      </c>
      <c r="R3608" s="34"/>
      <c r="S3608" s="32"/>
      <c r="T3608" s="32" t="s">
        <v>28</v>
      </c>
      <c r="U3608" s="8">
        <f t="shared" si="913"/>
        <v>270.40000000000003</v>
      </c>
      <c r="V3608" s="8">
        <f t="shared" si="914"/>
        <v>270.40000000000003</v>
      </c>
      <c r="W3608" s="6"/>
      <c r="X3608" s="6"/>
      <c r="Y3608" s="6"/>
    </row>
    <row r="3609" spans="1:25" ht="12.75" customHeight="1" outlineLevel="2" x14ac:dyDescent="0.2">
      <c r="A3609" s="2"/>
      <c r="C3609" s="30">
        <v>830140361</v>
      </c>
      <c r="D3609" s="30"/>
      <c r="E3609" s="30" t="s">
        <v>1532</v>
      </c>
      <c r="F3609" s="30"/>
      <c r="G3609" s="30" t="s">
        <v>1533</v>
      </c>
      <c r="H3609" s="31" t="s">
        <v>1534</v>
      </c>
      <c r="I3609" s="32"/>
      <c r="J3609" s="13"/>
      <c r="K3609" s="13" t="s">
        <v>1351</v>
      </c>
      <c r="L3609" s="33">
        <v>0.111</v>
      </c>
      <c r="M3609" s="33" t="s">
        <v>27</v>
      </c>
      <c r="N3609" s="33">
        <v>0.111</v>
      </c>
      <c r="O3609" s="33">
        <v>0.111</v>
      </c>
      <c r="P3609" s="33">
        <v>0.111</v>
      </c>
      <c r="Q3609" s="33">
        <v>0.111</v>
      </c>
      <c r="R3609" s="34"/>
      <c r="S3609" s="32"/>
      <c r="T3609" s="32" t="s">
        <v>28</v>
      </c>
      <c r="U3609" s="8">
        <f t="shared" si="913"/>
        <v>270.40000000000003</v>
      </c>
      <c r="V3609" s="8">
        <f t="shared" si="914"/>
        <v>270.40000000000003</v>
      </c>
    </row>
    <row r="3610" spans="1:25" ht="12.75" customHeight="1" outlineLevel="2" x14ac:dyDescent="0.2">
      <c r="A3610" s="2"/>
      <c r="C3610" s="30" t="s">
        <v>1536</v>
      </c>
      <c r="D3610" s="30"/>
      <c r="E3610" s="30" t="s">
        <v>1532</v>
      </c>
      <c r="F3610" s="30"/>
      <c r="G3610" s="30" t="s">
        <v>1533</v>
      </c>
      <c r="H3610" s="31" t="s">
        <v>1534</v>
      </c>
      <c r="I3610" s="32"/>
      <c r="J3610" s="13"/>
      <c r="K3610" s="13" t="s">
        <v>1351</v>
      </c>
      <c r="L3610" s="33">
        <v>7.3999999999999996E-2</v>
      </c>
      <c r="M3610" s="33" t="s">
        <v>27</v>
      </c>
      <c r="N3610" s="33">
        <v>7.3999999999999996E-2</v>
      </c>
      <c r="O3610" s="33">
        <v>7.3999999999999996E-2</v>
      </c>
      <c r="P3610" s="33">
        <v>7.3999999999999996E-2</v>
      </c>
      <c r="Q3610" s="33">
        <v>7.3999999999999996E-2</v>
      </c>
      <c r="R3610" s="34"/>
      <c r="S3610" s="32"/>
      <c r="T3610" s="32" t="s">
        <v>28</v>
      </c>
      <c r="U3610" s="8">
        <f t="shared" si="913"/>
        <v>270.40000000000003</v>
      </c>
      <c r="V3610" s="8">
        <f t="shared" si="914"/>
        <v>270.40000000000003</v>
      </c>
    </row>
    <row r="3611" spans="1:25" ht="12.75" customHeight="1" outlineLevel="2" x14ac:dyDescent="0.2">
      <c r="A3611" s="2"/>
      <c r="C3611" s="30" t="s">
        <v>1537</v>
      </c>
      <c r="D3611" s="30"/>
      <c r="E3611" s="30" t="s">
        <v>1521</v>
      </c>
      <c r="F3611" s="30"/>
      <c r="G3611" s="30" t="s">
        <v>1533</v>
      </c>
      <c r="H3611" s="31" t="s">
        <v>1534</v>
      </c>
      <c r="I3611" s="32"/>
      <c r="J3611" s="13"/>
      <c r="K3611" s="13" t="s">
        <v>1351</v>
      </c>
      <c r="L3611" s="33">
        <v>7.3999999999999996E-2</v>
      </c>
      <c r="M3611" s="33" t="s">
        <v>27</v>
      </c>
      <c r="N3611" s="33">
        <v>7.3999999999999996E-2</v>
      </c>
      <c r="O3611" s="33">
        <v>7.3999999999999996E-2</v>
      </c>
      <c r="P3611" s="33">
        <v>7.3999999999999996E-2</v>
      </c>
      <c r="Q3611" s="33">
        <v>7.3999999999999996E-2</v>
      </c>
      <c r="R3611" s="34"/>
      <c r="S3611" s="32"/>
      <c r="T3611" s="32" t="s">
        <v>28</v>
      </c>
      <c r="U3611" s="8">
        <f t="shared" si="913"/>
        <v>270.40000000000003</v>
      </c>
      <c r="V3611" s="8">
        <f t="shared" si="914"/>
        <v>270.40000000000003</v>
      </c>
    </row>
    <row r="3612" spans="1:25" ht="12.75" customHeight="1" outlineLevel="2" x14ac:dyDescent="0.2">
      <c r="A3612" s="2"/>
      <c r="C3612" s="30" t="s">
        <v>1538</v>
      </c>
      <c r="D3612" s="30"/>
      <c r="E3612" s="30" t="s">
        <v>1532</v>
      </c>
      <c r="F3612" s="30"/>
      <c r="G3612" s="30" t="s">
        <v>1533</v>
      </c>
      <c r="H3612" s="31" t="s">
        <v>1534</v>
      </c>
      <c r="I3612" s="32"/>
      <c r="J3612" s="13"/>
      <c r="K3612" s="13" t="s">
        <v>1351</v>
      </c>
      <c r="L3612" s="33">
        <v>7.3999999999999996E-2</v>
      </c>
      <c r="M3612" s="33" t="s">
        <v>27</v>
      </c>
      <c r="N3612" s="33">
        <v>7.3999999999999996E-2</v>
      </c>
      <c r="O3612" s="33">
        <v>7.3999999999999996E-2</v>
      </c>
      <c r="P3612" s="33">
        <v>7.3999999999999996E-2</v>
      </c>
      <c r="Q3612" s="33">
        <v>7.3999999999999996E-2</v>
      </c>
      <c r="R3612" s="34"/>
      <c r="S3612" s="32"/>
      <c r="T3612" s="32" t="s">
        <v>28</v>
      </c>
      <c r="U3612" s="8">
        <f t="shared" si="913"/>
        <v>270.40000000000003</v>
      </c>
      <c r="V3612" s="8">
        <f t="shared" si="914"/>
        <v>270.40000000000003</v>
      </c>
    </row>
    <row r="3613" spans="1:25" ht="12.75" customHeight="1" outlineLevel="2" x14ac:dyDescent="0.2">
      <c r="A3613" s="2"/>
      <c r="C3613" s="30">
        <v>830140365</v>
      </c>
      <c r="D3613" s="30"/>
      <c r="E3613" s="30" t="s">
        <v>1532</v>
      </c>
      <c r="F3613" s="30"/>
      <c r="G3613" s="30" t="s">
        <v>1533</v>
      </c>
      <c r="H3613" s="31" t="s">
        <v>1534</v>
      </c>
      <c r="I3613" s="32"/>
      <c r="J3613" s="13"/>
      <c r="K3613" s="13" t="s">
        <v>1351</v>
      </c>
      <c r="L3613" s="33">
        <v>0.111</v>
      </c>
      <c r="M3613" s="33" t="s">
        <v>27</v>
      </c>
      <c r="N3613" s="33">
        <v>0.111</v>
      </c>
      <c r="O3613" s="33">
        <v>0.111</v>
      </c>
      <c r="P3613" s="33">
        <v>0.111</v>
      </c>
      <c r="Q3613" s="33">
        <v>0.111</v>
      </c>
      <c r="R3613" s="34"/>
      <c r="S3613" s="32"/>
      <c r="T3613" s="32" t="s">
        <v>28</v>
      </c>
      <c r="U3613" s="8">
        <f t="shared" si="913"/>
        <v>270.40000000000003</v>
      </c>
      <c r="V3613" s="8">
        <f t="shared" si="914"/>
        <v>270.40000000000003</v>
      </c>
    </row>
    <row r="3614" spans="1:25" ht="12.75" customHeight="1" outlineLevel="2" x14ac:dyDescent="0.2">
      <c r="A3614" s="2"/>
      <c r="C3614" s="30">
        <v>830140380</v>
      </c>
      <c r="D3614" s="30"/>
      <c r="E3614" s="30" t="s">
        <v>1532</v>
      </c>
      <c r="F3614" s="30"/>
      <c r="G3614" s="30" t="s">
        <v>1533</v>
      </c>
      <c r="H3614" s="31" t="s">
        <v>1534</v>
      </c>
      <c r="I3614" s="32"/>
      <c r="J3614" s="13"/>
      <c r="K3614" s="13" t="s">
        <v>1351</v>
      </c>
      <c r="L3614" s="33">
        <v>5.6000000000000001E-2</v>
      </c>
      <c r="M3614" s="33" t="s">
        <v>27</v>
      </c>
      <c r="N3614" s="33">
        <v>5.6000000000000001E-2</v>
      </c>
      <c r="O3614" s="33">
        <v>5.6000000000000001E-2</v>
      </c>
      <c r="P3614" s="33">
        <v>5.6000000000000001E-2</v>
      </c>
      <c r="Q3614" s="33">
        <v>5.6000000000000001E-2</v>
      </c>
      <c r="R3614" s="34"/>
      <c r="S3614" s="32"/>
      <c r="T3614" s="32" t="s">
        <v>28</v>
      </c>
      <c r="U3614" s="8">
        <f t="shared" si="913"/>
        <v>270.40000000000003</v>
      </c>
      <c r="V3614" s="8">
        <f t="shared" si="914"/>
        <v>270.40000000000003</v>
      </c>
    </row>
    <row r="3615" spans="1:25" ht="12.75" customHeight="1" outlineLevel="2" x14ac:dyDescent="0.2">
      <c r="A3615" s="2"/>
      <c r="C3615" s="30">
        <v>830170310</v>
      </c>
      <c r="D3615" s="30"/>
      <c r="E3615" s="30" t="s">
        <v>1519</v>
      </c>
      <c r="F3615" s="30"/>
      <c r="G3615" s="30" t="s">
        <v>1533</v>
      </c>
      <c r="H3615" s="31" t="s">
        <v>1534</v>
      </c>
      <c r="I3615" s="32"/>
      <c r="J3615" s="13"/>
      <c r="K3615" s="13" t="s">
        <v>1351</v>
      </c>
      <c r="L3615" s="33">
        <v>5.6000000000000001E-2</v>
      </c>
      <c r="M3615" s="33" t="s">
        <v>27</v>
      </c>
      <c r="N3615" s="33">
        <v>5.6000000000000001E-2</v>
      </c>
      <c r="O3615" s="33">
        <v>5.6000000000000001E-2</v>
      </c>
      <c r="P3615" s="33">
        <v>5.6000000000000001E-2</v>
      </c>
      <c r="Q3615" s="33">
        <v>5.6000000000000001E-2</v>
      </c>
      <c r="R3615" s="34"/>
      <c r="S3615" s="32"/>
      <c r="T3615" s="32" t="s">
        <v>28</v>
      </c>
      <c r="U3615" s="8">
        <f t="shared" si="913"/>
        <v>270.40000000000003</v>
      </c>
      <c r="V3615" s="8">
        <f t="shared" si="914"/>
        <v>270.40000000000003</v>
      </c>
    </row>
    <row r="3616" spans="1:25" ht="12.75" customHeight="1" outlineLevel="1" x14ac:dyDescent="0.2">
      <c r="A3616" s="2"/>
      <c r="C3616" s="30"/>
      <c r="D3616" s="30"/>
      <c r="E3616" s="30"/>
      <c r="F3616" s="30"/>
      <c r="G3616" s="30"/>
      <c r="H3616" s="113" t="s">
        <v>4054</v>
      </c>
      <c r="I3616" s="32"/>
      <c r="J3616" s="13">
        <f t="shared" ref="J3616:O3616" si="915">SUBTOTAL(9,J3604:J3615)</f>
        <v>0</v>
      </c>
      <c r="K3616" s="13">
        <f t="shared" si="915"/>
        <v>0</v>
      </c>
      <c r="L3616" s="33">
        <f t="shared" si="915"/>
        <v>1</v>
      </c>
      <c r="M3616" s="33">
        <f t="shared" si="915"/>
        <v>0</v>
      </c>
      <c r="N3616" s="33">
        <f t="shared" si="915"/>
        <v>1</v>
      </c>
      <c r="O3616" s="33">
        <f t="shared" si="915"/>
        <v>1</v>
      </c>
      <c r="P3616" s="33"/>
      <c r="Q3616" s="33"/>
      <c r="R3616" s="34"/>
      <c r="S3616" s="32">
        <f>SUBTOTAL(9,S3604:S3615)</f>
        <v>0</v>
      </c>
      <c r="T3616" s="32">
        <f>SUBTOTAL(9,T3604:T3615)</f>
        <v>0</v>
      </c>
      <c r="U3616" s="8"/>
    </row>
    <row r="3617" spans="1:22" ht="12.75" customHeight="1" outlineLevel="2" x14ac:dyDescent="0.2">
      <c r="A3617" s="2"/>
      <c r="C3617" s="30">
        <v>830141621</v>
      </c>
      <c r="D3617" s="30"/>
      <c r="E3617" s="30" t="s">
        <v>1599</v>
      </c>
      <c r="F3617" s="30"/>
      <c r="G3617" s="30" t="s">
        <v>1600</v>
      </c>
      <c r="H3617" s="31" t="s">
        <v>1601</v>
      </c>
      <c r="I3617" s="32"/>
      <c r="J3617" s="13"/>
      <c r="K3617" s="13" t="s">
        <v>1351</v>
      </c>
      <c r="L3617" s="33">
        <v>0.111</v>
      </c>
      <c r="M3617" s="33">
        <v>0.111</v>
      </c>
      <c r="N3617" s="33">
        <v>0.111</v>
      </c>
      <c r="O3617" s="33">
        <v>0.111</v>
      </c>
      <c r="P3617" s="33">
        <v>0.111</v>
      </c>
      <c r="Q3617" s="33">
        <v>0.111</v>
      </c>
      <c r="R3617" s="34"/>
      <c r="S3617" s="32"/>
      <c r="T3617" s="32" t="s">
        <v>28</v>
      </c>
      <c r="U3617" s="8">
        <f t="shared" ref="U3617:U3628" si="916">IF(T3617="Yes",$U$2,0)</f>
        <v>270.40000000000003</v>
      </c>
      <c r="V3617" s="8">
        <f t="shared" ref="V3617:V3628" si="917">U3617</f>
        <v>270.40000000000003</v>
      </c>
    </row>
    <row r="3618" spans="1:22" ht="12.75" customHeight="1" outlineLevel="2" x14ac:dyDescent="0.2">
      <c r="A3618" s="2"/>
      <c r="C3618" s="30">
        <v>830141622</v>
      </c>
      <c r="D3618" s="30"/>
      <c r="E3618" s="30" t="s">
        <v>1599</v>
      </c>
      <c r="F3618" s="30"/>
      <c r="G3618" s="30" t="s">
        <v>1600</v>
      </c>
      <c r="H3618" s="31" t="s">
        <v>1601</v>
      </c>
      <c r="I3618" s="32"/>
      <c r="J3618" s="13"/>
      <c r="K3618" s="13" t="s">
        <v>1351</v>
      </c>
      <c r="L3618" s="33">
        <v>7.3999999999999996E-2</v>
      </c>
      <c r="M3618" s="33">
        <v>7.3999999999999996E-2</v>
      </c>
      <c r="N3618" s="33">
        <v>7.3999999999999996E-2</v>
      </c>
      <c r="O3618" s="33">
        <v>7.3999999999999996E-2</v>
      </c>
      <c r="P3618" s="33">
        <v>7.3999999999999996E-2</v>
      </c>
      <c r="Q3618" s="33">
        <v>7.3999999999999996E-2</v>
      </c>
      <c r="R3618" s="34"/>
      <c r="S3618" s="32"/>
      <c r="T3618" s="32" t="s">
        <v>28</v>
      </c>
      <c r="U3618" s="8">
        <f t="shared" si="916"/>
        <v>270.40000000000003</v>
      </c>
      <c r="V3618" s="8">
        <f t="shared" si="917"/>
        <v>270.40000000000003</v>
      </c>
    </row>
    <row r="3619" spans="1:22" ht="12.75" customHeight="1" outlineLevel="2" x14ac:dyDescent="0.2">
      <c r="A3619" s="2"/>
      <c r="C3619" s="30">
        <v>830141623</v>
      </c>
      <c r="D3619" s="30"/>
      <c r="E3619" s="30" t="s">
        <v>1599</v>
      </c>
      <c r="F3619" s="30"/>
      <c r="G3619" s="30" t="s">
        <v>1600</v>
      </c>
      <c r="H3619" s="31" t="s">
        <v>1601</v>
      </c>
      <c r="I3619" s="32"/>
      <c r="J3619" s="13"/>
      <c r="K3619" s="13" t="s">
        <v>1351</v>
      </c>
      <c r="L3619" s="33">
        <v>7.3999999999999996E-2</v>
      </c>
      <c r="M3619" s="33">
        <v>7.3999999999999996E-2</v>
      </c>
      <c r="N3619" s="33">
        <v>7.3999999999999996E-2</v>
      </c>
      <c r="O3619" s="33">
        <v>7.3999999999999996E-2</v>
      </c>
      <c r="P3619" s="33">
        <v>7.3999999999999996E-2</v>
      </c>
      <c r="Q3619" s="33">
        <v>7.3999999999999996E-2</v>
      </c>
      <c r="R3619" s="34"/>
      <c r="S3619" s="32"/>
      <c r="T3619" s="32" t="s">
        <v>28</v>
      </c>
      <c r="U3619" s="8">
        <f t="shared" si="916"/>
        <v>270.40000000000003</v>
      </c>
      <c r="V3619" s="8">
        <f t="shared" si="917"/>
        <v>270.40000000000003</v>
      </c>
    </row>
    <row r="3620" spans="1:22" ht="12.75" customHeight="1" outlineLevel="2" x14ac:dyDescent="0.2">
      <c r="A3620" s="2"/>
      <c r="C3620" s="30">
        <v>830141624</v>
      </c>
      <c r="D3620" s="30"/>
      <c r="E3620" s="30" t="s">
        <v>1599</v>
      </c>
      <c r="F3620" s="30"/>
      <c r="G3620" s="30" t="s">
        <v>1600</v>
      </c>
      <c r="H3620" s="31" t="s">
        <v>1601</v>
      </c>
      <c r="I3620" s="32"/>
      <c r="J3620" s="13"/>
      <c r="K3620" s="13" t="s">
        <v>1351</v>
      </c>
      <c r="L3620" s="33">
        <v>7.3999999999999996E-2</v>
      </c>
      <c r="M3620" s="33">
        <v>7.3999999999999996E-2</v>
      </c>
      <c r="N3620" s="33">
        <v>7.3999999999999996E-2</v>
      </c>
      <c r="O3620" s="33">
        <v>7.3999999999999996E-2</v>
      </c>
      <c r="P3620" s="33">
        <v>7.3999999999999996E-2</v>
      </c>
      <c r="Q3620" s="33">
        <v>7.3999999999999996E-2</v>
      </c>
      <c r="R3620" s="34"/>
      <c r="S3620" s="32"/>
      <c r="T3620" s="32" t="s">
        <v>28</v>
      </c>
      <c r="U3620" s="8">
        <f t="shared" si="916"/>
        <v>270.40000000000003</v>
      </c>
      <c r="V3620" s="8">
        <f t="shared" si="917"/>
        <v>270.40000000000003</v>
      </c>
    </row>
    <row r="3621" spans="1:22" ht="12.75" customHeight="1" outlineLevel="2" x14ac:dyDescent="0.2">
      <c r="A3621" s="2"/>
      <c r="C3621" s="30" t="s">
        <v>1602</v>
      </c>
      <c r="D3621" s="30"/>
      <c r="E3621" s="30" t="s">
        <v>1603</v>
      </c>
      <c r="F3621" s="30"/>
      <c r="G3621" s="30" t="s">
        <v>1600</v>
      </c>
      <c r="H3621" s="31" t="s">
        <v>1601</v>
      </c>
      <c r="I3621" s="32"/>
      <c r="J3621" s="13"/>
      <c r="K3621" s="13" t="s">
        <v>1351</v>
      </c>
      <c r="L3621" s="33">
        <v>0.111</v>
      </c>
      <c r="M3621" s="33">
        <v>0.111</v>
      </c>
      <c r="N3621" s="33">
        <v>0.111</v>
      </c>
      <c r="O3621" s="33">
        <v>0.111</v>
      </c>
      <c r="P3621" s="33">
        <v>0.111</v>
      </c>
      <c r="Q3621" s="33">
        <v>0.111</v>
      </c>
      <c r="R3621" s="34"/>
      <c r="S3621" s="32"/>
      <c r="T3621" s="32" t="s">
        <v>28</v>
      </c>
      <c r="U3621" s="8">
        <f t="shared" si="916"/>
        <v>270.40000000000003</v>
      </c>
      <c r="V3621" s="8">
        <f t="shared" si="917"/>
        <v>270.40000000000003</v>
      </c>
    </row>
    <row r="3622" spans="1:22" ht="12.75" customHeight="1" outlineLevel="2" x14ac:dyDescent="0.2">
      <c r="A3622" s="2"/>
      <c r="C3622" s="30" t="s">
        <v>1604</v>
      </c>
      <c r="D3622" s="30"/>
      <c r="E3622" s="30" t="s">
        <v>1599</v>
      </c>
      <c r="F3622" s="30"/>
      <c r="G3622" s="30" t="s">
        <v>1600</v>
      </c>
      <c r="H3622" s="31" t="s">
        <v>1601</v>
      </c>
      <c r="I3622" s="32"/>
      <c r="J3622" s="13"/>
      <c r="K3622" s="13" t="s">
        <v>1351</v>
      </c>
      <c r="L3622" s="33">
        <v>0.111</v>
      </c>
      <c r="M3622" s="33">
        <v>0.111</v>
      </c>
      <c r="N3622" s="33">
        <v>0.111</v>
      </c>
      <c r="O3622" s="33">
        <v>0.111</v>
      </c>
      <c r="P3622" s="33">
        <v>0.111</v>
      </c>
      <c r="Q3622" s="33">
        <v>0.111</v>
      </c>
      <c r="R3622" s="34"/>
      <c r="S3622" s="32"/>
      <c r="T3622" s="32" t="s">
        <v>28</v>
      </c>
      <c r="U3622" s="8">
        <f t="shared" si="916"/>
        <v>270.40000000000003</v>
      </c>
      <c r="V3622" s="8">
        <f t="shared" si="917"/>
        <v>270.40000000000003</v>
      </c>
    </row>
    <row r="3623" spans="1:22" ht="12.75" customHeight="1" outlineLevel="2" x14ac:dyDescent="0.2">
      <c r="A3623" s="2"/>
      <c r="C3623" s="30">
        <v>830141642</v>
      </c>
      <c r="D3623" s="30"/>
      <c r="E3623" s="30" t="s">
        <v>1599</v>
      </c>
      <c r="F3623" s="30"/>
      <c r="G3623" s="30" t="s">
        <v>1600</v>
      </c>
      <c r="H3623" s="31" t="s">
        <v>1601</v>
      </c>
      <c r="I3623" s="32"/>
      <c r="J3623" s="13"/>
      <c r="K3623" s="13" t="s">
        <v>1351</v>
      </c>
      <c r="L3623" s="33">
        <v>7.3999999999999996E-2</v>
      </c>
      <c r="M3623" s="33">
        <v>7.3999999999999996E-2</v>
      </c>
      <c r="N3623" s="33">
        <v>7.3999999999999996E-2</v>
      </c>
      <c r="O3623" s="33">
        <v>7.3999999999999996E-2</v>
      </c>
      <c r="P3623" s="33">
        <v>7.3999999999999996E-2</v>
      </c>
      <c r="Q3623" s="33">
        <v>7.3999999999999996E-2</v>
      </c>
      <c r="R3623" s="34"/>
      <c r="S3623" s="32"/>
      <c r="T3623" s="32" t="s">
        <v>28</v>
      </c>
      <c r="U3623" s="8">
        <f t="shared" si="916"/>
        <v>270.40000000000003</v>
      </c>
      <c r="V3623" s="8">
        <f t="shared" si="917"/>
        <v>270.40000000000003</v>
      </c>
    </row>
    <row r="3624" spans="1:22" ht="12.75" customHeight="1" outlineLevel="2" x14ac:dyDescent="0.2">
      <c r="A3624" s="2"/>
      <c r="C3624" s="30" t="s">
        <v>1605</v>
      </c>
      <c r="D3624" s="30"/>
      <c r="E3624" s="30" t="s">
        <v>1599</v>
      </c>
      <c r="F3624" s="30"/>
      <c r="G3624" s="30" t="s">
        <v>1600</v>
      </c>
      <c r="H3624" s="31" t="s">
        <v>1601</v>
      </c>
      <c r="I3624" s="32"/>
      <c r="J3624" s="13"/>
      <c r="K3624" s="13" t="s">
        <v>1351</v>
      </c>
      <c r="L3624" s="33">
        <v>7.3999999999999996E-2</v>
      </c>
      <c r="M3624" s="33">
        <v>7.3999999999999996E-2</v>
      </c>
      <c r="N3624" s="33">
        <v>7.3999999999999996E-2</v>
      </c>
      <c r="O3624" s="33">
        <v>7.3999999999999996E-2</v>
      </c>
      <c r="P3624" s="33">
        <v>7.3999999999999996E-2</v>
      </c>
      <c r="Q3624" s="33">
        <v>7.3999999999999996E-2</v>
      </c>
      <c r="R3624" s="34"/>
      <c r="S3624" s="32"/>
      <c r="T3624" s="32" t="s">
        <v>28</v>
      </c>
      <c r="U3624" s="8">
        <f t="shared" si="916"/>
        <v>270.40000000000003</v>
      </c>
      <c r="V3624" s="8">
        <f t="shared" si="917"/>
        <v>270.40000000000003</v>
      </c>
    </row>
    <row r="3625" spans="1:22" ht="12.75" customHeight="1" outlineLevel="2" x14ac:dyDescent="0.2">
      <c r="A3625" s="2"/>
      <c r="C3625" s="30" t="s">
        <v>1606</v>
      </c>
      <c r="D3625" s="30"/>
      <c r="E3625" s="30" t="s">
        <v>1599</v>
      </c>
      <c r="F3625" s="30"/>
      <c r="G3625" s="30" t="s">
        <v>1600</v>
      </c>
      <c r="H3625" s="31" t="s">
        <v>1601</v>
      </c>
      <c r="I3625" s="32"/>
      <c r="J3625" s="13"/>
      <c r="K3625" s="13" t="s">
        <v>1351</v>
      </c>
      <c r="L3625" s="33">
        <v>7.3999999999999996E-2</v>
      </c>
      <c r="M3625" s="33">
        <v>7.3999999999999996E-2</v>
      </c>
      <c r="N3625" s="33">
        <v>7.3999999999999996E-2</v>
      </c>
      <c r="O3625" s="33">
        <v>7.3999999999999996E-2</v>
      </c>
      <c r="P3625" s="33">
        <v>7.3999999999999996E-2</v>
      </c>
      <c r="Q3625" s="33">
        <v>7.3999999999999996E-2</v>
      </c>
      <c r="R3625" s="34"/>
      <c r="S3625" s="32"/>
      <c r="T3625" s="32" t="s">
        <v>28</v>
      </c>
      <c r="U3625" s="8">
        <f t="shared" si="916"/>
        <v>270.40000000000003</v>
      </c>
      <c r="V3625" s="8">
        <f t="shared" si="917"/>
        <v>270.40000000000003</v>
      </c>
    </row>
    <row r="3626" spans="1:22" ht="12.75" customHeight="1" outlineLevel="2" x14ac:dyDescent="0.2">
      <c r="A3626" s="2"/>
      <c r="C3626" s="30" t="s">
        <v>1607</v>
      </c>
      <c r="D3626" s="30"/>
      <c r="E3626" s="30" t="s">
        <v>1599</v>
      </c>
      <c r="F3626" s="30"/>
      <c r="G3626" s="30" t="s">
        <v>1600</v>
      </c>
      <c r="H3626" s="31" t="s">
        <v>1601</v>
      </c>
      <c r="I3626" s="32"/>
      <c r="J3626" s="13"/>
      <c r="K3626" s="13" t="s">
        <v>1351</v>
      </c>
      <c r="L3626" s="33">
        <v>0.111</v>
      </c>
      <c r="M3626" s="33">
        <v>0.111</v>
      </c>
      <c r="N3626" s="33">
        <v>0.111</v>
      </c>
      <c r="O3626" s="33">
        <v>0.111</v>
      </c>
      <c r="P3626" s="33">
        <v>0.111</v>
      </c>
      <c r="Q3626" s="33">
        <v>0.111</v>
      </c>
      <c r="R3626" s="34"/>
      <c r="S3626" s="32"/>
      <c r="T3626" s="32" t="s">
        <v>28</v>
      </c>
      <c r="U3626" s="8">
        <f t="shared" si="916"/>
        <v>270.40000000000003</v>
      </c>
      <c r="V3626" s="8">
        <f t="shared" si="917"/>
        <v>270.40000000000003</v>
      </c>
    </row>
    <row r="3627" spans="1:22" ht="12.75" customHeight="1" outlineLevel="2" x14ac:dyDescent="0.2">
      <c r="A3627" s="2"/>
      <c r="C3627" s="30" t="s">
        <v>1608</v>
      </c>
      <c r="D3627" s="30"/>
      <c r="E3627" s="30" t="s">
        <v>1599</v>
      </c>
      <c r="F3627" s="30"/>
      <c r="G3627" s="30" t="s">
        <v>1600</v>
      </c>
      <c r="H3627" s="31" t="s">
        <v>1601</v>
      </c>
      <c r="I3627" s="32"/>
      <c r="J3627" s="13"/>
      <c r="K3627" s="13" t="s">
        <v>1351</v>
      </c>
      <c r="L3627" s="33">
        <v>5.6000000000000001E-2</v>
      </c>
      <c r="M3627" s="33">
        <v>5.6000000000000001E-2</v>
      </c>
      <c r="N3627" s="33">
        <v>5.6000000000000001E-2</v>
      </c>
      <c r="O3627" s="33">
        <v>5.6000000000000001E-2</v>
      </c>
      <c r="P3627" s="33">
        <v>5.6000000000000001E-2</v>
      </c>
      <c r="Q3627" s="33">
        <v>5.6000000000000001E-2</v>
      </c>
      <c r="R3627" s="34"/>
      <c r="S3627" s="32"/>
      <c r="T3627" s="32" t="s">
        <v>28</v>
      </c>
      <c r="U3627" s="8">
        <f t="shared" si="916"/>
        <v>270.40000000000003</v>
      </c>
      <c r="V3627" s="8">
        <f t="shared" si="917"/>
        <v>270.40000000000003</v>
      </c>
    </row>
    <row r="3628" spans="1:22" ht="12.75" customHeight="1" outlineLevel="2" x14ac:dyDescent="0.2">
      <c r="A3628" s="2"/>
      <c r="C3628" s="30">
        <v>830150310</v>
      </c>
      <c r="D3628" s="30"/>
      <c r="E3628" s="30" t="s">
        <v>1585</v>
      </c>
      <c r="F3628" s="30"/>
      <c r="G3628" s="30" t="s">
        <v>1600</v>
      </c>
      <c r="H3628" s="31" t="s">
        <v>1601</v>
      </c>
      <c r="I3628" s="32"/>
      <c r="J3628" s="13"/>
      <c r="K3628" s="13" t="s">
        <v>1351</v>
      </c>
      <c r="L3628" s="33">
        <v>5.6000000000000001E-2</v>
      </c>
      <c r="M3628" s="33">
        <v>5.6000000000000001E-2</v>
      </c>
      <c r="N3628" s="33">
        <v>5.6000000000000001E-2</v>
      </c>
      <c r="O3628" s="33">
        <v>5.6000000000000001E-2</v>
      </c>
      <c r="P3628" s="33">
        <v>5.6000000000000001E-2</v>
      </c>
      <c r="Q3628" s="33">
        <v>5.6000000000000001E-2</v>
      </c>
      <c r="R3628" s="34"/>
      <c r="S3628" s="32"/>
      <c r="T3628" s="32" t="s">
        <v>28</v>
      </c>
      <c r="U3628" s="8">
        <f t="shared" si="916"/>
        <v>270.40000000000003</v>
      </c>
      <c r="V3628" s="8">
        <f t="shared" si="917"/>
        <v>270.40000000000003</v>
      </c>
    </row>
    <row r="3629" spans="1:22" ht="12.75" customHeight="1" outlineLevel="1" x14ac:dyDescent="0.2">
      <c r="A3629" s="2"/>
      <c r="C3629" s="30"/>
      <c r="D3629" s="30"/>
      <c r="E3629" s="30"/>
      <c r="F3629" s="30"/>
      <c r="G3629" s="30"/>
      <c r="H3629" s="113" t="s">
        <v>4062</v>
      </c>
      <c r="I3629" s="32"/>
      <c r="J3629" s="13">
        <f t="shared" ref="J3629:O3629" si="918">SUBTOTAL(9,J3617:J3628)</f>
        <v>0</v>
      </c>
      <c r="K3629" s="13">
        <f t="shared" si="918"/>
        <v>0</v>
      </c>
      <c r="L3629" s="33">
        <f t="shared" si="918"/>
        <v>1</v>
      </c>
      <c r="M3629" s="33">
        <f t="shared" si="918"/>
        <v>1</v>
      </c>
      <c r="N3629" s="33">
        <f t="shared" si="918"/>
        <v>1</v>
      </c>
      <c r="O3629" s="33">
        <f t="shared" si="918"/>
        <v>1</v>
      </c>
      <c r="P3629" s="33"/>
      <c r="Q3629" s="33"/>
      <c r="R3629" s="34"/>
      <c r="S3629" s="32">
        <f>SUBTOTAL(9,S3617:S3628)</f>
        <v>0</v>
      </c>
      <c r="T3629" s="32">
        <f>SUBTOTAL(9,T3617:T3628)</f>
        <v>0</v>
      </c>
      <c r="U3629" s="8"/>
    </row>
    <row r="3630" spans="1:22" ht="12.75" customHeight="1" outlineLevel="2" x14ac:dyDescent="0.2">
      <c r="A3630" s="2"/>
      <c r="C3630" s="30" t="s">
        <v>1548</v>
      </c>
      <c r="D3630" s="30"/>
      <c r="E3630" s="30" t="s">
        <v>1532</v>
      </c>
      <c r="F3630" s="30"/>
      <c r="G3630" s="30" t="s">
        <v>1549</v>
      </c>
      <c r="H3630" s="31" t="s">
        <v>1550</v>
      </c>
      <c r="I3630" s="32"/>
      <c r="J3630" s="13"/>
      <c r="K3630" s="13" t="s">
        <v>1351</v>
      </c>
      <c r="L3630" s="33">
        <v>0.111</v>
      </c>
      <c r="M3630" s="33" t="s">
        <v>27</v>
      </c>
      <c r="N3630" s="33">
        <v>0.111</v>
      </c>
      <c r="O3630" s="33">
        <v>0.111</v>
      </c>
      <c r="P3630" s="33">
        <v>0.111</v>
      </c>
      <c r="Q3630" s="33">
        <v>0.111</v>
      </c>
      <c r="R3630" s="34"/>
      <c r="S3630" s="32"/>
      <c r="T3630" s="32" t="s">
        <v>28</v>
      </c>
      <c r="U3630" s="8">
        <f t="shared" ref="U3630:U3641" si="919">IF(T3630="Yes",$U$2,0)</f>
        <v>270.40000000000003</v>
      </c>
      <c r="V3630" s="8">
        <f t="shared" ref="V3630:V3641" si="920">U3630</f>
        <v>270.40000000000003</v>
      </c>
    </row>
    <row r="3631" spans="1:22" ht="12.75" customHeight="1" outlineLevel="2" x14ac:dyDescent="0.2">
      <c r="A3631" s="2"/>
      <c r="C3631" s="30">
        <v>830140902</v>
      </c>
      <c r="D3631" s="30"/>
      <c r="E3631" s="30" t="s">
        <v>1532</v>
      </c>
      <c r="F3631" s="30"/>
      <c r="G3631" s="30" t="s">
        <v>1549</v>
      </c>
      <c r="H3631" s="31" t="s">
        <v>1550</v>
      </c>
      <c r="I3631" s="32"/>
      <c r="J3631" s="13"/>
      <c r="K3631" s="13" t="s">
        <v>1351</v>
      </c>
      <c r="L3631" s="33">
        <v>7.3999999999999996E-2</v>
      </c>
      <c r="M3631" s="33" t="s">
        <v>27</v>
      </c>
      <c r="N3631" s="33">
        <v>7.3999999999999996E-2</v>
      </c>
      <c r="O3631" s="33">
        <v>7.3999999999999996E-2</v>
      </c>
      <c r="P3631" s="33">
        <v>7.3999999999999996E-2</v>
      </c>
      <c r="Q3631" s="33">
        <v>7.3999999999999996E-2</v>
      </c>
      <c r="R3631" s="34"/>
      <c r="S3631" s="32"/>
      <c r="T3631" s="32" t="s">
        <v>28</v>
      </c>
      <c r="U3631" s="8">
        <f t="shared" si="919"/>
        <v>270.40000000000003</v>
      </c>
      <c r="V3631" s="8">
        <f t="shared" si="920"/>
        <v>270.40000000000003</v>
      </c>
    </row>
    <row r="3632" spans="1:22" ht="12.75" customHeight="1" outlineLevel="2" x14ac:dyDescent="0.2">
      <c r="A3632" s="2"/>
      <c r="C3632" s="30">
        <v>830140903</v>
      </c>
      <c r="D3632" s="30"/>
      <c r="E3632" s="30" t="s">
        <v>1532</v>
      </c>
      <c r="F3632" s="30"/>
      <c r="G3632" s="30" t="s">
        <v>1549</v>
      </c>
      <c r="H3632" s="31" t="s">
        <v>1550</v>
      </c>
      <c r="I3632" s="32"/>
      <c r="J3632" s="13"/>
      <c r="K3632" s="13" t="s">
        <v>1351</v>
      </c>
      <c r="L3632" s="33">
        <v>7.3999999999999996E-2</v>
      </c>
      <c r="M3632" s="33" t="s">
        <v>27</v>
      </c>
      <c r="N3632" s="33">
        <v>7.3999999999999996E-2</v>
      </c>
      <c r="O3632" s="33">
        <v>7.3999999999999996E-2</v>
      </c>
      <c r="P3632" s="33">
        <v>7.3999999999999996E-2</v>
      </c>
      <c r="Q3632" s="33">
        <v>7.3999999999999996E-2</v>
      </c>
      <c r="R3632" s="34"/>
      <c r="S3632" s="32"/>
      <c r="T3632" s="32" t="s">
        <v>28</v>
      </c>
      <c r="U3632" s="8">
        <f t="shared" si="919"/>
        <v>270.40000000000003</v>
      </c>
      <c r="V3632" s="8">
        <f t="shared" si="920"/>
        <v>270.40000000000003</v>
      </c>
    </row>
    <row r="3633" spans="1:22" ht="12.75" customHeight="1" outlineLevel="2" x14ac:dyDescent="0.2">
      <c r="A3633" s="2"/>
      <c r="C3633" s="30">
        <v>830140904</v>
      </c>
      <c r="D3633" s="30"/>
      <c r="E3633" s="30" t="s">
        <v>1532</v>
      </c>
      <c r="F3633" s="30"/>
      <c r="G3633" s="30" t="s">
        <v>1549</v>
      </c>
      <c r="H3633" s="31" t="s">
        <v>1550</v>
      </c>
      <c r="I3633" s="32"/>
      <c r="J3633" s="13"/>
      <c r="K3633" s="13" t="s">
        <v>1351</v>
      </c>
      <c r="L3633" s="33">
        <v>7.3999999999999996E-2</v>
      </c>
      <c r="M3633" s="33" t="s">
        <v>27</v>
      </c>
      <c r="N3633" s="33">
        <v>7.3999999999999996E-2</v>
      </c>
      <c r="O3633" s="33">
        <v>7.3999999999999996E-2</v>
      </c>
      <c r="P3633" s="33">
        <v>7.3999999999999996E-2</v>
      </c>
      <c r="Q3633" s="33">
        <v>7.3999999999999996E-2</v>
      </c>
      <c r="R3633" s="34"/>
      <c r="S3633" s="32"/>
      <c r="T3633" s="32" t="s">
        <v>28</v>
      </c>
      <c r="U3633" s="8">
        <f t="shared" si="919"/>
        <v>270.40000000000003</v>
      </c>
      <c r="V3633" s="8">
        <f t="shared" si="920"/>
        <v>270.40000000000003</v>
      </c>
    </row>
    <row r="3634" spans="1:22" ht="12.75" customHeight="1" outlineLevel="2" x14ac:dyDescent="0.2">
      <c r="A3634" s="2"/>
      <c r="C3634" s="30">
        <v>830140905</v>
      </c>
      <c r="D3634" s="30"/>
      <c r="E3634" s="30" t="s">
        <v>1532</v>
      </c>
      <c r="F3634" s="30"/>
      <c r="G3634" s="30" t="s">
        <v>1549</v>
      </c>
      <c r="H3634" s="31" t="s">
        <v>1550</v>
      </c>
      <c r="I3634" s="32"/>
      <c r="J3634" s="13"/>
      <c r="K3634" s="13" t="s">
        <v>1351</v>
      </c>
      <c r="L3634" s="33">
        <v>0.111</v>
      </c>
      <c r="M3634" s="33" t="s">
        <v>27</v>
      </c>
      <c r="N3634" s="33">
        <v>0.111</v>
      </c>
      <c r="O3634" s="33">
        <v>0.111</v>
      </c>
      <c r="P3634" s="33">
        <v>0.111</v>
      </c>
      <c r="Q3634" s="33">
        <v>0.111</v>
      </c>
      <c r="R3634" s="34"/>
      <c r="S3634" s="32"/>
      <c r="T3634" s="32" t="s">
        <v>28</v>
      </c>
      <c r="U3634" s="8">
        <f t="shared" si="919"/>
        <v>270.40000000000003</v>
      </c>
      <c r="V3634" s="8">
        <f t="shared" si="920"/>
        <v>270.40000000000003</v>
      </c>
    </row>
    <row r="3635" spans="1:22" ht="12.75" customHeight="1" outlineLevel="2" x14ac:dyDescent="0.2">
      <c r="A3635" s="2"/>
      <c r="C3635" s="30" t="s">
        <v>1551</v>
      </c>
      <c r="D3635" s="30"/>
      <c r="E3635" s="30" t="s">
        <v>1532</v>
      </c>
      <c r="F3635" s="30"/>
      <c r="G3635" s="30" t="s">
        <v>1549</v>
      </c>
      <c r="H3635" s="31" t="s">
        <v>1550</v>
      </c>
      <c r="I3635" s="32"/>
      <c r="J3635" s="13"/>
      <c r="K3635" s="13" t="s">
        <v>1351</v>
      </c>
      <c r="L3635" s="33">
        <v>0.111</v>
      </c>
      <c r="M3635" s="33" t="s">
        <v>27</v>
      </c>
      <c r="N3635" s="33">
        <v>0.111</v>
      </c>
      <c r="O3635" s="33">
        <v>0.111</v>
      </c>
      <c r="P3635" s="33">
        <v>0.111</v>
      </c>
      <c r="Q3635" s="33">
        <v>0.111</v>
      </c>
      <c r="R3635" s="34"/>
      <c r="S3635" s="32"/>
      <c r="T3635" s="32" t="s">
        <v>28</v>
      </c>
      <c r="U3635" s="8">
        <f t="shared" si="919"/>
        <v>270.40000000000003</v>
      </c>
      <c r="V3635" s="8">
        <f t="shared" si="920"/>
        <v>270.40000000000003</v>
      </c>
    </row>
    <row r="3636" spans="1:22" ht="12.75" customHeight="1" outlineLevel="2" x14ac:dyDescent="0.2">
      <c r="A3636" s="2"/>
      <c r="C3636" s="30" t="s">
        <v>1552</v>
      </c>
      <c r="D3636" s="30"/>
      <c r="E3636" s="30" t="s">
        <v>1502</v>
      </c>
      <c r="F3636" s="30"/>
      <c r="G3636" s="30" t="s">
        <v>1549</v>
      </c>
      <c r="H3636" s="31" t="s">
        <v>1550</v>
      </c>
      <c r="I3636" s="32"/>
      <c r="J3636" s="13"/>
      <c r="K3636" s="13" t="s">
        <v>1351</v>
      </c>
      <c r="L3636" s="33">
        <v>7.3999999999999996E-2</v>
      </c>
      <c r="M3636" s="33" t="s">
        <v>27</v>
      </c>
      <c r="N3636" s="33">
        <v>7.3999999999999996E-2</v>
      </c>
      <c r="O3636" s="33">
        <v>7.3999999999999996E-2</v>
      </c>
      <c r="P3636" s="33">
        <v>7.3999999999999996E-2</v>
      </c>
      <c r="Q3636" s="33">
        <v>7.3999999999999996E-2</v>
      </c>
      <c r="R3636" s="34"/>
      <c r="S3636" s="32"/>
      <c r="T3636" s="32" t="s">
        <v>28</v>
      </c>
      <c r="U3636" s="8">
        <f t="shared" si="919"/>
        <v>270.40000000000003</v>
      </c>
      <c r="V3636" s="8">
        <f t="shared" si="920"/>
        <v>270.40000000000003</v>
      </c>
    </row>
    <row r="3637" spans="1:22" ht="12.75" customHeight="1" outlineLevel="2" x14ac:dyDescent="0.2">
      <c r="A3637" s="2"/>
      <c r="C3637" s="30">
        <v>830140923</v>
      </c>
      <c r="D3637" s="30"/>
      <c r="E3637" s="30" t="s">
        <v>1532</v>
      </c>
      <c r="F3637" s="30"/>
      <c r="G3637" s="30" t="s">
        <v>1549</v>
      </c>
      <c r="H3637" s="31" t="s">
        <v>1550</v>
      </c>
      <c r="I3637" s="32"/>
      <c r="J3637" s="13"/>
      <c r="K3637" s="13" t="s">
        <v>1351</v>
      </c>
      <c r="L3637" s="33">
        <v>7.3999999999999996E-2</v>
      </c>
      <c r="M3637" s="33" t="s">
        <v>27</v>
      </c>
      <c r="N3637" s="33">
        <v>7.3999999999999996E-2</v>
      </c>
      <c r="O3637" s="33">
        <v>7.3999999999999996E-2</v>
      </c>
      <c r="P3637" s="33">
        <v>7.3999999999999996E-2</v>
      </c>
      <c r="Q3637" s="33">
        <v>7.3999999999999996E-2</v>
      </c>
      <c r="R3637" s="34"/>
      <c r="S3637" s="32"/>
      <c r="T3637" s="32" t="s">
        <v>28</v>
      </c>
      <c r="U3637" s="8">
        <f t="shared" si="919"/>
        <v>270.40000000000003</v>
      </c>
      <c r="V3637" s="8">
        <f t="shared" si="920"/>
        <v>270.40000000000003</v>
      </c>
    </row>
    <row r="3638" spans="1:22" ht="12.75" customHeight="1" outlineLevel="2" x14ac:dyDescent="0.2">
      <c r="A3638" s="2"/>
      <c r="C3638" s="30" t="s">
        <v>1553</v>
      </c>
      <c r="D3638" s="30"/>
      <c r="E3638" s="30" t="s">
        <v>1532</v>
      </c>
      <c r="F3638" s="30"/>
      <c r="G3638" s="30" t="s">
        <v>1549</v>
      </c>
      <c r="H3638" s="31" t="s">
        <v>1550</v>
      </c>
      <c r="I3638" s="32"/>
      <c r="J3638" s="13"/>
      <c r="K3638" s="13" t="s">
        <v>1351</v>
      </c>
      <c r="L3638" s="33">
        <v>7.3999999999999996E-2</v>
      </c>
      <c r="M3638" s="33" t="s">
        <v>27</v>
      </c>
      <c r="N3638" s="33">
        <v>7.3999999999999996E-2</v>
      </c>
      <c r="O3638" s="33">
        <v>7.3999999999999996E-2</v>
      </c>
      <c r="P3638" s="33">
        <v>7.3999999999999996E-2</v>
      </c>
      <c r="Q3638" s="33">
        <v>7.3999999999999996E-2</v>
      </c>
      <c r="R3638" s="34"/>
      <c r="S3638" s="32"/>
      <c r="T3638" s="32" t="s">
        <v>28</v>
      </c>
      <c r="U3638" s="8">
        <f t="shared" si="919"/>
        <v>270.40000000000003</v>
      </c>
      <c r="V3638" s="8">
        <f t="shared" si="920"/>
        <v>270.40000000000003</v>
      </c>
    </row>
    <row r="3639" spans="1:22" ht="12.75" customHeight="1" outlineLevel="2" x14ac:dyDescent="0.2">
      <c r="A3639" s="2"/>
      <c r="C3639" s="30" t="s">
        <v>1554</v>
      </c>
      <c r="D3639" s="30"/>
      <c r="E3639" s="30" t="s">
        <v>1532</v>
      </c>
      <c r="F3639" s="30"/>
      <c r="G3639" s="30" t="s">
        <v>1549</v>
      </c>
      <c r="H3639" s="31" t="s">
        <v>1550</v>
      </c>
      <c r="I3639" s="32"/>
      <c r="J3639" s="13"/>
      <c r="K3639" s="13" t="s">
        <v>1351</v>
      </c>
      <c r="L3639" s="33">
        <v>0.111</v>
      </c>
      <c r="M3639" s="33" t="s">
        <v>27</v>
      </c>
      <c r="N3639" s="33">
        <v>0.111</v>
      </c>
      <c r="O3639" s="33">
        <v>0.111</v>
      </c>
      <c r="P3639" s="33">
        <v>0.111</v>
      </c>
      <c r="Q3639" s="33">
        <v>0.111</v>
      </c>
      <c r="R3639" s="34"/>
      <c r="S3639" s="32"/>
      <c r="T3639" s="32" t="s">
        <v>28</v>
      </c>
      <c r="U3639" s="8">
        <f t="shared" si="919"/>
        <v>270.40000000000003</v>
      </c>
      <c r="V3639" s="8">
        <f t="shared" si="920"/>
        <v>270.40000000000003</v>
      </c>
    </row>
    <row r="3640" spans="1:22" ht="12.75" customHeight="1" outlineLevel="2" x14ac:dyDescent="0.2">
      <c r="A3640" s="2"/>
      <c r="C3640" s="30">
        <v>830140880</v>
      </c>
      <c r="D3640" s="30"/>
      <c r="E3640" s="30" t="s">
        <v>1532</v>
      </c>
      <c r="F3640" s="30"/>
      <c r="G3640" s="30" t="s">
        <v>1549</v>
      </c>
      <c r="H3640" s="31" t="s">
        <v>1550</v>
      </c>
      <c r="I3640" s="32"/>
      <c r="J3640" s="13"/>
      <c r="K3640" s="13" t="s">
        <v>1351</v>
      </c>
      <c r="L3640" s="33">
        <v>5.6000000000000001E-2</v>
      </c>
      <c r="M3640" s="33" t="s">
        <v>27</v>
      </c>
      <c r="N3640" s="33">
        <v>5.6000000000000001E-2</v>
      </c>
      <c r="O3640" s="33">
        <v>5.6000000000000001E-2</v>
      </c>
      <c r="P3640" s="33">
        <v>5.6000000000000001E-2</v>
      </c>
      <c r="Q3640" s="33">
        <v>5.6000000000000001E-2</v>
      </c>
      <c r="R3640" s="34"/>
      <c r="S3640" s="32"/>
      <c r="T3640" s="32" t="s">
        <v>28</v>
      </c>
      <c r="U3640" s="8">
        <f t="shared" si="919"/>
        <v>270.40000000000003</v>
      </c>
      <c r="V3640" s="8">
        <f t="shared" si="920"/>
        <v>270.40000000000003</v>
      </c>
    </row>
    <row r="3641" spans="1:22" ht="12.75" customHeight="1" outlineLevel="2" x14ac:dyDescent="0.2">
      <c r="A3641" s="2"/>
      <c r="C3641" s="30" t="s">
        <v>1555</v>
      </c>
      <c r="D3641" s="30"/>
      <c r="E3641" s="30" t="s">
        <v>1556</v>
      </c>
      <c r="F3641" s="30"/>
      <c r="G3641" s="30" t="s">
        <v>1549</v>
      </c>
      <c r="H3641" s="31" t="s">
        <v>1550</v>
      </c>
      <c r="I3641" s="32"/>
      <c r="J3641" s="13"/>
      <c r="K3641" s="13" t="s">
        <v>1351</v>
      </c>
      <c r="L3641" s="33">
        <v>5.6000000000000001E-2</v>
      </c>
      <c r="M3641" s="33" t="s">
        <v>27</v>
      </c>
      <c r="N3641" s="33">
        <v>5.6000000000000001E-2</v>
      </c>
      <c r="O3641" s="33">
        <v>5.6000000000000001E-2</v>
      </c>
      <c r="P3641" s="33">
        <v>5.6000000000000001E-2</v>
      </c>
      <c r="Q3641" s="33">
        <v>5.6000000000000001E-2</v>
      </c>
      <c r="R3641" s="34"/>
      <c r="S3641" s="32"/>
      <c r="T3641" s="32" t="s">
        <v>28</v>
      </c>
      <c r="U3641" s="8">
        <f t="shared" si="919"/>
        <v>270.40000000000003</v>
      </c>
      <c r="V3641" s="8">
        <f t="shared" si="920"/>
        <v>270.40000000000003</v>
      </c>
    </row>
    <row r="3642" spans="1:22" ht="12.75" customHeight="1" outlineLevel="1" x14ac:dyDescent="0.2">
      <c r="A3642" s="2"/>
      <c r="C3642" s="30"/>
      <c r="D3642" s="30"/>
      <c r="E3642" s="30"/>
      <c r="F3642" s="30"/>
      <c r="G3642" s="30"/>
      <c r="H3642" s="113" t="s">
        <v>4056</v>
      </c>
      <c r="I3642" s="32"/>
      <c r="J3642" s="13">
        <f t="shared" ref="J3642:O3642" si="921">SUBTOTAL(9,J3630:J3641)</f>
        <v>0</v>
      </c>
      <c r="K3642" s="13">
        <f t="shared" si="921"/>
        <v>0</v>
      </c>
      <c r="L3642" s="33">
        <f t="shared" si="921"/>
        <v>1</v>
      </c>
      <c r="M3642" s="33">
        <f t="shared" si="921"/>
        <v>0</v>
      </c>
      <c r="N3642" s="33">
        <f t="shared" si="921"/>
        <v>1</v>
      </c>
      <c r="O3642" s="33">
        <f t="shared" si="921"/>
        <v>1</v>
      </c>
      <c r="P3642" s="33"/>
      <c r="Q3642" s="33"/>
      <c r="R3642" s="34"/>
      <c r="S3642" s="32">
        <f>SUBTOTAL(9,S3630:S3641)</f>
        <v>0</v>
      </c>
      <c r="T3642" s="32">
        <f>SUBTOTAL(9,T3630:T3641)</f>
        <v>0</v>
      </c>
      <c r="U3642" s="8"/>
    </row>
    <row r="3643" spans="1:22" ht="12.75" customHeight="1" outlineLevel="2" x14ac:dyDescent="0.2">
      <c r="A3643" s="2"/>
      <c r="C3643" s="30">
        <v>830140261</v>
      </c>
      <c r="D3643" s="30"/>
      <c r="E3643" s="30" t="s">
        <v>1511</v>
      </c>
      <c r="F3643" s="30"/>
      <c r="G3643" s="30" t="s">
        <v>1512</v>
      </c>
      <c r="H3643" s="31" t="s">
        <v>1513</v>
      </c>
      <c r="I3643" s="32"/>
      <c r="J3643" s="13"/>
      <c r="K3643" s="13" t="s">
        <v>1351</v>
      </c>
      <c r="L3643" s="33">
        <v>0.111</v>
      </c>
      <c r="M3643" s="33" t="s">
        <v>27</v>
      </c>
      <c r="N3643" s="33">
        <v>0.111</v>
      </c>
      <c r="O3643" s="33">
        <v>0.111</v>
      </c>
      <c r="P3643" s="33">
        <v>0.111</v>
      </c>
      <c r="Q3643" s="33">
        <v>0.111</v>
      </c>
      <c r="R3643" s="34"/>
      <c r="S3643" s="32"/>
      <c r="T3643" s="32" t="s">
        <v>28</v>
      </c>
      <c r="U3643" s="8">
        <f t="shared" ref="U3643:U3655" si="922">IF(T3643="Yes",$U$2,0)</f>
        <v>270.40000000000003</v>
      </c>
      <c r="V3643" s="8">
        <f t="shared" ref="V3643:V3655" si="923">U3643</f>
        <v>270.40000000000003</v>
      </c>
    </row>
    <row r="3644" spans="1:22" ht="12.75" customHeight="1" outlineLevel="2" x14ac:dyDescent="0.2">
      <c r="A3644" s="2"/>
      <c r="C3644" s="30">
        <v>830140262</v>
      </c>
      <c r="D3644" s="30"/>
      <c r="E3644" s="30" t="s">
        <v>1511</v>
      </c>
      <c r="F3644" s="30"/>
      <c r="G3644" s="30" t="s">
        <v>1512</v>
      </c>
      <c r="H3644" s="31" t="s">
        <v>1513</v>
      </c>
      <c r="I3644" s="32"/>
      <c r="J3644" s="13"/>
      <c r="K3644" s="13" t="s">
        <v>1351</v>
      </c>
      <c r="L3644" s="33">
        <v>7.3999999999999996E-2</v>
      </c>
      <c r="M3644" s="33" t="s">
        <v>27</v>
      </c>
      <c r="N3644" s="33">
        <v>7.3999999999999996E-2</v>
      </c>
      <c r="O3644" s="33">
        <v>7.3999999999999996E-2</v>
      </c>
      <c r="P3644" s="33">
        <v>7.3999999999999996E-2</v>
      </c>
      <c r="Q3644" s="33">
        <v>7.3999999999999996E-2</v>
      </c>
      <c r="R3644" s="34"/>
      <c r="S3644" s="32"/>
      <c r="T3644" s="32" t="s">
        <v>28</v>
      </c>
      <c r="U3644" s="8">
        <f t="shared" si="922"/>
        <v>270.40000000000003</v>
      </c>
      <c r="V3644" s="8">
        <f t="shared" si="923"/>
        <v>270.40000000000003</v>
      </c>
    </row>
    <row r="3645" spans="1:22" ht="12.75" customHeight="1" outlineLevel="2" x14ac:dyDescent="0.2">
      <c r="A3645" s="2"/>
      <c r="C3645" s="30">
        <v>830140263</v>
      </c>
      <c r="D3645" s="30"/>
      <c r="E3645" s="30" t="s">
        <v>1511</v>
      </c>
      <c r="F3645" s="30"/>
      <c r="G3645" s="30" t="s">
        <v>1512</v>
      </c>
      <c r="H3645" s="31" t="s">
        <v>1513</v>
      </c>
      <c r="I3645" s="32"/>
      <c r="J3645" s="13"/>
      <c r="K3645" s="13" t="s">
        <v>1351</v>
      </c>
      <c r="L3645" s="33">
        <v>7.3999999999999996E-2</v>
      </c>
      <c r="M3645" s="33" t="s">
        <v>27</v>
      </c>
      <c r="N3645" s="33">
        <v>7.3999999999999996E-2</v>
      </c>
      <c r="O3645" s="33">
        <v>7.3999999999999996E-2</v>
      </c>
      <c r="P3645" s="33">
        <v>7.3999999999999996E-2</v>
      </c>
      <c r="Q3645" s="33">
        <v>7.3999999999999996E-2</v>
      </c>
      <c r="R3645" s="34"/>
      <c r="S3645" s="32"/>
      <c r="T3645" s="32" t="s">
        <v>28</v>
      </c>
      <c r="U3645" s="8">
        <f t="shared" si="922"/>
        <v>270.40000000000003</v>
      </c>
      <c r="V3645" s="8">
        <f t="shared" si="923"/>
        <v>270.40000000000003</v>
      </c>
    </row>
    <row r="3646" spans="1:22" ht="12.75" customHeight="1" outlineLevel="2" x14ac:dyDescent="0.2">
      <c r="A3646" s="2"/>
      <c r="C3646" s="30">
        <v>830140264</v>
      </c>
      <c r="D3646" s="30"/>
      <c r="E3646" s="30" t="s">
        <v>1511</v>
      </c>
      <c r="F3646" s="30"/>
      <c r="G3646" s="30" t="s">
        <v>1512</v>
      </c>
      <c r="H3646" s="31" t="s">
        <v>1513</v>
      </c>
      <c r="I3646" s="32"/>
      <c r="J3646" s="13"/>
      <c r="K3646" s="13" t="s">
        <v>1351</v>
      </c>
      <c r="L3646" s="33">
        <v>7.3999999999999996E-2</v>
      </c>
      <c r="M3646" s="33" t="s">
        <v>27</v>
      </c>
      <c r="N3646" s="33">
        <v>7.3999999999999996E-2</v>
      </c>
      <c r="O3646" s="33">
        <v>7.3999999999999996E-2</v>
      </c>
      <c r="P3646" s="33">
        <v>7.3999999999999996E-2</v>
      </c>
      <c r="Q3646" s="33">
        <v>7.3999999999999996E-2</v>
      </c>
      <c r="R3646" s="34"/>
      <c r="S3646" s="32"/>
      <c r="T3646" s="32" t="s">
        <v>28</v>
      </c>
      <c r="U3646" s="8">
        <f t="shared" si="922"/>
        <v>270.40000000000003</v>
      </c>
      <c r="V3646" s="8">
        <f t="shared" si="923"/>
        <v>270.40000000000003</v>
      </c>
    </row>
    <row r="3647" spans="1:22" ht="12.75" customHeight="1" outlineLevel="2" x14ac:dyDescent="0.2">
      <c r="A3647" s="2"/>
      <c r="C3647" s="30">
        <v>830140265</v>
      </c>
      <c r="D3647" s="30"/>
      <c r="E3647" s="30" t="s">
        <v>1511</v>
      </c>
      <c r="F3647" s="30"/>
      <c r="G3647" s="30" t="s">
        <v>1512</v>
      </c>
      <c r="H3647" s="31" t="s">
        <v>1513</v>
      </c>
      <c r="I3647" s="32"/>
      <c r="J3647" s="13"/>
      <c r="K3647" s="13" t="s">
        <v>1351</v>
      </c>
      <c r="L3647" s="33">
        <v>0.111</v>
      </c>
      <c r="M3647" s="33" t="s">
        <v>27</v>
      </c>
      <c r="N3647" s="33">
        <v>0.111</v>
      </c>
      <c r="O3647" s="33">
        <v>0.111</v>
      </c>
      <c r="P3647" s="33">
        <v>0.111</v>
      </c>
      <c r="Q3647" s="33">
        <v>0.111</v>
      </c>
      <c r="R3647" s="34"/>
      <c r="S3647" s="32"/>
      <c r="T3647" s="32" t="s">
        <v>28</v>
      </c>
      <c r="U3647" s="8">
        <f t="shared" si="922"/>
        <v>270.40000000000003</v>
      </c>
      <c r="V3647" s="8">
        <f t="shared" si="923"/>
        <v>270.40000000000003</v>
      </c>
    </row>
    <row r="3648" spans="1:22" ht="12.75" customHeight="1" outlineLevel="2" x14ac:dyDescent="0.2">
      <c r="A3648" s="2"/>
      <c r="C3648" s="30">
        <v>830140281</v>
      </c>
      <c r="D3648" s="30"/>
      <c r="E3648" s="30" t="s">
        <v>1511</v>
      </c>
      <c r="F3648" s="30"/>
      <c r="G3648" s="30" t="s">
        <v>1512</v>
      </c>
      <c r="H3648" s="31" t="s">
        <v>1513</v>
      </c>
      <c r="I3648" s="32"/>
      <c r="J3648" s="13"/>
      <c r="K3648" s="13" t="s">
        <v>1351</v>
      </c>
      <c r="L3648" s="33">
        <v>0.111</v>
      </c>
      <c r="M3648" s="33" t="s">
        <v>27</v>
      </c>
      <c r="N3648" s="33">
        <v>0.111</v>
      </c>
      <c r="O3648" s="33">
        <v>0.111</v>
      </c>
      <c r="P3648" s="33">
        <v>0.111</v>
      </c>
      <c r="Q3648" s="33">
        <v>0.111</v>
      </c>
      <c r="R3648" s="34"/>
      <c r="S3648" s="32"/>
      <c r="T3648" s="32" t="s">
        <v>28</v>
      </c>
      <c r="U3648" s="8">
        <f t="shared" si="922"/>
        <v>270.40000000000003</v>
      </c>
      <c r="V3648" s="8">
        <f t="shared" si="923"/>
        <v>270.40000000000003</v>
      </c>
    </row>
    <row r="3649" spans="1:22" ht="12.75" customHeight="1" outlineLevel="2" x14ac:dyDescent="0.2">
      <c r="A3649" s="2"/>
      <c r="C3649" s="30" t="s">
        <v>1514</v>
      </c>
      <c r="D3649" s="30"/>
      <c r="E3649" s="30" t="s">
        <v>1511</v>
      </c>
      <c r="F3649" s="30"/>
      <c r="G3649" s="30" t="s">
        <v>1512</v>
      </c>
      <c r="H3649" s="31" t="s">
        <v>1513</v>
      </c>
      <c r="I3649" s="32"/>
      <c r="J3649" s="13"/>
      <c r="K3649" s="13" t="s">
        <v>1351</v>
      </c>
      <c r="L3649" s="33">
        <v>7.3999999999999996E-2</v>
      </c>
      <c r="M3649" s="33" t="s">
        <v>27</v>
      </c>
      <c r="N3649" s="33">
        <v>7.3999999999999996E-2</v>
      </c>
      <c r="O3649" s="33">
        <v>7.3999999999999996E-2</v>
      </c>
      <c r="P3649" s="33">
        <v>7.3999999999999996E-2</v>
      </c>
      <c r="Q3649" s="33">
        <v>7.3999999999999996E-2</v>
      </c>
      <c r="R3649" s="34"/>
      <c r="S3649" s="32"/>
      <c r="T3649" s="32" t="s">
        <v>28</v>
      </c>
      <c r="U3649" s="8">
        <f t="shared" si="922"/>
        <v>270.40000000000003</v>
      </c>
      <c r="V3649" s="8">
        <f t="shared" si="923"/>
        <v>270.40000000000003</v>
      </c>
    </row>
    <row r="3650" spans="1:22" ht="12.75" customHeight="1" outlineLevel="2" x14ac:dyDescent="0.2">
      <c r="A3650" s="2"/>
      <c r="C3650" s="30">
        <v>883040283</v>
      </c>
      <c r="D3650" s="30"/>
      <c r="E3650" s="30" t="s">
        <v>1511</v>
      </c>
      <c r="F3650" s="30"/>
      <c r="G3650" s="37" t="s">
        <v>1512</v>
      </c>
      <c r="H3650" s="38" t="s">
        <v>1513</v>
      </c>
      <c r="I3650" s="39"/>
      <c r="J3650" s="40"/>
      <c r="K3650" s="40" t="s">
        <v>1351</v>
      </c>
      <c r="L3650" s="41">
        <v>7.3999999999999996E-2</v>
      </c>
      <c r="M3650" s="33" t="s">
        <v>27</v>
      </c>
      <c r="N3650" s="41">
        <v>7.3999999999999996E-2</v>
      </c>
      <c r="O3650" s="41">
        <v>7.3999999999999996E-2</v>
      </c>
      <c r="P3650" s="41">
        <v>7.3999999999999996E-2</v>
      </c>
      <c r="Q3650" s="41">
        <v>7.3999999999999996E-2</v>
      </c>
      <c r="R3650" s="42"/>
      <c r="S3650" s="43"/>
      <c r="T3650" s="32" t="s">
        <v>28</v>
      </c>
      <c r="U3650" s="8">
        <f t="shared" si="922"/>
        <v>270.40000000000003</v>
      </c>
      <c r="V3650" s="8">
        <f t="shared" si="923"/>
        <v>270.40000000000003</v>
      </c>
    </row>
    <row r="3651" spans="1:22" ht="12.75" customHeight="1" outlineLevel="2" x14ac:dyDescent="0.2">
      <c r="A3651" s="2"/>
      <c r="C3651" s="30">
        <v>830140284</v>
      </c>
      <c r="D3651" s="30"/>
      <c r="E3651" s="30" t="s">
        <v>1511</v>
      </c>
      <c r="F3651" s="30"/>
      <c r="G3651" s="30" t="s">
        <v>1512</v>
      </c>
      <c r="H3651" s="31" t="s">
        <v>1513</v>
      </c>
      <c r="I3651" s="32"/>
      <c r="J3651" s="13"/>
      <c r="K3651" s="13" t="s">
        <v>1351</v>
      </c>
      <c r="L3651" s="33">
        <v>7.3999999999999996E-2</v>
      </c>
      <c r="M3651" s="33" t="s">
        <v>27</v>
      </c>
      <c r="N3651" s="33">
        <v>7.3999999999999996E-2</v>
      </c>
      <c r="O3651" s="33">
        <v>7.3999999999999996E-2</v>
      </c>
      <c r="P3651" s="33">
        <v>7.3999999999999996E-2</v>
      </c>
      <c r="Q3651" s="33">
        <v>7.3999999999999996E-2</v>
      </c>
      <c r="R3651" s="34"/>
      <c r="S3651" s="32"/>
      <c r="T3651" s="32" t="s">
        <v>28</v>
      </c>
      <c r="U3651" s="8">
        <f t="shared" si="922"/>
        <v>270.40000000000003</v>
      </c>
      <c r="V3651" s="8">
        <f t="shared" si="923"/>
        <v>270.40000000000003</v>
      </c>
    </row>
    <row r="3652" spans="1:22" ht="12.75" customHeight="1" outlineLevel="2" x14ac:dyDescent="0.2">
      <c r="A3652" s="2"/>
      <c r="C3652" s="30" t="s">
        <v>1515</v>
      </c>
      <c r="D3652" s="30"/>
      <c r="E3652" s="30" t="s">
        <v>1516</v>
      </c>
      <c r="F3652" s="30"/>
      <c r="G3652" s="30" t="s">
        <v>1512</v>
      </c>
      <c r="H3652" s="31" t="s">
        <v>1513</v>
      </c>
      <c r="I3652" s="74"/>
      <c r="J3652" s="13"/>
      <c r="K3652" s="13" t="s">
        <v>1351</v>
      </c>
      <c r="L3652" s="33">
        <v>0.111</v>
      </c>
      <c r="M3652" s="33" t="s">
        <v>27</v>
      </c>
      <c r="N3652" s="33">
        <v>0.111</v>
      </c>
      <c r="O3652" s="33">
        <v>0.111</v>
      </c>
      <c r="P3652" s="33">
        <v>0.111</v>
      </c>
      <c r="Q3652" s="33">
        <v>0.111</v>
      </c>
      <c r="R3652" s="34"/>
      <c r="S3652" s="32"/>
      <c r="T3652" s="32" t="s">
        <v>28</v>
      </c>
      <c r="U3652" s="8">
        <f t="shared" si="922"/>
        <v>270.40000000000003</v>
      </c>
      <c r="V3652" s="8">
        <f t="shared" si="923"/>
        <v>270.40000000000003</v>
      </c>
    </row>
    <row r="3653" spans="1:22" ht="12.75" customHeight="1" outlineLevel="2" x14ac:dyDescent="0.2">
      <c r="A3653" s="2"/>
      <c r="C3653" s="30" t="s">
        <v>1517</v>
      </c>
      <c r="D3653" s="30"/>
      <c r="E3653" s="30" t="s">
        <v>1511</v>
      </c>
      <c r="F3653" s="30"/>
      <c r="G3653" s="30" t="s">
        <v>1512</v>
      </c>
      <c r="H3653" s="31" t="s">
        <v>1513</v>
      </c>
      <c r="I3653" s="32"/>
      <c r="J3653" s="13"/>
      <c r="K3653" s="13" t="s">
        <v>1351</v>
      </c>
      <c r="L3653" s="33">
        <v>5.6000000000000001E-2</v>
      </c>
      <c r="M3653" s="33" t="s">
        <v>27</v>
      </c>
      <c r="N3653" s="33">
        <v>5.6000000000000001E-2</v>
      </c>
      <c r="O3653" s="33">
        <v>5.6000000000000001E-2</v>
      </c>
      <c r="P3653" s="33">
        <v>5.6000000000000001E-2</v>
      </c>
      <c r="Q3653" s="33">
        <v>5.6000000000000001E-2</v>
      </c>
      <c r="R3653" s="34"/>
      <c r="S3653" s="32"/>
      <c r="T3653" s="32" t="s">
        <v>28</v>
      </c>
      <c r="U3653" s="8">
        <f t="shared" si="922"/>
        <v>270.40000000000003</v>
      </c>
      <c r="V3653" s="8">
        <f t="shared" si="923"/>
        <v>270.40000000000003</v>
      </c>
    </row>
    <row r="3654" spans="1:22" ht="12.75" customHeight="1" outlineLevel="2" x14ac:dyDescent="0.2">
      <c r="A3654" s="2"/>
      <c r="C3654" s="30" t="s">
        <v>1518</v>
      </c>
      <c r="D3654" s="30"/>
      <c r="E3654" s="30" t="s">
        <v>1519</v>
      </c>
      <c r="F3654" s="30"/>
      <c r="G3654" s="30" t="s">
        <v>1512</v>
      </c>
      <c r="H3654" s="31" t="s">
        <v>1513</v>
      </c>
      <c r="I3654" s="32"/>
      <c r="J3654" s="13"/>
      <c r="K3654" s="13" t="s">
        <v>1351</v>
      </c>
      <c r="L3654" s="33">
        <v>5.6000000000000001E-2</v>
      </c>
      <c r="M3654" s="33" t="s">
        <v>27</v>
      </c>
      <c r="N3654" s="33">
        <v>5.6000000000000001E-2</v>
      </c>
      <c r="O3654" s="33">
        <v>5.6000000000000001E-2</v>
      </c>
      <c r="P3654" s="33">
        <v>5.6000000000000001E-2</v>
      </c>
      <c r="Q3654" s="33">
        <v>5.6000000000000001E-2</v>
      </c>
      <c r="R3654" s="34"/>
      <c r="S3654" s="32"/>
      <c r="T3654" s="32" t="s">
        <v>28</v>
      </c>
      <c r="U3654" s="8">
        <f t="shared" si="922"/>
        <v>270.40000000000003</v>
      </c>
      <c r="V3654" s="8">
        <f t="shared" si="923"/>
        <v>270.40000000000003</v>
      </c>
    </row>
    <row r="3655" spans="1:22" ht="12.75" customHeight="1" outlineLevel="2" x14ac:dyDescent="0.2">
      <c r="A3655" s="2"/>
      <c r="C3655" s="30">
        <v>830140300</v>
      </c>
      <c r="D3655" s="30"/>
      <c r="E3655" s="30" t="s">
        <v>1511</v>
      </c>
      <c r="F3655" s="30"/>
      <c r="G3655" s="30" t="s">
        <v>1512</v>
      </c>
      <c r="H3655" s="31" t="s">
        <v>1513</v>
      </c>
      <c r="I3655" s="32"/>
      <c r="J3655" s="13"/>
      <c r="K3655" s="13" t="s">
        <v>1351</v>
      </c>
      <c r="L3655" s="33"/>
      <c r="M3655" s="33" t="s">
        <v>27</v>
      </c>
      <c r="N3655" s="33"/>
      <c r="O3655" s="33"/>
      <c r="P3655" s="33"/>
      <c r="Q3655" s="33"/>
      <c r="R3655" s="34"/>
      <c r="S3655" s="32"/>
      <c r="T3655" s="32" t="s">
        <v>28</v>
      </c>
      <c r="U3655" s="8">
        <f t="shared" si="922"/>
        <v>270.40000000000003</v>
      </c>
      <c r="V3655" s="8">
        <f t="shared" si="923"/>
        <v>270.40000000000003</v>
      </c>
    </row>
    <row r="3656" spans="1:22" ht="12.75" customHeight="1" outlineLevel="1" x14ac:dyDescent="0.2">
      <c r="A3656" s="2"/>
      <c r="C3656" s="30"/>
      <c r="D3656" s="30"/>
      <c r="E3656" s="30"/>
      <c r="F3656" s="30"/>
      <c r="G3656" s="30"/>
      <c r="H3656" s="113" t="s">
        <v>4052</v>
      </c>
      <c r="I3656" s="32"/>
      <c r="J3656" s="13">
        <f t="shared" ref="J3656:O3656" si="924">SUBTOTAL(9,J3643:J3655)</f>
        <v>0</v>
      </c>
      <c r="K3656" s="13">
        <f t="shared" si="924"/>
        <v>0</v>
      </c>
      <c r="L3656" s="33">
        <f t="shared" si="924"/>
        <v>1</v>
      </c>
      <c r="M3656" s="33">
        <f t="shared" si="924"/>
        <v>0</v>
      </c>
      <c r="N3656" s="33">
        <f t="shared" si="924"/>
        <v>1</v>
      </c>
      <c r="O3656" s="33">
        <f t="shared" si="924"/>
        <v>1</v>
      </c>
      <c r="P3656" s="33"/>
      <c r="Q3656" s="33"/>
      <c r="R3656" s="34"/>
      <c r="S3656" s="32">
        <f>SUBTOTAL(9,S3643:S3655)</f>
        <v>0</v>
      </c>
      <c r="T3656" s="32">
        <f>SUBTOTAL(9,T3643:T3655)</f>
        <v>0</v>
      </c>
      <c r="U3656" s="8"/>
    </row>
    <row r="3657" spans="1:22" ht="12.75" customHeight="1" outlineLevel="2" x14ac:dyDescent="0.2">
      <c r="A3657" s="2"/>
      <c r="C3657" s="30">
        <v>830141541</v>
      </c>
      <c r="D3657" s="30"/>
      <c r="E3657" s="30" t="s">
        <v>1559</v>
      </c>
      <c r="F3657" s="30"/>
      <c r="G3657" s="30" t="s">
        <v>1577</v>
      </c>
      <c r="H3657" s="31" t="s">
        <v>1578</v>
      </c>
      <c r="I3657" s="32"/>
      <c r="J3657" s="13"/>
      <c r="K3657" s="13" t="s">
        <v>1351</v>
      </c>
      <c r="L3657" s="33">
        <v>0.111</v>
      </c>
      <c r="M3657" s="33">
        <v>0.111</v>
      </c>
      <c r="N3657" s="33">
        <v>0.111</v>
      </c>
      <c r="O3657" s="33">
        <v>0.111</v>
      </c>
      <c r="P3657" s="33">
        <v>0.111</v>
      </c>
      <c r="Q3657" s="33">
        <v>0.111</v>
      </c>
      <c r="R3657" s="34"/>
      <c r="S3657" s="32"/>
      <c r="T3657" s="32" t="s">
        <v>28</v>
      </c>
      <c r="U3657" s="8">
        <f t="shared" ref="U3657:U3668" si="925">IF(T3657="Yes",$U$2,0)</f>
        <v>270.40000000000003</v>
      </c>
      <c r="V3657" s="8">
        <f t="shared" ref="V3657:V3668" si="926">U3657</f>
        <v>270.40000000000003</v>
      </c>
    </row>
    <row r="3658" spans="1:22" ht="12.75" customHeight="1" outlineLevel="2" x14ac:dyDescent="0.2">
      <c r="A3658" s="2"/>
      <c r="C3658" s="30">
        <v>830141542</v>
      </c>
      <c r="D3658" s="30"/>
      <c r="E3658" s="30" t="s">
        <v>1559</v>
      </c>
      <c r="F3658" s="30"/>
      <c r="G3658" s="30" t="s">
        <v>1577</v>
      </c>
      <c r="H3658" s="31" t="s">
        <v>1578</v>
      </c>
      <c r="I3658" s="32"/>
      <c r="J3658" s="13"/>
      <c r="K3658" s="13" t="s">
        <v>1351</v>
      </c>
      <c r="L3658" s="33">
        <v>7.3999999999999996E-2</v>
      </c>
      <c r="M3658" s="33">
        <v>7.3999999999999996E-2</v>
      </c>
      <c r="N3658" s="33">
        <v>7.3999999999999996E-2</v>
      </c>
      <c r="O3658" s="33">
        <v>7.3999999999999996E-2</v>
      </c>
      <c r="P3658" s="33">
        <v>7.3999999999999996E-2</v>
      </c>
      <c r="Q3658" s="33">
        <v>7.3999999999999996E-2</v>
      </c>
      <c r="R3658" s="34"/>
      <c r="S3658" s="32"/>
      <c r="T3658" s="32" t="s">
        <v>28</v>
      </c>
      <c r="U3658" s="8">
        <f t="shared" si="925"/>
        <v>270.40000000000003</v>
      </c>
      <c r="V3658" s="8">
        <f t="shared" si="926"/>
        <v>270.40000000000003</v>
      </c>
    </row>
    <row r="3659" spans="1:22" ht="12.75" customHeight="1" outlineLevel="2" x14ac:dyDescent="0.2">
      <c r="A3659" s="2"/>
      <c r="C3659" s="30" t="s">
        <v>1579</v>
      </c>
      <c r="D3659" s="30"/>
      <c r="E3659" s="30" t="s">
        <v>1559</v>
      </c>
      <c r="F3659" s="30"/>
      <c r="G3659" s="30" t="s">
        <v>1577</v>
      </c>
      <c r="H3659" s="31" t="s">
        <v>1578</v>
      </c>
      <c r="I3659" s="32"/>
      <c r="J3659" s="13"/>
      <c r="K3659" s="13" t="s">
        <v>1351</v>
      </c>
      <c r="L3659" s="33">
        <v>7.3999999999999996E-2</v>
      </c>
      <c r="M3659" s="33">
        <v>7.3999999999999996E-2</v>
      </c>
      <c r="N3659" s="33">
        <v>7.3999999999999996E-2</v>
      </c>
      <c r="O3659" s="33">
        <v>7.3999999999999996E-2</v>
      </c>
      <c r="P3659" s="33">
        <v>7.3999999999999996E-2</v>
      </c>
      <c r="Q3659" s="33">
        <v>7.3999999999999996E-2</v>
      </c>
      <c r="R3659" s="34"/>
      <c r="S3659" s="32"/>
      <c r="T3659" s="32" t="s">
        <v>28</v>
      </c>
      <c r="U3659" s="8">
        <f t="shared" si="925"/>
        <v>270.40000000000003</v>
      </c>
      <c r="V3659" s="8">
        <f t="shared" si="926"/>
        <v>270.40000000000003</v>
      </c>
    </row>
    <row r="3660" spans="1:22" ht="12.75" customHeight="1" outlineLevel="2" x14ac:dyDescent="0.2">
      <c r="A3660" s="2"/>
      <c r="C3660" s="30" t="s">
        <v>1580</v>
      </c>
      <c r="D3660" s="30"/>
      <c r="E3660" s="30" t="s">
        <v>1559</v>
      </c>
      <c r="F3660" s="30"/>
      <c r="G3660" s="30" t="s">
        <v>1577</v>
      </c>
      <c r="H3660" s="31" t="s">
        <v>1578</v>
      </c>
      <c r="I3660" s="32"/>
      <c r="J3660" s="13"/>
      <c r="K3660" s="13" t="s">
        <v>1351</v>
      </c>
      <c r="L3660" s="33">
        <v>7.3999999999999996E-2</v>
      </c>
      <c r="M3660" s="33">
        <v>7.3999999999999996E-2</v>
      </c>
      <c r="N3660" s="33">
        <v>7.3999999999999996E-2</v>
      </c>
      <c r="O3660" s="33">
        <v>7.3999999999999996E-2</v>
      </c>
      <c r="P3660" s="33">
        <v>7.3999999999999996E-2</v>
      </c>
      <c r="Q3660" s="33">
        <v>7.3999999999999996E-2</v>
      </c>
      <c r="R3660" s="34"/>
      <c r="S3660" s="32"/>
      <c r="T3660" s="32" t="s">
        <v>28</v>
      </c>
      <c r="U3660" s="8">
        <f t="shared" si="925"/>
        <v>270.40000000000003</v>
      </c>
      <c r="V3660" s="8">
        <f t="shared" si="926"/>
        <v>270.40000000000003</v>
      </c>
    </row>
    <row r="3661" spans="1:22" ht="12.75" customHeight="1" outlineLevel="2" x14ac:dyDescent="0.2">
      <c r="A3661" s="2"/>
      <c r="C3661" s="30">
        <v>830141545</v>
      </c>
      <c r="D3661" s="30"/>
      <c r="E3661" s="30" t="s">
        <v>1559</v>
      </c>
      <c r="F3661" s="30"/>
      <c r="G3661" s="30" t="s">
        <v>1577</v>
      </c>
      <c r="H3661" s="31" t="s">
        <v>1578</v>
      </c>
      <c r="I3661" s="32"/>
      <c r="J3661" s="13"/>
      <c r="K3661" s="13" t="s">
        <v>1351</v>
      </c>
      <c r="L3661" s="33">
        <v>0.111</v>
      </c>
      <c r="M3661" s="33">
        <v>0.111</v>
      </c>
      <c r="N3661" s="33">
        <v>0.111</v>
      </c>
      <c r="O3661" s="33">
        <v>0.111</v>
      </c>
      <c r="P3661" s="33">
        <v>0.111</v>
      </c>
      <c r="Q3661" s="33">
        <v>0.111</v>
      </c>
      <c r="R3661" s="34"/>
      <c r="S3661" s="32"/>
      <c r="T3661" s="32" t="s">
        <v>28</v>
      </c>
      <c r="U3661" s="8">
        <f t="shared" si="925"/>
        <v>270.40000000000003</v>
      </c>
      <c r="V3661" s="8">
        <f t="shared" si="926"/>
        <v>270.40000000000003</v>
      </c>
    </row>
    <row r="3662" spans="1:22" ht="12.75" customHeight="1" outlineLevel="2" x14ac:dyDescent="0.2">
      <c r="A3662" s="2"/>
      <c r="C3662" s="30" t="s">
        <v>1581</v>
      </c>
      <c r="D3662" s="30"/>
      <c r="E3662" s="30" t="s">
        <v>1559</v>
      </c>
      <c r="F3662" s="30"/>
      <c r="G3662" s="30" t="s">
        <v>1577</v>
      </c>
      <c r="H3662" s="31" t="s">
        <v>1578</v>
      </c>
      <c r="I3662" s="32"/>
      <c r="J3662" s="13"/>
      <c r="K3662" s="13" t="s">
        <v>1351</v>
      </c>
      <c r="L3662" s="33">
        <v>0.111</v>
      </c>
      <c r="M3662" s="33">
        <v>0.111</v>
      </c>
      <c r="N3662" s="33">
        <v>0.111</v>
      </c>
      <c r="O3662" s="33">
        <v>0.111</v>
      </c>
      <c r="P3662" s="33">
        <v>0.111</v>
      </c>
      <c r="Q3662" s="33">
        <v>0.111</v>
      </c>
      <c r="R3662" s="34"/>
      <c r="S3662" s="32"/>
      <c r="T3662" s="32" t="s">
        <v>28</v>
      </c>
      <c r="U3662" s="8">
        <f t="shared" si="925"/>
        <v>270.40000000000003</v>
      </c>
      <c r="V3662" s="8">
        <f t="shared" si="926"/>
        <v>270.40000000000003</v>
      </c>
    </row>
    <row r="3663" spans="1:22" ht="12.75" customHeight="1" outlineLevel="2" x14ac:dyDescent="0.2">
      <c r="A3663" s="2"/>
      <c r="C3663" s="30" t="s">
        <v>1582</v>
      </c>
      <c r="D3663" s="30"/>
      <c r="E3663" s="30" t="s">
        <v>1559</v>
      </c>
      <c r="F3663" s="30"/>
      <c r="G3663" s="30" t="s">
        <v>1577</v>
      </c>
      <c r="H3663" s="31" t="s">
        <v>1578</v>
      </c>
      <c r="I3663" s="32"/>
      <c r="J3663" s="13"/>
      <c r="K3663" s="13" t="s">
        <v>1351</v>
      </c>
      <c r="L3663" s="33">
        <v>7.3999999999999996E-2</v>
      </c>
      <c r="M3663" s="33">
        <v>7.3999999999999996E-2</v>
      </c>
      <c r="N3663" s="33">
        <v>7.3999999999999996E-2</v>
      </c>
      <c r="O3663" s="33">
        <v>7.3999999999999996E-2</v>
      </c>
      <c r="P3663" s="33">
        <v>7.3999999999999996E-2</v>
      </c>
      <c r="Q3663" s="33">
        <v>7.3999999999999996E-2</v>
      </c>
      <c r="R3663" s="34"/>
      <c r="S3663" s="32"/>
      <c r="T3663" s="32" t="s">
        <v>28</v>
      </c>
      <c r="U3663" s="8">
        <f t="shared" si="925"/>
        <v>270.40000000000003</v>
      </c>
      <c r="V3663" s="8">
        <f t="shared" si="926"/>
        <v>270.40000000000003</v>
      </c>
    </row>
    <row r="3664" spans="1:22" ht="12.75" customHeight="1" outlineLevel="2" x14ac:dyDescent="0.2">
      <c r="A3664" s="2"/>
      <c r="C3664" s="30" t="s">
        <v>1583</v>
      </c>
      <c r="D3664" s="30"/>
      <c r="E3664" s="30" t="s">
        <v>1559</v>
      </c>
      <c r="F3664" s="30"/>
      <c r="G3664" s="30" t="s">
        <v>1577</v>
      </c>
      <c r="H3664" s="31" t="s">
        <v>1578</v>
      </c>
      <c r="I3664" s="32"/>
      <c r="J3664" s="13"/>
      <c r="K3664" s="13" t="s">
        <v>1351</v>
      </c>
      <c r="L3664" s="33">
        <v>7.3999999999999996E-2</v>
      </c>
      <c r="M3664" s="33">
        <v>7.3999999999999996E-2</v>
      </c>
      <c r="N3664" s="33">
        <v>7.3999999999999996E-2</v>
      </c>
      <c r="O3664" s="33">
        <v>7.3999999999999996E-2</v>
      </c>
      <c r="P3664" s="33">
        <v>7.3999999999999996E-2</v>
      </c>
      <c r="Q3664" s="33">
        <v>7.3999999999999996E-2</v>
      </c>
      <c r="R3664" s="34"/>
      <c r="S3664" s="32"/>
      <c r="T3664" s="32" t="s">
        <v>28</v>
      </c>
      <c r="U3664" s="8">
        <f t="shared" si="925"/>
        <v>270.40000000000003</v>
      </c>
      <c r="V3664" s="8">
        <f t="shared" si="926"/>
        <v>270.40000000000003</v>
      </c>
    </row>
    <row r="3665" spans="1:25" ht="12.75" customHeight="1" outlineLevel="2" x14ac:dyDescent="0.2">
      <c r="A3665" s="2"/>
      <c r="C3665" s="30" t="s">
        <v>1584</v>
      </c>
      <c r="D3665" s="30"/>
      <c r="E3665" s="30" t="s">
        <v>1559</v>
      </c>
      <c r="F3665" s="30"/>
      <c r="G3665" s="30" t="s">
        <v>1577</v>
      </c>
      <c r="H3665" s="31" t="s">
        <v>1578</v>
      </c>
      <c r="I3665" s="32"/>
      <c r="J3665" s="13"/>
      <c r="K3665" s="13" t="s">
        <v>1351</v>
      </c>
      <c r="L3665" s="33">
        <v>7.3999999999999996E-2</v>
      </c>
      <c r="M3665" s="33">
        <v>7.3999999999999996E-2</v>
      </c>
      <c r="N3665" s="33">
        <v>7.3999999999999996E-2</v>
      </c>
      <c r="O3665" s="33">
        <v>7.3999999999999996E-2</v>
      </c>
      <c r="P3665" s="33">
        <v>7.3999999999999996E-2</v>
      </c>
      <c r="Q3665" s="33">
        <v>7.3999999999999996E-2</v>
      </c>
      <c r="R3665" s="34"/>
      <c r="S3665" s="32"/>
      <c r="T3665" s="32" t="s">
        <v>28</v>
      </c>
      <c r="U3665" s="8">
        <f t="shared" si="925"/>
        <v>270.40000000000003</v>
      </c>
      <c r="V3665" s="8">
        <f t="shared" si="926"/>
        <v>270.40000000000003</v>
      </c>
    </row>
    <row r="3666" spans="1:25" s="54" customFormat="1" ht="12.75" customHeight="1" outlineLevel="2" x14ac:dyDescent="0.2">
      <c r="A3666" s="2"/>
      <c r="B3666" s="2"/>
      <c r="C3666" s="30">
        <v>830141565</v>
      </c>
      <c r="D3666" s="30"/>
      <c r="E3666" s="30" t="s">
        <v>1559</v>
      </c>
      <c r="F3666" s="30"/>
      <c r="G3666" s="30" t="s">
        <v>1577</v>
      </c>
      <c r="H3666" s="31" t="s">
        <v>1578</v>
      </c>
      <c r="I3666" s="32"/>
      <c r="J3666" s="13"/>
      <c r="K3666" s="13" t="s">
        <v>1351</v>
      </c>
      <c r="L3666" s="33">
        <v>0.111</v>
      </c>
      <c r="M3666" s="33">
        <v>0.111</v>
      </c>
      <c r="N3666" s="33">
        <v>0.111</v>
      </c>
      <c r="O3666" s="33">
        <v>0.111</v>
      </c>
      <c r="P3666" s="33">
        <v>0.111</v>
      </c>
      <c r="Q3666" s="33">
        <v>0.111</v>
      </c>
      <c r="R3666" s="34"/>
      <c r="S3666" s="32"/>
      <c r="T3666" s="32" t="s">
        <v>28</v>
      </c>
      <c r="U3666" s="8">
        <f t="shared" si="925"/>
        <v>270.40000000000003</v>
      </c>
      <c r="V3666" s="8">
        <f t="shared" si="926"/>
        <v>270.40000000000003</v>
      </c>
      <c r="W3666" s="6"/>
      <c r="X3666" s="6"/>
      <c r="Y3666" s="6"/>
    </row>
    <row r="3667" spans="1:25" s="54" customFormat="1" ht="12.75" customHeight="1" outlineLevel="2" x14ac:dyDescent="0.2">
      <c r="A3667" s="2"/>
      <c r="B3667" s="2"/>
      <c r="C3667" s="30">
        <v>830141520</v>
      </c>
      <c r="D3667" s="30"/>
      <c r="E3667" s="30" t="s">
        <v>1559</v>
      </c>
      <c r="F3667" s="30"/>
      <c r="G3667" s="30" t="s">
        <v>1577</v>
      </c>
      <c r="H3667" s="31" t="s">
        <v>1578</v>
      </c>
      <c r="I3667" s="32"/>
      <c r="J3667" s="13"/>
      <c r="K3667" s="13" t="s">
        <v>1351</v>
      </c>
      <c r="L3667" s="33">
        <v>5.6000000000000001E-2</v>
      </c>
      <c r="M3667" s="33">
        <v>5.6000000000000001E-2</v>
      </c>
      <c r="N3667" s="33">
        <v>5.6000000000000001E-2</v>
      </c>
      <c r="O3667" s="33">
        <v>5.6000000000000001E-2</v>
      </c>
      <c r="P3667" s="33">
        <v>5.6000000000000001E-2</v>
      </c>
      <c r="Q3667" s="33">
        <v>5.6000000000000001E-2</v>
      </c>
      <c r="R3667" s="34"/>
      <c r="S3667" s="32"/>
      <c r="T3667" s="32" t="s">
        <v>28</v>
      </c>
      <c r="U3667" s="8">
        <f t="shared" si="925"/>
        <v>270.40000000000003</v>
      </c>
      <c r="V3667" s="8">
        <f t="shared" si="926"/>
        <v>270.40000000000003</v>
      </c>
      <c r="W3667" s="6"/>
      <c r="X3667" s="6"/>
      <c r="Y3667" s="6"/>
    </row>
    <row r="3668" spans="1:25" s="54" customFormat="1" ht="12.75" customHeight="1" outlineLevel="2" x14ac:dyDescent="0.2">
      <c r="A3668" s="2"/>
      <c r="B3668" s="2"/>
      <c r="C3668" s="30">
        <v>830150320</v>
      </c>
      <c r="D3668" s="30"/>
      <c r="E3668" s="30" t="s">
        <v>1585</v>
      </c>
      <c r="F3668" s="30"/>
      <c r="G3668" s="30" t="s">
        <v>1577</v>
      </c>
      <c r="H3668" s="31" t="s">
        <v>1578</v>
      </c>
      <c r="I3668" s="32"/>
      <c r="J3668" s="13"/>
      <c r="K3668" s="13" t="s">
        <v>1351</v>
      </c>
      <c r="L3668" s="33">
        <v>5.6000000000000001E-2</v>
      </c>
      <c r="M3668" s="33">
        <v>5.6000000000000001E-2</v>
      </c>
      <c r="N3668" s="33">
        <v>5.6000000000000001E-2</v>
      </c>
      <c r="O3668" s="33">
        <v>5.6000000000000001E-2</v>
      </c>
      <c r="P3668" s="33">
        <v>5.6000000000000001E-2</v>
      </c>
      <c r="Q3668" s="33">
        <v>5.6000000000000001E-2</v>
      </c>
      <c r="R3668" s="34"/>
      <c r="S3668" s="32"/>
      <c r="T3668" s="32" t="s">
        <v>28</v>
      </c>
      <c r="U3668" s="8">
        <f t="shared" si="925"/>
        <v>270.40000000000003</v>
      </c>
      <c r="V3668" s="8">
        <f t="shared" si="926"/>
        <v>270.40000000000003</v>
      </c>
      <c r="W3668" s="6"/>
      <c r="X3668" s="6"/>
      <c r="Y3668" s="6"/>
    </row>
    <row r="3669" spans="1:25" s="54" customFormat="1" ht="12.75" customHeight="1" outlineLevel="1" x14ac:dyDescent="0.2">
      <c r="A3669" s="2"/>
      <c r="B3669" s="2"/>
      <c r="C3669" s="30"/>
      <c r="D3669" s="30"/>
      <c r="E3669" s="30"/>
      <c r="F3669" s="30"/>
      <c r="G3669" s="30"/>
      <c r="H3669" s="113" t="s">
        <v>4060</v>
      </c>
      <c r="I3669" s="32"/>
      <c r="J3669" s="13">
        <f t="shared" ref="J3669:O3669" si="927">SUBTOTAL(9,J3657:J3668)</f>
        <v>0</v>
      </c>
      <c r="K3669" s="13">
        <f t="shared" si="927"/>
        <v>0</v>
      </c>
      <c r="L3669" s="33">
        <f t="shared" si="927"/>
        <v>1</v>
      </c>
      <c r="M3669" s="33">
        <f t="shared" si="927"/>
        <v>1</v>
      </c>
      <c r="N3669" s="33">
        <f t="shared" si="927"/>
        <v>1</v>
      </c>
      <c r="O3669" s="33">
        <f t="shared" si="927"/>
        <v>1</v>
      </c>
      <c r="P3669" s="33"/>
      <c r="Q3669" s="33"/>
      <c r="R3669" s="34"/>
      <c r="S3669" s="32">
        <f>SUBTOTAL(9,S3657:S3668)</f>
        <v>0</v>
      </c>
      <c r="T3669" s="32">
        <f>SUBTOTAL(9,T3657:T3668)</f>
        <v>0</v>
      </c>
      <c r="U3669" s="8"/>
      <c r="V3669" s="8"/>
      <c r="W3669" s="6"/>
      <c r="X3669" s="6"/>
      <c r="Y3669" s="6"/>
    </row>
    <row r="3670" spans="1:25" s="54" customFormat="1" ht="12.75" customHeight="1" outlineLevel="2" x14ac:dyDescent="0.2">
      <c r="A3670" s="2"/>
      <c r="B3670" s="2"/>
      <c r="C3670" s="30" t="s">
        <v>115</v>
      </c>
      <c r="D3670" s="30"/>
      <c r="E3670" s="30" t="s">
        <v>116</v>
      </c>
      <c r="F3670" s="30"/>
      <c r="G3670" s="30" t="s">
        <v>117</v>
      </c>
      <c r="H3670" s="31" t="s">
        <v>118</v>
      </c>
      <c r="I3670" s="32"/>
      <c r="J3670" s="13"/>
      <c r="K3670" s="13" t="s">
        <v>100</v>
      </c>
      <c r="L3670" s="33">
        <v>0.5</v>
      </c>
      <c r="M3670" s="33" t="s">
        <v>27</v>
      </c>
      <c r="N3670" s="33">
        <v>0.5</v>
      </c>
      <c r="O3670" s="33">
        <v>0.5</v>
      </c>
      <c r="P3670" s="33">
        <v>0.5</v>
      </c>
      <c r="Q3670" s="33">
        <v>0.5</v>
      </c>
      <c r="R3670" s="34"/>
      <c r="S3670" s="32"/>
      <c r="T3670" s="32" t="s">
        <v>70</v>
      </c>
      <c r="U3670" s="8">
        <f>IF(T3670="Yes",$U$2,0)</f>
        <v>0</v>
      </c>
      <c r="V3670" s="8">
        <f>U3670</f>
        <v>0</v>
      </c>
      <c r="W3670" s="6"/>
      <c r="X3670" s="6"/>
      <c r="Y3670" s="6"/>
    </row>
    <row r="3671" spans="1:25" s="54" customFormat="1" ht="12.75" customHeight="1" outlineLevel="2" x14ac:dyDescent="0.2">
      <c r="A3671" s="2"/>
      <c r="B3671" s="2"/>
      <c r="C3671" s="30" t="s">
        <v>119</v>
      </c>
      <c r="D3671" s="30"/>
      <c r="E3671" s="30" t="s">
        <v>116</v>
      </c>
      <c r="F3671" s="30"/>
      <c r="G3671" s="30" t="s">
        <v>117</v>
      </c>
      <c r="H3671" s="31" t="s">
        <v>118</v>
      </c>
      <c r="I3671" s="32"/>
      <c r="J3671" s="13"/>
      <c r="K3671" s="13" t="s">
        <v>100</v>
      </c>
      <c r="L3671" s="33">
        <v>0.5</v>
      </c>
      <c r="M3671" s="33" t="s">
        <v>27</v>
      </c>
      <c r="N3671" s="33">
        <v>0.5</v>
      </c>
      <c r="O3671" s="33">
        <v>0.5</v>
      </c>
      <c r="P3671" s="33">
        <v>0.5</v>
      </c>
      <c r="Q3671" s="33">
        <v>0.5</v>
      </c>
      <c r="R3671" s="34"/>
      <c r="S3671" s="32"/>
      <c r="T3671" s="32" t="s">
        <v>70</v>
      </c>
      <c r="U3671" s="8">
        <f>IF(T3671="Yes",$U$2,0)</f>
        <v>0</v>
      </c>
      <c r="V3671" s="8">
        <f>U3671</f>
        <v>0</v>
      </c>
      <c r="W3671" s="6"/>
      <c r="X3671" s="6"/>
      <c r="Y3671" s="6"/>
    </row>
    <row r="3672" spans="1:25" s="54" customFormat="1" ht="12.75" customHeight="1" outlineLevel="1" x14ac:dyDescent="0.2">
      <c r="A3672" s="2"/>
      <c r="B3672" s="2"/>
      <c r="C3672" s="30"/>
      <c r="D3672" s="30"/>
      <c r="E3672" s="30"/>
      <c r="F3672" s="30"/>
      <c r="G3672" s="30"/>
      <c r="H3672" s="113" t="s">
        <v>3764</v>
      </c>
      <c r="I3672" s="32"/>
      <c r="J3672" s="13">
        <f t="shared" ref="J3672:O3672" si="928">SUBTOTAL(9,J3670:J3671)</f>
        <v>0</v>
      </c>
      <c r="K3672" s="13">
        <f t="shared" si="928"/>
        <v>0</v>
      </c>
      <c r="L3672" s="33">
        <f t="shared" si="928"/>
        <v>1</v>
      </c>
      <c r="M3672" s="33">
        <f t="shared" si="928"/>
        <v>0</v>
      </c>
      <c r="N3672" s="33">
        <f t="shared" si="928"/>
        <v>1</v>
      </c>
      <c r="O3672" s="33">
        <f t="shared" si="928"/>
        <v>1</v>
      </c>
      <c r="P3672" s="33"/>
      <c r="Q3672" s="33"/>
      <c r="R3672" s="34"/>
      <c r="S3672" s="32">
        <f>SUBTOTAL(9,S3670:S3671)</f>
        <v>0</v>
      </c>
      <c r="T3672" s="32">
        <f>SUBTOTAL(9,T3670:T3671)</f>
        <v>0</v>
      </c>
      <c r="U3672" s="8"/>
      <c r="V3672" s="8"/>
      <c r="W3672" s="6"/>
      <c r="X3672" s="6"/>
      <c r="Y3672" s="6"/>
    </row>
    <row r="3673" spans="1:25" ht="12.75" customHeight="1" outlineLevel="2" x14ac:dyDescent="0.2">
      <c r="A3673" s="2"/>
      <c r="C3673" s="30">
        <v>821080170</v>
      </c>
      <c r="D3673" s="30"/>
      <c r="E3673" s="30" t="s">
        <v>116</v>
      </c>
      <c r="F3673" s="30"/>
      <c r="G3673" s="30" t="s">
        <v>120</v>
      </c>
      <c r="H3673" s="31" t="s">
        <v>121</v>
      </c>
      <c r="I3673" s="32"/>
      <c r="J3673" s="13"/>
      <c r="K3673" s="13" t="s">
        <v>100</v>
      </c>
      <c r="L3673" s="33">
        <v>0.5</v>
      </c>
      <c r="M3673" s="33" t="s">
        <v>27</v>
      </c>
      <c r="N3673" s="33">
        <v>0.5</v>
      </c>
      <c r="O3673" s="33">
        <v>0.5</v>
      </c>
      <c r="P3673" s="33">
        <v>0.5</v>
      </c>
      <c r="Q3673" s="33">
        <v>0.5</v>
      </c>
      <c r="R3673" s="34"/>
      <c r="S3673" s="32"/>
      <c r="T3673" s="32" t="s">
        <v>70</v>
      </c>
      <c r="U3673" s="8">
        <f>IF(T3673="Yes",$U$2,0)</f>
        <v>0</v>
      </c>
      <c r="V3673" s="8">
        <f>U3673</f>
        <v>0</v>
      </c>
    </row>
    <row r="3674" spans="1:25" ht="12.75" customHeight="1" outlineLevel="2" x14ac:dyDescent="0.2">
      <c r="A3674" s="2"/>
      <c r="C3674" s="30" t="s">
        <v>122</v>
      </c>
      <c r="D3674" s="30"/>
      <c r="E3674" s="30"/>
      <c r="F3674" s="30"/>
      <c r="G3674" s="30" t="s">
        <v>120</v>
      </c>
      <c r="H3674" s="31" t="s">
        <v>121</v>
      </c>
      <c r="I3674" s="32"/>
      <c r="J3674" s="13"/>
      <c r="K3674" s="13" t="s">
        <v>100</v>
      </c>
      <c r="L3674" s="33">
        <v>0.5</v>
      </c>
      <c r="M3674" s="33" t="s">
        <v>27</v>
      </c>
      <c r="N3674" s="33">
        <v>0.5</v>
      </c>
      <c r="O3674" s="33">
        <v>0.5</v>
      </c>
      <c r="P3674" s="33">
        <v>0.5</v>
      </c>
      <c r="Q3674" s="33">
        <v>0.5</v>
      </c>
      <c r="R3674" s="34"/>
      <c r="S3674" s="53"/>
      <c r="T3674" s="32" t="s">
        <v>70</v>
      </c>
      <c r="U3674" s="8">
        <f>IF(T3674="Yes",$U$2,0)</f>
        <v>0</v>
      </c>
      <c r="V3674" s="8">
        <f>U3674</f>
        <v>0</v>
      </c>
    </row>
    <row r="3675" spans="1:25" ht="12.75" customHeight="1" outlineLevel="1" x14ac:dyDescent="0.2">
      <c r="A3675" s="2"/>
      <c r="C3675" s="30"/>
      <c r="D3675" s="30"/>
      <c r="E3675" s="30"/>
      <c r="F3675" s="30"/>
      <c r="G3675" s="30"/>
      <c r="H3675" s="113" t="s">
        <v>3765</v>
      </c>
      <c r="I3675" s="32"/>
      <c r="J3675" s="13">
        <f t="shared" ref="J3675:O3675" si="929">SUBTOTAL(9,J3673:J3674)</f>
        <v>0</v>
      </c>
      <c r="K3675" s="13">
        <f t="shared" si="929"/>
        <v>0</v>
      </c>
      <c r="L3675" s="33">
        <f t="shared" si="929"/>
        <v>1</v>
      </c>
      <c r="M3675" s="33">
        <f t="shared" si="929"/>
        <v>0</v>
      </c>
      <c r="N3675" s="33">
        <f t="shared" si="929"/>
        <v>1</v>
      </c>
      <c r="O3675" s="33">
        <f t="shared" si="929"/>
        <v>1</v>
      </c>
      <c r="P3675" s="33"/>
      <c r="Q3675" s="33"/>
      <c r="R3675" s="34"/>
      <c r="S3675" s="53">
        <f>SUBTOTAL(9,S3673:S3674)</f>
        <v>0</v>
      </c>
      <c r="T3675" s="32">
        <f>SUBTOTAL(9,T3673:T3674)</f>
        <v>0</v>
      </c>
      <c r="U3675" s="8"/>
    </row>
    <row r="3676" spans="1:25" ht="12.75" customHeight="1" outlineLevel="2" x14ac:dyDescent="0.2">
      <c r="A3676" s="2"/>
      <c r="C3676" s="30">
        <v>810860100</v>
      </c>
      <c r="D3676" s="30"/>
      <c r="E3676" s="30" t="s">
        <v>957</v>
      </c>
      <c r="F3676" s="30"/>
      <c r="G3676" s="30" t="s">
        <v>958</v>
      </c>
      <c r="H3676" s="31" t="s">
        <v>959</v>
      </c>
      <c r="I3676" s="32"/>
      <c r="J3676" s="13"/>
      <c r="K3676" s="13" t="s">
        <v>907</v>
      </c>
      <c r="L3676" s="33">
        <v>0.221</v>
      </c>
      <c r="M3676" s="33" t="s">
        <v>27</v>
      </c>
      <c r="N3676" s="33">
        <v>0.221</v>
      </c>
      <c r="O3676" s="33">
        <v>0.221</v>
      </c>
      <c r="P3676" s="33">
        <v>0.221</v>
      </c>
      <c r="Q3676" s="33">
        <v>0.221</v>
      </c>
      <c r="R3676" s="34"/>
      <c r="S3676" s="32"/>
      <c r="T3676" s="32" t="s">
        <v>28</v>
      </c>
      <c r="U3676" s="8">
        <f>IF(T3676="Yes",$U$2,0)</f>
        <v>270.40000000000003</v>
      </c>
      <c r="V3676" s="8">
        <f>U3676</f>
        <v>270.40000000000003</v>
      </c>
    </row>
    <row r="3677" spans="1:25" ht="12.75" customHeight="1" outlineLevel="2" x14ac:dyDescent="0.2">
      <c r="A3677" s="2"/>
      <c r="C3677" s="30">
        <v>810860110</v>
      </c>
      <c r="D3677" s="30"/>
      <c r="E3677" s="30" t="s">
        <v>957</v>
      </c>
      <c r="F3677" s="30"/>
      <c r="G3677" s="30" t="s">
        <v>958</v>
      </c>
      <c r="H3677" s="31" t="s">
        <v>959</v>
      </c>
      <c r="I3677" s="32"/>
      <c r="J3677" s="13"/>
      <c r="K3677" s="13" t="s">
        <v>907</v>
      </c>
      <c r="L3677" s="33">
        <v>0.221</v>
      </c>
      <c r="M3677" s="33" t="s">
        <v>27</v>
      </c>
      <c r="N3677" s="33">
        <v>0.221</v>
      </c>
      <c r="O3677" s="33">
        <v>0.221</v>
      </c>
      <c r="P3677" s="33">
        <v>0.221</v>
      </c>
      <c r="Q3677" s="33">
        <v>0.221</v>
      </c>
      <c r="R3677" s="34"/>
      <c r="S3677" s="32"/>
      <c r="T3677" s="32" t="s">
        <v>28</v>
      </c>
      <c r="U3677" s="8">
        <f>IF(T3677="Yes",$U$2,0)</f>
        <v>270.40000000000003</v>
      </c>
      <c r="V3677" s="8">
        <f>U3677</f>
        <v>270.40000000000003</v>
      </c>
    </row>
    <row r="3678" spans="1:25" ht="12.75" customHeight="1" outlineLevel="2" x14ac:dyDescent="0.2">
      <c r="A3678" s="2"/>
      <c r="C3678" s="30">
        <v>810860120</v>
      </c>
      <c r="D3678" s="30"/>
      <c r="E3678" s="30" t="s">
        <v>957</v>
      </c>
      <c r="F3678" s="30"/>
      <c r="G3678" s="30" t="s">
        <v>958</v>
      </c>
      <c r="H3678" s="31" t="s">
        <v>959</v>
      </c>
      <c r="I3678" s="32"/>
      <c r="J3678" s="13"/>
      <c r="K3678" s="13" t="s">
        <v>907</v>
      </c>
      <c r="L3678" s="33">
        <v>0.27900000000000003</v>
      </c>
      <c r="M3678" s="33" t="s">
        <v>27</v>
      </c>
      <c r="N3678" s="33">
        <v>0.27900000000000003</v>
      </c>
      <c r="O3678" s="33">
        <v>0.27900000000000003</v>
      </c>
      <c r="P3678" s="33">
        <v>0.27900000000000003</v>
      </c>
      <c r="Q3678" s="33">
        <v>0.27900000000000003</v>
      </c>
      <c r="R3678" s="34"/>
      <c r="S3678" s="32"/>
      <c r="T3678" s="32" t="s">
        <v>28</v>
      </c>
      <c r="U3678" s="8">
        <f>IF(T3678="Yes",$U$2,0)</f>
        <v>270.40000000000003</v>
      </c>
      <c r="V3678" s="8">
        <f>U3678</f>
        <v>270.40000000000003</v>
      </c>
    </row>
    <row r="3679" spans="1:25" ht="12.75" customHeight="1" outlineLevel="2" x14ac:dyDescent="0.2">
      <c r="A3679" s="2"/>
      <c r="C3679" s="30">
        <v>810860130</v>
      </c>
      <c r="D3679" s="30"/>
      <c r="E3679" s="30" t="s">
        <v>957</v>
      </c>
      <c r="F3679" s="30"/>
      <c r="G3679" s="30" t="s">
        <v>958</v>
      </c>
      <c r="H3679" s="31" t="s">
        <v>959</v>
      </c>
      <c r="I3679" s="32"/>
      <c r="J3679" s="13"/>
      <c r="K3679" s="13" t="s">
        <v>907</v>
      </c>
      <c r="L3679" s="33">
        <v>0.27900000000000003</v>
      </c>
      <c r="M3679" s="33" t="s">
        <v>27</v>
      </c>
      <c r="N3679" s="33">
        <v>0.27900000000000003</v>
      </c>
      <c r="O3679" s="33">
        <v>0.27900000000000003</v>
      </c>
      <c r="P3679" s="33">
        <v>0.27900000000000003</v>
      </c>
      <c r="Q3679" s="33">
        <v>0.27900000000000003</v>
      </c>
      <c r="R3679" s="34"/>
      <c r="S3679" s="32"/>
      <c r="T3679" s="32" t="s">
        <v>28</v>
      </c>
      <c r="U3679" s="8">
        <f>IF(T3679="Yes",$U$2,0)</f>
        <v>270.40000000000003</v>
      </c>
      <c r="V3679" s="8">
        <f>U3679</f>
        <v>270.40000000000003</v>
      </c>
    </row>
    <row r="3680" spans="1:25" ht="12.75" customHeight="1" outlineLevel="1" x14ac:dyDescent="0.2">
      <c r="A3680" s="2"/>
      <c r="C3680" s="30"/>
      <c r="D3680" s="30"/>
      <c r="E3680" s="30"/>
      <c r="F3680" s="30"/>
      <c r="G3680" s="30"/>
      <c r="H3680" s="113" t="s">
        <v>3978</v>
      </c>
      <c r="I3680" s="32"/>
      <c r="J3680" s="13">
        <f t="shared" ref="J3680:O3680" si="930">SUBTOTAL(9,J3676:J3679)</f>
        <v>0</v>
      </c>
      <c r="K3680" s="13">
        <f t="shared" si="930"/>
        <v>0</v>
      </c>
      <c r="L3680" s="33">
        <f t="shared" si="930"/>
        <v>1</v>
      </c>
      <c r="M3680" s="33">
        <f t="shared" si="930"/>
        <v>0</v>
      </c>
      <c r="N3680" s="33">
        <f t="shared" si="930"/>
        <v>1</v>
      </c>
      <c r="O3680" s="33">
        <f t="shared" si="930"/>
        <v>1</v>
      </c>
      <c r="P3680" s="33"/>
      <c r="Q3680" s="33"/>
      <c r="R3680" s="34"/>
      <c r="S3680" s="32">
        <f>SUBTOTAL(9,S3676:S3679)</f>
        <v>0</v>
      </c>
      <c r="T3680" s="32">
        <f>SUBTOTAL(9,T3676:T3679)</f>
        <v>0</v>
      </c>
      <c r="U3680" s="8"/>
    </row>
    <row r="3681" spans="1:25" ht="12.75" customHeight="1" outlineLevel="2" x14ac:dyDescent="0.2">
      <c r="A3681" s="2"/>
      <c r="C3681" s="30" t="s">
        <v>960</v>
      </c>
      <c r="D3681" s="30"/>
      <c r="E3681" s="30" t="s">
        <v>957</v>
      </c>
      <c r="F3681" s="30"/>
      <c r="G3681" s="30" t="s">
        <v>961</v>
      </c>
      <c r="H3681" s="31" t="s">
        <v>962</v>
      </c>
      <c r="I3681" s="32"/>
      <c r="J3681" s="13"/>
      <c r="K3681" s="13" t="s">
        <v>907</v>
      </c>
      <c r="L3681" s="33">
        <v>0.221</v>
      </c>
      <c r="M3681" s="33" t="s">
        <v>27</v>
      </c>
      <c r="N3681" s="33">
        <v>0.221</v>
      </c>
      <c r="O3681" s="33">
        <v>0.221</v>
      </c>
      <c r="P3681" s="33">
        <v>0.221</v>
      </c>
      <c r="Q3681" s="33">
        <v>0.221</v>
      </c>
      <c r="R3681" s="34"/>
      <c r="S3681" s="32"/>
      <c r="T3681" s="32" t="s">
        <v>28</v>
      </c>
      <c r="U3681" s="8">
        <f>IF(T3681="Yes",$U$2,0)</f>
        <v>270.40000000000003</v>
      </c>
      <c r="V3681" s="8">
        <f>U3681</f>
        <v>270.40000000000003</v>
      </c>
    </row>
    <row r="3682" spans="1:25" ht="12.75" customHeight="1" outlineLevel="2" x14ac:dyDescent="0.2">
      <c r="A3682" s="2"/>
      <c r="C3682" s="30" t="s">
        <v>963</v>
      </c>
      <c r="D3682" s="30"/>
      <c r="E3682" s="30" t="s">
        <v>957</v>
      </c>
      <c r="F3682" s="30"/>
      <c r="G3682" s="30" t="s">
        <v>961</v>
      </c>
      <c r="H3682" s="31" t="s">
        <v>962</v>
      </c>
      <c r="I3682" s="32"/>
      <c r="J3682" s="13"/>
      <c r="K3682" s="13" t="s">
        <v>907</v>
      </c>
      <c r="L3682" s="33">
        <v>0.221</v>
      </c>
      <c r="M3682" s="33" t="s">
        <v>27</v>
      </c>
      <c r="N3682" s="33">
        <v>0.221</v>
      </c>
      <c r="O3682" s="33">
        <v>0.221</v>
      </c>
      <c r="P3682" s="33">
        <v>0.221</v>
      </c>
      <c r="Q3682" s="33">
        <v>0.221</v>
      </c>
      <c r="R3682" s="34"/>
      <c r="S3682" s="32"/>
      <c r="T3682" s="32" t="s">
        <v>28</v>
      </c>
      <c r="U3682" s="8">
        <f>IF(T3682="Yes",$U$2,0)</f>
        <v>270.40000000000003</v>
      </c>
      <c r="V3682" s="8">
        <f>U3682</f>
        <v>270.40000000000003</v>
      </c>
    </row>
    <row r="3683" spans="1:25" ht="12.75" customHeight="1" outlineLevel="2" x14ac:dyDescent="0.2">
      <c r="A3683" s="2"/>
      <c r="C3683" s="30">
        <v>810860180</v>
      </c>
      <c r="D3683" s="30"/>
      <c r="E3683" s="30" t="s">
        <v>957</v>
      </c>
      <c r="F3683" s="30"/>
      <c r="G3683" s="30" t="s">
        <v>961</v>
      </c>
      <c r="H3683" s="31" t="s">
        <v>962</v>
      </c>
      <c r="I3683" s="32"/>
      <c r="J3683" s="13"/>
      <c r="K3683" s="13" t="s">
        <v>907</v>
      </c>
      <c r="L3683" s="33">
        <v>0.27900000000000003</v>
      </c>
      <c r="M3683" s="33" t="s">
        <v>27</v>
      </c>
      <c r="N3683" s="33">
        <v>0.27900000000000003</v>
      </c>
      <c r="O3683" s="33">
        <v>0.27900000000000003</v>
      </c>
      <c r="P3683" s="33">
        <v>0.27900000000000003</v>
      </c>
      <c r="Q3683" s="33">
        <v>0.27900000000000003</v>
      </c>
      <c r="R3683" s="34"/>
      <c r="S3683" s="32"/>
      <c r="T3683" s="32" t="s">
        <v>28</v>
      </c>
      <c r="U3683" s="8">
        <f>IF(T3683="Yes",$U$2,0)</f>
        <v>270.40000000000003</v>
      </c>
      <c r="V3683" s="8">
        <f>U3683</f>
        <v>270.40000000000003</v>
      </c>
    </row>
    <row r="3684" spans="1:25" ht="12.75" customHeight="1" outlineLevel="2" x14ac:dyDescent="0.2">
      <c r="A3684" s="2"/>
      <c r="C3684" s="30" t="s">
        <v>964</v>
      </c>
      <c r="D3684" s="30"/>
      <c r="E3684" s="30" t="s">
        <v>957</v>
      </c>
      <c r="F3684" s="30"/>
      <c r="G3684" s="30" t="s">
        <v>961</v>
      </c>
      <c r="H3684" s="31" t="s">
        <v>962</v>
      </c>
      <c r="I3684" s="32"/>
      <c r="J3684" s="13"/>
      <c r="K3684" s="13" t="s">
        <v>907</v>
      </c>
      <c r="L3684" s="33">
        <v>0.27900000000000003</v>
      </c>
      <c r="M3684" s="33" t="s">
        <v>27</v>
      </c>
      <c r="N3684" s="33">
        <v>0.27900000000000003</v>
      </c>
      <c r="O3684" s="33">
        <v>0.27900000000000003</v>
      </c>
      <c r="P3684" s="33">
        <v>0.27900000000000003</v>
      </c>
      <c r="Q3684" s="33">
        <v>0.27900000000000003</v>
      </c>
      <c r="R3684" s="34"/>
      <c r="S3684" s="32"/>
      <c r="T3684" s="32" t="s">
        <v>28</v>
      </c>
      <c r="U3684" s="8">
        <f>IF(T3684="Yes",$U$2,0)</f>
        <v>270.40000000000003</v>
      </c>
      <c r="V3684" s="8">
        <f>U3684</f>
        <v>270.40000000000003</v>
      </c>
    </row>
    <row r="3685" spans="1:25" ht="12.75" customHeight="1" outlineLevel="1" x14ac:dyDescent="0.2">
      <c r="A3685" s="2"/>
      <c r="C3685" s="30"/>
      <c r="D3685" s="30"/>
      <c r="E3685" s="30"/>
      <c r="F3685" s="30"/>
      <c r="G3685" s="30"/>
      <c r="H3685" s="113" t="s">
        <v>3979</v>
      </c>
      <c r="I3685" s="32"/>
      <c r="J3685" s="13">
        <f t="shared" ref="J3685:O3685" si="931">SUBTOTAL(9,J3681:J3684)</f>
        <v>0</v>
      </c>
      <c r="K3685" s="13">
        <f t="shared" si="931"/>
        <v>0</v>
      </c>
      <c r="L3685" s="33">
        <f t="shared" si="931"/>
        <v>1</v>
      </c>
      <c r="M3685" s="33">
        <f t="shared" si="931"/>
        <v>0</v>
      </c>
      <c r="N3685" s="33">
        <f t="shared" si="931"/>
        <v>1</v>
      </c>
      <c r="O3685" s="33">
        <f t="shared" si="931"/>
        <v>1</v>
      </c>
      <c r="P3685" s="33"/>
      <c r="Q3685" s="33"/>
      <c r="R3685" s="34"/>
      <c r="S3685" s="32">
        <f>SUBTOTAL(9,S3681:S3684)</f>
        <v>0</v>
      </c>
      <c r="T3685" s="32">
        <f>SUBTOTAL(9,T3681:T3684)</f>
        <v>0</v>
      </c>
      <c r="U3685" s="8"/>
    </row>
    <row r="3686" spans="1:25" ht="12.75" customHeight="1" outlineLevel="2" x14ac:dyDescent="0.2">
      <c r="A3686" s="2"/>
      <c r="C3686" s="30">
        <v>810080230</v>
      </c>
      <c r="D3686" s="30"/>
      <c r="E3686" s="30" t="s">
        <v>695</v>
      </c>
      <c r="F3686" s="30"/>
      <c r="G3686" s="30" t="s">
        <v>696</v>
      </c>
      <c r="H3686" s="31" t="s">
        <v>697</v>
      </c>
      <c r="I3686" s="32"/>
      <c r="J3686" s="13"/>
      <c r="K3686" s="13" t="s">
        <v>674</v>
      </c>
      <c r="L3686" s="33">
        <v>0.25</v>
      </c>
      <c r="M3686" s="33" t="s">
        <v>27</v>
      </c>
      <c r="N3686" s="33">
        <v>0.25</v>
      </c>
      <c r="O3686" s="33">
        <v>0.25</v>
      </c>
      <c r="P3686" s="33">
        <v>0.25</v>
      </c>
      <c r="Q3686" s="33">
        <v>0.25</v>
      </c>
      <c r="R3686" s="34"/>
      <c r="S3686" s="32"/>
      <c r="T3686" s="32" t="s">
        <v>70</v>
      </c>
      <c r="U3686" s="8">
        <f>IF(T3686="Yes",$U$2,0)</f>
        <v>0</v>
      </c>
      <c r="V3686" s="8">
        <f>U3686</f>
        <v>0</v>
      </c>
    </row>
    <row r="3687" spans="1:25" ht="12.75" customHeight="1" outlineLevel="2" x14ac:dyDescent="0.2">
      <c r="A3687" s="2"/>
      <c r="C3687" s="30" t="s">
        <v>698</v>
      </c>
      <c r="D3687" s="30"/>
      <c r="E3687" s="30" t="s">
        <v>695</v>
      </c>
      <c r="F3687" s="30"/>
      <c r="G3687" s="30" t="s">
        <v>696</v>
      </c>
      <c r="H3687" s="31" t="s">
        <v>697</v>
      </c>
      <c r="I3687" s="32"/>
      <c r="J3687" s="13"/>
      <c r="K3687" s="13" t="s">
        <v>674</v>
      </c>
      <c r="L3687" s="33">
        <v>0.25</v>
      </c>
      <c r="M3687" s="33" t="s">
        <v>27</v>
      </c>
      <c r="N3687" s="33">
        <v>0.25</v>
      </c>
      <c r="O3687" s="33">
        <v>0.25</v>
      </c>
      <c r="P3687" s="33">
        <v>0.25</v>
      </c>
      <c r="Q3687" s="33">
        <v>0.25</v>
      </c>
      <c r="R3687" s="34"/>
      <c r="S3687" s="32"/>
      <c r="T3687" s="32" t="s">
        <v>70</v>
      </c>
      <c r="U3687" s="8">
        <f>IF(T3687="Yes",$U$2,0)</f>
        <v>0</v>
      </c>
      <c r="V3687" s="8">
        <f>U3687</f>
        <v>0</v>
      </c>
    </row>
    <row r="3688" spans="1:25" ht="12.75" customHeight="1" outlineLevel="2" x14ac:dyDescent="0.2">
      <c r="A3688" s="2"/>
      <c r="C3688" s="30">
        <v>810080250</v>
      </c>
      <c r="D3688" s="30"/>
      <c r="E3688" s="30" t="s">
        <v>695</v>
      </c>
      <c r="F3688" s="30"/>
      <c r="G3688" s="30" t="s">
        <v>696</v>
      </c>
      <c r="H3688" s="31" t="s">
        <v>697</v>
      </c>
      <c r="I3688" s="32"/>
      <c r="J3688" s="13"/>
      <c r="K3688" s="13" t="s">
        <v>674</v>
      </c>
      <c r="L3688" s="33">
        <v>0.25</v>
      </c>
      <c r="M3688" s="33" t="s">
        <v>27</v>
      </c>
      <c r="N3688" s="33">
        <v>0.25</v>
      </c>
      <c r="O3688" s="33">
        <v>0.25</v>
      </c>
      <c r="P3688" s="33">
        <v>0.25</v>
      </c>
      <c r="Q3688" s="33">
        <v>0.25</v>
      </c>
      <c r="R3688" s="34"/>
      <c r="S3688" s="32"/>
      <c r="T3688" s="32" t="s">
        <v>70</v>
      </c>
      <c r="U3688" s="8">
        <f>IF(T3688="Yes",$U$2,0)</f>
        <v>0</v>
      </c>
      <c r="V3688" s="8">
        <f>U3688</f>
        <v>0</v>
      </c>
    </row>
    <row r="3689" spans="1:25" ht="12.75" customHeight="1" outlineLevel="2" x14ac:dyDescent="0.2">
      <c r="A3689" s="2"/>
      <c r="C3689" s="30" t="s">
        <v>699</v>
      </c>
      <c r="D3689" s="30"/>
      <c r="E3689" s="30" t="s">
        <v>695</v>
      </c>
      <c r="F3689" s="30"/>
      <c r="G3689" s="30" t="s">
        <v>696</v>
      </c>
      <c r="H3689" s="31" t="s">
        <v>697</v>
      </c>
      <c r="I3689" s="32"/>
      <c r="J3689" s="13"/>
      <c r="K3689" s="13" t="s">
        <v>674</v>
      </c>
      <c r="L3689" s="33">
        <v>0.25</v>
      </c>
      <c r="M3689" s="33" t="s">
        <v>27</v>
      </c>
      <c r="N3689" s="33">
        <v>0.25</v>
      </c>
      <c r="O3689" s="33">
        <v>0.25</v>
      </c>
      <c r="P3689" s="33">
        <v>0.25</v>
      </c>
      <c r="Q3689" s="33">
        <v>0.25</v>
      </c>
      <c r="R3689" s="34"/>
      <c r="S3689" s="32"/>
      <c r="T3689" s="32" t="s">
        <v>70</v>
      </c>
      <c r="U3689" s="8">
        <f>IF(T3689="Yes",$U$2,0)</f>
        <v>0</v>
      </c>
      <c r="V3689" s="8">
        <f>U3689</f>
        <v>0</v>
      </c>
    </row>
    <row r="3690" spans="1:25" ht="12.75" customHeight="1" outlineLevel="1" x14ac:dyDescent="0.2">
      <c r="A3690" s="2"/>
      <c r="C3690" s="30"/>
      <c r="D3690" s="30"/>
      <c r="E3690" s="30"/>
      <c r="F3690" s="30"/>
      <c r="G3690" s="30"/>
      <c r="H3690" s="113" t="s">
        <v>3922</v>
      </c>
      <c r="I3690" s="32"/>
      <c r="J3690" s="13">
        <f t="shared" ref="J3690:O3690" si="932">SUBTOTAL(9,J3686:J3689)</f>
        <v>0</v>
      </c>
      <c r="K3690" s="13">
        <f t="shared" si="932"/>
        <v>0</v>
      </c>
      <c r="L3690" s="33">
        <f t="shared" si="932"/>
        <v>1</v>
      </c>
      <c r="M3690" s="33">
        <f t="shared" si="932"/>
        <v>0</v>
      </c>
      <c r="N3690" s="33">
        <f t="shared" si="932"/>
        <v>1</v>
      </c>
      <c r="O3690" s="33">
        <f t="shared" si="932"/>
        <v>1</v>
      </c>
      <c r="P3690" s="33"/>
      <c r="Q3690" s="33"/>
      <c r="R3690" s="34"/>
      <c r="S3690" s="32">
        <f>SUBTOTAL(9,S3686:S3689)</f>
        <v>0</v>
      </c>
      <c r="T3690" s="32">
        <f>SUBTOTAL(9,T3686:T3689)</f>
        <v>0</v>
      </c>
      <c r="U3690" s="8"/>
    </row>
    <row r="3691" spans="1:25" s="66" customFormat="1" ht="12.75" customHeight="1" outlineLevel="2" x14ac:dyDescent="0.2">
      <c r="A3691" s="2"/>
      <c r="B3691" s="2"/>
      <c r="C3691" s="30">
        <v>810940210</v>
      </c>
      <c r="D3691" s="30"/>
      <c r="E3691" s="30" t="s">
        <v>965</v>
      </c>
      <c r="F3691" s="30"/>
      <c r="G3691" s="30" t="s">
        <v>966</v>
      </c>
      <c r="H3691" s="31" t="s">
        <v>967</v>
      </c>
      <c r="I3691" s="32"/>
      <c r="J3691" s="13"/>
      <c r="K3691" s="13" t="s">
        <v>907</v>
      </c>
      <c r="L3691" s="33">
        <v>0.17100000000000001</v>
      </c>
      <c r="M3691" s="33" t="s">
        <v>27</v>
      </c>
      <c r="N3691" s="33">
        <v>0.17100000000000001</v>
      </c>
      <c r="O3691" s="33">
        <v>0.17100000000000001</v>
      </c>
      <c r="P3691" s="33">
        <v>0.17100000000000001</v>
      </c>
      <c r="Q3691" s="33">
        <v>0.17100000000000001</v>
      </c>
      <c r="R3691" s="34"/>
      <c r="S3691" s="32"/>
      <c r="T3691" s="32" t="s">
        <v>70</v>
      </c>
      <c r="U3691" s="8">
        <f t="shared" ref="U3691:U3696" si="933">IF(T3691="Yes",$U$2,0)</f>
        <v>0</v>
      </c>
      <c r="V3691" s="8">
        <f t="shared" ref="V3691:V3696" si="934">U3691</f>
        <v>0</v>
      </c>
      <c r="W3691" s="6"/>
      <c r="X3691" s="6"/>
      <c r="Y3691" s="6"/>
    </row>
    <row r="3692" spans="1:25" ht="12.75" customHeight="1" outlineLevel="2" x14ac:dyDescent="0.2">
      <c r="A3692" s="2"/>
      <c r="C3692" s="30">
        <v>810940220</v>
      </c>
      <c r="D3692" s="30"/>
      <c r="E3692" s="30" t="s">
        <v>965</v>
      </c>
      <c r="F3692" s="30"/>
      <c r="G3692" s="30" t="s">
        <v>966</v>
      </c>
      <c r="H3692" s="31" t="s">
        <v>967</v>
      </c>
      <c r="I3692" s="32"/>
      <c r="J3692" s="13"/>
      <c r="K3692" s="13" t="s">
        <v>907</v>
      </c>
      <c r="L3692" s="33">
        <v>0.13500000000000001</v>
      </c>
      <c r="M3692" s="33" t="s">
        <v>27</v>
      </c>
      <c r="N3692" s="33">
        <v>0.13500000000000001</v>
      </c>
      <c r="O3692" s="33">
        <v>0.13500000000000001</v>
      </c>
      <c r="P3692" s="33">
        <v>0.13500000000000001</v>
      </c>
      <c r="Q3692" s="33">
        <v>0.13500000000000001</v>
      </c>
      <c r="R3692" s="34"/>
      <c r="S3692" s="32"/>
      <c r="T3692" s="32" t="s">
        <v>70</v>
      </c>
      <c r="U3692" s="8">
        <f t="shared" si="933"/>
        <v>0</v>
      </c>
      <c r="V3692" s="8">
        <f t="shared" si="934"/>
        <v>0</v>
      </c>
    </row>
    <row r="3693" spans="1:25" ht="12.75" customHeight="1" outlineLevel="2" x14ac:dyDescent="0.2">
      <c r="A3693" s="2"/>
      <c r="C3693" s="30" t="s">
        <v>968</v>
      </c>
      <c r="D3693" s="30"/>
      <c r="E3693" s="30" t="s">
        <v>965</v>
      </c>
      <c r="F3693" s="30"/>
      <c r="G3693" s="30" t="s">
        <v>966</v>
      </c>
      <c r="H3693" s="31" t="s">
        <v>967</v>
      </c>
      <c r="I3693" s="32"/>
      <c r="J3693" s="13"/>
      <c r="K3693" s="13" t="s">
        <v>907</v>
      </c>
      <c r="L3693" s="33">
        <v>0.21199999999999999</v>
      </c>
      <c r="M3693" s="33" t="s">
        <v>27</v>
      </c>
      <c r="N3693" s="33">
        <v>0.21199999999999999</v>
      </c>
      <c r="O3693" s="33">
        <v>0.21199999999999999</v>
      </c>
      <c r="P3693" s="33">
        <v>0.21199999999999999</v>
      </c>
      <c r="Q3693" s="33">
        <v>0.21199999999999999</v>
      </c>
      <c r="R3693" s="34"/>
      <c r="S3693" s="32"/>
      <c r="T3693" s="32" t="s">
        <v>70</v>
      </c>
      <c r="U3693" s="8">
        <f t="shared" si="933"/>
        <v>0</v>
      </c>
      <c r="V3693" s="8">
        <f t="shared" si="934"/>
        <v>0</v>
      </c>
    </row>
    <row r="3694" spans="1:25" ht="12.75" customHeight="1" outlineLevel="2" x14ac:dyDescent="0.2">
      <c r="A3694" s="2"/>
      <c r="C3694" s="30">
        <v>810940240</v>
      </c>
      <c r="D3694" s="30"/>
      <c r="E3694" s="30" t="s">
        <v>965</v>
      </c>
      <c r="F3694" s="30"/>
      <c r="G3694" s="30" t="s">
        <v>966</v>
      </c>
      <c r="H3694" s="31" t="s">
        <v>967</v>
      </c>
      <c r="I3694" s="32"/>
      <c r="J3694" s="13"/>
      <c r="K3694" s="13" t="s">
        <v>907</v>
      </c>
      <c r="L3694" s="33">
        <v>0.21199999999999999</v>
      </c>
      <c r="M3694" s="33" t="s">
        <v>27</v>
      </c>
      <c r="N3694" s="33">
        <v>0.21199999999999999</v>
      </c>
      <c r="O3694" s="33">
        <v>0.21199999999999999</v>
      </c>
      <c r="P3694" s="33">
        <v>0.21199999999999999</v>
      </c>
      <c r="Q3694" s="33">
        <v>0.21199999999999999</v>
      </c>
      <c r="R3694" s="34"/>
      <c r="S3694" s="32"/>
      <c r="T3694" s="32" t="s">
        <v>70</v>
      </c>
      <c r="U3694" s="8">
        <f t="shared" si="933"/>
        <v>0</v>
      </c>
      <c r="V3694" s="8">
        <f t="shared" si="934"/>
        <v>0</v>
      </c>
    </row>
    <row r="3695" spans="1:25" ht="12.75" customHeight="1" outlineLevel="2" x14ac:dyDescent="0.2">
      <c r="A3695" s="2"/>
      <c r="C3695" s="30" t="s">
        <v>969</v>
      </c>
      <c r="D3695" s="30"/>
      <c r="E3695" s="30" t="s">
        <v>965</v>
      </c>
      <c r="F3695" s="30"/>
      <c r="G3695" s="30" t="s">
        <v>966</v>
      </c>
      <c r="H3695" s="31" t="s">
        <v>967</v>
      </c>
      <c r="I3695" s="32"/>
      <c r="J3695" s="13"/>
      <c r="K3695" s="13" t="s">
        <v>907</v>
      </c>
      <c r="L3695" s="33">
        <v>0.13500000000000001</v>
      </c>
      <c r="M3695" s="33" t="s">
        <v>27</v>
      </c>
      <c r="N3695" s="33">
        <v>0.13500000000000001</v>
      </c>
      <c r="O3695" s="33">
        <v>0.13500000000000001</v>
      </c>
      <c r="P3695" s="33">
        <v>0.13500000000000001</v>
      </c>
      <c r="Q3695" s="33">
        <v>0.13500000000000001</v>
      </c>
      <c r="R3695" s="34"/>
      <c r="S3695" s="32"/>
      <c r="T3695" s="32" t="s">
        <v>70</v>
      </c>
      <c r="U3695" s="8">
        <f t="shared" si="933"/>
        <v>0</v>
      </c>
      <c r="V3695" s="8">
        <f t="shared" si="934"/>
        <v>0</v>
      </c>
    </row>
    <row r="3696" spans="1:25" ht="12.75" customHeight="1" outlineLevel="2" x14ac:dyDescent="0.2">
      <c r="A3696" s="2"/>
      <c r="C3696" s="30" t="s">
        <v>970</v>
      </c>
      <c r="D3696" s="30"/>
      <c r="E3696" s="30" t="s">
        <v>965</v>
      </c>
      <c r="F3696" s="30"/>
      <c r="G3696" s="30" t="s">
        <v>966</v>
      </c>
      <c r="H3696" s="31" t="s">
        <v>967</v>
      </c>
      <c r="I3696" s="32"/>
      <c r="J3696" s="13"/>
      <c r="K3696" s="13" t="s">
        <v>907</v>
      </c>
      <c r="L3696" s="33">
        <v>0.13500000000000001</v>
      </c>
      <c r="M3696" s="33" t="s">
        <v>27</v>
      </c>
      <c r="N3696" s="33">
        <v>0.13500000000000001</v>
      </c>
      <c r="O3696" s="33">
        <v>0.13500000000000001</v>
      </c>
      <c r="P3696" s="33">
        <v>0.13500000000000001</v>
      </c>
      <c r="Q3696" s="33">
        <v>0.13500000000000001</v>
      </c>
      <c r="R3696" s="34"/>
      <c r="S3696" s="32"/>
      <c r="T3696" s="32" t="s">
        <v>70</v>
      </c>
      <c r="U3696" s="8">
        <f t="shared" si="933"/>
        <v>0</v>
      </c>
      <c r="V3696" s="8">
        <f t="shared" si="934"/>
        <v>0</v>
      </c>
    </row>
    <row r="3697" spans="1:25" ht="12.75" customHeight="1" outlineLevel="1" x14ac:dyDescent="0.2">
      <c r="A3697" s="2"/>
      <c r="C3697" s="30"/>
      <c r="D3697" s="30"/>
      <c r="E3697" s="30"/>
      <c r="F3697" s="30"/>
      <c r="G3697" s="30"/>
      <c r="H3697" s="113" t="s">
        <v>3980</v>
      </c>
      <c r="I3697" s="32"/>
      <c r="J3697" s="13">
        <f t="shared" ref="J3697:O3697" si="935">SUBTOTAL(9,J3691:J3696)</f>
        <v>0</v>
      </c>
      <c r="K3697" s="13">
        <f t="shared" si="935"/>
        <v>0</v>
      </c>
      <c r="L3697" s="33">
        <f t="shared" si="935"/>
        <v>1</v>
      </c>
      <c r="M3697" s="33">
        <f t="shared" si="935"/>
        <v>0</v>
      </c>
      <c r="N3697" s="33">
        <f t="shared" si="935"/>
        <v>1</v>
      </c>
      <c r="O3697" s="33">
        <f t="shared" si="935"/>
        <v>1</v>
      </c>
      <c r="P3697" s="33"/>
      <c r="Q3697" s="33"/>
      <c r="R3697" s="34"/>
      <c r="S3697" s="32">
        <f>SUBTOTAL(9,S3691:S3696)</f>
        <v>0</v>
      </c>
      <c r="T3697" s="32">
        <f>SUBTOTAL(9,T3691:T3696)</f>
        <v>0</v>
      </c>
      <c r="U3697" s="8"/>
    </row>
    <row r="3698" spans="1:25" ht="12.75" customHeight="1" outlineLevel="2" x14ac:dyDescent="0.2">
      <c r="A3698" s="2"/>
      <c r="C3698" s="30" t="s">
        <v>971</v>
      </c>
      <c r="D3698" s="30"/>
      <c r="E3698" s="30" t="s">
        <v>965</v>
      </c>
      <c r="F3698" s="30"/>
      <c r="G3698" s="30" t="s">
        <v>972</v>
      </c>
      <c r="H3698" s="31" t="s">
        <v>973</v>
      </c>
      <c r="I3698" s="32"/>
      <c r="J3698" s="13"/>
      <c r="K3698" s="13" t="s">
        <v>907</v>
      </c>
      <c r="L3698" s="33">
        <v>0.17100000000000001</v>
      </c>
      <c r="M3698" s="33" t="s">
        <v>27</v>
      </c>
      <c r="N3698" s="33">
        <v>0.17100000000000001</v>
      </c>
      <c r="O3698" s="33">
        <v>0.17100000000000001</v>
      </c>
      <c r="P3698" s="33">
        <v>0.17100000000000001</v>
      </c>
      <c r="Q3698" s="33">
        <v>0.17100000000000001</v>
      </c>
      <c r="R3698" s="34"/>
      <c r="S3698" s="32"/>
      <c r="T3698" s="32" t="s">
        <v>70</v>
      </c>
      <c r="U3698" s="8">
        <f t="shared" ref="U3698:U3703" si="936">IF(T3698="Yes",$U$2,0)</f>
        <v>0</v>
      </c>
      <c r="V3698" s="8">
        <f t="shared" ref="V3698:V3703" si="937">U3698</f>
        <v>0</v>
      </c>
    </row>
    <row r="3699" spans="1:25" ht="12.75" customHeight="1" outlineLevel="2" x14ac:dyDescent="0.2">
      <c r="A3699" s="2"/>
      <c r="C3699" s="30">
        <v>810940480</v>
      </c>
      <c r="D3699" s="30"/>
      <c r="E3699" s="30" t="s">
        <v>965</v>
      </c>
      <c r="F3699" s="30"/>
      <c r="G3699" s="30" t="s">
        <v>972</v>
      </c>
      <c r="H3699" s="31" t="s">
        <v>973</v>
      </c>
      <c r="I3699" s="32"/>
      <c r="J3699" s="13"/>
      <c r="K3699" s="13" t="s">
        <v>907</v>
      </c>
      <c r="L3699" s="33">
        <v>0.13500000000000001</v>
      </c>
      <c r="M3699" s="33" t="s">
        <v>27</v>
      </c>
      <c r="N3699" s="33">
        <v>0.13500000000000001</v>
      </c>
      <c r="O3699" s="33">
        <v>0.13500000000000001</v>
      </c>
      <c r="P3699" s="33">
        <v>0.13500000000000001</v>
      </c>
      <c r="Q3699" s="33">
        <v>0.13500000000000001</v>
      </c>
      <c r="R3699" s="34"/>
      <c r="S3699" s="32"/>
      <c r="T3699" s="32" t="s">
        <v>70</v>
      </c>
      <c r="U3699" s="8">
        <f t="shared" si="936"/>
        <v>0</v>
      </c>
      <c r="V3699" s="8">
        <f t="shared" si="937"/>
        <v>0</v>
      </c>
    </row>
    <row r="3700" spans="1:25" ht="12.75" customHeight="1" outlineLevel="2" x14ac:dyDescent="0.2">
      <c r="A3700" s="2"/>
      <c r="C3700" s="30">
        <v>810940490</v>
      </c>
      <c r="D3700" s="30"/>
      <c r="E3700" s="30" t="s">
        <v>965</v>
      </c>
      <c r="F3700" s="30"/>
      <c r="G3700" s="30" t="s">
        <v>972</v>
      </c>
      <c r="H3700" s="31" t="s">
        <v>973</v>
      </c>
      <c r="I3700" s="32"/>
      <c r="J3700" s="13"/>
      <c r="K3700" s="13" t="s">
        <v>907</v>
      </c>
      <c r="L3700" s="33">
        <v>0.21199999999999999</v>
      </c>
      <c r="M3700" s="33" t="s">
        <v>27</v>
      </c>
      <c r="N3700" s="33">
        <v>0.21199999999999999</v>
      </c>
      <c r="O3700" s="33">
        <v>0.21199999999999999</v>
      </c>
      <c r="P3700" s="33">
        <v>0.21199999999999999</v>
      </c>
      <c r="Q3700" s="33">
        <v>0.21199999999999999</v>
      </c>
      <c r="R3700" s="34"/>
      <c r="S3700" s="32"/>
      <c r="T3700" s="32" t="s">
        <v>70</v>
      </c>
      <c r="U3700" s="8">
        <f t="shared" si="936"/>
        <v>0</v>
      </c>
      <c r="V3700" s="8">
        <f t="shared" si="937"/>
        <v>0</v>
      </c>
    </row>
    <row r="3701" spans="1:25" ht="12.75" customHeight="1" outlineLevel="2" x14ac:dyDescent="0.2">
      <c r="A3701" s="2"/>
      <c r="C3701" s="30">
        <v>810940500</v>
      </c>
      <c r="D3701" s="30"/>
      <c r="E3701" s="30" t="s">
        <v>965</v>
      </c>
      <c r="F3701" s="30"/>
      <c r="G3701" s="30" t="s">
        <v>972</v>
      </c>
      <c r="H3701" s="31" t="s">
        <v>973</v>
      </c>
      <c r="I3701" s="32"/>
      <c r="J3701" s="13"/>
      <c r="K3701" s="13" t="s">
        <v>907</v>
      </c>
      <c r="L3701" s="33">
        <v>0.21199999999999999</v>
      </c>
      <c r="M3701" s="33" t="s">
        <v>27</v>
      </c>
      <c r="N3701" s="33">
        <v>0.21199999999999999</v>
      </c>
      <c r="O3701" s="33">
        <v>0.21199999999999999</v>
      </c>
      <c r="P3701" s="33">
        <v>0.21199999999999999</v>
      </c>
      <c r="Q3701" s="33">
        <v>0.21199999999999999</v>
      </c>
      <c r="R3701" s="34"/>
      <c r="S3701" s="32"/>
      <c r="T3701" s="32" t="s">
        <v>70</v>
      </c>
      <c r="U3701" s="8">
        <f t="shared" si="936"/>
        <v>0</v>
      </c>
      <c r="V3701" s="8">
        <f t="shared" si="937"/>
        <v>0</v>
      </c>
    </row>
    <row r="3702" spans="1:25" ht="12.75" customHeight="1" outlineLevel="2" x14ac:dyDescent="0.2">
      <c r="A3702" s="2"/>
      <c r="C3702" s="30">
        <v>810940510</v>
      </c>
      <c r="D3702" s="30"/>
      <c r="E3702" s="30" t="s">
        <v>965</v>
      </c>
      <c r="F3702" s="30"/>
      <c r="G3702" s="30" t="s">
        <v>972</v>
      </c>
      <c r="H3702" s="31" t="s">
        <v>973</v>
      </c>
      <c r="I3702" s="32"/>
      <c r="J3702" s="13"/>
      <c r="K3702" s="13" t="s">
        <v>907</v>
      </c>
      <c r="L3702" s="33">
        <v>0.13500000000000001</v>
      </c>
      <c r="M3702" s="33" t="s">
        <v>27</v>
      </c>
      <c r="N3702" s="33">
        <v>0.13500000000000001</v>
      </c>
      <c r="O3702" s="33">
        <v>0.13500000000000001</v>
      </c>
      <c r="P3702" s="33">
        <v>0.13500000000000001</v>
      </c>
      <c r="Q3702" s="33">
        <v>0.13500000000000001</v>
      </c>
      <c r="R3702" s="34"/>
      <c r="S3702" s="32"/>
      <c r="T3702" s="32" t="s">
        <v>70</v>
      </c>
      <c r="U3702" s="8">
        <f t="shared" si="936"/>
        <v>0</v>
      </c>
      <c r="V3702" s="8">
        <f t="shared" si="937"/>
        <v>0</v>
      </c>
    </row>
    <row r="3703" spans="1:25" ht="12.75" customHeight="1" outlineLevel="2" x14ac:dyDescent="0.2">
      <c r="A3703" s="2"/>
      <c r="C3703" s="30">
        <v>810940520</v>
      </c>
      <c r="D3703" s="30"/>
      <c r="E3703" s="30" t="s">
        <v>965</v>
      </c>
      <c r="F3703" s="30"/>
      <c r="G3703" s="30" t="s">
        <v>972</v>
      </c>
      <c r="H3703" s="31" t="s">
        <v>973</v>
      </c>
      <c r="I3703" s="32"/>
      <c r="J3703" s="13"/>
      <c r="K3703" s="13" t="s">
        <v>907</v>
      </c>
      <c r="L3703" s="33">
        <v>0.13500000000000001</v>
      </c>
      <c r="M3703" s="33" t="s">
        <v>27</v>
      </c>
      <c r="N3703" s="33">
        <v>0.13500000000000001</v>
      </c>
      <c r="O3703" s="33">
        <v>0.13500000000000001</v>
      </c>
      <c r="P3703" s="33">
        <v>0.13500000000000001</v>
      </c>
      <c r="Q3703" s="33">
        <v>0.13500000000000001</v>
      </c>
      <c r="R3703" s="34"/>
      <c r="S3703" s="32"/>
      <c r="T3703" s="32" t="s">
        <v>70</v>
      </c>
      <c r="U3703" s="8">
        <f t="shared" si="936"/>
        <v>0</v>
      </c>
      <c r="V3703" s="8">
        <f t="shared" si="937"/>
        <v>0</v>
      </c>
    </row>
    <row r="3704" spans="1:25" ht="12.75" customHeight="1" outlineLevel="1" x14ac:dyDescent="0.2">
      <c r="A3704" s="2"/>
      <c r="C3704" s="30"/>
      <c r="D3704" s="30"/>
      <c r="E3704" s="30"/>
      <c r="F3704" s="30"/>
      <c r="G3704" s="30"/>
      <c r="H3704" s="113" t="s">
        <v>3981</v>
      </c>
      <c r="I3704" s="32"/>
      <c r="J3704" s="13">
        <f t="shared" ref="J3704:O3704" si="938">SUBTOTAL(9,J3698:J3703)</f>
        <v>0</v>
      </c>
      <c r="K3704" s="13">
        <f t="shared" si="938"/>
        <v>0</v>
      </c>
      <c r="L3704" s="33">
        <f t="shared" si="938"/>
        <v>1</v>
      </c>
      <c r="M3704" s="33">
        <f t="shared" si="938"/>
        <v>0</v>
      </c>
      <c r="N3704" s="33">
        <f t="shared" si="938"/>
        <v>1</v>
      </c>
      <c r="O3704" s="33">
        <f t="shared" si="938"/>
        <v>1</v>
      </c>
      <c r="P3704" s="33"/>
      <c r="Q3704" s="33"/>
      <c r="R3704" s="34"/>
      <c r="S3704" s="32">
        <f>SUBTOTAL(9,S3698:S3703)</f>
        <v>0</v>
      </c>
      <c r="T3704" s="32">
        <f>SUBTOTAL(9,T3698:T3703)</f>
        <v>0</v>
      </c>
      <c r="U3704" s="8"/>
    </row>
    <row r="3705" spans="1:25" ht="12.75" customHeight="1" outlineLevel="2" x14ac:dyDescent="0.2">
      <c r="A3705" s="2"/>
      <c r="C3705" s="30">
        <v>810830110</v>
      </c>
      <c r="D3705" s="30"/>
      <c r="E3705" s="30" t="s">
        <v>980</v>
      </c>
      <c r="F3705" s="30"/>
      <c r="G3705" s="30" t="s">
        <v>981</v>
      </c>
      <c r="H3705" s="31" t="s">
        <v>982</v>
      </c>
      <c r="I3705" s="32"/>
      <c r="J3705" s="13"/>
      <c r="K3705" s="13" t="s">
        <v>907</v>
      </c>
      <c r="L3705" s="33">
        <v>0.221</v>
      </c>
      <c r="M3705" s="33" t="s">
        <v>27</v>
      </c>
      <c r="N3705" s="33">
        <v>0.221</v>
      </c>
      <c r="O3705" s="33">
        <v>0.221</v>
      </c>
      <c r="P3705" s="33">
        <v>0.221</v>
      </c>
      <c r="Q3705" s="33">
        <v>0.221</v>
      </c>
      <c r="R3705" s="34"/>
      <c r="S3705" s="32"/>
      <c r="T3705" s="32" t="s">
        <v>28</v>
      </c>
      <c r="U3705" s="8">
        <f>IF(T3705="Yes",$U$2,0)</f>
        <v>270.40000000000003</v>
      </c>
      <c r="V3705" s="8">
        <f>U3705</f>
        <v>270.40000000000003</v>
      </c>
    </row>
    <row r="3706" spans="1:25" s="66" customFormat="1" ht="12.75" customHeight="1" outlineLevel="2" x14ac:dyDescent="0.2">
      <c r="A3706" s="2"/>
      <c r="B3706" s="2"/>
      <c r="C3706" s="30">
        <v>810830120</v>
      </c>
      <c r="D3706" s="30"/>
      <c r="E3706" s="30" t="s">
        <v>980</v>
      </c>
      <c r="F3706" s="30"/>
      <c r="G3706" s="30" t="s">
        <v>981</v>
      </c>
      <c r="H3706" s="31" t="s">
        <v>982</v>
      </c>
      <c r="I3706" s="32"/>
      <c r="J3706" s="13"/>
      <c r="K3706" s="13" t="s">
        <v>907</v>
      </c>
      <c r="L3706" s="33">
        <v>0.221</v>
      </c>
      <c r="M3706" s="33" t="s">
        <v>27</v>
      </c>
      <c r="N3706" s="33">
        <v>0.221</v>
      </c>
      <c r="O3706" s="33">
        <v>0.221</v>
      </c>
      <c r="P3706" s="33">
        <v>0.221</v>
      </c>
      <c r="Q3706" s="33">
        <v>0.221</v>
      </c>
      <c r="R3706" s="34"/>
      <c r="S3706" s="32"/>
      <c r="T3706" s="32" t="s">
        <v>28</v>
      </c>
      <c r="U3706" s="8">
        <f>IF(T3706="Yes",$U$2,0)</f>
        <v>270.40000000000003</v>
      </c>
      <c r="V3706" s="8">
        <f>U3706</f>
        <v>270.40000000000003</v>
      </c>
      <c r="W3706" s="6"/>
      <c r="X3706" s="6"/>
      <c r="Y3706" s="6"/>
    </row>
    <row r="3707" spans="1:25" ht="12.75" customHeight="1" outlineLevel="2" x14ac:dyDescent="0.2">
      <c r="A3707" s="2"/>
      <c r="C3707" s="30" t="s">
        <v>983</v>
      </c>
      <c r="D3707" s="30"/>
      <c r="E3707" s="30" t="s">
        <v>980</v>
      </c>
      <c r="F3707" s="30"/>
      <c r="G3707" s="30" t="s">
        <v>981</v>
      </c>
      <c r="H3707" s="31" t="s">
        <v>982</v>
      </c>
      <c r="I3707" s="32"/>
      <c r="J3707" s="13"/>
      <c r="K3707" s="13" t="s">
        <v>907</v>
      </c>
      <c r="L3707" s="33">
        <v>0.27900000000000003</v>
      </c>
      <c r="M3707" s="33" t="s">
        <v>27</v>
      </c>
      <c r="N3707" s="33">
        <v>0.27900000000000003</v>
      </c>
      <c r="O3707" s="33">
        <v>0.27900000000000003</v>
      </c>
      <c r="P3707" s="33">
        <v>0.27900000000000003</v>
      </c>
      <c r="Q3707" s="33">
        <v>0.27900000000000003</v>
      </c>
      <c r="R3707" s="34"/>
      <c r="S3707" s="32"/>
      <c r="T3707" s="32" t="s">
        <v>28</v>
      </c>
      <c r="U3707" s="8">
        <f>IF(T3707="Yes",$U$2,0)</f>
        <v>270.40000000000003</v>
      </c>
      <c r="V3707" s="8">
        <f>U3707</f>
        <v>270.40000000000003</v>
      </c>
    </row>
    <row r="3708" spans="1:25" ht="12.75" customHeight="1" outlineLevel="2" x14ac:dyDescent="0.2">
      <c r="A3708" s="2"/>
      <c r="C3708" s="30" t="s">
        <v>984</v>
      </c>
      <c r="D3708" s="30"/>
      <c r="E3708" s="30" t="s">
        <v>985</v>
      </c>
      <c r="F3708" s="30"/>
      <c r="G3708" s="30" t="s">
        <v>981</v>
      </c>
      <c r="H3708" s="31" t="s">
        <v>982</v>
      </c>
      <c r="I3708" s="32"/>
      <c r="J3708" s="13"/>
      <c r="K3708" s="13" t="s">
        <v>907</v>
      </c>
      <c r="L3708" s="33">
        <v>0.27900000000000003</v>
      </c>
      <c r="M3708" s="33" t="s">
        <v>27</v>
      </c>
      <c r="N3708" s="33">
        <v>0.27900000000000003</v>
      </c>
      <c r="O3708" s="33">
        <v>0.27900000000000003</v>
      </c>
      <c r="P3708" s="33">
        <v>0.27900000000000003</v>
      </c>
      <c r="Q3708" s="33">
        <v>0.27900000000000003</v>
      </c>
      <c r="R3708" s="34"/>
      <c r="S3708" s="32"/>
      <c r="T3708" s="32" t="s">
        <v>28</v>
      </c>
      <c r="U3708" s="8">
        <f>IF(T3708="Yes",$U$2,0)</f>
        <v>270.40000000000003</v>
      </c>
      <c r="V3708" s="8">
        <f>U3708</f>
        <v>270.40000000000003</v>
      </c>
    </row>
    <row r="3709" spans="1:25" ht="12.75" customHeight="1" outlineLevel="1" x14ac:dyDescent="0.2">
      <c r="A3709" s="2"/>
      <c r="C3709" s="30"/>
      <c r="D3709" s="30"/>
      <c r="E3709" s="30"/>
      <c r="F3709" s="30"/>
      <c r="G3709" s="30"/>
      <c r="H3709" s="113" t="s">
        <v>3982</v>
      </c>
      <c r="I3709" s="32"/>
      <c r="J3709" s="13">
        <f t="shared" ref="J3709:O3709" si="939">SUBTOTAL(9,J3705:J3708)</f>
        <v>0</v>
      </c>
      <c r="K3709" s="13">
        <f t="shared" si="939"/>
        <v>0</v>
      </c>
      <c r="L3709" s="33">
        <f t="shared" si="939"/>
        <v>1</v>
      </c>
      <c r="M3709" s="33">
        <f t="shared" si="939"/>
        <v>0</v>
      </c>
      <c r="N3709" s="33">
        <f t="shared" si="939"/>
        <v>1</v>
      </c>
      <c r="O3709" s="33">
        <f t="shared" si="939"/>
        <v>1</v>
      </c>
      <c r="P3709" s="33"/>
      <c r="Q3709" s="33"/>
      <c r="R3709" s="34"/>
      <c r="S3709" s="32">
        <f>SUBTOTAL(9,S3705:S3708)</f>
        <v>0</v>
      </c>
      <c r="T3709" s="32">
        <f>SUBTOTAL(9,T3705:T3708)</f>
        <v>0</v>
      </c>
      <c r="U3709" s="8"/>
    </row>
    <row r="3710" spans="1:25" ht="12.75" customHeight="1" outlineLevel="2" x14ac:dyDescent="0.2">
      <c r="A3710" s="2"/>
      <c r="C3710" s="30">
        <v>810090070</v>
      </c>
      <c r="D3710" s="30"/>
      <c r="E3710" s="30" t="s">
        <v>700</v>
      </c>
      <c r="F3710" s="30"/>
      <c r="G3710" s="30" t="s">
        <v>701</v>
      </c>
      <c r="H3710" s="31" t="s">
        <v>702</v>
      </c>
      <c r="I3710" s="32"/>
      <c r="J3710" s="13"/>
      <c r="K3710" s="13" t="s">
        <v>674</v>
      </c>
      <c r="L3710" s="33">
        <v>0.25</v>
      </c>
      <c r="M3710" s="33" t="s">
        <v>27</v>
      </c>
      <c r="N3710" s="33">
        <v>0.25</v>
      </c>
      <c r="O3710" s="33">
        <v>0.25</v>
      </c>
      <c r="P3710" s="33">
        <v>0.25</v>
      </c>
      <c r="Q3710" s="33">
        <v>0.25</v>
      </c>
      <c r="R3710" s="34"/>
      <c r="S3710" s="32"/>
      <c r="T3710" s="32" t="s">
        <v>70</v>
      </c>
      <c r="U3710" s="8">
        <f>IF(T3710="Yes",$U$2,0)</f>
        <v>0</v>
      </c>
      <c r="V3710" s="8">
        <f>U3710</f>
        <v>0</v>
      </c>
    </row>
    <row r="3711" spans="1:25" ht="12.75" customHeight="1" outlineLevel="2" x14ac:dyDescent="0.2">
      <c r="A3711" s="2"/>
      <c r="C3711" s="30">
        <v>810090080</v>
      </c>
      <c r="D3711" s="30"/>
      <c r="E3711" s="30" t="s">
        <v>703</v>
      </c>
      <c r="F3711" s="30"/>
      <c r="G3711" s="30" t="s">
        <v>701</v>
      </c>
      <c r="H3711" s="31" t="s">
        <v>702</v>
      </c>
      <c r="I3711" s="73"/>
      <c r="J3711" s="13"/>
      <c r="K3711" s="13" t="s">
        <v>674</v>
      </c>
      <c r="L3711" s="33">
        <v>0.25</v>
      </c>
      <c r="M3711" s="33" t="s">
        <v>27</v>
      </c>
      <c r="N3711" s="33">
        <v>0.25</v>
      </c>
      <c r="O3711" s="33">
        <v>0.25</v>
      </c>
      <c r="P3711" s="33">
        <v>0.25</v>
      </c>
      <c r="Q3711" s="33">
        <v>0.25</v>
      </c>
      <c r="R3711" s="34"/>
      <c r="S3711" s="32"/>
      <c r="T3711" s="32" t="s">
        <v>70</v>
      </c>
      <c r="U3711" s="8">
        <f>IF(T3711="Yes",$U$2,0)</f>
        <v>0</v>
      </c>
      <c r="V3711" s="8">
        <f>U3711</f>
        <v>0</v>
      </c>
    </row>
    <row r="3712" spans="1:25" ht="12.75" customHeight="1" outlineLevel="2" x14ac:dyDescent="0.2">
      <c r="A3712" s="2"/>
      <c r="C3712" s="30" t="s">
        <v>704</v>
      </c>
      <c r="D3712" s="30"/>
      <c r="E3712" s="30" t="s">
        <v>703</v>
      </c>
      <c r="F3712" s="30"/>
      <c r="G3712" s="30" t="s">
        <v>701</v>
      </c>
      <c r="H3712" s="31" t="s">
        <v>702</v>
      </c>
      <c r="I3712" s="32"/>
      <c r="J3712" s="13"/>
      <c r="K3712" s="13" t="s">
        <v>674</v>
      </c>
      <c r="L3712" s="33">
        <v>0.25</v>
      </c>
      <c r="M3712" s="33" t="s">
        <v>27</v>
      </c>
      <c r="N3712" s="33">
        <v>0.25</v>
      </c>
      <c r="O3712" s="33">
        <v>0.25</v>
      </c>
      <c r="P3712" s="33">
        <v>0.25</v>
      </c>
      <c r="Q3712" s="33">
        <v>0.25</v>
      </c>
      <c r="R3712" s="34"/>
      <c r="S3712" s="32"/>
      <c r="T3712" s="32" t="s">
        <v>70</v>
      </c>
      <c r="U3712" s="8">
        <f>IF(T3712="Yes",$U$2,0)</f>
        <v>0</v>
      </c>
      <c r="V3712" s="8">
        <f>U3712</f>
        <v>0</v>
      </c>
    </row>
    <row r="3713" spans="1:22" ht="12.75" customHeight="1" outlineLevel="2" x14ac:dyDescent="0.2">
      <c r="A3713" s="2"/>
      <c r="C3713" s="30" t="s">
        <v>705</v>
      </c>
      <c r="D3713" s="30"/>
      <c r="E3713" s="30" t="s">
        <v>703</v>
      </c>
      <c r="F3713" s="30"/>
      <c r="G3713" s="30" t="s">
        <v>701</v>
      </c>
      <c r="H3713" s="31" t="s">
        <v>702</v>
      </c>
      <c r="I3713" s="32"/>
      <c r="J3713" s="13"/>
      <c r="K3713" s="13" t="s">
        <v>674</v>
      </c>
      <c r="L3713" s="33">
        <v>0.25</v>
      </c>
      <c r="M3713" s="33" t="s">
        <v>27</v>
      </c>
      <c r="N3713" s="33">
        <v>0.25</v>
      </c>
      <c r="O3713" s="33">
        <v>0.25</v>
      </c>
      <c r="P3713" s="33">
        <v>0.25</v>
      </c>
      <c r="Q3713" s="33">
        <v>0.25</v>
      </c>
      <c r="R3713" s="34"/>
      <c r="S3713" s="32"/>
      <c r="T3713" s="32" t="s">
        <v>70</v>
      </c>
      <c r="U3713" s="8">
        <f>IF(T3713="Yes",$U$2,0)</f>
        <v>0</v>
      </c>
      <c r="V3713" s="8">
        <f>U3713</f>
        <v>0</v>
      </c>
    </row>
    <row r="3714" spans="1:22" ht="12.75" customHeight="1" outlineLevel="1" x14ac:dyDescent="0.2">
      <c r="A3714" s="2"/>
      <c r="C3714" s="30"/>
      <c r="D3714" s="30"/>
      <c r="E3714" s="30"/>
      <c r="F3714" s="30"/>
      <c r="G3714" s="30"/>
      <c r="H3714" s="113" t="s">
        <v>3923</v>
      </c>
      <c r="I3714" s="32"/>
      <c r="J3714" s="13">
        <f t="shared" ref="J3714:O3714" si="940">SUBTOTAL(9,J3710:J3713)</f>
        <v>0</v>
      </c>
      <c r="K3714" s="13">
        <f t="shared" si="940"/>
        <v>0</v>
      </c>
      <c r="L3714" s="33">
        <f t="shared" si="940"/>
        <v>1</v>
      </c>
      <c r="M3714" s="33">
        <f t="shared" si="940"/>
        <v>0</v>
      </c>
      <c r="N3714" s="33">
        <f t="shared" si="940"/>
        <v>1</v>
      </c>
      <c r="O3714" s="33">
        <f t="shared" si="940"/>
        <v>1</v>
      </c>
      <c r="P3714" s="33"/>
      <c r="Q3714" s="33"/>
      <c r="R3714" s="34"/>
      <c r="S3714" s="32">
        <f>SUBTOTAL(9,S3710:S3713)</f>
        <v>0</v>
      </c>
      <c r="T3714" s="32">
        <f>SUBTOTAL(9,T3710:T3713)</f>
        <v>0</v>
      </c>
      <c r="U3714" s="8"/>
    </row>
    <row r="3715" spans="1:22" ht="12.75" customHeight="1" outlineLevel="2" x14ac:dyDescent="0.2">
      <c r="A3715" s="2"/>
      <c r="C3715" s="30">
        <v>900130810</v>
      </c>
      <c r="D3715" s="30"/>
      <c r="E3715" s="30" t="s">
        <v>3036</v>
      </c>
      <c r="F3715" s="30"/>
      <c r="G3715" s="30" t="s">
        <v>3037</v>
      </c>
      <c r="H3715" s="31" t="s">
        <v>3038</v>
      </c>
      <c r="I3715" s="32"/>
      <c r="J3715" s="13"/>
      <c r="K3715" s="13" t="s">
        <v>2829</v>
      </c>
      <c r="L3715" s="33">
        <v>8.3330000000000001E-2</v>
      </c>
      <c r="M3715" s="33" t="s">
        <v>27</v>
      </c>
      <c r="N3715" s="33">
        <v>8.3330000000000001E-2</v>
      </c>
      <c r="O3715" s="33">
        <v>8.3330000000000001E-2</v>
      </c>
      <c r="P3715" s="33">
        <v>8.3330000000000001E-2</v>
      </c>
      <c r="Q3715" s="33">
        <v>8.3330000000000001E-2</v>
      </c>
      <c r="R3715" s="34"/>
      <c r="S3715" s="32"/>
      <c r="T3715" s="32" t="s">
        <v>28</v>
      </c>
      <c r="U3715" s="8">
        <f t="shared" ref="U3715:U3726" si="941">IF(T3715="Yes",$U$2,0)</f>
        <v>270.40000000000003</v>
      </c>
      <c r="V3715" s="8">
        <f t="shared" ref="V3715:V3726" si="942">U3715</f>
        <v>270.40000000000003</v>
      </c>
    </row>
    <row r="3716" spans="1:22" ht="12.75" customHeight="1" outlineLevel="2" x14ac:dyDescent="0.2">
      <c r="A3716" s="2"/>
      <c r="C3716" s="30">
        <v>900130830</v>
      </c>
      <c r="D3716" s="30"/>
      <c r="E3716" s="30" t="s">
        <v>3036</v>
      </c>
      <c r="F3716" s="30"/>
      <c r="G3716" s="30" t="s">
        <v>3037</v>
      </c>
      <c r="H3716" s="31" t="s">
        <v>3038</v>
      </c>
      <c r="I3716" s="32"/>
      <c r="J3716" s="13"/>
      <c r="K3716" s="13" t="s">
        <v>2829</v>
      </c>
      <c r="L3716" s="33">
        <v>8.3330000000000001E-2</v>
      </c>
      <c r="M3716" s="33" t="s">
        <v>27</v>
      </c>
      <c r="N3716" s="33">
        <v>8.3330000000000001E-2</v>
      </c>
      <c r="O3716" s="33">
        <v>8.3330000000000001E-2</v>
      </c>
      <c r="P3716" s="33">
        <v>8.3330000000000001E-2</v>
      </c>
      <c r="Q3716" s="33">
        <v>8.3330000000000001E-2</v>
      </c>
      <c r="R3716" s="34"/>
      <c r="S3716" s="32"/>
      <c r="T3716" s="32" t="s">
        <v>28</v>
      </c>
      <c r="U3716" s="8">
        <f t="shared" si="941"/>
        <v>270.40000000000003</v>
      </c>
      <c r="V3716" s="8">
        <f t="shared" si="942"/>
        <v>270.40000000000003</v>
      </c>
    </row>
    <row r="3717" spans="1:22" ht="12.75" customHeight="1" outlineLevel="2" x14ac:dyDescent="0.2">
      <c r="A3717" s="2"/>
      <c r="C3717" s="30">
        <v>900130850</v>
      </c>
      <c r="D3717" s="30"/>
      <c r="E3717" s="30" t="s">
        <v>3036</v>
      </c>
      <c r="F3717" s="30"/>
      <c r="G3717" s="30" t="s">
        <v>3037</v>
      </c>
      <c r="H3717" s="31" t="s">
        <v>3038</v>
      </c>
      <c r="I3717" s="32"/>
      <c r="J3717" s="13"/>
      <c r="K3717" s="13" t="s">
        <v>2829</v>
      </c>
      <c r="L3717" s="33">
        <v>8.3330000000000001E-2</v>
      </c>
      <c r="M3717" s="33" t="s">
        <v>27</v>
      </c>
      <c r="N3717" s="33">
        <v>8.3330000000000001E-2</v>
      </c>
      <c r="O3717" s="33">
        <v>8.3330000000000001E-2</v>
      </c>
      <c r="P3717" s="33">
        <v>8.3330000000000001E-2</v>
      </c>
      <c r="Q3717" s="33">
        <v>8.3330000000000001E-2</v>
      </c>
      <c r="R3717" s="34"/>
      <c r="S3717" s="32"/>
      <c r="T3717" s="32" t="s">
        <v>28</v>
      </c>
      <c r="U3717" s="8">
        <f t="shared" si="941"/>
        <v>270.40000000000003</v>
      </c>
      <c r="V3717" s="8">
        <f t="shared" si="942"/>
        <v>270.40000000000003</v>
      </c>
    </row>
    <row r="3718" spans="1:22" ht="12.75" customHeight="1" outlineLevel="2" x14ac:dyDescent="0.2">
      <c r="A3718" s="2"/>
      <c r="C3718" s="30">
        <v>900130870</v>
      </c>
      <c r="D3718" s="30"/>
      <c r="E3718" s="30" t="s">
        <v>3036</v>
      </c>
      <c r="F3718" s="30"/>
      <c r="G3718" s="30" t="s">
        <v>3037</v>
      </c>
      <c r="H3718" s="31" t="s">
        <v>3038</v>
      </c>
      <c r="I3718" s="32"/>
      <c r="J3718" s="13"/>
      <c r="K3718" s="13" t="s">
        <v>2829</v>
      </c>
      <c r="L3718" s="33">
        <v>8.3330000000000001E-2</v>
      </c>
      <c r="M3718" s="33" t="s">
        <v>27</v>
      </c>
      <c r="N3718" s="33">
        <v>8.3330000000000001E-2</v>
      </c>
      <c r="O3718" s="33">
        <v>8.3330000000000001E-2</v>
      </c>
      <c r="P3718" s="33">
        <v>8.3330000000000001E-2</v>
      </c>
      <c r="Q3718" s="33">
        <v>8.3330000000000001E-2</v>
      </c>
      <c r="R3718" s="34"/>
      <c r="S3718" s="32"/>
      <c r="T3718" s="32" t="s">
        <v>28</v>
      </c>
      <c r="U3718" s="8">
        <f t="shared" si="941"/>
        <v>270.40000000000003</v>
      </c>
      <c r="V3718" s="8">
        <f t="shared" si="942"/>
        <v>270.40000000000003</v>
      </c>
    </row>
    <row r="3719" spans="1:22" ht="12.75" customHeight="1" outlineLevel="2" x14ac:dyDescent="0.2">
      <c r="A3719" s="2"/>
      <c r="C3719" s="30">
        <v>900130890</v>
      </c>
      <c r="D3719" s="30"/>
      <c r="E3719" s="30" t="s">
        <v>3036</v>
      </c>
      <c r="F3719" s="30"/>
      <c r="G3719" s="30" t="s">
        <v>3037</v>
      </c>
      <c r="H3719" s="31" t="s">
        <v>3038</v>
      </c>
      <c r="I3719" s="32"/>
      <c r="J3719" s="13"/>
      <c r="K3719" s="13" t="s">
        <v>2829</v>
      </c>
      <c r="L3719" s="33">
        <v>8.3330000000000001E-2</v>
      </c>
      <c r="M3719" s="33" t="s">
        <v>27</v>
      </c>
      <c r="N3719" s="33">
        <v>8.3330000000000001E-2</v>
      </c>
      <c r="O3719" s="33">
        <v>8.3330000000000001E-2</v>
      </c>
      <c r="P3719" s="33">
        <v>8.3330000000000001E-2</v>
      </c>
      <c r="Q3719" s="33">
        <v>8.3330000000000001E-2</v>
      </c>
      <c r="R3719" s="34"/>
      <c r="S3719" s="32"/>
      <c r="T3719" s="32" t="s">
        <v>28</v>
      </c>
      <c r="U3719" s="8">
        <f t="shared" si="941"/>
        <v>270.40000000000003</v>
      </c>
      <c r="V3719" s="8">
        <f t="shared" si="942"/>
        <v>270.40000000000003</v>
      </c>
    </row>
    <row r="3720" spans="1:22" ht="12.75" customHeight="1" outlineLevel="2" x14ac:dyDescent="0.2">
      <c r="A3720" s="2"/>
      <c r="C3720" s="30">
        <v>900130910</v>
      </c>
      <c r="D3720" s="30"/>
      <c r="E3720" s="30" t="s">
        <v>3036</v>
      </c>
      <c r="F3720" s="30"/>
      <c r="G3720" s="30" t="s">
        <v>3037</v>
      </c>
      <c r="H3720" s="31" t="s">
        <v>3038</v>
      </c>
      <c r="I3720" s="32"/>
      <c r="J3720" s="13"/>
      <c r="K3720" s="13" t="s">
        <v>2829</v>
      </c>
      <c r="L3720" s="33">
        <v>8.3330000000000001E-2</v>
      </c>
      <c r="M3720" s="33" t="s">
        <v>27</v>
      </c>
      <c r="N3720" s="33">
        <v>8.3330000000000001E-2</v>
      </c>
      <c r="O3720" s="33">
        <v>8.3330000000000001E-2</v>
      </c>
      <c r="P3720" s="33">
        <v>8.3330000000000001E-2</v>
      </c>
      <c r="Q3720" s="33">
        <v>8.3330000000000001E-2</v>
      </c>
      <c r="R3720" s="34"/>
      <c r="S3720" s="32"/>
      <c r="T3720" s="32" t="s">
        <v>28</v>
      </c>
      <c r="U3720" s="8">
        <f t="shared" si="941"/>
        <v>270.40000000000003</v>
      </c>
      <c r="V3720" s="8">
        <f t="shared" si="942"/>
        <v>270.40000000000003</v>
      </c>
    </row>
    <row r="3721" spans="1:22" ht="12.75" customHeight="1" outlineLevel="2" x14ac:dyDescent="0.2">
      <c r="A3721" s="2"/>
      <c r="C3721" s="30">
        <v>900130930</v>
      </c>
      <c r="D3721" s="30"/>
      <c r="E3721" s="30" t="s">
        <v>3036</v>
      </c>
      <c r="F3721" s="30"/>
      <c r="G3721" s="30" t="s">
        <v>3037</v>
      </c>
      <c r="H3721" s="31" t="s">
        <v>3038</v>
      </c>
      <c r="I3721" s="32"/>
      <c r="J3721" s="13"/>
      <c r="K3721" s="13" t="s">
        <v>2829</v>
      </c>
      <c r="L3721" s="33">
        <v>8.3330000000000001E-2</v>
      </c>
      <c r="M3721" s="33" t="s">
        <v>27</v>
      </c>
      <c r="N3721" s="33">
        <v>8.3330000000000001E-2</v>
      </c>
      <c r="O3721" s="33">
        <v>8.3330000000000001E-2</v>
      </c>
      <c r="P3721" s="33">
        <v>8.3330000000000001E-2</v>
      </c>
      <c r="Q3721" s="33">
        <v>8.3330000000000001E-2</v>
      </c>
      <c r="R3721" s="34"/>
      <c r="S3721" s="32"/>
      <c r="T3721" s="32" t="s">
        <v>28</v>
      </c>
      <c r="U3721" s="8">
        <f t="shared" si="941"/>
        <v>270.40000000000003</v>
      </c>
      <c r="V3721" s="8">
        <f t="shared" si="942"/>
        <v>270.40000000000003</v>
      </c>
    </row>
    <row r="3722" spans="1:22" ht="12.75" customHeight="1" outlineLevel="2" x14ac:dyDescent="0.2">
      <c r="A3722" s="2"/>
      <c r="C3722" s="30">
        <v>900130950</v>
      </c>
      <c r="D3722" s="30"/>
      <c r="E3722" s="30" t="s">
        <v>3036</v>
      </c>
      <c r="F3722" s="30"/>
      <c r="G3722" s="30" t="s">
        <v>3037</v>
      </c>
      <c r="H3722" s="31" t="s">
        <v>3038</v>
      </c>
      <c r="I3722" s="32"/>
      <c r="J3722" s="13"/>
      <c r="K3722" s="13" t="s">
        <v>2829</v>
      </c>
      <c r="L3722" s="33">
        <v>8.3330000000000001E-2</v>
      </c>
      <c r="M3722" s="33" t="s">
        <v>27</v>
      </c>
      <c r="N3722" s="33">
        <v>8.3330000000000001E-2</v>
      </c>
      <c r="O3722" s="33">
        <v>8.3330000000000001E-2</v>
      </c>
      <c r="P3722" s="33">
        <v>8.3330000000000001E-2</v>
      </c>
      <c r="Q3722" s="33">
        <v>8.3330000000000001E-2</v>
      </c>
      <c r="R3722" s="34"/>
      <c r="S3722" s="32"/>
      <c r="T3722" s="32" t="s">
        <v>28</v>
      </c>
      <c r="U3722" s="8">
        <f t="shared" si="941"/>
        <v>270.40000000000003</v>
      </c>
      <c r="V3722" s="8">
        <f t="shared" si="942"/>
        <v>270.40000000000003</v>
      </c>
    </row>
    <row r="3723" spans="1:22" ht="12.75" customHeight="1" outlineLevel="2" x14ac:dyDescent="0.2">
      <c r="A3723" s="2"/>
      <c r="C3723" s="30">
        <v>900130970</v>
      </c>
      <c r="D3723" s="30"/>
      <c r="E3723" s="30" t="s">
        <v>3036</v>
      </c>
      <c r="F3723" s="30"/>
      <c r="G3723" s="30" t="s">
        <v>3037</v>
      </c>
      <c r="H3723" s="31" t="s">
        <v>3038</v>
      </c>
      <c r="I3723" s="32"/>
      <c r="J3723" s="13"/>
      <c r="K3723" s="13" t="s">
        <v>2829</v>
      </c>
      <c r="L3723" s="33">
        <v>8.3330000000000001E-2</v>
      </c>
      <c r="M3723" s="33" t="s">
        <v>27</v>
      </c>
      <c r="N3723" s="33">
        <v>8.3330000000000001E-2</v>
      </c>
      <c r="O3723" s="33">
        <v>8.3330000000000001E-2</v>
      </c>
      <c r="P3723" s="33">
        <v>8.3330000000000001E-2</v>
      </c>
      <c r="Q3723" s="33">
        <v>8.3330000000000001E-2</v>
      </c>
      <c r="R3723" s="34"/>
      <c r="S3723" s="32"/>
      <c r="T3723" s="32" t="s">
        <v>28</v>
      </c>
      <c r="U3723" s="8">
        <f t="shared" si="941"/>
        <v>270.40000000000003</v>
      </c>
      <c r="V3723" s="8">
        <f t="shared" si="942"/>
        <v>270.40000000000003</v>
      </c>
    </row>
    <row r="3724" spans="1:22" ht="12.75" customHeight="1" outlineLevel="2" x14ac:dyDescent="0.2">
      <c r="A3724" s="2"/>
      <c r="C3724" s="30">
        <v>900130990</v>
      </c>
      <c r="D3724" s="30"/>
      <c r="E3724" s="30" t="s">
        <v>3036</v>
      </c>
      <c r="F3724" s="30"/>
      <c r="G3724" s="30" t="s">
        <v>3037</v>
      </c>
      <c r="H3724" s="31" t="s">
        <v>3038</v>
      </c>
      <c r="I3724" s="32"/>
      <c r="J3724" s="13"/>
      <c r="K3724" s="13" t="s">
        <v>2829</v>
      </c>
      <c r="L3724" s="33">
        <v>8.3330000000000001E-2</v>
      </c>
      <c r="M3724" s="33" t="s">
        <v>27</v>
      </c>
      <c r="N3724" s="33">
        <v>8.3330000000000001E-2</v>
      </c>
      <c r="O3724" s="33">
        <v>8.3330000000000001E-2</v>
      </c>
      <c r="P3724" s="33">
        <v>8.3330000000000001E-2</v>
      </c>
      <c r="Q3724" s="33">
        <v>8.3330000000000001E-2</v>
      </c>
      <c r="R3724" s="34"/>
      <c r="S3724" s="32"/>
      <c r="T3724" s="32" t="s">
        <v>28</v>
      </c>
      <c r="U3724" s="8">
        <f t="shared" si="941"/>
        <v>270.40000000000003</v>
      </c>
      <c r="V3724" s="8">
        <f t="shared" si="942"/>
        <v>270.40000000000003</v>
      </c>
    </row>
    <row r="3725" spans="1:22" ht="12.75" customHeight="1" outlineLevel="2" x14ac:dyDescent="0.2">
      <c r="A3725" s="2"/>
      <c r="C3725" s="30">
        <v>900131010</v>
      </c>
      <c r="D3725" s="30"/>
      <c r="E3725" s="30" t="s">
        <v>3036</v>
      </c>
      <c r="F3725" s="30"/>
      <c r="G3725" s="30" t="s">
        <v>3037</v>
      </c>
      <c r="H3725" s="31" t="s">
        <v>3038</v>
      </c>
      <c r="I3725" s="32"/>
      <c r="J3725" s="13"/>
      <c r="K3725" s="13" t="s">
        <v>2829</v>
      </c>
      <c r="L3725" s="33">
        <v>8.3330000000000001E-2</v>
      </c>
      <c r="M3725" s="33" t="s">
        <v>27</v>
      </c>
      <c r="N3725" s="33">
        <v>8.3330000000000001E-2</v>
      </c>
      <c r="O3725" s="33">
        <v>8.3330000000000001E-2</v>
      </c>
      <c r="P3725" s="33">
        <v>8.3330000000000001E-2</v>
      </c>
      <c r="Q3725" s="33">
        <v>8.3330000000000001E-2</v>
      </c>
      <c r="R3725" s="34"/>
      <c r="S3725" s="32"/>
      <c r="T3725" s="32" t="s">
        <v>28</v>
      </c>
      <c r="U3725" s="8">
        <f t="shared" si="941"/>
        <v>270.40000000000003</v>
      </c>
      <c r="V3725" s="8">
        <f t="shared" si="942"/>
        <v>270.40000000000003</v>
      </c>
    </row>
    <row r="3726" spans="1:22" ht="12.75" customHeight="1" outlineLevel="2" x14ac:dyDescent="0.2">
      <c r="A3726" s="2"/>
      <c r="C3726" s="30">
        <v>900131030</v>
      </c>
      <c r="D3726" s="30"/>
      <c r="E3726" s="30" t="s">
        <v>3036</v>
      </c>
      <c r="F3726" s="30"/>
      <c r="G3726" s="30" t="s">
        <v>3037</v>
      </c>
      <c r="H3726" s="31" t="s">
        <v>3038</v>
      </c>
      <c r="I3726" s="32"/>
      <c r="J3726" s="13"/>
      <c r="K3726" s="13" t="s">
        <v>2829</v>
      </c>
      <c r="L3726" s="33">
        <v>8.3330000000000001E-2</v>
      </c>
      <c r="M3726" s="33" t="s">
        <v>27</v>
      </c>
      <c r="N3726" s="33">
        <v>8.3330000000000001E-2</v>
      </c>
      <c r="O3726" s="33">
        <v>8.3330000000000001E-2</v>
      </c>
      <c r="P3726" s="33">
        <v>8.3330000000000001E-2</v>
      </c>
      <c r="Q3726" s="33">
        <v>8.3330000000000001E-2</v>
      </c>
      <c r="R3726" s="34"/>
      <c r="S3726" s="32"/>
      <c r="T3726" s="32" t="s">
        <v>28</v>
      </c>
      <c r="U3726" s="8">
        <f t="shared" si="941"/>
        <v>270.40000000000003</v>
      </c>
      <c r="V3726" s="8">
        <f t="shared" si="942"/>
        <v>270.40000000000003</v>
      </c>
    </row>
    <row r="3727" spans="1:22" ht="12.75" customHeight="1" outlineLevel="1" x14ac:dyDescent="0.2">
      <c r="A3727" s="2"/>
      <c r="C3727" s="30"/>
      <c r="D3727" s="30"/>
      <c r="E3727" s="30"/>
      <c r="F3727" s="30"/>
      <c r="G3727" s="30"/>
      <c r="H3727" s="113" t="s">
        <v>4327</v>
      </c>
      <c r="I3727" s="32"/>
      <c r="J3727" s="13">
        <f t="shared" ref="J3727:O3727" si="943">SUBTOTAL(9,J3715:J3726)</f>
        <v>0</v>
      </c>
      <c r="K3727" s="13">
        <f t="shared" si="943"/>
        <v>0</v>
      </c>
      <c r="L3727" s="33">
        <f t="shared" si="943"/>
        <v>0.99996000000000007</v>
      </c>
      <c r="M3727" s="33">
        <f t="shared" si="943"/>
        <v>0</v>
      </c>
      <c r="N3727" s="33">
        <f t="shared" si="943"/>
        <v>0.99996000000000007</v>
      </c>
      <c r="O3727" s="33">
        <f t="shared" si="943"/>
        <v>0.99996000000000007</v>
      </c>
      <c r="P3727" s="33"/>
      <c r="Q3727" s="33"/>
      <c r="R3727" s="34"/>
      <c r="S3727" s="32">
        <f>SUBTOTAL(9,S3715:S3726)</f>
        <v>0</v>
      </c>
      <c r="T3727" s="32">
        <f>SUBTOTAL(9,T3715:T3726)</f>
        <v>0</v>
      </c>
      <c r="U3727" s="8"/>
    </row>
    <row r="3728" spans="1:22" ht="12.75" customHeight="1" outlineLevel="2" x14ac:dyDescent="0.2">
      <c r="A3728" s="2"/>
      <c r="C3728" s="30">
        <v>961130370</v>
      </c>
      <c r="D3728" s="30"/>
      <c r="E3728" s="30" t="s">
        <v>1066</v>
      </c>
      <c r="F3728" s="30"/>
      <c r="G3728" s="30" t="s">
        <v>1070</v>
      </c>
      <c r="H3728" s="31" t="s">
        <v>1071</v>
      </c>
      <c r="I3728" s="32"/>
      <c r="J3728" s="13"/>
      <c r="K3728" s="13" t="s">
        <v>1062</v>
      </c>
      <c r="L3728" s="33">
        <v>0.05</v>
      </c>
      <c r="M3728" s="33" t="s">
        <v>27</v>
      </c>
      <c r="N3728" s="33">
        <v>0.05</v>
      </c>
      <c r="O3728" s="33">
        <v>0.05</v>
      </c>
      <c r="P3728" s="33">
        <v>0.05</v>
      </c>
      <c r="Q3728" s="33">
        <v>0.05</v>
      </c>
      <c r="R3728" s="34"/>
      <c r="S3728" s="32"/>
      <c r="T3728" s="32" t="s">
        <v>28</v>
      </c>
      <c r="U3728" s="8">
        <f t="shared" ref="U3728:U3747" si="944">IF(T3728="Yes",$U$2,0)</f>
        <v>270.40000000000003</v>
      </c>
      <c r="V3728" s="8">
        <f t="shared" ref="V3728:V3747" si="945">U3728</f>
        <v>270.40000000000003</v>
      </c>
    </row>
    <row r="3729" spans="1:22" ht="12.75" customHeight="1" outlineLevel="2" x14ac:dyDescent="0.2">
      <c r="A3729" s="2"/>
      <c r="C3729" s="30">
        <v>961130380</v>
      </c>
      <c r="D3729" s="30"/>
      <c r="E3729" s="30" t="s">
        <v>1066</v>
      </c>
      <c r="F3729" s="30"/>
      <c r="G3729" s="30" t="s">
        <v>1070</v>
      </c>
      <c r="H3729" s="31" t="s">
        <v>1071</v>
      </c>
      <c r="I3729" s="32"/>
      <c r="J3729" s="13"/>
      <c r="K3729" s="13" t="s">
        <v>1062</v>
      </c>
      <c r="L3729" s="33">
        <v>0.05</v>
      </c>
      <c r="M3729" s="33" t="s">
        <v>27</v>
      </c>
      <c r="N3729" s="33">
        <v>0.05</v>
      </c>
      <c r="O3729" s="33">
        <v>0.05</v>
      </c>
      <c r="P3729" s="33">
        <v>0.05</v>
      </c>
      <c r="Q3729" s="33">
        <v>0.05</v>
      </c>
      <c r="R3729" s="34"/>
      <c r="S3729" s="32"/>
      <c r="T3729" s="32" t="s">
        <v>28</v>
      </c>
      <c r="U3729" s="8">
        <f t="shared" si="944"/>
        <v>270.40000000000003</v>
      </c>
      <c r="V3729" s="8">
        <f t="shared" si="945"/>
        <v>270.40000000000003</v>
      </c>
    </row>
    <row r="3730" spans="1:22" ht="12.75" customHeight="1" outlineLevel="2" x14ac:dyDescent="0.2">
      <c r="A3730" s="2"/>
      <c r="C3730" s="30">
        <v>961130390</v>
      </c>
      <c r="D3730" s="30"/>
      <c r="E3730" s="30" t="s">
        <v>1066</v>
      </c>
      <c r="F3730" s="30"/>
      <c r="G3730" s="30" t="s">
        <v>1070</v>
      </c>
      <c r="H3730" s="31" t="s">
        <v>1071</v>
      </c>
      <c r="I3730" s="32"/>
      <c r="J3730" s="13"/>
      <c r="K3730" s="13" t="s">
        <v>1062</v>
      </c>
      <c r="L3730" s="33">
        <v>0.05</v>
      </c>
      <c r="M3730" s="33" t="s">
        <v>27</v>
      </c>
      <c r="N3730" s="33">
        <v>0.05</v>
      </c>
      <c r="O3730" s="33">
        <v>0.05</v>
      </c>
      <c r="P3730" s="33">
        <v>0.05</v>
      </c>
      <c r="Q3730" s="33">
        <v>0.05</v>
      </c>
      <c r="R3730" s="34"/>
      <c r="S3730" s="32"/>
      <c r="T3730" s="32" t="s">
        <v>28</v>
      </c>
      <c r="U3730" s="8">
        <f t="shared" si="944"/>
        <v>270.40000000000003</v>
      </c>
      <c r="V3730" s="8">
        <f t="shared" si="945"/>
        <v>270.40000000000003</v>
      </c>
    </row>
    <row r="3731" spans="1:22" ht="12.75" customHeight="1" outlineLevel="2" x14ac:dyDescent="0.2">
      <c r="A3731" s="2"/>
      <c r="C3731" s="30">
        <v>961130400</v>
      </c>
      <c r="D3731" s="30"/>
      <c r="E3731" s="30" t="s">
        <v>1066</v>
      </c>
      <c r="F3731" s="30"/>
      <c r="G3731" s="30" t="s">
        <v>1070</v>
      </c>
      <c r="H3731" s="31" t="s">
        <v>1071</v>
      </c>
      <c r="I3731" s="32"/>
      <c r="J3731" s="13"/>
      <c r="K3731" s="13" t="s">
        <v>1062</v>
      </c>
      <c r="L3731" s="33">
        <v>0.05</v>
      </c>
      <c r="M3731" s="33" t="s">
        <v>27</v>
      </c>
      <c r="N3731" s="33">
        <v>0.05</v>
      </c>
      <c r="O3731" s="33">
        <v>0.05</v>
      </c>
      <c r="P3731" s="33">
        <v>0.05</v>
      </c>
      <c r="Q3731" s="33">
        <v>0.05</v>
      </c>
      <c r="R3731" s="34"/>
      <c r="S3731" s="32"/>
      <c r="T3731" s="32" t="s">
        <v>28</v>
      </c>
      <c r="U3731" s="8">
        <f t="shared" si="944"/>
        <v>270.40000000000003</v>
      </c>
      <c r="V3731" s="8">
        <f t="shared" si="945"/>
        <v>270.40000000000003</v>
      </c>
    </row>
    <row r="3732" spans="1:22" ht="12.75" customHeight="1" outlineLevel="2" x14ac:dyDescent="0.2">
      <c r="A3732" s="2"/>
      <c r="C3732" s="30">
        <v>961130410</v>
      </c>
      <c r="D3732" s="30"/>
      <c r="E3732" s="30" t="s">
        <v>1066</v>
      </c>
      <c r="F3732" s="30"/>
      <c r="G3732" s="30" t="s">
        <v>1070</v>
      </c>
      <c r="H3732" s="31" t="s">
        <v>1071</v>
      </c>
      <c r="I3732" s="32"/>
      <c r="J3732" s="13"/>
      <c r="K3732" s="13" t="s">
        <v>1062</v>
      </c>
      <c r="L3732" s="33">
        <v>0.05</v>
      </c>
      <c r="M3732" s="33" t="s">
        <v>27</v>
      </c>
      <c r="N3732" s="33">
        <v>0.05</v>
      </c>
      <c r="O3732" s="33">
        <v>0.05</v>
      </c>
      <c r="P3732" s="33">
        <v>0.05</v>
      </c>
      <c r="Q3732" s="33">
        <v>0.05</v>
      </c>
      <c r="R3732" s="34"/>
      <c r="S3732" s="32"/>
      <c r="T3732" s="32" t="s">
        <v>28</v>
      </c>
      <c r="U3732" s="8">
        <f t="shared" si="944"/>
        <v>270.40000000000003</v>
      </c>
      <c r="V3732" s="8">
        <f t="shared" si="945"/>
        <v>270.40000000000003</v>
      </c>
    </row>
    <row r="3733" spans="1:22" ht="12.75" customHeight="1" outlineLevel="2" x14ac:dyDescent="0.2">
      <c r="A3733" s="2"/>
      <c r="C3733" s="30">
        <v>961130420</v>
      </c>
      <c r="D3733" s="30"/>
      <c r="E3733" s="30" t="s">
        <v>1066</v>
      </c>
      <c r="F3733" s="30"/>
      <c r="G3733" s="30" t="s">
        <v>1070</v>
      </c>
      <c r="H3733" s="31" t="s">
        <v>1071</v>
      </c>
      <c r="I3733" s="32"/>
      <c r="J3733" s="13"/>
      <c r="K3733" s="13" t="s">
        <v>1062</v>
      </c>
      <c r="L3733" s="33">
        <v>0.05</v>
      </c>
      <c r="M3733" s="33" t="s">
        <v>27</v>
      </c>
      <c r="N3733" s="33">
        <v>0.05</v>
      </c>
      <c r="O3733" s="33">
        <v>0.05</v>
      </c>
      <c r="P3733" s="33">
        <v>0.05</v>
      </c>
      <c r="Q3733" s="33">
        <v>0.05</v>
      </c>
      <c r="R3733" s="34"/>
      <c r="S3733" s="32"/>
      <c r="T3733" s="32" t="s">
        <v>28</v>
      </c>
      <c r="U3733" s="8">
        <f t="shared" si="944"/>
        <v>270.40000000000003</v>
      </c>
      <c r="V3733" s="8">
        <f t="shared" si="945"/>
        <v>270.40000000000003</v>
      </c>
    </row>
    <row r="3734" spans="1:22" ht="12.75" customHeight="1" outlineLevel="2" x14ac:dyDescent="0.2">
      <c r="A3734" s="2"/>
      <c r="C3734" s="30">
        <v>961130431</v>
      </c>
      <c r="D3734" s="30"/>
      <c r="E3734" s="30" t="s">
        <v>1066</v>
      </c>
      <c r="F3734" s="30"/>
      <c r="G3734" s="30" t="s">
        <v>1070</v>
      </c>
      <c r="H3734" s="31" t="s">
        <v>1071</v>
      </c>
      <c r="I3734" s="32"/>
      <c r="J3734" s="13"/>
      <c r="K3734" s="13" t="s">
        <v>1062</v>
      </c>
      <c r="L3734" s="33">
        <v>0.05</v>
      </c>
      <c r="M3734" s="33" t="s">
        <v>27</v>
      </c>
      <c r="N3734" s="33">
        <v>0.05</v>
      </c>
      <c r="O3734" s="33">
        <v>0.05</v>
      </c>
      <c r="P3734" s="33">
        <v>0.05</v>
      </c>
      <c r="Q3734" s="33">
        <v>0.05</v>
      </c>
      <c r="R3734" s="34"/>
      <c r="S3734" s="32"/>
      <c r="T3734" s="32" t="s">
        <v>28</v>
      </c>
      <c r="U3734" s="8">
        <f t="shared" si="944"/>
        <v>270.40000000000003</v>
      </c>
      <c r="V3734" s="8">
        <f t="shared" si="945"/>
        <v>270.40000000000003</v>
      </c>
    </row>
    <row r="3735" spans="1:22" ht="12.75" customHeight="1" outlineLevel="2" x14ac:dyDescent="0.2">
      <c r="A3735" s="2"/>
      <c r="C3735" s="30">
        <v>961130440</v>
      </c>
      <c r="D3735" s="30"/>
      <c r="E3735" s="30" t="s">
        <v>1066</v>
      </c>
      <c r="F3735" s="30"/>
      <c r="G3735" s="30" t="s">
        <v>1070</v>
      </c>
      <c r="H3735" s="31" t="s">
        <v>1071</v>
      </c>
      <c r="I3735" s="32"/>
      <c r="J3735" s="13"/>
      <c r="K3735" s="13" t="s">
        <v>1062</v>
      </c>
      <c r="L3735" s="33">
        <v>0.05</v>
      </c>
      <c r="M3735" s="33" t="s">
        <v>27</v>
      </c>
      <c r="N3735" s="33">
        <v>0.05</v>
      </c>
      <c r="O3735" s="33">
        <v>0.05</v>
      </c>
      <c r="P3735" s="33">
        <v>0.05</v>
      </c>
      <c r="Q3735" s="33">
        <v>0.05</v>
      </c>
      <c r="R3735" s="34"/>
      <c r="S3735" s="32"/>
      <c r="T3735" s="32" t="s">
        <v>28</v>
      </c>
      <c r="U3735" s="8">
        <f t="shared" si="944"/>
        <v>270.40000000000003</v>
      </c>
      <c r="V3735" s="8">
        <f t="shared" si="945"/>
        <v>270.40000000000003</v>
      </c>
    </row>
    <row r="3736" spans="1:22" ht="12.75" customHeight="1" outlineLevel="2" x14ac:dyDescent="0.2">
      <c r="A3736" s="2"/>
      <c r="C3736" s="30">
        <v>961130450</v>
      </c>
      <c r="D3736" s="30"/>
      <c r="E3736" s="30" t="s">
        <v>1066</v>
      </c>
      <c r="F3736" s="30"/>
      <c r="G3736" s="30" t="s">
        <v>1070</v>
      </c>
      <c r="H3736" s="31" t="s">
        <v>1071</v>
      </c>
      <c r="I3736" s="32"/>
      <c r="J3736" s="13"/>
      <c r="K3736" s="13" t="s">
        <v>1062</v>
      </c>
      <c r="L3736" s="33">
        <v>0.05</v>
      </c>
      <c r="M3736" s="33" t="s">
        <v>27</v>
      </c>
      <c r="N3736" s="33">
        <v>0.05</v>
      </c>
      <c r="O3736" s="33">
        <v>0.05</v>
      </c>
      <c r="P3736" s="33">
        <v>0.05</v>
      </c>
      <c r="Q3736" s="33">
        <v>0.05</v>
      </c>
      <c r="R3736" s="34"/>
      <c r="S3736" s="32"/>
      <c r="T3736" s="32" t="s">
        <v>28</v>
      </c>
      <c r="U3736" s="8">
        <f t="shared" si="944"/>
        <v>270.40000000000003</v>
      </c>
      <c r="V3736" s="8">
        <f t="shared" si="945"/>
        <v>270.40000000000003</v>
      </c>
    </row>
    <row r="3737" spans="1:22" ht="12.75" customHeight="1" outlineLevel="2" x14ac:dyDescent="0.2">
      <c r="A3737" s="2"/>
      <c r="C3737" s="30">
        <v>961130460</v>
      </c>
      <c r="D3737" s="30"/>
      <c r="E3737" s="30" t="s">
        <v>1066</v>
      </c>
      <c r="F3737" s="30"/>
      <c r="G3737" s="30" t="s">
        <v>1070</v>
      </c>
      <c r="H3737" s="31" t="s">
        <v>1071</v>
      </c>
      <c r="I3737" s="32"/>
      <c r="J3737" s="13"/>
      <c r="K3737" s="13" t="s">
        <v>1062</v>
      </c>
      <c r="L3737" s="33">
        <v>0.05</v>
      </c>
      <c r="M3737" s="33" t="s">
        <v>27</v>
      </c>
      <c r="N3737" s="33">
        <v>0.05</v>
      </c>
      <c r="O3737" s="33">
        <v>0.05</v>
      </c>
      <c r="P3737" s="33">
        <v>0.05</v>
      </c>
      <c r="Q3737" s="33">
        <v>0.05</v>
      </c>
      <c r="R3737" s="34"/>
      <c r="S3737" s="32"/>
      <c r="T3737" s="32" t="s">
        <v>28</v>
      </c>
      <c r="U3737" s="8">
        <f t="shared" si="944"/>
        <v>270.40000000000003</v>
      </c>
      <c r="V3737" s="8">
        <f t="shared" si="945"/>
        <v>270.40000000000003</v>
      </c>
    </row>
    <row r="3738" spans="1:22" ht="12.75" customHeight="1" outlineLevel="2" x14ac:dyDescent="0.2">
      <c r="A3738" s="2"/>
      <c r="C3738" s="30">
        <v>961130470</v>
      </c>
      <c r="D3738" s="30"/>
      <c r="E3738" s="30" t="s">
        <v>1066</v>
      </c>
      <c r="F3738" s="30"/>
      <c r="G3738" s="30" t="s">
        <v>1070</v>
      </c>
      <c r="H3738" s="31" t="s">
        <v>1071</v>
      </c>
      <c r="I3738" s="32"/>
      <c r="J3738" s="13"/>
      <c r="K3738" s="13" t="s">
        <v>1062</v>
      </c>
      <c r="L3738" s="33">
        <v>0.05</v>
      </c>
      <c r="M3738" s="33" t="s">
        <v>27</v>
      </c>
      <c r="N3738" s="33">
        <v>0.05</v>
      </c>
      <c r="O3738" s="33">
        <v>0.05</v>
      </c>
      <c r="P3738" s="33">
        <v>0.05</v>
      </c>
      <c r="Q3738" s="33">
        <v>0.05</v>
      </c>
      <c r="R3738" s="34"/>
      <c r="S3738" s="32"/>
      <c r="T3738" s="32" t="s">
        <v>28</v>
      </c>
      <c r="U3738" s="8">
        <f t="shared" si="944"/>
        <v>270.40000000000003</v>
      </c>
      <c r="V3738" s="8">
        <f t="shared" si="945"/>
        <v>270.40000000000003</v>
      </c>
    </row>
    <row r="3739" spans="1:22" ht="12.75" customHeight="1" outlineLevel="2" x14ac:dyDescent="0.2">
      <c r="A3739" s="2"/>
      <c r="C3739" s="30">
        <v>961130480</v>
      </c>
      <c r="D3739" s="30"/>
      <c r="E3739" s="30" t="s">
        <v>1066</v>
      </c>
      <c r="F3739" s="30"/>
      <c r="G3739" s="30" t="s">
        <v>1070</v>
      </c>
      <c r="H3739" s="31" t="s">
        <v>1071</v>
      </c>
      <c r="I3739" s="32"/>
      <c r="J3739" s="13"/>
      <c r="K3739" s="13" t="s">
        <v>1062</v>
      </c>
      <c r="L3739" s="33">
        <v>0.05</v>
      </c>
      <c r="M3739" s="33" t="s">
        <v>27</v>
      </c>
      <c r="N3739" s="33">
        <v>0.05</v>
      </c>
      <c r="O3739" s="33">
        <v>0.05</v>
      </c>
      <c r="P3739" s="33">
        <v>0.05</v>
      </c>
      <c r="Q3739" s="33">
        <v>0.05</v>
      </c>
      <c r="R3739" s="34"/>
      <c r="S3739" s="32"/>
      <c r="T3739" s="32" t="s">
        <v>28</v>
      </c>
      <c r="U3739" s="8">
        <f t="shared" si="944"/>
        <v>270.40000000000003</v>
      </c>
      <c r="V3739" s="8">
        <f t="shared" si="945"/>
        <v>270.40000000000003</v>
      </c>
    </row>
    <row r="3740" spans="1:22" ht="12.75" customHeight="1" outlineLevel="2" x14ac:dyDescent="0.2">
      <c r="A3740" s="2"/>
      <c r="C3740" s="30" t="s">
        <v>1072</v>
      </c>
      <c r="D3740" s="30"/>
      <c r="E3740" s="30" t="s">
        <v>1066</v>
      </c>
      <c r="F3740" s="30"/>
      <c r="G3740" s="30" t="s">
        <v>1070</v>
      </c>
      <c r="H3740" s="31" t="s">
        <v>1071</v>
      </c>
      <c r="I3740" s="32"/>
      <c r="J3740" s="13"/>
      <c r="K3740" s="13" t="s">
        <v>1062</v>
      </c>
      <c r="L3740" s="33">
        <v>0.05</v>
      </c>
      <c r="M3740" s="33" t="s">
        <v>27</v>
      </c>
      <c r="N3740" s="33">
        <v>0.05</v>
      </c>
      <c r="O3740" s="33">
        <v>0.05</v>
      </c>
      <c r="P3740" s="33">
        <v>0.05</v>
      </c>
      <c r="Q3740" s="33">
        <v>0.05</v>
      </c>
      <c r="R3740" s="34"/>
      <c r="S3740" s="32"/>
      <c r="T3740" s="32" t="s">
        <v>28</v>
      </c>
      <c r="U3740" s="8">
        <f t="shared" si="944"/>
        <v>270.40000000000003</v>
      </c>
      <c r="V3740" s="8">
        <f t="shared" si="945"/>
        <v>270.40000000000003</v>
      </c>
    </row>
    <row r="3741" spans="1:22" ht="12.75" customHeight="1" outlineLevel="2" x14ac:dyDescent="0.2">
      <c r="A3741" s="2"/>
      <c r="C3741" s="30" t="s">
        <v>1073</v>
      </c>
      <c r="D3741" s="30"/>
      <c r="E3741" s="30" t="s">
        <v>1066</v>
      </c>
      <c r="F3741" s="30"/>
      <c r="G3741" s="30" t="s">
        <v>1070</v>
      </c>
      <c r="H3741" s="31" t="s">
        <v>1071</v>
      </c>
      <c r="I3741" s="32"/>
      <c r="J3741" s="13"/>
      <c r="K3741" s="13" t="s">
        <v>1062</v>
      </c>
      <c r="L3741" s="33">
        <v>0.05</v>
      </c>
      <c r="M3741" s="33" t="s">
        <v>27</v>
      </c>
      <c r="N3741" s="33">
        <v>0.05</v>
      </c>
      <c r="O3741" s="33">
        <v>0.05</v>
      </c>
      <c r="P3741" s="33">
        <v>0.05</v>
      </c>
      <c r="Q3741" s="33">
        <v>0.05</v>
      </c>
      <c r="R3741" s="34"/>
      <c r="S3741" s="32"/>
      <c r="T3741" s="32" t="s">
        <v>28</v>
      </c>
      <c r="U3741" s="8">
        <f t="shared" si="944"/>
        <v>270.40000000000003</v>
      </c>
      <c r="V3741" s="8">
        <f t="shared" si="945"/>
        <v>270.40000000000003</v>
      </c>
    </row>
    <row r="3742" spans="1:22" ht="12.75" customHeight="1" outlineLevel="2" x14ac:dyDescent="0.2">
      <c r="A3742" s="2"/>
      <c r="C3742" s="30">
        <v>961130510</v>
      </c>
      <c r="D3742" s="30"/>
      <c r="E3742" s="30" t="s">
        <v>1066</v>
      </c>
      <c r="F3742" s="30"/>
      <c r="G3742" s="30" t="s">
        <v>1070</v>
      </c>
      <c r="H3742" s="31" t="s">
        <v>1071</v>
      </c>
      <c r="I3742" s="32"/>
      <c r="J3742" s="13"/>
      <c r="K3742" s="13" t="s">
        <v>1062</v>
      </c>
      <c r="L3742" s="33">
        <v>0.05</v>
      </c>
      <c r="M3742" s="33" t="s">
        <v>27</v>
      </c>
      <c r="N3742" s="33">
        <v>0.05</v>
      </c>
      <c r="O3742" s="33">
        <v>0.05</v>
      </c>
      <c r="P3742" s="33">
        <v>0.05</v>
      </c>
      <c r="Q3742" s="33">
        <v>0.05</v>
      </c>
      <c r="R3742" s="34"/>
      <c r="S3742" s="32"/>
      <c r="T3742" s="32" t="s">
        <v>28</v>
      </c>
      <c r="U3742" s="8">
        <f t="shared" si="944"/>
        <v>270.40000000000003</v>
      </c>
      <c r="V3742" s="8">
        <f t="shared" si="945"/>
        <v>270.40000000000003</v>
      </c>
    </row>
    <row r="3743" spans="1:22" ht="12.75" customHeight="1" outlineLevel="2" x14ac:dyDescent="0.2">
      <c r="A3743" s="2"/>
      <c r="C3743" s="30" t="s">
        <v>1074</v>
      </c>
      <c r="D3743" s="30"/>
      <c r="E3743" s="30" t="s">
        <v>1066</v>
      </c>
      <c r="F3743" s="30"/>
      <c r="G3743" s="30" t="s">
        <v>1070</v>
      </c>
      <c r="H3743" s="31" t="s">
        <v>1071</v>
      </c>
      <c r="I3743" s="32"/>
      <c r="J3743" s="13"/>
      <c r="K3743" s="13" t="s">
        <v>1062</v>
      </c>
      <c r="L3743" s="33">
        <v>0.05</v>
      </c>
      <c r="M3743" s="33" t="s">
        <v>27</v>
      </c>
      <c r="N3743" s="33">
        <v>0.05</v>
      </c>
      <c r="O3743" s="33">
        <v>0.05</v>
      </c>
      <c r="P3743" s="33">
        <v>0.05</v>
      </c>
      <c r="Q3743" s="33">
        <v>0.05</v>
      </c>
      <c r="R3743" s="34"/>
      <c r="S3743" s="32"/>
      <c r="T3743" s="32" t="s">
        <v>28</v>
      </c>
      <c r="U3743" s="8">
        <f t="shared" si="944"/>
        <v>270.40000000000003</v>
      </c>
      <c r="V3743" s="8">
        <f t="shared" si="945"/>
        <v>270.40000000000003</v>
      </c>
    </row>
    <row r="3744" spans="1:22" ht="12.75" customHeight="1" outlineLevel="2" x14ac:dyDescent="0.2">
      <c r="A3744" s="2"/>
      <c r="C3744" s="30">
        <v>961130530</v>
      </c>
      <c r="D3744" s="30"/>
      <c r="E3744" s="30" t="s">
        <v>1066</v>
      </c>
      <c r="F3744" s="30"/>
      <c r="G3744" s="30" t="s">
        <v>1070</v>
      </c>
      <c r="H3744" s="31" t="s">
        <v>1071</v>
      </c>
      <c r="I3744" s="32"/>
      <c r="J3744" s="13"/>
      <c r="K3744" s="13" t="s">
        <v>1062</v>
      </c>
      <c r="L3744" s="33">
        <v>0.05</v>
      </c>
      <c r="M3744" s="33" t="s">
        <v>27</v>
      </c>
      <c r="N3744" s="33">
        <v>0.05</v>
      </c>
      <c r="O3744" s="33">
        <v>0.05</v>
      </c>
      <c r="P3744" s="33">
        <v>0.05</v>
      </c>
      <c r="Q3744" s="33">
        <v>0.05</v>
      </c>
      <c r="R3744" s="34"/>
      <c r="S3744" s="32"/>
      <c r="T3744" s="32" t="s">
        <v>28</v>
      </c>
      <c r="U3744" s="8">
        <f t="shared" si="944"/>
        <v>270.40000000000003</v>
      </c>
      <c r="V3744" s="8">
        <f t="shared" si="945"/>
        <v>270.40000000000003</v>
      </c>
    </row>
    <row r="3745" spans="1:22" ht="12.75" customHeight="1" outlineLevel="2" x14ac:dyDescent="0.2">
      <c r="A3745" s="2"/>
      <c r="C3745" s="30">
        <v>961130540</v>
      </c>
      <c r="D3745" s="30"/>
      <c r="E3745" s="30" t="s">
        <v>1066</v>
      </c>
      <c r="F3745" s="30"/>
      <c r="G3745" s="30" t="s">
        <v>1070</v>
      </c>
      <c r="H3745" s="31" t="s">
        <v>1071</v>
      </c>
      <c r="I3745" s="32"/>
      <c r="J3745" s="13"/>
      <c r="K3745" s="13" t="s">
        <v>1062</v>
      </c>
      <c r="L3745" s="33">
        <v>0.05</v>
      </c>
      <c r="M3745" s="33" t="s">
        <v>27</v>
      </c>
      <c r="N3745" s="33">
        <v>0.05</v>
      </c>
      <c r="O3745" s="33">
        <v>0.05</v>
      </c>
      <c r="P3745" s="33">
        <v>0.05</v>
      </c>
      <c r="Q3745" s="33">
        <v>0.05</v>
      </c>
      <c r="R3745" s="34"/>
      <c r="S3745" s="32"/>
      <c r="T3745" s="32" t="s">
        <v>28</v>
      </c>
      <c r="U3745" s="8">
        <f t="shared" si="944"/>
        <v>270.40000000000003</v>
      </c>
      <c r="V3745" s="8">
        <f t="shared" si="945"/>
        <v>270.40000000000003</v>
      </c>
    </row>
    <row r="3746" spans="1:22" ht="12.75" customHeight="1" outlineLevel="2" x14ac:dyDescent="0.2">
      <c r="A3746" s="2"/>
      <c r="C3746" s="30">
        <v>961130550</v>
      </c>
      <c r="D3746" s="30"/>
      <c r="E3746" s="30" t="s">
        <v>1066</v>
      </c>
      <c r="F3746" s="30"/>
      <c r="G3746" s="30" t="s">
        <v>1070</v>
      </c>
      <c r="H3746" s="31" t="s">
        <v>1071</v>
      </c>
      <c r="I3746" s="32"/>
      <c r="J3746" s="13"/>
      <c r="K3746" s="13" t="s">
        <v>1062</v>
      </c>
      <c r="L3746" s="33">
        <v>0.05</v>
      </c>
      <c r="M3746" s="33" t="s">
        <v>27</v>
      </c>
      <c r="N3746" s="33">
        <v>0.05</v>
      </c>
      <c r="O3746" s="33">
        <v>0.05</v>
      </c>
      <c r="P3746" s="33">
        <v>0.05</v>
      </c>
      <c r="Q3746" s="33">
        <v>0.05</v>
      </c>
      <c r="R3746" s="34"/>
      <c r="S3746" s="32"/>
      <c r="T3746" s="32" t="s">
        <v>28</v>
      </c>
      <c r="U3746" s="8">
        <f t="shared" si="944"/>
        <v>270.40000000000003</v>
      </c>
      <c r="V3746" s="8">
        <f t="shared" si="945"/>
        <v>270.40000000000003</v>
      </c>
    </row>
    <row r="3747" spans="1:22" ht="12.75" customHeight="1" outlineLevel="2" x14ac:dyDescent="0.2">
      <c r="A3747" s="2"/>
      <c r="C3747" s="30">
        <v>961130560</v>
      </c>
      <c r="D3747" s="30"/>
      <c r="E3747" s="30" t="s">
        <v>1066</v>
      </c>
      <c r="F3747" s="30"/>
      <c r="G3747" s="30" t="s">
        <v>1070</v>
      </c>
      <c r="H3747" s="31" t="s">
        <v>1071</v>
      </c>
      <c r="I3747" s="32"/>
      <c r="J3747" s="13"/>
      <c r="K3747" s="13" t="s">
        <v>1062</v>
      </c>
      <c r="L3747" s="33">
        <v>0.05</v>
      </c>
      <c r="M3747" s="33" t="s">
        <v>27</v>
      </c>
      <c r="N3747" s="33">
        <v>0.05</v>
      </c>
      <c r="O3747" s="33">
        <v>0.05</v>
      </c>
      <c r="P3747" s="33">
        <v>0.05</v>
      </c>
      <c r="Q3747" s="33">
        <v>0.05</v>
      </c>
      <c r="R3747" s="34"/>
      <c r="S3747" s="32"/>
      <c r="T3747" s="32" t="s">
        <v>28</v>
      </c>
      <c r="U3747" s="8">
        <f t="shared" si="944"/>
        <v>270.40000000000003</v>
      </c>
      <c r="V3747" s="8">
        <f t="shared" si="945"/>
        <v>270.40000000000003</v>
      </c>
    </row>
    <row r="3748" spans="1:22" ht="12.75" customHeight="1" outlineLevel="1" x14ac:dyDescent="0.2">
      <c r="A3748" s="2"/>
      <c r="C3748" s="30"/>
      <c r="D3748" s="30"/>
      <c r="E3748" s="30"/>
      <c r="F3748" s="30"/>
      <c r="G3748" s="30"/>
      <c r="H3748" s="113" t="s">
        <v>4005</v>
      </c>
      <c r="I3748" s="32"/>
      <c r="J3748" s="13">
        <f t="shared" ref="J3748:O3748" si="946">SUBTOTAL(9,J3728:J3747)</f>
        <v>0</v>
      </c>
      <c r="K3748" s="13">
        <f t="shared" si="946"/>
        <v>0</v>
      </c>
      <c r="L3748" s="33">
        <f t="shared" si="946"/>
        <v>1.0000000000000002</v>
      </c>
      <c r="M3748" s="33">
        <f t="shared" si="946"/>
        <v>0</v>
      </c>
      <c r="N3748" s="33">
        <f t="shared" si="946"/>
        <v>1.0000000000000002</v>
      </c>
      <c r="O3748" s="33">
        <f t="shared" si="946"/>
        <v>1.0000000000000002</v>
      </c>
      <c r="P3748" s="33"/>
      <c r="Q3748" s="33"/>
      <c r="R3748" s="34"/>
      <c r="S3748" s="32">
        <f>SUBTOTAL(9,S3728:S3747)</f>
        <v>0</v>
      </c>
      <c r="T3748" s="32">
        <f>SUBTOTAL(9,T3728:T3747)</f>
        <v>0</v>
      </c>
      <c r="U3748" s="8"/>
    </row>
    <row r="3749" spans="1:22" ht="12.75" customHeight="1" outlineLevel="2" x14ac:dyDescent="0.2">
      <c r="A3749" s="2"/>
      <c r="C3749" s="30">
        <v>961130090</v>
      </c>
      <c r="D3749" s="30"/>
      <c r="E3749" s="30" t="s">
        <v>1066</v>
      </c>
      <c r="F3749" s="30"/>
      <c r="G3749" s="30" t="s">
        <v>1067</v>
      </c>
      <c r="H3749" s="31" t="s">
        <v>1068</v>
      </c>
      <c r="I3749" s="32"/>
      <c r="J3749" s="13"/>
      <c r="K3749" s="84" t="s">
        <v>1062</v>
      </c>
      <c r="L3749" s="85">
        <v>4.5449999999999997E-2</v>
      </c>
      <c r="M3749" s="33" t="s">
        <v>27</v>
      </c>
      <c r="N3749" s="85">
        <v>4.5449999999999997E-2</v>
      </c>
      <c r="O3749" s="85">
        <v>4.5449999999999997E-2</v>
      </c>
      <c r="P3749" s="85">
        <v>4.5449999999999997E-2</v>
      </c>
      <c r="Q3749" s="85">
        <v>4.5449999999999997E-2</v>
      </c>
      <c r="R3749" s="86"/>
      <c r="S3749" s="32"/>
      <c r="T3749" s="32" t="s">
        <v>28</v>
      </c>
      <c r="U3749" s="8">
        <f t="shared" ref="U3749:U3770" si="947">IF(T3749="Yes",$U$2,0)</f>
        <v>270.40000000000003</v>
      </c>
      <c r="V3749" s="8">
        <f t="shared" ref="V3749:V3770" si="948">U3749</f>
        <v>270.40000000000003</v>
      </c>
    </row>
    <row r="3750" spans="1:22" ht="12.75" customHeight="1" outlineLevel="2" x14ac:dyDescent="0.2">
      <c r="A3750" s="2"/>
      <c r="C3750" s="30">
        <v>961130100</v>
      </c>
      <c r="D3750" s="30"/>
      <c r="E3750" s="30" t="s">
        <v>1066</v>
      </c>
      <c r="F3750" s="30"/>
      <c r="G3750" s="30" t="s">
        <v>1067</v>
      </c>
      <c r="H3750" s="31" t="s">
        <v>1068</v>
      </c>
      <c r="I3750" s="32"/>
      <c r="J3750" s="13"/>
      <c r="K3750" s="84" t="s">
        <v>1062</v>
      </c>
      <c r="L3750" s="85">
        <v>4.5449999999999997E-2</v>
      </c>
      <c r="M3750" s="33" t="s">
        <v>27</v>
      </c>
      <c r="N3750" s="85">
        <v>4.5449999999999997E-2</v>
      </c>
      <c r="O3750" s="85">
        <v>4.5449999999999997E-2</v>
      </c>
      <c r="P3750" s="85">
        <v>4.5449999999999997E-2</v>
      </c>
      <c r="Q3750" s="85">
        <v>4.5449999999999997E-2</v>
      </c>
      <c r="R3750" s="86"/>
      <c r="S3750" s="32"/>
      <c r="T3750" s="32" t="s">
        <v>28</v>
      </c>
      <c r="U3750" s="8">
        <f t="shared" si="947"/>
        <v>270.40000000000003</v>
      </c>
      <c r="V3750" s="8">
        <f t="shared" si="948"/>
        <v>270.40000000000003</v>
      </c>
    </row>
    <row r="3751" spans="1:22" ht="12.75" customHeight="1" outlineLevel="2" x14ac:dyDescent="0.2">
      <c r="A3751" s="2"/>
      <c r="C3751" s="30">
        <v>961130110</v>
      </c>
      <c r="D3751" s="30"/>
      <c r="E3751" s="30" t="s">
        <v>1066</v>
      </c>
      <c r="F3751" s="30"/>
      <c r="G3751" s="30" t="s">
        <v>1067</v>
      </c>
      <c r="H3751" s="31" t="s">
        <v>1068</v>
      </c>
      <c r="I3751" s="32"/>
      <c r="J3751" s="13"/>
      <c r="K3751" s="84" t="s">
        <v>1062</v>
      </c>
      <c r="L3751" s="85">
        <v>4.5449999999999997E-2</v>
      </c>
      <c r="M3751" s="33" t="s">
        <v>27</v>
      </c>
      <c r="N3751" s="85">
        <v>4.5449999999999997E-2</v>
      </c>
      <c r="O3751" s="85">
        <v>4.5449999999999997E-2</v>
      </c>
      <c r="P3751" s="85">
        <v>4.5449999999999997E-2</v>
      </c>
      <c r="Q3751" s="85">
        <v>4.5449999999999997E-2</v>
      </c>
      <c r="R3751" s="86"/>
      <c r="S3751" s="32"/>
      <c r="T3751" s="32" t="s">
        <v>28</v>
      </c>
      <c r="U3751" s="8">
        <f t="shared" si="947"/>
        <v>270.40000000000003</v>
      </c>
      <c r="V3751" s="8">
        <f t="shared" si="948"/>
        <v>270.40000000000003</v>
      </c>
    </row>
    <row r="3752" spans="1:22" ht="12.75" customHeight="1" outlineLevel="2" x14ac:dyDescent="0.2">
      <c r="A3752" s="2"/>
      <c r="C3752" s="30">
        <v>961130120</v>
      </c>
      <c r="D3752" s="30"/>
      <c r="E3752" s="30" t="s">
        <v>1066</v>
      </c>
      <c r="F3752" s="30"/>
      <c r="G3752" s="30" t="s">
        <v>1067</v>
      </c>
      <c r="H3752" s="31" t="s">
        <v>1068</v>
      </c>
      <c r="I3752" s="32"/>
      <c r="J3752" s="13"/>
      <c r="K3752" s="84" t="s">
        <v>1062</v>
      </c>
      <c r="L3752" s="85">
        <v>4.5449999999999997E-2</v>
      </c>
      <c r="M3752" s="33" t="s">
        <v>27</v>
      </c>
      <c r="N3752" s="85">
        <v>4.5449999999999997E-2</v>
      </c>
      <c r="O3752" s="85">
        <v>4.5449999999999997E-2</v>
      </c>
      <c r="P3752" s="85">
        <v>4.5449999999999997E-2</v>
      </c>
      <c r="Q3752" s="85">
        <v>4.5449999999999997E-2</v>
      </c>
      <c r="R3752" s="86"/>
      <c r="S3752" s="32"/>
      <c r="T3752" s="32" t="s">
        <v>28</v>
      </c>
      <c r="U3752" s="8">
        <f t="shared" si="947"/>
        <v>270.40000000000003</v>
      </c>
      <c r="V3752" s="8">
        <f t="shared" si="948"/>
        <v>270.40000000000003</v>
      </c>
    </row>
    <row r="3753" spans="1:22" ht="12.75" customHeight="1" outlineLevel="2" x14ac:dyDescent="0.2">
      <c r="A3753" s="2"/>
      <c r="C3753" s="30">
        <v>961130130</v>
      </c>
      <c r="D3753" s="30"/>
      <c r="E3753" s="30" t="s">
        <v>1066</v>
      </c>
      <c r="F3753" s="30"/>
      <c r="G3753" s="30" t="s">
        <v>1067</v>
      </c>
      <c r="H3753" s="31" t="s">
        <v>1068</v>
      </c>
      <c r="I3753" s="32"/>
      <c r="J3753" s="13"/>
      <c r="K3753" s="84" t="s">
        <v>1062</v>
      </c>
      <c r="L3753" s="85">
        <v>4.5449999999999997E-2</v>
      </c>
      <c r="M3753" s="33" t="s">
        <v>27</v>
      </c>
      <c r="N3753" s="85">
        <v>4.5449999999999997E-2</v>
      </c>
      <c r="O3753" s="85">
        <v>4.5449999999999997E-2</v>
      </c>
      <c r="P3753" s="85">
        <v>4.5449999999999997E-2</v>
      </c>
      <c r="Q3753" s="85">
        <v>4.5449999999999997E-2</v>
      </c>
      <c r="R3753" s="86"/>
      <c r="S3753" s="32"/>
      <c r="T3753" s="32" t="s">
        <v>28</v>
      </c>
      <c r="U3753" s="8">
        <f t="shared" si="947"/>
        <v>270.40000000000003</v>
      </c>
      <c r="V3753" s="8">
        <f t="shared" si="948"/>
        <v>270.40000000000003</v>
      </c>
    </row>
    <row r="3754" spans="1:22" ht="12.75" customHeight="1" outlineLevel="2" x14ac:dyDescent="0.2">
      <c r="A3754" s="2"/>
      <c r="C3754" s="30" t="s">
        <v>1069</v>
      </c>
      <c r="D3754" s="30"/>
      <c r="E3754" s="30" t="s">
        <v>1066</v>
      </c>
      <c r="F3754" s="30"/>
      <c r="G3754" s="30" t="s">
        <v>1067</v>
      </c>
      <c r="H3754" s="31" t="s">
        <v>1068</v>
      </c>
      <c r="I3754" s="32"/>
      <c r="J3754" s="13"/>
      <c r="K3754" s="84" t="s">
        <v>1062</v>
      </c>
      <c r="L3754" s="85">
        <v>4.5449999999999997E-2</v>
      </c>
      <c r="M3754" s="33" t="s">
        <v>27</v>
      </c>
      <c r="N3754" s="85">
        <v>4.5449999999999997E-2</v>
      </c>
      <c r="O3754" s="85">
        <v>4.5449999999999997E-2</v>
      </c>
      <c r="P3754" s="85">
        <v>4.5449999999999997E-2</v>
      </c>
      <c r="Q3754" s="85">
        <v>4.5449999999999997E-2</v>
      </c>
      <c r="R3754" s="86"/>
      <c r="S3754" s="32"/>
      <c r="T3754" s="32" t="s">
        <v>28</v>
      </c>
      <c r="U3754" s="8">
        <f t="shared" si="947"/>
        <v>270.40000000000003</v>
      </c>
      <c r="V3754" s="8">
        <f t="shared" si="948"/>
        <v>270.40000000000003</v>
      </c>
    </row>
    <row r="3755" spans="1:22" ht="12.75" customHeight="1" outlineLevel="2" x14ac:dyDescent="0.2">
      <c r="A3755" s="2"/>
      <c r="C3755" s="30">
        <v>961130150</v>
      </c>
      <c r="D3755" s="30"/>
      <c r="E3755" s="30" t="s">
        <v>1066</v>
      </c>
      <c r="F3755" s="30"/>
      <c r="G3755" s="30" t="s">
        <v>1067</v>
      </c>
      <c r="H3755" s="31" t="s">
        <v>1068</v>
      </c>
      <c r="I3755" s="32"/>
      <c r="J3755" s="13"/>
      <c r="K3755" s="84" t="s">
        <v>1062</v>
      </c>
      <c r="L3755" s="85">
        <v>4.5449999999999997E-2</v>
      </c>
      <c r="M3755" s="33" t="s">
        <v>27</v>
      </c>
      <c r="N3755" s="85">
        <v>4.5449999999999997E-2</v>
      </c>
      <c r="O3755" s="85">
        <v>4.5449999999999997E-2</v>
      </c>
      <c r="P3755" s="85">
        <v>4.5449999999999997E-2</v>
      </c>
      <c r="Q3755" s="85">
        <v>4.5449999999999997E-2</v>
      </c>
      <c r="R3755" s="86"/>
      <c r="S3755" s="32"/>
      <c r="T3755" s="32" t="s">
        <v>28</v>
      </c>
      <c r="U3755" s="8">
        <f t="shared" si="947"/>
        <v>270.40000000000003</v>
      </c>
      <c r="V3755" s="8">
        <f t="shared" si="948"/>
        <v>270.40000000000003</v>
      </c>
    </row>
    <row r="3756" spans="1:22" ht="12.75" customHeight="1" outlineLevel="2" x14ac:dyDescent="0.2">
      <c r="A3756" s="2"/>
      <c r="C3756" s="30">
        <v>961130160</v>
      </c>
      <c r="D3756" s="30"/>
      <c r="E3756" s="30" t="s">
        <v>1066</v>
      </c>
      <c r="F3756" s="30"/>
      <c r="G3756" s="30" t="s">
        <v>1067</v>
      </c>
      <c r="H3756" s="31" t="s">
        <v>1068</v>
      </c>
      <c r="I3756" s="32"/>
      <c r="J3756" s="13"/>
      <c r="K3756" s="84" t="s">
        <v>1062</v>
      </c>
      <c r="L3756" s="85">
        <v>4.5449999999999997E-2</v>
      </c>
      <c r="M3756" s="33" t="s">
        <v>27</v>
      </c>
      <c r="N3756" s="85">
        <v>4.5449999999999997E-2</v>
      </c>
      <c r="O3756" s="85">
        <v>4.5449999999999997E-2</v>
      </c>
      <c r="P3756" s="85">
        <v>4.5449999999999997E-2</v>
      </c>
      <c r="Q3756" s="85">
        <v>4.5449999999999997E-2</v>
      </c>
      <c r="R3756" s="86"/>
      <c r="S3756" s="32"/>
      <c r="T3756" s="32" t="s">
        <v>28</v>
      </c>
      <c r="U3756" s="8">
        <f t="shared" si="947"/>
        <v>270.40000000000003</v>
      </c>
      <c r="V3756" s="8">
        <f t="shared" si="948"/>
        <v>270.40000000000003</v>
      </c>
    </row>
    <row r="3757" spans="1:22" ht="12.75" customHeight="1" outlineLevel="2" x14ac:dyDescent="0.2">
      <c r="A3757" s="2"/>
      <c r="C3757" s="30">
        <v>961130170</v>
      </c>
      <c r="D3757" s="30"/>
      <c r="E3757" s="30" t="s">
        <v>1066</v>
      </c>
      <c r="F3757" s="30"/>
      <c r="G3757" s="30" t="s">
        <v>1067</v>
      </c>
      <c r="H3757" s="31" t="s">
        <v>1068</v>
      </c>
      <c r="I3757" s="32"/>
      <c r="J3757" s="13"/>
      <c r="K3757" s="84" t="s">
        <v>1062</v>
      </c>
      <c r="L3757" s="85">
        <v>4.5449999999999997E-2</v>
      </c>
      <c r="M3757" s="33" t="s">
        <v>27</v>
      </c>
      <c r="N3757" s="85">
        <v>4.5449999999999997E-2</v>
      </c>
      <c r="O3757" s="85">
        <v>4.5449999999999997E-2</v>
      </c>
      <c r="P3757" s="85">
        <v>4.5449999999999997E-2</v>
      </c>
      <c r="Q3757" s="85">
        <v>4.5449999999999997E-2</v>
      </c>
      <c r="R3757" s="86"/>
      <c r="S3757" s="32"/>
      <c r="T3757" s="32" t="s">
        <v>28</v>
      </c>
      <c r="U3757" s="8">
        <f t="shared" si="947"/>
        <v>270.40000000000003</v>
      </c>
      <c r="V3757" s="8">
        <f t="shared" si="948"/>
        <v>270.40000000000003</v>
      </c>
    </row>
    <row r="3758" spans="1:22" ht="12.75" customHeight="1" outlineLevel="2" x14ac:dyDescent="0.2">
      <c r="A3758" s="2"/>
      <c r="C3758" s="30">
        <v>961130180</v>
      </c>
      <c r="D3758" s="30"/>
      <c r="E3758" s="30" t="s">
        <v>1066</v>
      </c>
      <c r="F3758" s="30"/>
      <c r="G3758" s="30" t="s">
        <v>1067</v>
      </c>
      <c r="H3758" s="31" t="s">
        <v>1068</v>
      </c>
      <c r="I3758" s="32"/>
      <c r="J3758" s="13"/>
      <c r="K3758" s="84" t="s">
        <v>1062</v>
      </c>
      <c r="L3758" s="85">
        <v>4.5449999999999997E-2</v>
      </c>
      <c r="M3758" s="33" t="s">
        <v>27</v>
      </c>
      <c r="N3758" s="85">
        <v>4.5449999999999997E-2</v>
      </c>
      <c r="O3758" s="85">
        <v>4.5449999999999997E-2</v>
      </c>
      <c r="P3758" s="85">
        <v>4.5449999999999997E-2</v>
      </c>
      <c r="Q3758" s="85">
        <v>4.5449999999999997E-2</v>
      </c>
      <c r="R3758" s="86"/>
      <c r="S3758" s="32"/>
      <c r="T3758" s="32" t="s">
        <v>28</v>
      </c>
      <c r="U3758" s="8">
        <f t="shared" si="947"/>
        <v>270.40000000000003</v>
      </c>
      <c r="V3758" s="8">
        <f t="shared" si="948"/>
        <v>270.40000000000003</v>
      </c>
    </row>
    <row r="3759" spans="1:22" ht="12.75" customHeight="1" outlineLevel="2" x14ac:dyDescent="0.2">
      <c r="A3759" s="2"/>
      <c r="C3759" s="30">
        <v>961130190</v>
      </c>
      <c r="D3759" s="30"/>
      <c r="E3759" s="30" t="s">
        <v>1066</v>
      </c>
      <c r="F3759" s="30"/>
      <c r="G3759" s="30" t="s">
        <v>1067</v>
      </c>
      <c r="H3759" s="31" t="s">
        <v>1068</v>
      </c>
      <c r="I3759" s="32"/>
      <c r="J3759" s="13"/>
      <c r="K3759" s="84" t="s">
        <v>1062</v>
      </c>
      <c r="L3759" s="85">
        <v>4.5449999999999997E-2</v>
      </c>
      <c r="M3759" s="33" t="s">
        <v>27</v>
      </c>
      <c r="N3759" s="85">
        <v>4.5449999999999997E-2</v>
      </c>
      <c r="O3759" s="85">
        <v>4.5449999999999997E-2</v>
      </c>
      <c r="P3759" s="85">
        <v>4.5449999999999997E-2</v>
      </c>
      <c r="Q3759" s="85">
        <v>4.5449999999999997E-2</v>
      </c>
      <c r="R3759" s="86"/>
      <c r="S3759" s="32"/>
      <c r="T3759" s="32" t="s">
        <v>28</v>
      </c>
      <c r="U3759" s="8">
        <f t="shared" si="947"/>
        <v>270.40000000000003</v>
      </c>
      <c r="V3759" s="8">
        <f t="shared" si="948"/>
        <v>270.40000000000003</v>
      </c>
    </row>
    <row r="3760" spans="1:22" ht="12.75" customHeight="1" outlineLevel="2" x14ac:dyDescent="0.2">
      <c r="A3760" s="2"/>
      <c r="C3760" s="30">
        <v>961130200</v>
      </c>
      <c r="D3760" s="30"/>
      <c r="E3760" s="30" t="s">
        <v>1066</v>
      </c>
      <c r="F3760" s="30"/>
      <c r="G3760" s="30" t="s">
        <v>1067</v>
      </c>
      <c r="H3760" s="31" t="s">
        <v>1068</v>
      </c>
      <c r="I3760" s="32"/>
      <c r="J3760" s="13"/>
      <c r="K3760" s="84" t="s">
        <v>1062</v>
      </c>
      <c r="L3760" s="85">
        <v>4.5449999999999997E-2</v>
      </c>
      <c r="M3760" s="33" t="s">
        <v>27</v>
      </c>
      <c r="N3760" s="85">
        <v>4.5449999999999997E-2</v>
      </c>
      <c r="O3760" s="85">
        <v>4.5449999999999997E-2</v>
      </c>
      <c r="P3760" s="85">
        <v>4.5449999999999997E-2</v>
      </c>
      <c r="Q3760" s="85">
        <v>4.5449999999999997E-2</v>
      </c>
      <c r="R3760" s="86"/>
      <c r="S3760" s="32"/>
      <c r="T3760" s="32" t="s">
        <v>28</v>
      </c>
      <c r="U3760" s="8">
        <f t="shared" si="947"/>
        <v>270.40000000000003</v>
      </c>
      <c r="V3760" s="8">
        <f t="shared" si="948"/>
        <v>270.40000000000003</v>
      </c>
    </row>
    <row r="3761" spans="1:25" ht="12.75" customHeight="1" outlineLevel="2" x14ac:dyDescent="0.2">
      <c r="A3761" s="2"/>
      <c r="C3761" s="30">
        <v>961130210</v>
      </c>
      <c r="D3761" s="30"/>
      <c r="E3761" s="30" t="s">
        <v>1066</v>
      </c>
      <c r="F3761" s="30"/>
      <c r="G3761" s="30" t="s">
        <v>1067</v>
      </c>
      <c r="H3761" s="31" t="s">
        <v>1068</v>
      </c>
      <c r="I3761" s="32"/>
      <c r="J3761" s="13"/>
      <c r="K3761" s="84" t="s">
        <v>1062</v>
      </c>
      <c r="L3761" s="85">
        <v>4.5449999999999997E-2</v>
      </c>
      <c r="M3761" s="33" t="s">
        <v>27</v>
      </c>
      <c r="N3761" s="85">
        <v>4.5449999999999997E-2</v>
      </c>
      <c r="O3761" s="85">
        <v>4.5449999999999997E-2</v>
      </c>
      <c r="P3761" s="85">
        <v>4.5449999999999997E-2</v>
      </c>
      <c r="Q3761" s="85">
        <v>4.5449999999999997E-2</v>
      </c>
      <c r="R3761" s="86"/>
      <c r="S3761" s="32"/>
      <c r="T3761" s="32" t="s">
        <v>28</v>
      </c>
      <c r="U3761" s="8">
        <f t="shared" si="947"/>
        <v>270.40000000000003</v>
      </c>
      <c r="V3761" s="8">
        <f t="shared" si="948"/>
        <v>270.40000000000003</v>
      </c>
    </row>
    <row r="3762" spans="1:25" ht="12.75" customHeight="1" outlineLevel="2" x14ac:dyDescent="0.2">
      <c r="A3762" s="2"/>
      <c r="C3762" s="30">
        <v>961130220</v>
      </c>
      <c r="D3762" s="30"/>
      <c r="E3762" s="30" t="s">
        <v>1066</v>
      </c>
      <c r="F3762" s="30"/>
      <c r="G3762" s="30" t="s">
        <v>1067</v>
      </c>
      <c r="H3762" s="31" t="s">
        <v>1068</v>
      </c>
      <c r="I3762" s="32"/>
      <c r="J3762" s="13"/>
      <c r="K3762" s="84" t="s">
        <v>1062</v>
      </c>
      <c r="L3762" s="85">
        <v>4.5449999999999997E-2</v>
      </c>
      <c r="M3762" s="33" t="s">
        <v>27</v>
      </c>
      <c r="N3762" s="85">
        <v>4.5449999999999997E-2</v>
      </c>
      <c r="O3762" s="85">
        <v>4.5449999999999997E-2</v>
      </c>
      <c r="P3762" s="85">
        <v>4.5449999999999997E-2</v>
      </c>
      <c r="Q3762" s="85">
        <v>4.5449999999999997E-2</v>
      </c>
      <c r="R3762" s="86"/>
      <c r="S3762" s="32"/>
      <c r="T3762" s="32" t="s">
        <v>28</v>
      </c>
      <c r="U3762" s="8">
        <f t="shared" si="947"/>
        <v>270.40000000000003</v>
      </c>
      <c r="V3762" s="8">
        <f t="shared" si="948"/>
        <v>270.40000000000003</v>
      </c>
    </row>
    <row r="3763" spans="1:25" ht="12.75" customHeight="1" outlineLevel="2" x14ac:dyDescent="0.2">
      <c r="A3763" s="2"/>
      <c r="C3763" s="30">
        <v>961130230</v>
      </c>
      <c r="D3763" s="30"/>
      <c r="E3763" s="30" t="s">
        <v>1066</v>
      </c>
      <c r="F3763" s="30"/>
      <c r="G3763" s="30" t="s">
        <v>1067</v>
      </c>
      <c r="H3763" s="31" t="s">
        <v>1068</v>
      </c>
      <c r="I3763" s="32"/>
      <c r="J3763" s="13"/>
      <c r="K3763" s="84" t="s">
        <v>1062</v>
      </c>
      <c r="L3763" s="85">
        <v>4.5449999999999997E-2</v>
      </c>
      <c r="M3763" s="33" t="s">
        <v>27</v>
      </c>
      <c r="N3763" s="85">
        <v>4.5449999999999997E-2</v>
      </c>
      <c r="O3763" s="85">
        <v>4.5449999999999997E-2</v>
      </c>
      <c r="P3763" s="85">
        <v>4.5449999999999997E-2</v>
      </c>
      <c r="Q3763" s="85">
        <v>4.5449999999999997E-2</v>
      </c>
      <c r="R3763" s="86"/>
      <c r="S3763" s="32"/>
      <c r="T3763" s="32" t="s">
        <v>28</v>
      </c>
      <c r="U3763" s="8">
        <f t="shared" si="947"/>
        <v>270.40000000000003</v>
      </c>
      <c r="V3763" s="8">
        <f t="shared" si="948"/>
        <v>270.40000000000003</v>
      </c>
    </row>
    <row r="3764" spans="1:25" ht="12.75" customHeight="1" outlineLevel="2" x14ac:dyDescent="0.2">
      <c r="A3764" s="2"/>
      <c r="C3764" s="30">
        <v>961130241</v>
      </c>
      <c r="D3764" s="30"/>
      <c r="E3764" s="30" t="s">
        <v>1066</v>
      </c>
      <c r="F3764" s="30"/>
      <c r="G3764" s="30" t="s">
        <v>1067</v>
      </c>
      <c r="H3764" s="31" t="s">
        <v>1068</v>
      </c>
      <c r="I3764" s="32"/>
      <c r="J3764" s="13"/>
      <c r="K3764" s="84" t="s">
        <v>1062</v>
      </c>
      <c r="L3764" s="85">
        <v>4.5449999999999997E-2</v>
      </c>
      <c r="M3764" s="33" t="s">
        <v>27</v>
      </c>
      <c r="N3764" s="85">
        <v>4.5449999999999997E-2</v>
      </c>
      <c r="O3764" s="85">
        <v>4.5449999999999997E-2</v>
      </c>
      <c r="P3764" s="85">
        <v>4.5449999999999997E-2</v>
      </c>
      <c r="Q3764" s="85">
        <v>4.5449999999999997E-2</v>
      </c>
      <c r="R3764" s="86"/>
      <c r="S3764" s="32"/>
      <c r="T3764" s="32" t="s">
        <v>28</v>
      </c>
      <c r="U3764" s="8">
        <f t="shared" si="947"/>
        <v>270.40000000000003</v>
      </c>
      <c r="V3764" s="8">
        <f t="shared" si="948"/>
        <v>270.40000000000003</v>
      </c>
    </row>
    <row r="3765" spans="1:25" ht="12.75" customHeight="1" outlineLevel="2" x14ac:dyDescent="0.2">
      <c r="A3765" s="2"/>
      <c r="C3765" s="30">
        <v>961130250</v>
      </c>
      <c r="D3765" s="30"/>
      <c r="E3765" s="30" t="s">
        <v>1066</v>
      </c>
      <c r="F3765" s="30"/>
      <c r="G3765" s="30" t="s">
        <v>1067</v>
      </c>
      <c r="H3765" s="31" t="s">
        <v>1068</v>
      </c>
      <c r="I3765" s="32"/>
      <c r="J3765" s="13"/>
      <c r="K3765" s="84" t="s">
        <v>1062</v>
      </c>
      <c r="L3765" s="85">
        <v>4.5449999999999997E-2</v>
      </c>
      <c r="M3765" s="33" t="s">
        <v>27</v>
      </c>
      <c r="N3765" s="85">
        <v>4.5449999999999997E-2</v>
      </c>
      <c r="O3765" s="85">
        <v>4.5449999999999997E-2</v>
      </c>
      <c r="P3765" s="85">
        <v>4.5449999999999997E-2</v>
      </c>
      <c r="Q3765" s="85">
        <v>4.5449999999999997E-2</v>
      </c>
      <c r="R3765" s="86"/>
      <c r="S3765" s="32"/>
      <c r="T3765" s="32" t="s">
        <v>28</v>
      </c>
      <c r="U3765" s="8">
        <f t="shared" si="947"/>
        <v>270.40000000000003</v>
      </c>
      <c r="V3765" s="8">
        <f t="shared" si="948"/>
        <v>270.40000000000003</v>
      </c>
    </row>
    <row r="3766" spans="1:25" ht="12.75" customHeight="1" outlineLevel="2" x14ac:dyDescent="0.2">
      <c r="A3766" s="2"/>
      <c r="C3766" s="30">
        <v>961130260</v>
      </c>
      <c r="D3766" s="30"/>
      <c r="E3766" s="30" t="s">
        <v>1066</v>
      </c>
      <c r="F3766" s="30"/>
      <c r="G3766" s="30" t="s">
        <v>1067</v>
      </c>
      <c r="H3766" s="31" t="s">
        <v>1068</v>
      </c>
      <c r="I3766" s="32"/>
      <c r="J3766" s="13"/>
      <c r="K3766" s="84" t="s">
        <v>1062</v>
      </c>
      <c r="L3766" s="85">
        <v>4.5449999999999997E-2</v>
      </c>
      <c r="M3766" s="33" t="s">
        <v>27</v>
      </c>
      <c r="N3766" s="85">
        <v>4.5449999999999997E-2</v>
      </c>
      <c r="O3766" s="85">
        <v>4.5449999999999997E-2</v>
      </c>
      <c r="P3766" s="85">
        <v>4.5449999999999997E-2</v>
      </c>
      <c r="Q3766" s="85">
        <v>4.5449999999999997E-2</v>
      </c>
      <c r="R3766" s="86"/>
      <c r="S3766" s="32"/>
      <c r="T3766" s="32" t="s">
        <v>28</v>
      </c>
      <c r="U3766" s="8">
        <f t="shared" si="947"/>
        <v>270.40000000000003</v>
      </c>
      <c r="V3766" s="8">
        <f t="shared" si="948"/>
        <v>270.40000000000003</v>
      </c>
    </row>
    <row r="3767" spans="1:25" ht="12.75" customHeight="1" outlineLevel="2" x14ac:dyDescent="0.2">
      <c r="A3767" s="2"/>
      <c r="C3767" s="30">
        <v>961130270</v>
      </c>
      <c r="D3767" s="30"/>
      <c r="E3767" s="30" t="s">
        <v>1066</v>
      </c>
      <c r="F3767" s="30"/>
      <c r="G3767" s="30" t="s">
        <v>1067</v>
      </c>
      <c r="H3767" s="31" t="s">
        <v>1068</v>
      </c>
      <c r="I3767" s="32"/>
      <c r="J3767" s="13"/>
      <c r="K3767" s="84" t="s">
        <v>1062</v>
      </c>
      <c r="L3767" s="85">
        <v>4.5449999999999997E-2</v>
      </c>
      <c r="M3767" s="33" t="s">
        <v>27</v>
      </c>
      <c r="N3767" s="85">
        <v>4.5449999999999997E-2</v>
      </c>
      <c r="O3767" s="85">
        <v>4.5449999999999997E-2</v>
      </c>
      <c r="P3767" s="85">
        <v>4.5449999999999997E-2</v>
      </c>
      <c r="Q3767" s="85">
        <v>4.5449999999999997E-2</v>
      </c>
      <c r="R3767" s="86"/>
      <c r="S3767" s="32"/>
      <c r="T3767" s="32" t="s">
        <v>28</v>
      </c>
      <c r="U3767" s="8">
        <f t="shared" si="947"/>
        <v>270.40000000000003</v>
      </c>
      <c r="V3767" s="8">
        <f t="shared" si="948"/>
        <v>270.40000000000003</v>
      </c>
    </row>
    <row r="3768" spans="1:25" ht="12.75" customHeight="1" outlineLevel="2" x14ac:dyDescent="0.2">
      <c r="A3768" s="2"/>
      <c r="C3768" s="30">
        <v>961130280</v>
      </c>
      <c r="D3768" s="30"/>
      <c r="E3768" s="30" t="s">
        <v>1066</v>
      </c>
      <c r="F3768" s="30"/>
      <c r="G3768" s="30" t="s">
        <v>1067</v>
      </c>
      <c r="H3768" s="31" t="s">
        <v>1068</v>
      </c>
      <c r="I3768" s="32"/>
      <c r="J3768" s="13"/>
      <c r="K3768" s="84" t="s">
        <v>1062</v>
      </c>
      <c r="L3768" s="85">
        <v>4.5449999999999997E-2</v>
      </c>
      <c r="M3768" s="33" t="s">
        <v>27</v>
      </c>
      <c r="N3768" s="85">
        <v>4.5449999999999997E-2</v>
      </c>
      <c r="O3768" s="85">
        <v>4.5449999999999997E-2</v>
      </c>
      <c r="P3768" s="85">
        <v>4.5449999999999997E-2</v>
      </c>
      <c r="Q3768" s="85">
        <v>4.5449999999999997E-2</v>
      </c>
      <c r="R3768" s="86"/>
      <c r="S3768" s="32"/>
      <c r="T3768" s="32" t="s">
        <v>28</v>
      </c>
      <c r="U3768" s="8">
        <f t="shared" si="947"/>
        <v>270.40000000000003</v>
      </c>
      <c r="V3768" s="8">
        <f t="shared" si="948"/>
        <v>270.40000000000003</v>
      </c>
    </row>
    <row r="3769" spans="1:25" ht="12.75" customHeight="1" outlineLevel="2" x14ac:dyDescent="0.2">
      <c r="A3769" s="2"/>
      <c r="C3769" s="30">
        <v>961130290</v>
      </c>
      <c r="D3769" s="30"/>
      <c r="E3769" s="30" t="s">
        <v>1066</v>
      </c>
      <c r="F3769" s="30"/>
      <c r="G3769" s="30" t="s">
        <v>1067</v>
      </c>
      <c r="H3769" s="31" t="s">
        <v>1068</v>
      </c>
      <c r="I3769" s="32"/>
      <c r="J3769" s="13"/>
      <c r="K3769" s="84" t="s">
        <v>1062</v>
      </c>
      <c r="L3769" s="85">
        <v>4.5449999999999997E-2</v>
      </c>
      <c r="M3769" s="33" t="s">
        <v>27</v>
      </c>
      <c r="N3769" s="85">
        <v>4.5449999999999997E-2</v>
      </c>
      <c r="O3769" s="85">
        <v>4.5449999999999997E-2</v>
      </c>
      <c r="P3769" s="85">
        <v>4.5449999999999997E-2</v>
      </c>
      <c r="Q3769" s="85">
        <v>4.5449999999999997E-2</v>
      </c>
      <c r="R3769" s="86"/>
      <c r="S3769" s="32"/>
      <c r="T3769" s="32" t="s">
        <v>28</v>
      </c>
      <c r="U3769" s="8">
        <f t="shared" si="947"/>
        <v>270.40000000000003</v>
      </c>
      <c r="V3769" s="8">
        <f t="shared" si="948"/>
        <v>270.40000000000003</v>
      </c>
    </row>
    <row r="3770" spans="1:25" ht="12.75" customHeight="1" outlineLevel="2" x14ac:dyDescent="0.2">
      <c r="A3770" s="2"/>
      <c r="C3770" s="30">
        <v>961130300</v>
      </c>
      <c r="D3770" s="30"/>
      <c r="E3770" s="30" t="s">
        <v>1066</v>
      </c>
      <c r="F3770" s="30"/>
      <c r="G3770" s="30" t="s">
        <v>1067</v>
      </c>
      <c r="H3770" s="31" t="s">
        <v>1068</v>
      </c>
      <c r="I3770" s="32"/>
      <c r="J3770" s="13"/>
      <c r="K3770" s="84" t="s">
        <v>1062</v>
      </c>
      <c r="L3770" s="85">
        <v>4.5449999999999997E-2</v>
      </c>
      <c r="M3770" s="33" t="s">
        <v>27</v>
      </c>
      <c r="N3770" s="85">
        <v>4.5449999999999997E-2</v>
      </c>
      <c r="O3770" s="85">
        <v>4.5449999999999997E-2</v>
      </c>
      <c r="P3770" s="85">
        <v>4.5449999999999997E-2</v>
      </c>
      <c r="Q3770" s="85">
        <v>4.5449999999999997E-2</v>
      </c>
      <c r="R3770" s="86"/>
      <c r="S3770" s="32"/>
      <c r="T3770" s="32" t="s">
        <v>28</v>
      </c>
      <c r="U3770" s="8">
        <f t="shared" si="947"/>
        <v>270.40000000000003</v>
      </c>
      <c r="V3770" s="8">
        <f t="shared" si="948"/>
        <v>270.40000000000003</v>
      </c>
    </row>
    <row r="3771" spans="1:25" ht="12.75" customHeight="1" outlineLevel="1" x14ac:dyDescent="0.2">
      <c r="A3771" s="2"/>
      <c r="C3771" s="30"/>
      <c r="D3771" s="30"/>
      <c r="E3771" s="30"/>
      <c r="F3771" s="30"/>
      <c r="G3771" s="30"/>
      <c r="H3771" s="113" t="s">
        <v>4004</v>
      </c>
      <c r="I3771" s="32"/>
      <c r="J3771" s="13">
        <f t="shared" ref="J3771:O3771" si="949">SUBTOTAL(9,J3749:J3770)</f>
        <v>0</v>
      </c>
      <c r="K3771" s="84">
        <f t="shared" si="949"/>
        <v>0</v>
      </c>
      <c r="L3771" s="85">
        <f t="shared" si="949"/>
        <v>0.9998999999999999</v>
      </c>
      <c r="M3771" s="33">
        <f t="shared" si="949"/>
        <v>0</v>
      </c>
      <c r="N3771" s="85">
        <f t="shared" si="949"/>
        <v>0.9998999999999999</v>
      </c>
      <c r="O3771" s="85">
        <f t="shared" si="949"/>
        <v>0.9998999999999999</v>
      </c>
      <c r="P3771" s="85"/>
      <c r="Q3771" s="85"/>
      <c r="R3771" s="86"/>
      <c r="S3771" s="32">
        <f>SUBTOTAL(9,S3749:S3770)</f>
        <v>0</v>
      </c>
      <c r="T3771" s="32">
        <f>SUBTOTAL(9,T3749:T3770)</f>
        <v>0</v>
      </c>
      <c r="U3771" s="8"/>
    </row>
    <row r="3772" spans="1:25" ht="12.75" customHeight="1" outlineLevel="2" x14ac:dyDescent="0.2">
      <c r="A3772" s="2"/>
      <c r="C3772" s="68">
        <v>962030530</v>
      </c>
      <c r="D3772" s="30"/>
      <c r="E3772" s="30" t="s">
        <v>449</v>
      </c>
      <c r="F3772" s="30"/>
      <c r="G3772" s="68" t="s">
        <v>450</v>
      </c>
      <c r="H3772" s="69" t="s">
        <v>451</v>
      </c>
      <c r="I3772" s="70"/>
      <c r="J3772" s="56"/>
      <c r="K3772" s="56" t="s">
        <v>386</v>
      </c>
      <c r="L3772" s="71">
        <v>0.5</v>
      </c>
      <c r="M3772" s="33" t="s">
        <v>27</v>
      </c>
      <c r="N3772" s="71">
        <v>0.5</v>
      </c>
      <c r="O3772" s="71">
        <v>0.5</v>
      </c>
      <c r="P3772" s="71">
        <v>0.5</v>
      </c>
      <c r="Q3772" s="71">
        <v>0.5</v>
      </c>
      <c r="R3772" s="72"/>
      <c r="S3772" s="32"/>
      <c r="T3772" s="32" t="s">
        <v>70</v>
      </c>
      <c r="U3772" s="8">
        <f>IF(T3772="Yes",$U$2,0)</f>
        <v>0</v>
      </c>
      <c r="V3772" s="8">
        <f>U3772</f>
        <v>0</v>
      </c>
      <c r="W3772" s="46"/>
      <c r="X3772" s="46"/>
      <c r="Y3772" s="46"/>
    </row>
    <row r="3773" spans="1:25" ht="12.75" customHeight="1" outlineLevel="2" x14ac:dyDescent="0.2">
      <c r="A3773" s="2"/>
      <c r="C3773" s="30">
        <v>962030550</v>
      </c>
      <c r="D3773" s="30"/>
      <c r="E3773" s="30" t="s">
        <v>449</v>
      </c>
      <c r="F3773" s="30"/>
      <c r="G3773" s="30" t="s">
        <v>450</v>
      </c>
      <c r="H3773" s="31" t="s">
        <v>451</v>
      </c>
      <c r="I3773" s="32"/>
      <c r="J3773" s="13"/>
      <c r="K3773" s="13" t="s">
        <v>386</v>
      </c>
      <c r="L3773" s="33">
        <v>0.5</v>
      </c>
      <c r="M3773" s="33" t="s">
        <v>27</v>
      </c>
      <c r="N3773" s="33">
        <v>0.5</v>
      </c>
      <c r="O3773" s="33">
        <v>0.5</v>
      </c>
      <c r="P3773" s="33">
        <v>0.5</v>
      </c>
      <c r="Q3773" s="33">
        <v>0.5</v>
      </c>
      <c r="R3773" s="34"/>
      <c r="S3773" s="32"/>
      <c r="T3773" s="32" t="s">
        <v>70</v>
      </c>
      <c r="U3773" s="8">
        <f>IF(T3773="Yes",$U$2,0)</f>
        <v>0</v>
      </c>
      <c r="V3773" s="8">
        <f>U3773</f>
        <v>0</v>
      </c>
    </row>
    <row r="3774" spans="1:25" ht="12.75" customHeight="1" outlineLevel="1" x14ac:dyDescent="0.2">
      <c r="A3774" s="2"/>
      <c r="C3774" s="30"/>
      <c r="D3774" s="30"/>
      <c r="E3774" s="30"/>
      <c r="F3774" s="30"/>
      <c r="G3774" s="30"/>
      <c r="H3774" s="113" t="s">
        <v>3862</v>
      </c>
      <c r="I3774" s="32"/>
      <c r="J3774" s="13">
        <f t="shared" ref="J3774:O3774" si="950">SUBTOTAL(9,J3772:J3773)</f>
        <v>0</v>
      </c>
      <c r="K3774" s="13">
        <f t="shared" si="950"/>
        <v>0</v>
      </c>
      <c r="L3774" s="33">
        <f t="shared" si="950"/>
        <v>1</v>
      </c>
      <c r="M3774" s="33">
        <f t="shared" si="950"/>
        <v>0</v>
      </c>
      <c r="N3774" s="33">
        <f t="shared" si="950"/>
        <v>1</v>
      </c>
      <c r="O3774" s="33">
        <f t="shared" si="950"/>
        <v>1</v>
      </c>
      <c r="P3774" s="33"/>
      <c r="Q3774" s="33"/>
      <c r="R3774" s="34"/>
      <c r="S3774" s="32">
        <f>SUBTOTAL(9,S3772:S3773)</f>
        <v>0</v>
      </c>
      <c r="T3774" s="32">
        <f>SUBTOTAL(9,T3772:T3773)</f>
        <v>0</v>
      </c>
      <c r="U3774" s="8"/>
    </row>
    <row r="3775" spans="1:25" s="36" customFormat="1" ht="12.75" customHeight="1" outlineLevel="2" x14ac:dyDescent="0.2">
      <c r="A3775" s="2"/>
      <c r="B3775" s="2"/>
      <c r="C3775" s="30">
        <v>904100150</v>
      </c>
      <c r="D3775" s="30"/>
      <c r="E3775" s="30" t="s">
        <v>3148</v>
      </c>
      <c r="F3775" s="30"/>
      <c r="G3775" s="30" t="s">
        <v>3149</v>
      </c>
      <c r="H3775" s="31" t="s">
        <v>3150</v>
      </c>
      <c r="I3775" s="32"/>
      <c r="J3775" s="13"/>
      <c r="K3775" s="13" t="s">
        <v>2829</v>
      </c>
      <c r="L3775" s="33">
        <v>0.25</v>
      </c>
      <c r="M3775" s="33" t="s">
        <v>27</v>
      </c>
      <c r="N3775" s="33">
        <v>0.25</v>
      </c>
      <c r="O3775" s="33">
        <v>0.25</v>
      </c>
      <c r="P3775" s="33">
        <v>0.25</v>
      </c>
      <c r="Q3775" s="33">
        <v>0.25</v>
      </c>
      <c r="R3775" s="34"/>
      <c r="S3775" s="32"/>
      <c r="T3775" s="32" t="s">
        <v>70</v>
      </c>
      <c r="U3775" s="8">
        <f>IF(T3775="Yes",$U$2,0)</f>
        <v>0</v>
      </c>
      <c r="V3775" s="8">
        <f>U3775</f>
        <v>0</v>
      </c>
      <c r="W3775" s="6"/>
      <c r="X3775" s="6"/>
      <c r="Y3775" s="6"/>
    </row>
    <row r="3776" spans="1:25" s="36" customFormat="1" ht="12.75" customHeight="1" outlineLevel="2" x14ac:dyDescent="0.2">
      <c r="A3776" s="2"/>
      <c r="B3776" s="2"/>
      <c r="C3776" s="30">
        <v>904100170</v>
      </c>
      <c r="D3776" s="30"/>
      <c r="E3776" s="30" t="s">
        <v>3148</v>
      </c>
      <c r="F3776" s="30"/>
      <c r="G3776" s="30" t="s">
        <v>3149</v>
      </c>
      <c r="H3776" s="31" t="s">
        <v>3150</v>
      </c>
      <c r="I3776" s="32"/>
      <c r="J3776" s="13"/>
      <c r="K3776" s="13" t="s">
        <v>2829</v>
      </c>
      <c r="L3776" s="33">
        <v>0.25</v>
      </c>
      <c r="M3776" s="33" t="s">
        <v>27</v>
      </c>
      <c r="N3776" s="33">
        <v>0.25</v>
      </c>
      <c r="O3776" s="33">
        <v>0.25</v>
      </c>
      <c r="P3776" s="33">
        <v>0.25</v>
      </c>
      <c r="Q3776" s="33">
        <v>0.25</v>
      </c>
      <c r="R3776" s="34"/>
      <c r="S3776" s="32"/>
      <c r="T3776" s="32" t="s">
        <v>70</v>
      </c>
      <c r="U3776" s="8">
        <f>IF(T3776="Yes",$U$2,0)</f>
        <v>0</v>
      </c>
      <c r="V3776" s="8">
        <f>U3776</f>
        <v>0</v>
      </c>
      <c r="W3776" s="6"/>
      <c r="X3776" s="6"/>
      <c r="Y3776" s="6"/>
    </row>
    <row r="3777" spans="1:25" s="36" customFormat="1" ht="12.75" customHeight="1" outlineLevel="2" x14ac:dyDescent="0.2">
      <c r="A3777" s="2"/>
      <c r="B3777" s="2"/>
      <c r="C3777" s="30">
        <v>904100230</v>
      </c>
      <c r="D3777" s="30"/>
      <c r="E3777" s="30" t="s">
        <v>3148</v>
      </c>
      <c r="F3777" s="30"/>
      <c r="G3777" s="30" t="s">
        <v>3149</v>
      </c>
      <c r="H3777" s="31" t="s">
        <v>3150</v>
      </c>
      <c r="I3777" s="32"/>
      <c r="J3777" s="13"/>
      <c r="K3777" s="13" t="s">
        <v>2829</v>
      </c>
      <c r="L3777" s="33">
        <v>0.25</v>
      </c>
      <c r="M3777" s="33" t="s">
        <v>27</v>
      </c>
      <c r="N3777" s="33">
        <v>0.25</v>
      </c>
      <c r="O3777" s="33">
        <v>0.25</v>
      </c>
      <c r="P3777" s="33">
        <v>0.25</v>
      </c>
      <c r="Q3777" s="33">
        <v>0.25</v>
      </c>
      <c r="R3777" s="34"/>
      <c r="S3777" s="32"/>
      <c r="T3777" s="32" t="s">
        <v>70</v>
      </c>
      <c r="U3777" s="8">
        <f>IF(T3777="Yes",$U$2,0)</f>
        <v>0</v>
      </c>
      <c r="V3777" s="8">
        <f>U3777</f>
        <v>0</v>
      </c>
      <c r="W3777" s="6"/>
      <c r="X3777" s="6"/>
      <c r="Y3777" s="6"/>
    </row>
    <row r="3778" spans="1:25" s="36" customFormat="1" ht="12.75" customHeight="1" outlineLevel="2" x14ac:dyDescent="0.2">
      <c r="A3778" s="2"/>
      <c r="B3778" s="2"/>
      <c r="C3778" s="30" t="s">
        <v>3151</v>
      </c>
      <c r="D3778" s="30"/>
      <c r="E3778" s="30" t="s">
        <v>3152</v>
      </c>
      <c r="F3778" s="30"/>
      <c r="G3778" s="30" t="s">
        <v>3149</v>
      </c>
      <c r="H3778" s="31" t="s">
        <v>3150</v>
      </c>
      <c r="I3778" s="32"/>
      <c r="J3778" s="13"/>
      <c r="K3778" s="13" t="s">
        <v>2829</v>
      </c>
      <c r="L3778" s="33">
        <v>0.25</v>
      </c>
      <c r="M3778" s="33" t="s">
        <v>27</v>
      </c>
      <c r="N3778" s="33">
        <v>0.25</v>
      </c>
      <c r="O3778" s="33">
        <v>0.25</v>
      </c>
      <c r="P3778" s="33">
        <v>0.25</v>
      </c>
      <c r="Q3778" s="33">
        <v>0.25</v>
      </c>
      <c r="R3778" s="34"/>
      <c r="S3778" s="32"/>
      <c r="T3778" s="32" t="s">
        <v>70</v>
      </c>
      <c r="U3778" s="8">
        <f>IF(T3778="Yes",$U$2,0)</f>
        <v>0</v>
      </c>
      <c r="V3778" s="8">
        <f>U3778</f>
        <v>0</v>
      </c>
      <c r="W3778" s="6"/>
      <c r="X3778" s="6"/>
      <c r="Y3778" s="6"/>
    </row>
    <row r="3779" spans="1:25" s="36" customFormat="1" ht="12.75" customHeight="1" outlineLevel="1" x14ac:dyDescent="0.2">
      <c r="A3779" s="2"/>
      <c r="B3779" s="2"/>
      <c r="C3779" s="30"/>
      <c r="D3779" s="30"/>
      <c r="E3779" s="30"/>
      <c r="F3779" s="30"/>
      <c r="G3779" s="30"/>
      <c r="H3779" s="113" t="s">
        <v>4360</v>
      </c>
      <c r="I3779" s="32"/>
      <c r="J3779" s="13">
        <f t="shared" ref="J3779:O3779" si="951">SUBTOTAL(9,J3775:J3778)</f>
        <v>0</v>
      </c>
      <c r="K3779" s="13">
        <f t="shared" si="951"/>
        <v>0</v>
      </c>
      <c r="L3779" s="33">
        <f t="shared" si="951"/>
        <v>1</v>
      </c>
      <c r="M3779" s="33">
        <f t="shared" si="951"/>
        <v>0</v>
      </c>
      <c r="N3779" s="33">
        <f t="shared" si="951"/>
        <v>1</v>
      </c>
      <c r="O3779" s="33">
        <f t="shared" si="951"/>
        <v>1</v>
      </c>
      <c r="P3779" s="33"/>
      <c r="Q3779" s="33"/>
      <c r="R3779" s="34"/>
      <c r="S3779" s="32">
        <f>SUBTOTAL(9,S3775:S3778)</f>
        <v>0</v>
      </c>
      <c r="T3779" s="32">
        <f>SUBTOTAL(9,T3775:T3778)</f>
        <v>0</v>
      </c>
      <c r="U3779" s="8"/>
      <c r="V3779" s="8"/>
      <c r="W3779" s="6"/>
      <c r="X3779" s="6"/>
      <c r="Y3779" s="6"/>
    </row>
    <row r="3780" spans="1:25" s="36" customFormat="1" ht="12.75" customHeight="1" outlineLevel="2" x14ac:dyDescent="0.2">
      <c r="A3780" s="2"/>
      <c r="B3780" s="2"/>
      <c r="C3780" s="30">
        <v>904100160</v>
      </c>
      <c r="D3780" s="30"/>
      <c r="E3780" s="30" t="s">
        <v>3148</v>
      </c>
      <c r="F3780" s="30"/>
      <c r="G3780" s="30" t="s">
        <v>3153</v>
      </c>
      <c r="H3780" s="31" t="s">
        <v>3154</v>
      </c>
      <c r="I3780" s="32"/>
      <c r="J3780" s="13"/>
      <c r="K3780" s="13" t="s">
        <v>2829</v>
      </c>
      <c r="L3780" s="33">
        <v>0.25</v>
      </c>
      <c r="M3780" s="33" t="s">
        <v>27</v>
      </c>
      <c r="N3780" s="33">
        <v>0.25</v>
      </c>
      <c r="O3780" s="33">
        <v>0.25</v>
      </c>
      <c r="P3780" s="33">
        <v>0.25</v>
      </c>
      <c r="Q3780" s="33">
        <v>0.25</v>
      </c>
      <c r="R3780" s="34"/>
      <c r="S3780" s="32"/>
      <c r="T3780" s="32" t="s">
        <v>70</v>
      </c>
      <c r="U3780" s="8">
        <f>IF(T3780="Yes",$U$2,0)</f>
        <v>0</v>
      </c>
      <c r="V3780" s="8">
        <f>U3780</f>
        <v>0</v>
      </c>
      <c r="W3780" s="6"/>
      <c r="X3780" s="6"/>
      <c r="Y3780" s="6"/>
    </row>
    <row r="3781" spans="1:25" s="36" customFormat="1" ht="12.75" customHeight="1" outlineLevel="2" x14ac:dyDescent="0.2">
      <c r="A3781" s="2"/>
      <c r="B3781" s="2"/>
      <c r="C3781" s="30">
        <v>904100180</v>
      </c>
      <c r="D3781" s="30"/>
      <c r="E3781" s="30" t="s">
        <v>3148</v>
      </c>
      <c r="F3781" s="30"/>
      <c r="G3781" s="30" t="s">
        <v>3153</v>
      </c>
      <c r="H3781" s="31" t="s">
        <v>3154</v>
      </c>
      <c r="I3781" s="32"/>
      <c r="J3781" s="13"/>
      <c r="K3781" s="13" t="s">
        <v>2829</v>
      </c>
      <c r="L3781" s="33">
        <v>0.25</v>
      </c>
      <c r="M3781" s="33" t="s">
        <v>27</v>
      </c>
      <c r="N3781" s="33">
        <v>0.25</v>
      </c>
      <c r="O3781" s="33">
        <v>0.25</v>
      </c>
      <c r="P3781" s="33">
        <v>0.25</v>
      </c>
      <c r="Q3781" s="33">
        <v>0.25</v>
      </c>
      <c r="R3781" s="34"/>
      <c r="S3781" s="32"/>
      <c r="T3781" s="32" t="s">
        <v>70</v>
      </c>
      <c r="U3781" s="8">
        <f>IF(T3781="Yes",$U$2,0)</f>
        <v>0</v>
      </c>
      <c r="V3781" s="8">
        <f>U3781</f>
        <v>0</v>
      </c>
      <c r="W3781" s="6"/>
      <c r="X3781" s="6"/>
      <c r="Y3781" s="6"/>
    </row>
    <row r="3782" spans="1:25" s="36" customFormat="1" ht="12.75" customHeight="1" outlineLevel="2" x14ac:dyDescent="0.2">
      <c r="A3782" s="2"/>
      <c r="B3782" s="2"/>
      <c r="C3782" s="30" t="s">
        <v>3155</v>
      </c>
      <c r="D3782" s="30"/>
      <c r="E3782" s="30" t="s">
        <v>3152</v>
      </c>
      <c r="F3782" s="30"/>
      <c r="G3782" s="30" t="s">
        <v>3153</v>
      </c>
      <c r="H3782" s="31" t="s">
        <v>3154</v>
      </c>
      <c r="I3782" s="32"/>
      <c r="J3782" s="13"/>
      <c r="K3782" s="13" t="s">
        <v>2829</v>
      </c>
      <c r="L3782" s="33">
        <v>0.25</v>
      </c>
      <c r="M3782" s="33" t="s">
        <v>27</v>
      </c>
      <c r="N3782" s="33">
        <v>0.25</v>
      </c>
      <c r="O3782" s="33">
        <v>0.25</v>
      </c>
      <c r="P3782" s="33">
        <v>0.25</v>
      </c>
      <c r="Q3782" s="33">
        <v>0.25</v>
      </c>
      <c r="R3782" s="34"/>
      <c r="S3782" s="32"/>
      <c r="T3782" s="32" t="s">
        <v>70</v>
      </c>
      <c r="U3782" s="8">
        <f>IF(T3782="Yes",$U$2,0)</f>
        <v>0</v>
      </c>
      <c r="V3782" s="8">
        <f>U3782</f>
        <v>0</v>
      </c>
      <c r="W3782" s="6"/>
      <c r="X3782" s="6"/>
      <c r="Y3782" s="6"/>
    </row>
    <row r="3783" spans="1:25" s="36" customFormat="1" ht="12.75" customHeight="1" outlineLevel="2" x14ac:dyDescent="0.2">
      <c r="A3783" s="2"/>
      <c r="B3783" s="2"/>
      <c r="C3783" s="30">
        <v>904100260</v>
      </c>
      <c r="D3783" s="30"/>
      <c r="E3783" s="30" t="s">
        <v>3148</v>
      </c>
      <c r="F3783" s="30"/>
      <c r="G3783" s="30" t="s">
        <v>3153</v>
      </c>
      <c r="H3783" s="31" t="s">
        <v>3154</v>
      </c>
      <c r="I3783" s="32"/>
      <c r="J3783" s="13"/>
      <c r="K3783" s="13" t="s">
        <v>2829</v>
      </c>
      <c r="L3783" s="33">
        <v>0.25</v>
      </c>
      <c r="M3783" s="33" t="s">
        <v>27</v>
      </c>
      <c r="N3783" s="33">
        <v>0.25</v>
      </c>
      <c r="O3783" s="33">
        <v>0.25</v>
      </c>
      <c r="P3783" s="33">
        <v>0.25</v>
      </c>
      <c r="Q3783" s="33">
        <v>0.25</v>
      </c>
      <c r="R3783" s="34"/>
      <c r="S3783" s="32"/>
      <c r="T3783" s="32" t="s">
        <v>70</v>
      </c>
      <c r="U3783" s="8">
        <f>IF(T3783="Yes",$U$2,0)</f>
        <v>0</v>
      </c>
      <c r="V3783" s="8">
        <f>U3783</f>
        <v>0</v>
      </c>
      <c r="W3783" s="6"/>
      <c r="X3783" s="6"/>
      <c r="Y3783" s="6"/>
    </row>
    <row r="3784" spans="1:25" s="36" customFormat="1" ht="12.75" customHeight="1" outlineLevel="1" x14ac:dyDescent="0.2">
      <c r="A3784" s="2"/>
      <c r="B3784" s="2"/>
      <c r="C3784" s="30"/>
      <c r="D3784" s="30"/>
      <c r="E3784" s="30"/>
      <c r="F3784" s="30"/>
      <c r="G3784" s="30"/>
      <c r="H3784" s="113" t="s">
        <v>4361</v>
      </c>
      <c r="I3784" s="32"/>
      <c r="J3784" s="13">
        <f t="shared" ref="J3784:O3784" si="952">SUBTOTAL(9,J3780:J3783)</f>
        <v>0</v>
      </c>
      <c r="K3784" s="13">
        <f t="shared" si="952"/>
        <v>0</v>
      </c>
      <c r="L3784" s="33">
        <f t="shared" si="952"/>
        <v>1</v>
      </c>
      <c r="M3784" s="33">
        <f t="shared" si="952"/>
        <v>0</v>
      </c>
      <c r="N3784" s="33">
        <f t="shared" si="952"/>
        <v>1</v>
      </c>
      <c r="O3784" s="33">
        <f t="shared" si="952"/>
        <v>1</v>
      </c>
      <c r="P3784" s="33"/>
      <c r="Q3784" s="33"/>
      <c r="R3784" s="34"/>
      <c r="S3784" s="32">
        <f>SUBTOTAL(9,S3780:S3783)</f>
        <v>0</v>
      </c>
      <c r="T3784" s="32">
        <f>SUBTOTAL(9,T3780:T3783)</f>
        <v>0</v>
      </c>
      <c r="U3784" s="8"/>
      <c r="V3784" s="8"/>
      <c r="W3784" s="6"/>
      <c r="X3784" s="6"/>
      <c r="Y3784" s="6"/>
    </row>
    <row r="3785" spans="1:25" s="36" customFormat="1" ht="12.75" customHeight="1" outlineLevel="2" x14ac:dyDescent="0.2">
      <c r="A3785" s="2"/>
      <c r="B3785" s="2"/>
      <c r="C3785" s="30">
        <v>962090100</v>
      </c>
      <c r="D3785" s="30"/>
      <c r="E3785" s="30" t="s">
        <v>452</v>
      </c>
      <c r="F3785" s="30"/>
      <c r="G3785" s="30" t="s">
        <v>455</v>
      </c>
      <c r="H3785" s="31" t="s">
        <v>456</v>
      </c>
      <c r="I3785" s="32"/>
      <c r="J3785" s="13"/>
      <c r="K3785" s="13" t="s">
        <v>386</v>
      </c>
      <c r="L3785" s="33">
        <v>0.125</v>
      </c>
      <c r="M3785" s="33" t="s">
        <v>27</v>
      </c>
      <c r="N3785" s="33">
        <v>0.125</v>
      </c>
      <c r="O3785" s="33">
        <v>0.125</v>
      </c>
      <c r="P3785" s="33">
        <v>0.125</v>
      </c>
      <c r="Q3785" s="33">
        <v>0.125</v>
      </c>
      <c r="R3785" s="34"/>
      <c r="S3785" s="32"/>
      <c r="T3785" s="32" t="s">
        <v>70</v>
      </c>
      <c r="U3785" s="8">
        <f t="shared" ref="U3785:U3792" si="953">IF(T3785="Yes",$U$2,0)</f>
        <v>0</v>
      </c>
      <c r="V3785" s="8">
        <f t="shared" ref="V3785:V3792" si="954">U3785</f>
        <v>0</v>
      </c>
      <c r="W3785" s="6"/>
      <c r="X3785" s="6"/>
      <c r="Y3785" s="6"/>
    </row>
    <row r="3786" spans="1:25" s="36" customFormat="1" ht="12.75" customHeight="1" outlineLevel="2" x14ac:dyDescent="0.2">
      <c r="A3786" s="2"/>
      <c r="B3786" s="2"/>
      <c r="C3786" s="30">
        <v>962090110</v>
      </c>
      <c r="D3786" s="30"/>
      <c r="E3786" s="30" t="s">
        <v>452</v>
      </c>
      <c r="F3786" s="30"/>
      <c r="G3786" s="30" t="s">
        <v>455</v>
      </c>
      <c r="H3786" s="31" t="s">
        <v>456</v>
      </c>
      <c r="I3786" s="32"/>
      <c r="J3786" s="13"/>
      <c r="K3786" s="13" t="s">
        <v>386</v>
      </c>
      <c r="L3786" s="33">
        <v>0.125</v>
      </c>
      <c r="M3786" s="33" t="s">
        <v>27</v>
      </c>
      <c r="N3786" s="33">
        <v>0.125</v>
      </c>
      <c r="O3786" s="33">
        <v>0.125</v>
      </c>
      <c r="P3786" s="33">
        <v>0.125</v>
      </c>
      <c r="Q3786" s="33">
        <v>0.125</v>
      </c>
      <c r="R3786" s="34"/>
      <c r="S3786" s="32"/>
      <c r="T3786" s="32" t="s">
        <v>70</v>
      </c>
      <c r="U3786" s="8">
        <f t="shared" si="953"/>
        <v>0</v>
      </c>
      <c r="V3786" s="8">
        <f t="shared" si="954"/>
        <v>0</v>
      </c>
      <c r="W3786" s="6"/>
      <c r="X3786" s="6"/>
      <c r="Y3786" s="6"/>
    </row>
    <row r="3787" spans="1:25" s="36" customFormat="1" ht="12.75" customHeight="1" outlineLevel="2" x14ac:dyDescent="0.2">
      <c r="A3787" s="2"/>
      <c r="B3787" s="2"/>
      <c r="C3787" s="30">
        <v>962090120</v>
      </c>
      <c r="D3787" s="30"/>
      <c r="E3787" s="30" t="s">
        <v>452</v>
      </c>
      <c r="F3787" s="30"/>
      <c r="G3787" s="30" t="s">
        <v>455</v>
      </c>
      <c r="H3787" s="31" t="s">
        <v>456</v>
      </c>
      <c r="I3787" s="32"/>
      <c r="J3787" s="13"/>
      <c r="K3787" s="13" t="s">
        <v>386</v>
      </c>
      <c r="L3787" s="33">
        <v>0.125</v>
      </c>
      <c r="M3787" s="33" t="s">
        <v>27</v>
      </c>
      <c r="N3787" s="33">
        <v>0.125</v>
      </c>
      <c r="O3787" s="33">
        <v>0.125</v>
      </c>
      <c r="P3787" s="33">
        <v>0.125</v>
      </c>
      <c r="Q3787" s="33">
        <v>0.125</v>
      </c>
      <c r="R3787" s="34"/>
      <c r="S3787" s="32"/>
      <c r="T3787" s="32" t="s">
        <v>70</v>
      </c>
      <c r="U3787" s="8">
        <f t="shared" si="953"/>
        <v>0</v>
      </c>
      <c r="V3787" s="8">
        <f t="shared" si="954"/>
        <v>0</v>
      </c>
      <c r="W3787" s="6"/>
      <c r="X3787" s="6"/>
      <c r="Y3787" s="6"/>
    </row>
    <row r="3788" spans="1:25" s="36" customFormat="1" ht="12.75" customHeight="1" outlineLevel="2" x14ac:dyDescent="0.2">
      <c r="A3788" s="2"/>
      <c r="B3788" s="2"/>
      <c r="C3788" s="30">
        <v>962090130</v>
      </c>
      <c r="D3788" s="30"/>
      <c r="E3788" s="30" t="s">
        <v>452</v>
      </c>
      <c r="F3788" s="30"/>
      <c r="G3788" s="30" t="s">
        <v>455</v>
      </c>
      <c r="H3788" s="31" t="s">
        <v>456</v>
      </c>
      <c r="I3788" s="32"/>
      <c r="J3788" s="13"/>
      <c r="K3788" s="13" t="s">
        <v>386</v>
      </c>
      <c r="L3788" s="33">
        <v>0.125</v>
      </c>
      <c r="M3788" s="33" t="s">
        <v>27</v>
      </c>
      <c r="N3788" s="33">
        <v>0.125</v>
      </c>
      <c r="O3788" s="33">
        <v>0.125</v>
      </c>
      <c r="P3788" s="33">
        <v>0.125</v>
      </c>
      <c r="Q3788" s="33">
        <v>0.125</v>
      </c>
      <c r="R3788" s="34"/>
      <c r="S3788" s="32"/>
      <c r="T3788" s="32" t="s">
        <v>70</v>
      </c>
      <c r="U3788" s="8">
        <f t="shared" si="953"/>
        <v>0</v>
      </c>
      <c r="V3788" s="8">
        <f t="shared" si="954"/>
        <v>0</v>
      </c>
      <c r="W3788" s="6"/>
      <c r="X3788" s="6"/>
      <c r="Y3788" s="6"/>
    </row>
    <row r="3789" spans="1:25" s="36" customFormat="1" ht="12.75" customHeight="1" outlineLevel="2" x14ac:dyDescent="0.2">
      <c r="A3789" s="2"/>
      <c r="B3789" s="2"/>
      <c r="C3789" s="30">
        <v>962090140</v>
      </c>
      <c r="D3789" s="30"/>
      <c r="E3789" s="30" t="s">
        <v>452</v>
      </c>
      <c r="F3789" s="30"/>
      <c r="G3789" s="30" t="s">
        <v>455</v>
      </c>
      <c r="H3789" s="31" t="s">
        <v>456</v>
      </c>
      <c r="I3789" s="32"/>
      <c r="J3789" s="13"/>
      <c r="K3789" s="13" t="s">
        <v>386</v>
      </c>
      <c r="L3789" s="33">
        <v>0.125</v>
      </c>
      <c r="M3789" s="33" t="s">
        <v>27</v>
      </c>
      <c r="N3789" s="33">
        <v>0.125</v>
      </c>
      <c r="O3789" s="33">
        <v>0.125</v>
      </c>
      <c r="P3789" s="33">
        <v>0.125</v>
      </c>
      <c r="Q3789" s="33">
        <v>0.125</v>
      </c>
      <c r="R3789" s="34"/>
      <c r="S3789" s="32"/>
      <c r="T3789" s="32" t="s">
        <v>70</v>
      </c>
      <c r="U3789" s="8">
        <f t="shared" si="953"/>
        <v>0</v>
      </c>
      <c r="V3789" s="8">
        <f t="shared" si="954"/>
        <v>0</v>
      </c>
      <c r="W3789" s="6"/>
      <c r="X3789" s="6"/>
      <c r="Y3789" s="6"/>
    </row>
    <row r="3790" spans="1:25" s="36" customFormat="1" ht="12.75" customHeight="1" outlineLevel="2" x14ac:dyDescent="0.2">
      <c r="A3790" s="2"/>
      <c r="B3790" s="2"/>
      <c r="C3790" s="30">
        <v>962090150</v>
      </c>
      <c r="D3790" s="30"/>
      <c r="E3790" s="30" t="s">
        <v>452</v>
      </c>
      <c r="F3790" s="30"/>
      <c r="G3790" s="30" t="s">
        <v>455</v>
      </c>
      <c r="H3790" s="31" t="s">
        <v>456</v>
      </c>
      <c r="I3790" s="32"/>
      <c r="J3790" s="13"/>
      <c r="K3790" s="13" t="s">
        <v>386</v>
      </c>
      <c r="L3790" s="33">
        <v>0.125</v>
      </c>
      <c r="M3790" s="33" t="s">
        <v>27</v>
      </c>
      <c r="N3790" s="33">
        <v>0.125</v>
      </c>
      <c r="O3790" s="33">
        <v>0.125</v>
      </c>
      <c r="P3790" s="33">
        <v>0.125</v>
      </c>
      <c r="Q3790" s="33">
        <v>0.125</v>
      </c>
      <c r="R3790" s="34"/>
      <c r="S3790" s="32"/>
      <c r="T3790" s="32" t="s">
        <v>70</v>
      </c>
      <c r="U3790" s="8">
        <f t="shared" si="953"/>
        <v>0</v>
      </c>
      <c r="V3790" s="8">
        <f t="shared" si="954"/>
        <v>0</v>
      </c>
      <c r="W3790" s="6"/>
      <c r="X3790" s="6"/>
      <c r="Y3790" s="6"/>
    </row>
    <row r="3791" spans="1:25" s="36" customFormat="1" ht="12.75" customHeight="1" outlineLevel="2" x14ac:dyDescent="0.2">
      <c r="A3791" s="2"/>
      <c r="B3791" s="2"/>
      <c r="C3791" s="30">
        <v>962090160</v>
      </c>
      <c r="D3791" s="30"/>
      <c r="E3791" s="30" t="s">
        <v>452</v>
      </c>
      <c r="F3791" s="30"/>
      <c r="G3791" s="30" t="s">
        <v>455</v>
      </c>
      <c r="H3791" s="31" t="s">
        <v>456</v>
      </c>
      <c r="I3791" s="32"/>
      <c r="J3791" s="13"/>
      <c r="K3791" s="13" t="s">
        <v>386</v>
      </c>
      <c r="L3791" s="33">
        <v>0.125</v>
      </c>
      <c r="M3791" s="33" t="s">
        <v>27</v>
      </c>
      <c r="N3791" s="33">
        <v>0.125</v>
      </c>
      <c r="O3791" s="33">
        <v>0.125</v>
      </c>
      <c r="P3791" s="33">
        <v>0.125</v>
      </c>
      <c r="Q3791" s="33">
        <v>0.125</v>
      </c>
      <c r="R3791" s="34"/>
      <c r="S3791" s="32"/>
      <c r="T3791" s="32" t="s">
        <v>70</v>
      </c>
      <c r="U3791" s="8">
        <f t="shared" si="953"/>
        <v>0</v>
      </c>
      <c r="V3791" s="8">
        <f t="shared" si="954"/>
        <v>0</v>
      </c>
      <c r="W3791" s="6"/>
      <c r="X3791" s="6"/>
      <c r="Y3791" s="6"/>
    </row>
    <row r="3792" spans="1:25" s="36" customFormat="1" ht="12.75" customHeight="1" outlineLevel="2" x14ac:dyDescent="0.2">
      <c r="A3792" s="2"/>
      <c r="B3792" s="2"/>
      <c r="C3792" s="30">
        <v>962090170</v>
      </c>
      <c r="D3792" s="30"/>
      <c r="E3792" s="30" t="s">
        <v>452</v>
      </c>
      <c r="F3792" s="30"/>
      <c r="G3792" s="30" t="s">
        <v>455</v>
      </c>
      <c r="H3792" s="31" t="s">
        <v>456</v>
      </c>
      <c r="I3792" s="32"/>
      <c r="J3792" s="13"/>
      <c r="K3792" s="13" t="s">
        <v>386</v>
      </c>
      <c r="L3792" s="33">
        <v>0.125</v>
      </c>
      <c r="M3792" s="33" t="s">
        <v>27</v>
      </c>
      <c r="N3792" s="33">
        <v>0.125</v>
      </c>
      <c r="O3792" s="33">
        <v>0.125</v>
      </c>
      <c r="P3792" s="33">
        <v>0.125</v>
      </c>
      <c r="Q3792" s="33">
        <v>0.125</v>
      </c>
      <c r="R3792" s="34"/>
      <c r="S3792" s="32"/>
      <c r="T3792" s="32" t="s">
        <v>70</v>
      </c>
      <c r="U3792" s="8">
        <f t="shared" si="953"/>
        <v>0</v>
      </c>
      <c r="V3792" s="8">
        <f t="shared" si="954"/>
        <v>0</v>
      </c>
      <c r="W3792" s="6"/>
      <c r="X3792" s="6"/>
      <c r="Y3792" s="6"/>
    </row>
    <row r="3793" spans="1:25" s="36" customFormat="1" ht="12.75" customHeight="1" outlineLevel="1" x14ac:dyDescent="0.2">
      <c r="A3793" s="2"/>
      <c r="B3793" s="2"/>
      <c r="C3793" s="30"/>
      <c r="D3793" s="30"/>
      <c r="E3793" s="30"/>
      <c r="F3793" s="30"/>
      <c r="G3793" s="30"/>
      <c r="H3793" s="113" t="s">
        <v>3864</v>
      </c>
      <c r="I3793" s="32"/>
      <c r="J3793" s="13">
        <f t="shared" ref="J3793:O3793" si="955">SUBTOTAL(9,J3785:J3792)</f>
        <v>0</v>
      </c>
      <c r="K3793" s="13">
        <f t="shared" si="955"/>
        <v>0</v>
      </c>
      <c r="L3793" s="33">
        <f t="shared" si="955"/>
        <v>1</v>
      </c>
      <c r="M3793" s="33">
        <f t="shared" si="955"/>
        <v>0</v>
      </c>
      <c r="N3793" s="33">
        <f t="shared" si="955"/>
        <v>1</v>
      </c>
      <c r="O3793" s="33">
        <f t="shared" si="955"/>
        <v>1</v>
      </c>
      <c r="P3793" s="33"/>
      <c r="Q3793" s="33"/>
      <c r="R3793" s="34"/>
      <c r="S3793" s="32">
        <f>SUBTOTAL(9,S3785:S3792)</f>
        <v>0</v>
      </c>
      <c r="T3793" s="32">
        <f>SUBTOTAL(9,T3785:T3792)</f>
        <v>0</v>
      </c>
      <c r="U3793" s="8"/>
      <c r="V3793" s="8"/>
      <c r="W3793" s="6"/>
      <c r="X3793" s="6"/>
      <c r="Y3793" s="6"/>
    </row>
    <row r="3794" spans="1:25" s="36" customFormat="1" ht="12.75" customHeight="1" outlineLevel="2" x14ac:dyDescent="0.2">
      <c r="A3794" s="2"/>
      <c r="B3794" s="2"/>
      <c r="C3794" s="30">
        <v>962090310</v>
      </c>
      <c r="D3794" s="30"/>
      <c r="E3794" s="30" t="s">
        <v>452</v>
      </c>
      <c r="F3794" s="30"/>
      <c r="G3794" s="30" t="s">
        <v>457</v>
      </c>
      <c r="H3794" s="31" t="s">
        <v>458</v>
      </c>
      <c r="I3794" s="32"/>
      <c r="J3794" s="13"/>
      <c r="K3794" s="13" t="s">
        <v>386</v>
      </c>
      <c r="L3794" s="33">
        <v>0.5</v>
      </c>
      <c r="M3794" s="33" t="s">
        <v>27</v>
      </c>
      <c r="N3794" s="33">
        <v>0.5</v>
      </c>
      <c r="O3794" s="33">
        <v>0.5</v>
      </c>
      <c r="P3794" s="33">
        <v>0.5</v>
      </c>
      <c r="Q3794" s="33">
        <v>0.5</v>
      </c>
      <c r="R3794" s="34"/>
      <c r="S3794" s="32"/>
      <c r="T3794" s="32" t="s">
        <v>70</v>
      </c>
      <c r="U3794" s="8">
        <f>IF(T3794="Yes",$U$2,0)</f>
        <v>0</v>
      </c>
      <c r="V3794" s="8">
        <f>U3794</f>
        <v>0</v>
      </c>
      <c r="W3794" s="6"/>
      <c r="X3794" s="6"/>
      <c r="Y3794" s="6"/>
    </row>
    <row r="3795" spans="1:25" s="36" customFormat="1" ht="12.75" customHeight="1" outlineLevel="2" x14ac:dyDescent="0.2">
      <c r="A3795" s="2"/>
      <c r="B3795" s="2"/>
      <c r="C3795" s="30">
        <v>962090320</v>
      </c>
      <c r="D3795" s="30"/>
      <c r="E3795" s="30" t="s">
        <v>452</v>
      </c>
      <c r="F3795" s="30"/>
      <c r="G3795" s="30" t="s">
        <v>457</v>
      </c>
      <c r="H3795" s="31" t="s">
        <v>458</v>
      </c>
      <c r="I3795" s="32"/>
      <c r="J3795" s="13"/>
      <c r="K3795" s="13" t="s">
        <v>386</v>
      </c>
      <c r="L3795" s="33">
        <v>0.5</v>
      </c>
      <c r="M3795" s="33" t="s">
        <v>27</v>
      </c>
      <c r="N3795" s="33">
        <v>0.5</v>
      </c>
      <c r="O3795" s="33">
        <v>0.5</v>
      </c>
      <c r="P3795" s="33">
        <v>0.5</v>
      </c>
      <c r="Q3795" s="33">
        <v>0.5</v>
      </c>
      <c r="R3795" s="34"/>
      <c r="S3795" s="32"/>
      <c r="T3795" s="32" t="s">
        <v>70</v>
      </c>
      <c r="U3795" s="8">
        <f>IF(T3795="Yes",$U$2,0)</f>
        <v>0</v>
      </c>
      <c r="V3795" s="8">
        <f>U3795</f>
        <v>0</v>
      </c>
      <c r="W3795" s="6"/>
      <c r="X3795" s="6"/>
      <c r="Y3795" s="6"/>
    </row>
    <row r="3796" spans="1:25" s="36" customFormat="1" ht="12.75" customHeight="1" outlineLevel="1" x14ac:dyDescent="0.2">
      <c r="A3796" s="2"/>
      <c r="B3796" s="2"/>
      <c r="C3796" s="30"/>
      <c r="D3796" s="30"/>
      <c r="E3796" s="30"/>
      <c r="F3796" s="30"/>
      <c r="G3796" s="30"/>
      <c r="H3796" s="113" t="s">
        <v>3865</v>
      </c>
      <c r="I3796" s="32"/>
      <c r="J3796" s="13">
        <f t="shared" ref="J3796:O3796" si="956">SUBTOTAL(9,J3794:J3795)</f>
        <v>0</v>
      </c>
      <c r="K3796" s="13">
        <f t="shared" si="956"/>
        <v>0</v>
      </c>
      <c r="L3796" s="33">
        <f t="shared" si="956"/>
        <v>1</v>
      </c>
      <c r="M3796" s="33">
        <f t="shared" si="956"/>
        <v>0</v>
      </c>
      <c r="N3796" s="33">
        <f t="shared" si="956"/>
        <v>1</v>
      </c>
      <c r="O3796" s="33">
        <f t="shared" si="956"/>
        <v>1</v>
      </c>
      <c r="P3796" s="33"/>
      <c r="Q3796" s="33"/>
      <c r="R3796" s="34"/>
      <c r="S3796" s="32">
        <f>SUBTOTAL(9,S3794:S3795)</f>
        <v>0</v>
      </c>
      <c r="T3796" s="32">
        <f>SUBTOTAL(9,T3794:T3795)</f>
        <v>0</v>
      </c>
      <c r="U3796" s="8"/>
      <c r="V3796" s="8"/>
      <c r="W3796" s="6"/>
      <c r="X3796" s="6"/>
      <c r="Y3796" s="6"/>
    </row>
    <row r="3797" spans="1:25" s="36" customFormat="1" ht="12.75" customHeight="1" outlineLevel="2" x14ac:dyDescent="0.2">
      <c r="A3797" s="2"/>
      <c r="B3797" s="2"/>
      <c r="C3797" s="30">
        <v>962090080</v>
      </c>
      <c r="D3797" s="30"/>
      <c r="E3797" s="30" t="s">
        <v>452</v>
      </c>
      <c r="F3797" s="30"/>
      <c r="G3797" s="30" t="s">
        <v>453</v>
      </c>
      <c r="H3797" s="31" t="s">
        <v>454</v>
      </c>
      <c r="I3797" s="32"/>
      <c r="J3797" s="13"/>
      <c r="K3797" s="13" t="s">
        <v>386</v>
      </c>
      <c r="L3797" s="33">
        <v>0.5</v>
      </c>
      <c r="M3797" s="33" t="s">
        <v>27</v>
      </c>
      <c r="N3797" s="33">
        <v>0.5</v>
      </c>
      <c r="O3797" s="33">
        <v>0.5</v>
      </c>
      <c r="P3797" s="33">
        <v>0.5</v>
      </c>
      <c r="Q3797" s="33">
        <v>0.5</v>
      </c>
      <c r="R3797" s="34"/>
      <c r="S3797" s="32"/>
      <c r="T3797" s="32" t="s">
        <v>70</v>
      </c>
      <c r="U3797" s="8">
        <f>IF(T3797="Yes",$U$2,0)</f>
        <v>0</v>
      </c>
      <c r="V3797" s="8">
        <f>U3797</f>
        <v>0</v>
      </c>
      <c r="W3797" s="6"/>
      <c r="X3797" s="6"/>
      <c r="Y3797" s="6"/>
    </row>
    <row r="3798" spans="1:25" s="36" customFormat="1" ht="12.75" customHeight="1" outlineLevel="2" x14ac:dyDescent="0.2">
      <c r="A3798" s="2"/>
      <c r="B3798" s="2"/>
      <c r="C3798" s="30">
        <v>962090090</v>
      </c>
      <c r="D3798" s="30"/>
      <c r="E3798" s="30" t="s">
        <v>452</v>
      </c>
      <c r="F3798" s="30"/>
      <c r="G3798" s="30" t="s">
        <v>453</v>
      </c>
      <c r="H3798" s="31" t="s">
        <v>454</v>
      </c>
      <c r="I3798" s="32"/>
      <c r="J3798" s="13"/>
      <c r="K3798" s="13" t="s">
        <v>386</v>
      </c>
      <c r="L3798" s="33">
        <v>0.5</v>
      </c>
      <c r="M3798" s="33" t="s">
        <v>27</v>
      </c>
      <c r="N3798" s="33">
        <v>0.5</v>
      </c>
      <c r="O3798" s="33">
        <v>0.5</v>
      </c>
      <c r="P3798" s="33">
        <v>0.5</v>
      </c>
      <c r="Q3798" s="33">
        <v>0.5</v>
      </c>
      <c r="R3798" s="34"/>
      <c r="S3798" s="32"/>
      <c r="T3798" s="32" t="s">
        <v>70</v>
      </c>
      <c r="U3798" s="8">
        <f>IF(T3798="Yes",$U$2,0)</f>
        <v>0</v>
      </c>
      <c r="V3798" s="8">
        <f>U3798</f>
        <v>0</v>
      </c>
      <c r="W3798" s="6"/>
      <c r="X3798" s="6"/>
      <c r="Y3798" s="6"/>
    </row>
    <row r="3799" spans="1:25" s="36" customFormat="1" ht="12.75" customHeight="1" outlineLevel="1" x14ac:dyDescent="0.2">
      <c r="A3799" s="2"/>
      <c r="B3799" s="2"/>
      <c r="C3799" s="30"/>
      <c r="D3799" s="30"/>
      <c r="E3799" s="30"/>
      <c r="F3799" s="30"/>
      <c r="G3799" s="30"/>
      <c r="H3799" s="113" t="s">
        <v>3863</v>
      </c>
      <c r="I3799" s="32"/>
      <c r="J3799" s="13">
        <f t="shared" ref="J3799:O3799" si="957">SUBTOTAL(9,J3797:J3798)</f>
        <v>0</v>
      </c>
      <c r="K3799" s="13">
        <f t="shared" si="957"/>
        <v>0</v>
      </c>
      <c r="L3799" s="33">
        <f t="shared" si="957"/>
        <v>1</v>
      </c>
      <c r="M3799" s="33">
        <f t="shared" si="957"/>
        <v>0</v>
      </c>
      <c r="N3799" s="33">
        <f t="shared" si="957"/>
        <v>1</v>
      </c>
      <c r="O3799" s="33">
        <f t="shared" si="957"/>
        <v>1</v>
      </c>
      <c r="P3799" s="33"/>
      <c r="Q3799" s="33"/>
      <c r="R3799" s="34"/>
      <c r="S3799" s="32">
        <f>SUBTOTAL(9,S3797:S3798)</f>
        <v>0</v>
      </c>
      <c r="T3799" s="32">
        <f>SUBTOTAL(9,T3797:T3798)</f>
        <v>0</v>
      </c>
      <c r="U3799" s="8"/>
      <c r="V3799" s="8"/>
      <c r="W3799" s="6"/>
      <c r="X3799" s="6"/>
      <c r="Y3799" s="6"/>
    </row>
    <row r="3800" spans="1:25" s="36" customFormat="1" ht="12.75" customHeight="1" outlineLevel="2" x14ac:dyDescent="0.2">
      <c r="A3800" s="2"/>
      <c r="B3800" s="2"/>
      <c r="C3800" s="68">
        <v>900090250</v>
      </c>
      <c r="D3800" s="30"/>
      <c r="E3800" s="30" t="s">
        <v>3007</v>
      </c>
      <c r="F3800" s="30"/>
      <c r="G3800" s="68" t="s">
        <v>3008</v>
      </c>
      <c r="H3800" s="69" t="s">
        <v>3009</v>
      </c>
      <c r="I3800" s="70"/>
      <c r="J3800" s="56"/>
      <c r="K3800" s="56" t="s">
        <v>2829</v>
      </c>
      <c r="L3800" s="71">
        <v>0.125</v>
      </c>
      <c r="M3800" s="33" t="s">
        <v>27</v>
      </c>
      <c r="N3800" s="71">
        <v>0.125</v>
      </c>
      <c r="O3800" s="71">
        <v>0.125</v>
      </c>
      <c r="P3800" s="71">
        <v>0.125</v>
      </c>
      <c r="Q3800" s="71">
        <v>0.125</v>
      </c>
      <c r="R3800" s="72"/>
      <c r="S3800" s="32"/>
      <c r="T3800" s="32" t="s">
        <v>28</v>
      </c>
      <c r="U3800" s="8">
        <f t="shared" ref="U3800:U3807" si="958">IF(T3800="Yes",$U$2,0)</f>
        <v>270.40000000000003</v>
      </c>
      <c r="V3800" s="8">
        <f t="shared" ref="V3800:V3807" si="959">U3800</f>
        <v>270.40000000000003</v>
      </c>
      <c r="W3800" s="6"/>
      <c r="X3800" s="6"/>
      <c r="Y3800" s="6"/>
    </row>
    <row r="3801" spans="1:25" ht="12.75" customHeight="1" outlineLevel="2" x14ac:dyDescent="0.2">
      <c r="A3801" s="2"/>
      <c r="C3801" s="30">
        <v>900090270</v>
      </c>
      <c r="D3801" s="30"/>
      <c r="E3801" s="30" t="s">
        <v>3007</v>
      </c>
      <c r="F3801" s="30"/>
      <c r="G3801" s="30" t="s">
        <v>3008</v>
      </c>
      <c r="H3801" s="31" t="s">
        <v>3009</v>
      </c>
      <c r="I3801" s="32"/>
      <c r="J3801" s="13"/>
      <c r="K3801" s="13" t="s">
        <v>2829</v>
      </c>
      <c r="L3801" s="33">
        <v>0.125</v>
      </c>
      <c r="M3801" s="33" t="s">
        <v>27</v>
      </c>
      <c r="N3801" s="33">
        <v>0.125</v>
      </c>
      <c r="O3801" s="33">
        <v>0.125</v>
      </c>
      <c r="P3801" s="33">
        <v>0.125</v>
      </c>
      <c r="Q3801" s="33">
        <v>0.125</v>
      </c>
      <c r="R3801" s="34"/>
      <c r="S3801" s="32"/>
      <c r="T3801" s="32" t="s">
        <v>28</v>
      </c>
      <c r="U3801" s="8">
        <f t="shared" si="958"/>
        <v>270.40000000000003</v>
      </c>
      <c r="V3801" s="8">
        <f t="shared" si="959"/>
        <v>270.40000000000003</v>
      </c>
    </row>
    <row r="3802" spans="1:25" ht="12.75" customHeight="1" outlineLevel="2" x14ac:dyDescent="0.2">
      <c r="A3802" s="2"/>
      <c r="C3802" s="30">
        <v>900090290</v>
      </c>
      <c r="D3802" s="30"/>
      <c r="E3802" s="30" t="s">
        <v>3007</v>
      </c>
      <c r="F3802" s="30"/>
      <c r="G3802" s="30" t="s">
        <v>3008</v>
      </c>
      <c r="H3802" s="31" t="s">
        <v>3009</v>
      </c>
      <c r="I3802" s="32"/>
      <c r="J3802" s="13"/>
      <c r="K3802" s="13" t="s">
        <v>2829</v>
      </c>
      <c r="L3802" s="33">
        <v>0.125</v>
      </c>
      <c r="M3802" s="33" t="s">
        <v>27</v>
      </c>
      <c r="N3802" s="33">
        <v>0.125</v>
      </c>
      <c r="O3802" s="33">
        <v>0.125</v>
      </c>
      <c r="P3802" s="33">
        <v>0.125</v>
      </c>
      <c r="Q3802" s="33">
        <v>0.125</v>
      </c>
      <c r="R3802" s="34"/>
      <c r="S3802" s="32"/>
      <c r="T3802" s="32" t="s">
        <v>28</v>
      </c>
      <c r="U3802" s="8">
        <f t="shared" si="958"/>
        <v>270.40000000000003</v>
      </c>
      <c r="V3802" s="8">
        <f t="shared" si="959"/>
        <v>270.40000000000003</v>
      </c>
    </row>
    <row r="3803" spans="1:25" ht="12.75" customHeight="1" outlineLevel="2" x14ac:dyDescent="0.2">
      <c r="A3803" s="2"/>
      <c r="C3803" s="30">
        <v>900090310</v>
      </c>
      <c r="D3803" s="30"/>
      <c r="E3803" s="30" t="s">
        <v>3007</v>
      </c>
      <c r="F3803" s="30"/>
      <c r="G3803" s="30" t="s">
        <v>3008</v>
      </c>
      <c r="H3803" s="31" t="s">
        <v>3009</v>
      </c>
      <c r="I3803" s="32"/>
      <c r="J3803" s="13"/>
      <c r="K3803" s="13" t="s">
        <v>2829</v>
      </c>
      <c r="L3803" s="33">
        <v>0.125</v>
      </c>
      <c r="M3803" s="33" t="s">
        <v>27</v>
      </c>
      <c r="N3803" s="33">
        <v>0.125</v>
      </c>
      <c r="O3803" s="33">
        <v>0.125</v>
      </c>
      <c r="P3803" s="33">
        <v>0.125</v>
      </c>
      <c r="Q3803" s="33">
        <v>0.125</v>
      </c>
      <c r="R3803" s="34"/>
      <c r="S3803" s="32"/>
      <c r="T3803" s="32" t="s">
        <v>28</v>
      </c>
      <c r="U3803" s="8">
        <f t="shared" si="958"/>
        <v>270.40000000000003</v>
      </c>
      <c r="V3803" s="8">
        <f t="shared" si="959"/>
        <v>270.40000000000003</v>
      </c>
    </row>
    <row r="3804" spans="1:25" ht="12.75" customHeight="1" outlineLevel="2" x14ac:dyDescent="0.2">
      <c r="A3804" s="2"/>
      <c r="C3804" s="30">
        <v>900090330</v>
      </c>
      <c r="D3804" s="30"/>
      <c r="E3804" s="30" t="s">
        <v>3007</v>
      </c>
      <c r="F3804" s="30"/>
      <c r="G3804" s="30" t="s">
        <v>3008</v>
      </c>
      <c r="H3804" s="31" t="s">
        <v>3009</v>
      </c>
      <c r="I3804" s="32"/>
      <c r="J3804" s="13"/>
      <c r="K3804" s="13" t="s">
        <v>2829</v>
      </c>
      <c r="L3804" s="33">
        <v>0.125</v>
      </c>
      <c r="M3804" s="33" t="s">
        <v>27</v>
      </c>
      <c r="N3804" s="33">
        <v>0.125</v>
      </c>
      <c r="O3804" s="33">
        <v>0.125</v>
      </c>
      <c r="P3804" s="33">
        <v>0.125</v>
      </c>
      <c r="Q3804" s="33">
        <v>0.125</v>
      </c>
      <c r="R3804" s="34"/>
      <c r="S3804" s="32"/>
      <c r="T3804" s="32" t="s">
        <v>28</v>
      </c>
      <c r="U3804" s="8">
        <f t="shared" si="958"/>
        <v>270.40000000000003</v>
      </c>
      <c r="V3804" s="8">
        <f t="shared" si="959"/>
        <v>270.40000000000003</v>
      </c>
    </row>
    <row r="3805" spans="1:25" ht="12.75" customHeight="1" outlineLevel="2" x14ac:dyDescent="0.2">
      <c r="A3805" s="2"/>
      <c r="C3805" s="30">
        <v>900090350</v>
      </c>
      <c r="D3805" s="30"/>
      <c r="E3805" s="30" t="s">
        <v>3007</v>
      </c>
      <c r="F3805" s="30"/>
      <c r="G3805" s="30" t="s">
        <v>3008</v>
      </c>
      <c r="H3805" s="31" t="s">
        <v>3009</v>
      </c>
      <c r="I3805" s="32"/>
      <c r="J3805" s="13"/>
      <c r="K3805" s="13" t="s">
        <v>2829</v>
      </c>
      <c r="L3805" s="33">
        <v>0.125</v>
      </c>
      <c r="M3805" s="33" t="s">
        <v>27</v>
      </c>
      <c r="N3805" s="33">
        <v>0.125</v>
      </c>
      <c r="O3805" s="33">
        <v>0.125</v>
      </c>
      <c r="P3805" s="33">
        <v>0.125</v>
      </c>
      <c r="Q3805" s="33">
        <v>0.125</v>
      </c>
      <c r="R3805" s="34"/>
      <c r="S3805" s="32"/>
      <c r="T3805" s="32" t="s">
        <v>28</v>
      </c>
      <c r="U3805" s="8">
        <f t="shared" si="958"/>
        <v>270.40000000000003</v>
      </c>
      <c r="V3805" s="8">
        <f t="shared" si="959"/>
        <v>270.40000000000003</v>
      </c>
    </row>
    <row r="3806" spans="1:25" ht="12.75" customHeight="1" outlineLevel="2" x14ac:dyDescent="0.2">
      <c r="A3806" s="2"/>
      <c r="C3806" s="30">
        <v>900090370</v>
      </c>
      <c r="D3806" s="30"/>
      <c r="E3806" s="30" t="s">
        <v>3007</v>
      </c>
      <c r="F3806" s="30"/>
      <c r="G3806" s="30" t="s">
        <v>3008</v>
      </c>
      <c r="H3806" s="31" t="s">
        <v>3009</v>
      </c>
      <c r="I3806" s="32"/>
      <c r="J3806" s="13"/>
      <c r="K3806" s="13" t="s">
        <v>2829</v>
      </c>
      <c r="L3806" s="33">
        <v>0.125</v>
      </c>
      <c r="M3806" s="33" t="s">
        <v>27</v>
      </c>
      <c r="N3806" s="33">
        <v>0.125</v>
      </c>
      <c r="O3806" s="33">
        <v>0.125</v>
      </c>
      <c r="P3806" s="33">
        <v>0.125</v>
      </c>
      <c r="Q3806" s="33">
        <v>0.125</v>
      </c>
      <c r="R3806" s="34"/>
      <c r="S3806" s="32"/>
      <c r="T3806" s="32" t="s">
        <v>28</v>
      </c>
      <c r="U3806" s="8">
        <f t="shared" si="958"/>
        <v>270.40000000000003</v>
      </c>
      <c r="V3806" s="8">
        <f t="shared" si="959"/>
        <v>270.40000000000003</v>
      </c>
    </row>
    <row r="3807" spans="1:25" ht="12.75" customHeight="1" outlineLevel="2" x14ac:dyDescent="0.2">
      <c r="A3807" s="2"/>
      <c r="C3807" s="30">
        <v>900090390</v>
      </c>
      <c r="D3807" s="30"/>
      <c r="E3807" s="30" t="s">
        <v>3007</v>
      </c>
      <c r="F3807" s="30"/>
      <c r="G3807" s="30" t="s">
        <v>3008</v>
      </c>
      <c r="H3807" s="31" t="s">
        <v>3009</v>
      </c>
      <c r="I3807" s="32"/>
      <c r="J3807" s="13"/>
      <c r="K3807" s="13" t="s">
        <v>2829</v>
      </c>
      <c r="L3807" s="33">
        <v>0.125</v>
      </c>
      <c r="M3807" s="33" t="s">
        <v>27</v>
      </c>
      <c r="N3807" s="33">
        <v>0.125</v>
      </c>
      <c r="O3807" s="33">
        <v>0.125</v>
      </c>
      <c r="P3807" s="33">
        <v>0.125</v>
      </c>
      <c r="Q3807" s="33">
        <v>0.125</v>
      </c>
      <c r="R3807" s="34"/>
      <c r="S3807" s="32"/>
      <c r="T3807" s="32" t="s">
        <v>28</v>
      </c>
      <c r="U3807" s="8">
        <f t="shared" si="958"/>
        <v>270.40000000000003</v>
      </c>
      <c r="V3807" s="8">
        <f t="shared" si="959"/>
        <v>270.40000000000003</v>
      </c>
    </row>
    <row r="3808" spans="1:25" ht="12.75" customHeight="1" outlineLevel="1" x14ac:dyDescent="0.2">
      <c r="A3808" s="2"/>
      <c r="C3808" s="30"/>
      <c r="D3808" s="30"/>
      <c r="E3808" s="30"/>
      <c r="F3808" s="30"/>
      <c r="G3808" s="30"/>
      <c r="H3808" s="113" t="s">
        <v>4319</v>
      </c>
      <c r="I3808" s="32"/>
      <c r="J3808" s="13">
        <f t="shared" ref="J3808:O3808" si="960">SUBTOTAL(9,J3800:J3807)</f>
        <v>0</v>
      </c>
      <c r="K3808" s="13">
        <f t="shared" si="960"/>
        <v>0</v>
      </c>
      <c r="L3808" s="33">
        <f t="shared" si="960"/>
        <v>1</v>
      </c>
      <c r="M3808" s="33">
        <f t="shared" si="960"/>
        <v>0</v>
      </c>
      <c r="N3808" s="33">
        <f t="shared" si="960"/>
        <v>1</v>
      </c>
      <c r="O3808" s="33">
        <f t="shared" si="960"/>
        <v>1</v>
      </c>
      <c r="P3808" s="33"/>
      <c r="Q3808" s="33"/>
      <c r="R3808" s="34"/>
      <c r="S3808" s="32">
        <f>SUBTOTAL(9,S3800:S3807)</f>
        <v>0</v>
      </c>
      <c r="T3808" s="32">
        <f>SUBTOTAL(9,T3800:T3807)</f>
        <v>0</v>
      </c>
      <c r="U3808" s="8"/>
    </row>
    <row r="3809" spans="1:25" ht="12.75" customHeight="1" outlineLevel="2" x14ac:dyDescent="0.2">
      <c r="A3809" s="2"/>
      <c r="C3809" s="30">
        <v>833530010</v>
      </c>
      <c r="D3809" s="30"/>
      <c r="E3809" s="30" t="s">
        <v>334</v>
      </c>
      <c r="F3809" s="30"/>
      <c r="G3809" s="30" t="s">
        <v>335</v>
      </c>
      <c r="H3809" s="31" t="s">
        <v>336</v>
      </c>
      <c r="I3809" s="32"/>
      <c r="J3809" s="13"/>
      <c r="K3809" s="13" t="s">
        <v>186</v>
      </c>
      <c r="L3809" s="33">
        <v>0.5</v>
      </c>
      <c r="M3809" s="33" t="s">
        <v>27</v>
      </c>
      <c r="N3809" s="33">
        <v>0.5</v>
      </c>
      <c r="O3809" s="33">
        <v>0.5</v>
      </c>
      <c r="P3809" s="33">
        <v>0.5</v>
      </c>
      <c r="Q3809" s="33">
        <v>0.5</v>
      </c>
      <c r="R3809" s="34"/>
      <c r="S3809" s="32"/>
      <c r="T3809" s="32" t="s">
        <v>70</v>
      </c>
      <c r="U3809" s="8">
        <f>IF(T3809="Yes",$U$2,0)</f>
        <v>0</v>
      </c>
      <c r="V3809" s="8">
        <f>U3809</f>
        <v>0</v>
      </c>
      <c r="W3809" s="66"/>
      <c r="X3809" s="66"/>
      <c r="Y3809" s="66"/>
    </row>
    <row r="3810" spans="1:25" ht="12.75" customHeight="1" outlineLevel="2" x14ac:dyDescent="0.2">
      <c r="A3810" s="2"/>
      <c r="C3810" s="30" t="s">
        <v>337</v>
      </c>
      <c r="D3810" s="30"/>
      <c r="E3810" s="30" t="s">
        <v>334</v>
      </c>
      <c r="F3810" s="30"/>
      <c r="G3810" s="30" t="s">
        <v>335</v>
      </c>
      <c r="H3810" s="31" t="s">
        <v>336</v>
      </c>
      <c r="I3810" s="32"/>
      <c r="J3810" s="13"/>
      <c r="K3810" s="13" t="s">
        <v>186</v>
      </c>
      <c r="L3810" s="33">
        <v>0.5</v>
      </c>
      <c r="M3810" s="33" t="s">
        <v>27</v>
      </c>
      <c r="N3810" s="33">
        <v>0.5</v>
      </c>
      <c r="O3810" s="33">
        <v>0.5</v>
      </c>
      <c r="P3810" s="33">
        <v>0.5</v>
      </c>
      <c r="Q3810" s="33">
        <v>0.5</v>
      </c>
      <c r="R3810" s="34"/>
      <c r="S3810" s="32"/>
      <c r="T3810" s="32" t="s">
        <v>70</v>
      </c>
      <c r="U3810" s="8">
        <f>IF(T3810="Yes",$U$2,0)</f>
        <v>0</v>
      </c>
      <c r="V3810" s="8">
        <f>U3810</f>
        <v>0</v>
      </c>
      <c r="W3810" s="66"/>
      <c r="X3810" s="66"/>
      <c r="Y3810" s="66"/>
    </row>
    <row r="3811" spans="1:25" ht="12.75" customHeight="1" outlineLevel="1" x14ac:dyDescent="0.2">
      <c r="A3811" s="2"/>
      <c r="C3811" s="30"/>
      <c r="D3811" s="30"/>
      <c r="E3811" s="30"/>
      <c r="F3811" s="30"/>
      <c r="G3811" s="30"/>
      <c r="H3811" s="113" t="s">
        <v>3823</v>
      </c>
      <c r="I3811" s="32"/>
      <c r="J3811" s="13">
        <f t="shared" ref="J3811:O3811" si="961">SUBTOTAL(9,J3809:J3810)</f>
        <v>0</v>
      </c>
      <c r="K3811" s="13">
        <f t="shared" si="961"/>
        <v>0</v>
      </c>
      <c r="L3811" s="33">
        <f t="shared" si="961"/>
        <v>1</v>
      </c>
      <c r="M3811" s="33">
        <f t="shared" si="961"/>
        <v>0</v>
      </c>
      <c r="N3811" s="33">
        <f t="shared" si="961"/>
        <v>1</v>
      </c>
      <c r="O3811" s="33">
        <f t="shared" si="961"/>
        <v>1</v>
      </c>
      <c r="P3811" s="33"/>
      <c r="Q3811" s="33"/>
      <c r="R3811" s="34"/>
      <c r="S3811" s="32">
        <f>SUBTOTAL(9,S3809:S3810)</f>
        <v>0</v>
      </c>
      <c r="T3811" s="32">
        <f>SUBTOTAL(9,T3809:T3810)</f>
        <v>0</v>
      </c>
      <c r="U3811" s="8"/>
      <c r="W3811" s="66"/>
      <c r="X3811" s="66"/>
      <c r="Y3811" s="66"/>
    </row>
    <row r="3812" spans="1:25" ht="12.75" customHeight="1" outlineLevel="2" x14ac:dyDescent="0.2">
      <c r="A3812" s="2"/>
      <c r="C3812" s="30">
        <v>970350010</v>
      </c>
      <c r="D3812" s="30"/>
      <c r="E3812" s="30" t="s">
        <v>2785</v>
      </c>
      <c r="F3812" s="30"/>
      <c r="G3812" s="30" t="s">
        <v>2786</v>
      </c>
      <c r="H3812" s="31" t="s">
        <v>2787</v>
      </c>
      <c r="I3812" s="32"/>
      <c r="J3812" s="13"/>
      <c r="K3812" s="13" t="s">
        <v>2780</v>
      </c>
      <c r="L3812" s="33">
        <v>9.0899999999999995E-2</v>
      </c>
      <c r="M3812" s="33" t="s">
        <v>27</v>
      </c>
      <c r="N3812" s="33">
        <v>9.0899999999999995E-2</v>
      </c>
      <c r="O3812" s="33">
        <v>9.0899999999999995E-2</v>
      </c>
      <c r="P3812" s="33">
        <v>9.0899999999999995E-2</v>
      </c>
      <c r="Q3812" s="33">
        <v>9.0899999999999995E-2</v>
      </c>
      <c r="R3812" s="34"/>
      <c r="S3812" s="32"/>
      <c r="T3812" s="32" t="s">
        <v>28</v>
      </c>
      <c r="U3812" s="8">
        <f t="shared" ref="U3812:U3822" si="962">IF(T3812="Yes",$U$2,0)</f>
        <v>270.40000000000003</v>
      </c>
      <c r="V3812" s="8">
        <f t="shared" ref="V3812:V3822" si="963">U3812</f>
        <v>270.40000000000003</v>
      </c>
    </row>
    <row r="3813" spans="1:25" ht="12.75" customHeight="1" outlineLevel="2" x14ac:dyDescent="0.2">
      <c r="A3813" s="2"/>
      <c r="C3813" s="30">
        <v>970350020</v>
      </c>
      <c r="D3813" s="30"/>
      <c r="E3813" s="30" t="s">
        <v>2785</v>
      </c>
      <c r="F3813" s="30"/>
      <c r="G3813" s="30" t="s">
        <v>2786</v>
      </c>
      <c r="H3813" s="31" t="s">
        <v>2787</v>
      </c>
      <c r="I3813" s="32"/>
      <c r="J3813" s="13"/>
      <c r="K3813" s="13" t="s">
        <v>2780</v>
      </c>
      <c r="L3813" s="33">
        <v>9.0899999999999995E-2</v>
      </c>
      <c r="M3813" s="33" t="s">
        <v>27</v>
      </c>
      <c r="N3813" s="33">
        <v>9.0899999999999995E-2</v>
      </c>
      <c r="O3813" s="33">
        <v>9.0899999999999995E-2</v>
      </c>
      <c r="P3813" s="33">
        <v>9.0899999999999995E-2</v>
      </c>
      <c r="Q3813" s="33">
        <v>9.0899999999999995E-2</v>
      </c>
      <c r="R3813" s="34"/>
      <c r="S3813" s="32"/>
      <c r="T3813" s="32" t="s">
        <v>28</v>
      </c>
      <c r="U3813" s="8">
        <f t="shared" si="962"/>
        <v>270.40000000000003</v>
      </c>
      <c r="V3813" s="8">
        <f t="shared" si="963"/>
        <v>270.40000000000003</v>
      </c>
    </row>
    <row r="3814" spans="1:25" ht="12.75" customHeight="1" outlineLevel="2" x14ac:dyDescent="0.2">
      <c r="A3814" s="2"/>
      <c r="C3814" s="30">
        <v>970350030</v>
      </c>
      <c r="D3814" s="30"/>
      <c r="E3814" s="30" t="s">
        <v>2785</v>
      </c>
      <c r="F3814" s="30"/>
      <c r="G3814" s="30" t="s">
        <v>2786</v>
      </c>
      <c r="H3814" s="31" t="s">
        <v>2787</v>
      </c>
      <c r="I3814" s="32"/>
      <c r="J3814" s="13"/>
      <c r="K3814" s="13" t="s">
        <v>2780</v>
      </c>
      <c r="L3814" s="33">
        <v>9.0899999999999995E-2</v>
      </c>
      <c r="M3814" s="33" t="s">
        <v>27</v>
      </c>
      <c r="N3814" s="33">
        <v>9.0899999999999995E-2</v>
      </c>
      <c r="O3814" s="33">
        <v>9.0899999999999995E-2</v>
      </c>
      <c r="P3814" s="33">
        <v>9.0899999999999995E-2</v>
      </c>
      <c r="Q3814" s="33">
        <v>9.0899999999999995E-2</v>
      </c>
      <c r="R3814" s="34"/>
      <c r="S3814" s="32"/>
      <c r="T3814" s="32" t="s">
        <v>28</v>
      </c>
      <c r="U3814" s="8">
        <f t="shared" si="962"/>
        <v>270.40000000000003</v>
      </c>
      <c r="V3814" s="8">
        <f t="shared" si="963"/>
        <v>270.40000000000003</v>
      </c>
    </row>
    <row r="3815" spans="1:25" ht="12.75" customHeight="1" outlineLevel="2" x14ac:dyDescent="0.2">
      <c r="A3815" s="2"/>
      <c r="C3815" s="30">
        <v>970350040</v>
      </c>
      <c r="D3815" s="30"/>
      <c r="E3815" s="30" t="s">
        <v>2785</v>
      </c>
      <c r="F3815" s="30"/>
      <c r="G3815" s="30" t="s">
        <v>2786</v>
      </c>
      <c r="H3815" s="31" t="s">
        <v>2787</v>
      </c>
      <c r="I3815" s="32"/>
      <c r="J3815" s="13"/>
      <c r="K3815" s="13" t="s">
        <v>2780</v>
      </c>
      <c r="L3815" s="33">
        <v>9.0899999999999995E-2</v>
      </c>
      <c r="M3815" s="33" t="s">
        <v>27</v>
      </c>
      <c r="N3815" s="33">
        <v>9.0899999999999995E-2</v>
      </c>
      <c r="O3815" s="33">
        <v>9.0899999999999995E-2</v>
      </c>
      <c r="P3815" s="33">
        <v>9.0899999999999995E-2</v>
      </c>
      <c r="Q3815" s="33">
        <v>9.0899999999999995E-2</v>
      </c>
      <c r="R3815" s="34"/>
      <c r="S3815" s="32"/>
      <c r="T3815" s="32" t="s">
        <v>28</v>
      </c>
      <c r="U3815" s="8">
        <f t="shared" si="962"/>
        <v>270.40000000000003</v>
      </c>
      <c r="V3815" s="8">
        <f t="shared" si="963"/>
        <v>270.40000000000003</v>
      </c>
    </row>
    <row r="3816" spans="1:25" ht="12.75" customHeight="1" outlineLevel="2" x14ac:dyDescent="0.2">
      <c r="A3816" s="2"/>
      <c r="C3816" s="30">
        <v>970350050</v>
      </c>
      <c r="D3816" s="30"/>
      <c r="E3816" s="30" t="s">
        <v>2785</v>
      </c>
      <c r="F3816" s="30"/>
      <c r="G3816" s="30" t="s">
        <v>2786</v>
      </c>
      <c r="H3816" s="31" t="s">
        <v>2787</v>
      </c>
      <c r="I3816" s="32"/>
      <c r="J3816" s="13"/>
      <c r="K3816" s="13" t="s">
        <v>2780</v>
      </c>
      <c r="L3816" s="33">
        <v>9.0899999999999995E-2</v>
      </c>
      <c r="M3816" s="33" t="s">
        <v>27</v>
      </c>
      <c r="N3816" s="33">
        <v>9.0899999999999995E-2</v>
      </c>
      <c r="O3816" s="33">
        <v>9.0899999999999995E-2</v>
      </c>
      <c r="P3816" s="33">
        <v>9.0899999999999995E-2</v>
      </c>
      <c r="Q3816" s="33">
        <v>9.0899999999999995E-2</v>
      </c>
      <c r="R3816" s="34"/>
      <c r="S3816" s="32"/>
      <c r="T3816" s="32" t="s">
        <v>28</v>
      </c>
      <c r="U3816" s="8">
        <f t="shared" si="962"/>
        <v>270.40000000000003</v>
      </c>
      <c r="V3816" s="8">
        <f t="shared" si="963"/>
        <v>270.40000000000003</v>
      </c>
    </row>
    <row r="3817" spans="1:25" ht="12.75" customHeight="1" outlineLevel="2" x14ac:dyDescent="0.2">
      <c r="A3817" s="2"/>
      <c r="C3817" s="30">
        <v>970350060</v>
      </c>
      <c r="D3817" s="30"/>
      <c r="E3817" s="30" t="s">
        <v>2785</v>
      </c>
      <c r="F3817" s="30"/>
      <c r="G3817" s="30" t="s">
        <v>2786</v>
      </c>
      <c r="H3817" s="31" t="s">
        <v>2787</v>
      </c>
      <c r="I3817" s="32"/>
      <c r="J3817" s="13"/>
      <c r="K3817" s="13" t="s">
        <v>2780</v>
      </c>
      <c r="L3817" s="33">
        <v>9.0899999999999995E-2</v>
      </c>
      <c r="M3817" s="33" t="s">
        <v>27</v>
      </c>
      <c r="N3817" s="33">
        <v>9.0899999999999995E-2</v>
      </c>
      <c r="O3817" s="33">
        <v>9.0899999999999995E-2</v>
      </c>
      <c r="P3817" s="33">
        <v>9.0899999999999995E-2</v>
      </c>
      <c r="Q3817" s="33">
        <v>9.0899999999999995E-2</v>
      </c>
      <c r="R3817" s="34"/>
      <c r="S3817" s="32"/>
      <c r="T3817" s="32" t="s">
        <v>28</v>
      </c>
      <c r="U3817" s="8">
        <f t="shared" si="962"/>
        <v>270.40000000000003</v>
      </c>
      <c r="V3817" s="8">
        <f t="shared" si="963"/>
        <v>270.40000000000003</v>
      </c>
    </row>
    <row r="3818" spans="1:25" ht="12.75" customHeight="1" outlineLevel="2" x14ac:dyDescent="0.2">
      <c r="A3818" s="2"/>
      <c r="C3818" s="30">
        <v>970350070</v>
      </c>
      <c r="D3818" s="30"/>
      <c r="E3818" s="30" t="s">
        <v>2785</v>
      </c>
      <c r="F3818" s="30"/>
      <c r="G3818" s="30" t="s">
        <v>2786</v>
      </c>
      <c r="H3818" s="31" t="s">
        <v>2787</v>
      </c>
      <c r="I3818" s="32"/>
      <c r="J3818" s="13"/>
      <c r="K3818" s="13" t="s">
        <v>2780</v>
      </c>
      <c r="L3818" s="33">
        <v>9.0899999999999995E-2</v>
      </c>
      <c r="M3818" s="33" t="s">
        <v>27</v>
      </c>
      <c r="N3818" s="33">
        <v>9.0899999999999995E-2</v>
      </c>
      <c r="O3818" s="33">
        <v>9.0899999999999995E-2</v>
      </c>
      <c r="P3818" s="33">
        <v>9.0899999999999995E-2</v>
      </c>
      <c r="Q3818" s="33">
        <v>9.0899999999999995E-2</v>
      </c>
      <c r="R3818" s="34"/>
      <c r="S3818" s="32"/>
      <c r="T3818" s="32" t="s">
        <v>28</v>
      </c>
      <c r="U3818" s="8">
        <f t="shared" si="962"/>
        <v>270.40000000000003</v>
      </c>
      <c r="V3818" s="8">
        <f t="shared" si="963"/>
        <v>270.40000000000003</v>
      </c>
    </row>
    <row r="3819" spans="1:25" ht="12.75" customHeight="1" outlineLevel="2" x14ac:dyDescent="0.2">
      <c r="A3819" s="2"/>
      <c r="C3819" s="30">
        <v>970350080</v>
      </c>
      <c r="D3819" s="30"/>
      <c r="E3819" s="30" t="s">
        <v>2785</v>
      </c>
      <c r="F3819" s="30"/>
      <c r="G3819" s="30" t="s">
        <v>2786</v>
      </c>
      <c r="H3819" s="31" t="s">
        <v>2787</v>
      </c>
      <c r="I3819" s="32"/>
      <c r="J3819" s="13"/>
      <c r="K3819" s="13" t="s">
        <v>2780</v>
      </c>
      <c r="L3819" s="33">
        <v>9.0899999999999995E-2</v>
      </c>
      <c r="M3819" s="33" t="s">
        <v>27</v>
      </c>
      <c r="N3819" s="33">
        <v>9.0899999999999995E-2</v>
      </c>
      <c r="O3819" s="33">
        <v>9.0899999999999995E-2</v>
      </c>
      <c r="P3819" s="33">
        <v>9.0899999999999995E-2</v>
      </c>
      <c r="Q3819" s="33">
        <v>9.0899999999999995E-2</v>
      </c>
      <c r="R3819" s="34"/>
      <c r="S3819" s="32"/>
      <c r="T3819" s="32" t="s">
        <v>28</v>
      </c>
      <c r="U3819" s="8">
        <f t="shared" si="962"/>
        <v>270.40000000000003</v>
      </c>
      <c r="V3819" s="8">
        <f t="shared" si="963"/>
        <v>270.40000000000003</v>
      </c>
    </row>
    <row r="3820" spans="1:25" ht="12.75" customHeight="1" outlineLevel="2" x14ac:dyDescent="0.2">
      <c r="A3820" s="2"/>
      <c r="C3820" s="30">
        <v>970350090</v>
      </c>
      <c r="D3820" s="30"/>
      <c r="E3820" s="30" t="s">
        <v>2785</v>
      </c>
      <c r="F3820" s="30"/>
      <c r="G3820" s="30" t="s">
        <v>2786</v>
      </c>
      <c r="H3820" s="31" t="s">
        <v>2787</v>
      </c>
      <c r="I3820" s="32"/>
      <c r="J3820" s="13"/>
      <c r="K3820" s="13" t="s">
        <v>2780</v>
      </c>
      <c r="L3820" s="33">
        <v>9.0899999999999995E-2</v>
      </c>
      <c r="M3820" s="33" t="s">
        <v>27</v>
      </c>
      <c r="N3820" s="33">
        <v>9.0899999999999995E-2</v>
      </c>
      <c r="O3820" s="33">
        <v>9.0899999999999995E-2</v>
      </c>
      <c r="P3820" s="33">
        <v>9.0899999999999995E-2</v>
      </c>
      <c r="Q3820" s="33">
        <v>9.0899999999999995E-2</v>
      </c>
      <c r="R3820" s="34"/>
      <c r="S3820" s="32"/>
      <c r="T3820" s="32" t="s">
        <v>28</v>
      </c>
      <c r="U3820" s="8">
        <f t="shared" si="962"/>
        <v>270.40000000000003</v>
      </c>
      <c r="V3820" s="8">
        <f t="shared" si="963"/>
        <v>270.40000000000003</v>
      </c>
    </row>
    <row r="3821" spans="1:25" ht="12.75" customHeight="1" outlineLevel="2" x14ac:dyDescent="0.2">
      <c r="A3821" s="2"/>
      <c r="C3821" s="30">
        <v>970350100</v>
      </c>
      <c r="D3821" s="30"/>
      <c r="E3821" s="30" t="s">
        <v>2785</v>
      </c>
      <c r="F3821" s="30"/>
      <c r="G3821" s="30" t="s">
        <v>2786</v>
      </c>
      <c r="H3821" s="31" t="s">
        <v>2787</v>
      </c>
      <c r="I3821" s="32"/>
      <c r="J3821" s="13"/>
      <c r="K3821" s="13" t="s">
        <v>2780</v>
      </c>
      <c r="L3821" s="33">
        <v>9.0899999999999995E-2</v>
      </c>
      <c r="M3821" s="33" t="s">
        <v>27</v>
      </c>
      <c r="N3821" s="33">
        <v>9.0899999999999995E-2</v>
      </c>
      <c r="O3821" s="33">
        <v>9.0899999999999995E-2</v>
      </c>
      <c r="P3821" s="33">
        <v>9.0899999999999995E-2</v>
      </c>
      <c r="Q3821" s="33">
        <v>9.0899999999999995E-2</v>
      </c>
      <c r="R3821" s="34"/>
      <c r="S3821" s="32"/>
      <c r="T3821" s="32" t="s">
        <v>28</v>
      </c>
      <c r="U3821" s="8">
        <f t="shared" si="962"/>
        <v>270.40000000000003</v>
      </c>
      <c r="V3821" s="8">
        <f t="shared" si="963"/>
        <v>270.40000000000003</v>
      </c>
    </row>
    <row r="3822" spans="1:25" ht="12.75" customHeight="1" outlineLevel="2" x14ac:dyDescent="0.2">
      <c r="A3822" s="2"/>
      <c r="C3822" s="91">
        <v>970350110</v>
      </c>
      <c r="D3822" s="30"/>
      <c r="E3822" s="30" t="s">
        <v>2785</v>
      </c>
      <c r="F3822" s="30"/>
      <c r="G3822" s="30" t="s">
        <v>2786</v>
      </c>
      <c r="H3822" s="31" t="s">
        <v>2787</v>
      </c>
      <c r="I3822" s="32"/>
      <c r="J3822" s="13"/>
      <c r="K3822" s="13" t="s">
        <v>2780</v>
      </c>
      <c r="L3822" s="33">
        <v>9.0899999999999995E-2</v>
      </c>
      <c r="M3822" s="33" t="s">
        <v>27</v>
      </c>
      <c r="N3822" s="33">
        <v>9.0899999999999995E-2</v>
      </c>
      <c r="O3822" s="33">
        <v>9.0899999999999995E-2</v>
      </c>
      <c r="P3822" s="33">
        <v>9.0899999999999995E-2</v>
      </c>
      <c r="Q3822" s="33">
        <v>9.0899999999999995E-2</v>
      </c>
      <c r="R3822" s="34"/>
      <c r="S3822" s="32"/>
      <c r="T3822" s="32" t="s">
        <v>28</v>
      </c>
      <c r="U3822" s="8">
        <f t="shared" si="962"/>
        <v>270.40000000000003</v>
      </c>
      <c r="V3822" s="8">
        <f t="shared" si="963"/>
        <v>270.40000000000003</v>
      </c>
    </row>
    <row r="3823" spans="1:25" ht="12.75" customHeight="1" outlineLevel="1" x14ac:dyDescent="0.2">
      <c r="A3823" s="2"/>
      <c r="C3823" s="198"/>
      <c r="D3823" s="30"/>
      <c r="E3823" s="30"/>
      <c r="F3823" s="30"/>
      <c r="G3823" s="30"/>
      <c r="H3823" s="113" t="s">
        <v>4262</v>
      </c>
      <c r="I3823" s="32"/>
      <c r="J3823" s="13">
        <f t="shared" ref="J3823:O3823" si="964">SUBTOTAL(9,J3812:J3822)</f>
        <v>0</v>
      </c>
      <c r="K3823" s="13">
        <f t="shared" si="964"/>
        <v>0</v>
      </c>
      <c r="L3823" s="33">
        <f t="shared" si="964"/>
        <v>0.9998999999999999</v>
      </c>
      <c r="M3823" s="33">
        <f t="shared" si="964"/>
        <v>0</v>
      </c>
      <c r="N3823" s="33">
        <f t="shared" si="964"/>
        <v>0.9998999999999999</v>
      </c>
      <c r="O3823" s="33">
        <f t="shared" si="964"/>
        <v>0.9998999999999999</v>
      </c>
      <c r="P3823" s="33"/>
      <c r="Q3823" s="33"/>
      <c r="R3823" s="34"/>
      <c r="S3823" s="32">
        <f>SUBTOTAL(9,S3812:S3822)</f>
        <v>0</v>
      </c>
      <c r="T3823" s="32">
        <f>SUBTOTAL(9,T3812:T3822)</f>
        <v>0</v>
      </c>
      <c r="U3823" s="8"/>
    </row>
    <row r="3824" spans="1:25" ht="12.75" customHeight="1" outlineLevel="2" x14ac:dyDescent="0.2">
      <c r="A3824" s="2"/>
      <c r="C3824" s="13">
        <v>901100010</v>
      </c>
      <c r="D3824" s="30"/>
      <c r="E3824" s="30" t="s">
        <v>2863</v>
      </c>
      <c r="F3824" s="30"/>
      <c r="G3824" s="30" t="s">
        <v>2864</v>
      </c>
      <c r="H3824" s="31" t="s">
        <v>2865</v>
      </c>
      <c r="I3824" s="32"/>
      <c r="J3824" s="13"/>
      <c r="K3824" s="13" t="s">
        <v>2829</v>
      </c>
      <c r="L3824" s="33">
        <v>8.3330000000000001E-2</v>
      </c>
      <c r="M3824" s="33" t="s">
        <v>27</v>
      </c>
      <c r="N3824" s="33">
        <v>8.3330000000000001E-2</v>
      </c>
      <c r="O3824" s="33">
        <v>8.3330000000000001E-2</v>
      </c>
      <c r="P3824" s="33">
        <v>8.3330000000000001E-2</v>
      </c>
      <c r="Q3824" s="33">
        <v>8.3330000000000001E-2</v>
      </c>
      <c r="R3824" s="34"/>
      <c r="S3824" s="32"/>
      <c r="T3824" s="32" t="s">
        <v>28</v>
      </c>
      <c r="U3824" s="8">
        <f t="shared" ref="U3824:U3835" si="965">IF(T3824="Yes",$U$2,0)</f>
        <v>270.40000000000003</v>
      </c>
      <c r="V3824" s="8">
        <f t="shared" ref="V3824:V3835" si="966">U3824</f>
        <v>270.40000000000003</v>
      </c>
    </row>
    <row r="3825" spans="1:22" ht="12.75" customHeight="1" outlineLevel="2" x14ac:dyDescent="0.2">
      <c r="A3825" s="2"/>
      <c r="C3825" s="13">
        <v>901100020</v>
      </c>
      <c r="D3825" s="30"/>
      <c r="E3825" s="30" t="s">
        <v>2863</v>
      </c>
      <c r="F3825" s="30"/>
      <c r="G3825" s="30" t="s">
        <v>2864</v>
      </c>
      <c r="H3825" s="31" t="s">
        <v>2865</v>
      </c>
      <c r="I3825" s="32"/>
      <c r="J3825" s="13"/>
      <c r="K3825" s="13" t="s">
        <v>2829</v>
      </c>
      <c r="L3825" s="33">
        <v>8.3330000000000001E-2</v>
      </c>
      <c r="M3825" s="33" t="s">
        <v>27</v>
      </c>
      <c r="N3825" s="33">
        <v>8.3330000000000001E-2</v>
      </c>
      <c r="O3825" s="33">
        <v>8.3330000000000001E-2</v>
      </c>
      <c r="P3825" s="33">
        <v>8.3330000000000001E-2</v>
      </c>
      <c r="Q3825" s="33">
        <v>8.3330000000000001E-2</v>
      </c>
      <c r="R3825" s="34"/>
      <c r="S3825" s="32"/>
      <c r="T3825" s="32" t="s">
        <v>28</v>
      </c>
      <c r="U3825" s="8">
        <f t="shared" si="965"/>
        <v>270.40000000000003</v>
      </c>
      <c r="V3825" s="8">
        <f t="shared" si="966"/>
        <v>270.40000000000003</v>
      </c>
    </row>
    <row r="3826" spans="1:22" ht="12.75" customHeight="1" outlineLevel="2" x14ac:dyDescent="0.2">
      <c r="A3826" s="2"/>
      <c r="C3826" s="13">
        <v>901100030</v>
      </c>
      <c r="D3826" s="30"/>
      <c r="E3826" s="30" t="s">
        <v>2863</v>
      </c>
      <c r="F3826" s="30"/>
      <c r="G3826" s="30" t="s">
        <v>2864</v>
      </c>
      <c r="H3826" s="31" t="s">
        <v>2865</v>
      </c>
      <c r="I3826" s="32"/>
      <c r="J3826" s="13"/>
      <c r="K3826" s="13" t="s">
        <v>2829</v>
      </c>
      <c r="L3826" s="33">
        <v>8.3330000000000001E-2</v>
      </c>
      <c r="M3826" s="33" t="s">
        <v>27</v>
      </c>
      <c r="N3826" s="33">
        <v>8.3330000000000001E-2</v>
      </c>
      <c r="O3826" s="33">
        <v>8.3330000000000001E-2</v>
      </c>
      <c r="P3826" s="33">
        <v>8.3330000000000001E-2</v>
      </c>
      <c r="Q3826" s="33">
        <v>8.3330000000000001E-2</v>
      </c>
      <c r="R3826" s="34"/>
      <c r="S3826" s="32"/>
      <c r="T3826" s="32" t="s">
        <v>28</v>
      </c>
      <c r="U3826" s="8">
        <f t="shared" si="965"/>
        <v>270.40000000000003</v>
      </c>
      <c r="V3826" s="8">
        <f t="shared" si="966"/>
        <v>270.40000000000003</v>
      </c>
    </row>
    <row r="3827" spans="1:22" ht="12.75" customHeight="1" outlineLevel="2" x14ac:dyDescent="0.2">
      <c r="A3827" s="2"/>
      <c r="C3827" s="13">
        <v>901100040</v>
      </c>
      <c r="D3827" s="30"/>
      <c r="E3827" s="30" t="s">
        <v>2863</v>
      </c>
      <c r="F3827" s="30"/>
      <c r="G3827" s="30" t="s">
        <v>2864</v>
      </c>
      <c r="H3827" s="31" t="s">
        <v>2865</v>
      </c>
      <c r="I3827" s="32"/>
      <c r="J3827" s="13"/>
      <c r="K3827" s="13" t="s">
        <v>2829</v>
      </c>
      <c r="L3827" s="33">
        <v>8.3330000000000001E-2</v>
      </c>
      <c r="M3827" s="33" t="s">
        <v>27</v>
      </c>
      <c r="N3827" s="33">
        <v>8.3330000000000001E-2</v>
      </c>
      <c r="O3827" s="33">
        <v>8.3330000000000001E-2</v>
      </c>
      <c r="P3827" s="33">
        <v>8.3330000000000001E-2</v>
      </c>
      <c r="Q3827" s="33">
        <v>8.3330000000000001E-2</v>
      </c>
      <c r="R3827" s="34"/>
      <c r="S3827" s="32"/>
      <c r="T3827" s="32" t="s">
        <v>28</v>
      </c>
      <c r="U3827" s="8">
        <f t="shared" si="965"/>
        <v>270.40000000000003</v>
      </c>
      <c r="V3827" s="8">
        <f t="shared" si="966"/>
        <v>270.40000000000003</v>
      </c>
    </row>
    <row r="3828" spans="1:22" ht="12.75" customHeight="1" outlineLevel="2" x14ac:dyDescent="0.2">
      <c r="A3828" s="2"/>
      <c r="C3828" s="13">
        <v>901100050</v>
      </c>
      <c r="D3828" s="30"/>
      <c r="E3828" s="30" t="s">
        <v>2863</v>
      </c>
      <c r="F3828" s="30"/>
      <c r="G3828" s="30" t="s">
        <v>2864</v>
      </c>
      <c r="H3828" s="31" t="s">
        <v>2865</v>
      </c>
      <c r="I3828" s="32"/>
      <c r="J3828" s="13"/>
      <c r="K3828" s="13" t="s">
        <v>2829</v>
      </c>
      <c r="L3828" s="33">
        <v>8.3330000000000001E-2</v>
      </c>
      <c r="M3828" s="33" t="s">
        <v>27</v>
      </c>
      <c r="N3828" s="33">
        <v>8.3330000000000001E-2</v>
      </c>
      <c r="O3828" s="33">
        <v>8.3330000000000001E-2</v>
      </c>
      <c r="P3828" s="33">
        <v>8.3330000000000001E-2</v>
      </c>
      <c r="Q3828" s="33">
        <v>8.3330000000000001E-2</v>
      </c>
      <c r="R3828" s="34"/>
      <c r="S3828" s="32"/>
      <c r="T3828" s="32" t="s">
        <v>28</v>
      </c>
      <c r="U3828" s="8">
        <f t="shared" si="965"/>
        <v>270.40000000000003</v>
      </c>
      <c r="V3828" s="8">
        <f t="shared" si="966"/>
        <v>270.40000000000003</v>
      </c>
    </row>
    <row r="3829" spans="1:22" ht="12.75" customHeight="1" outlineLevel="2" x14ac:dyDescent="0.2">
      <c r="A3829" s="2"/>
      <c r="C3829" s="13">
        <v>901100060</v>
      </c>
      <c r="D3829" s="30"/>
      <c r="E3829" s="30" t="s">
        <v>2863</v>
      </c>
      <c r="F3829" s="30"/>
      <c r="G3829" s="30" t="s">
        <v>2864</v>
      </c>
      <c r="H3829" s="31" t="s">
        <v>2865</v>
      </c>
      <c r="I3829" s="32"/>
      <c r="J3829" s="13"/>
      <c r="K3829" s="13" t="s">
        <v>2829</v>
      </c>
      <c r="L3829" s="33">
        <v>8.3330000000000001E-2</v>
      </c>
      <c r="M3829" s="33" t="s">
        <v>27</v>
      </c>
      <c r="N3829" s="33">
        <v>8.3330000000000001E-2</v>
      </c>
      <c r="O3829" s="33">
        <v>8.3330000000000001E-2</v>
      </c>
      <c r="P3829" s="33">
        <v>8.3330000000000001E-2</v>
      </c>
      <c r="Q3829" s="33">
        <v>8.3330000000000001E-2</v>
      </c>
      <c r="R3829" s="34"/>
      <c r="S3829" s="32"/>
      <c r="T3829" s="32" t="s">
        <v>28</v>
      </c>
      <c r="U3829" s="8">
        <f t="shared" si="965"/>
        <v>270.40000000000003</v>
      </c>
      <c r="V3829" s="8">
        <f t="shared" si="966"/>
        <v>270.40000000000003</v>
      </c>
    </row>
    <row r="3830" spans="1:22" ht="12.75" customHeight="1" outlineLevel="2" x14ac:dyDescent="0.2">
      <c r="A3830" s="2"/>
      <c r="C3830" s="102">
        <v>901100070</v>
      </c>
      <c r="D3830" s="100"/>
      <c r="E3830" s="30" t="s">
        <v>2863</v>
      </c>
      <c r="F3830" s="30"/>
      <c r="G3830" s="100" t="s">
        <v>2864</v>
      </c>
      <c r="H3830" s="101" t="s">
        <v>2865</v>
      </c>
      <c r="I3830" s="53"/>
      <c r="J3830" s="102"/>
      <c r="K3830" s="102" t="s">
        <v>2829</v>
      </c>
      <c r="L3830" s="103">
        <v>8.3330000000000001E-2</v>
      </c>
      <c r="M3830" s="33" t="s">
        <v>27</v>
      </c>
      <c r="N3830" s="103">
        <v>8.3330000000000001E-2</v>
      </c>
      <c r="O3830" s="103">
        <v>8.3330000000000001E-2</v>
      </c>
      <c r="P3830" s="103">
        <v>8.3330000000000001E-2</v>
      </c>
      <c r="Q3830" s="103">
        <v>8.3330000000000001E-2</v>
      </c>
      <c r="R3830" s="104"/>
      <c r="S3830" s="32"/>
      <c r="T3830" s="32" t="s">
        <v>28</v>
      </c>
      <c r="U3830" s="8">
        <f t="shared" si="965"/>
        <v>270.40000000000003</v>
      </c>
      <c r="V3830" s="8">
        <f t="shared" si="966"/>
        <v>270.40000000000003</v>
      </c>
    </row>
    <row r="3831" spans="1:22" ht="12.75" customHeight="1" outlineLevel="2" x14ac:dyDescent="0.2">
      <c r="A3831" s="2"/>
      <c r="C3831" s="13">
        <v>901100080</v>
      </c>
      <c r="D3831" s="30"/>
      <c r="E3831" s="30" t="s">
        <v>2863</v>
      </c>
      <c r="F3831" s="30"/>
      <c r="G3831" s="30" t="s">
        <v>2864</v>
      </c>
      <c r="H3831" s="31" t="s">
        <v>2865</v>
      </c>
      <c r="I3831" s="32"/>
      <c r="J3831" s="13"/>
      <c r="K3831" s="13" t="s">
        <v>2829</v>
      </c>
      <c r="L3831" s="33">
        <v>8.3330000000000001E-2</v>
      </c>
      <c r="M3831" s="33" t="s">
        <v>27</v>
      </c>
      <c r="N3831" s="33">
        <v>8.3330000000000001E-2</v>
      </c>
      <c r="O3831" s="33">
        <v>8.3330000000000001E-2</v>
      </c>
      <c r="P3831" s="33">
        <v>8.3330000000000001E-2</v>
      </c>
      <c r="Q3831" s="33">
        <v>8.3330000000000001E-2</v>
      </c>
      <c r="R3831" s="34"/>
      <c r="S3831" s="32"/>
      <c r="T3831" s="32" t="s">
        <v>28</v>
      </c>
      <c r="U3831" s="8">
        <f t="shared" si="965"/>
        <v>270.40000000000003</v>
      </c>
      <c r="V3831" s="8">
        <f t="shared" si="966"/>
        <v>270.40000000000003</v>
      </c>
    </row>
    <row r="3832" spans="1:22" ht="12.75" customHeight="1" outlineLevel="2" x14ac:dyDescent="0.2">
      <c r="A3832" s="2"/>
      <c r="C3832" s="13">
        <v>901100090</v>
      </c>
      <c r="D3832" s="30"/>
      <c r="E3832" s="30" t="s">
        <v>2863</v>
      </c>
      <c r="F3832" s="30"/>
      <c r="G3832" s="30" t="s">
        <v>2864</v>
      </c>
      <c r="H3832" s="31" t="s">
        <v>2865</v>
      </c>
      <c r="I3832" s="32"/>
      <c r="J3832" s="13"/>
      <c r="K3832" s="13" t="s">
        <v>2829</v>
      </c>
      <c r="L3832" s="33">
        <v>8.3330000000000001E-2</v>
      </c>
      <c r="M3832" s="33" t="s">
        <v>27</v>
      </c>
      <c r="N3832" s="33">
        <v>8.3330000000000001E-2</v>
      </c>
      <c r="O3832" s="33">
        <v>8.3330000000000001E-2</v>
      </c>
      <c r="P3832" s="33">
        <v>8.3330000000000001E-2</v>
      </c>
      <c r="Q3832" s="33">
        <v>8.3330000000000001E-2</v>
      </c>
      <c r="R3832" s="34"/>
      <c r="S3832" s="32"/>
      <c r="T3832" s="32" t="s">
        <v>28</v>
      </c>
      <c r="U3832" s="8">
        <f t="shared" si="965"/>
        <v>270.40000000000003</v>
      </c>
      <c r="V3832" s="8">
        <f t="shared" si="966"/>
        <v>270.40000000000003</v>
      </c>
    </row>
    <row r="3833" spans="1:22" ht="12.75" customHeight="1" outlineLevel="2" x14ac:dyDescent="0.2">
      <c r="A3833" s="2"/>
      <c r="C3833" s="102">
        <v>901100100</v>
      </c>
      <c r="D3833" s="100"/>
      <c r="E3833" s="30" t="s">
        <v>2863</v>
      </c>
      <c r="F3833" s="30"/>
      <c r="G3833" s="100" t="s">
        <v>2864</v>
      </c>
      <c r="H3833" s="101" t="s">
        <v>2865</v>
      </c>
      <c r="I3833" s="53"/>
      <c r="J3833" s="102"/>
      <c r="K3833" s="102" t="s">
        <v>2829</v>
      </c>
      <c r="L3833" s="103">
        <v>8.3330000000000001E-2</v>
      </c>
      <c r="M3833" s="33" t="s">
        <v>27</v>
      </c>
      <c r="N3833" s="103">
        <v>8.3330000000000001E-2</v>
      </c>
      <c r="O3833" s="103">
        <v>8.3330000000000001E-2</v>
      </c>
      <c r="P3833" s="103">
        <v>8.3330000000000001E-2</v>
      </c>
      <c r="Q3833" s="103">
        <v>8.3330000000000001E-2</v>
      </c>
      <c r="R3833" s="104"/>
      <c r="S3833" s="32"/>
      <c r="T3833" s="32" t="s">
        <v>28</v>
      </c>
      <c r="U3833" s="8">
        <f t="shared" si="965"/>
        <v>270.40000000000003</v>
      </c>
      <c r="V3833" s="8">
        <f t="shared" si="966"/>
        <v>270.40000000000003</v>
      </c>
    </row>
    <row r="3834" spans="1:22" ht="12.75" customHeight="1" outlineLevel="2" x14ac:dyDescent="0.2">
      <c r="A3834" s="2"/>
      <c r="C3834" s="13">
        <v>901100110</v>
      </c>
      <c r="D3834" s="30"/>
      <c r="E3834" s="30" t="s">
        <v>2863</v>
      </c>
      <c r="F3834" s="30"/>
      <c r="G3834" s="30" t="s">
        <v>2864</v>
      </c>
      <c r="H3834" s="31" t="s">
        <v>2865</v>
      </c>
      <c r="I3834" s="32"/>
      <c r="J3834" s="13"/>
      <c r="K3834" s="13" t="s">
        <v>2829</v>
      </c>
      <c r="L3834" s="33">
        <v>8.3330000000000001E-2</v>
      </c>
      <c r="M3834" s="33" t="s">
        <v>27</v>
      </c>
      <c r="N3834" s="33">
        <v>8.3330000000000001E-2</v>
      </c>
      <c r="O3834" s="33">
        <v>8.3330000000000001E-2</v>
      </c>
      <c r="P3834" s="33">
        <v>8.3330000000000001E-2</v>
      </c>
      <c r="Q3834" s="33">
        <v>8.3330000000000001E-2</v>
      </c>
      <c r="R3834" s="34"/>
      <c r="S3834" s="32"/>
      <c r="T3834" s="32" t="s">
        <v>28</v>
      </c>
      <c r="U3834" s="8">
        <f t="shared" si="965"/>
        <v>270.40000000000003</v>
      </c>
      <c r="V3834" s="8">
        <f t="shared" si="966"/>
        <v>270.40000000000003</v>
      </c>
    </row>
    <row r="3835" spans="1:22" ht="12.75" customHeight="1" outlineLevel="2" x14ac:dyDescent="0.2">
      <c r="A3835" s="2"/>
      <c r="C3835" s="13">
        <v>901100120</v>
      </c>
      <c r="D3835" s="30"/>
      <c r="E3835" s="30" t="s">
        <v>2863</v>
      </c>
      <c r="F3835" s="30"/>
      <c r="G3835" s="30" t="s">
        <v>2864</v>
      </c>
      <c r="H3835" s="31" t="s">
        <v>2865</v>
      </c>
      <c r="I3835" s="32"/>
      <c r="J3835" s="13"/>
      <c r="K3835" s="13" t="s">
        <v>2829</v>
      </c>
      <c r="L3835" s="116">
        <v>8.3330000000000001E-2</v>
      </c>
      <c r="M3835" s="33" t="s">
        <v>27</v>
      </c>
      <c r="N3835" s="116">
        <v>8.3330000000000001E-2</v>
      </c>
      <c r="O3835" s="116">
        <v>8.3330000000000001E-2</v>
      </c>
      <c r="P3835" s="116">
        <v>8.3330000000000001E-2</v>
      </c>
      <c r="Q3835" s="116">
        <v>8.3330000000000001E-2</v>
      </c>
      <c r="R3835" s="34"/>
      <c r="S3835" s="32"/>
      <c r="T3835" s="32" t="s">
        <v>28</v>
      </c>
      <c r="U3835" s="8">
        <f t="shared" si="965"/>
        <v>270.40000000000003</v>
      </c>
      <c r="V3835" s="8">
        <f t="shared" si="966"/>
        <v>270.40000000000003</v>
      </c>
    </row>
    <row r="3836" spans="1:22" ht="12.75" customHeight="1" outlineLevel="1" x14ac:dyDescent="0.2">
      <c r="A3836" s="2"/>
      <c r="C3836" s="13"/>
      <c r="D3836" s="30"/>
      <c r="E3836" s="30"/>
      <c r="F3836" s="30"/>
      <c r="G3836" s="30"/>
      <c r="H3836" s="113" t="s">
        <v>4282</v>
      </c>
      <c r="I3836" s="32"/>
      <c r="J3836" s="13">
        <f t="shared" ref="J3836:O3836" si="967">SUBTOTAL(9,J3824:J3835)</f>
        <v>0</v>
      </c>
      <c r="K3836" s="13">
        <f t="shared" si="967"/>
        <v>0</v>
      </c>
      <c r="L3836" s="116">
        <f t="shared" si="967"/>
        <v>0.99996000000000007</v>
      </c>
      <c r="M3836" s="33">
        <f t="shared" si="967"/>
        <v>0</v>
      </c>
      <c r="N3836" s="116">
        <f t="shared" si="967"/>
        <v>0.99996000000000007</v>
      </c>
      <c r="O3836" s="116">
        <f t="shared" si="967"/>
        <v>0.99996000000000007</v>
      </c>
      <c r="P3836" s="116"/>
      <c r="Q3836" s="116"/>
      <c r="R3836" s="34"/>
      <c r="S3836" s="32">
        <f>SUBTOTAL(9,S3824:S3835)</f>
        <v>0</v>
      </c>
      <c r="T3836" s="32">
        <f>SUBTOTAL(9,T3824:T3835)</f>
        <v>0</v>
      </c>
      <c r="U3836" s="8"/>
    </row>
    <row r="3837" spans="1:22" ht="12.75" customHeight="1" outlineLevel="2" x14ac:dyDescent="0.2">
      <c r="A3837" s="2"/>
      <c r="C3837" s="30">
        <v>931011160</v>
      </c>
      <c r="D3837" s="30"/>
      <c r="E3837" s="30" t="s">
        <v>3225</v>
      </c>
      <c r="F3837" s="30"/>
      <c r="G3837" s="30" t="s">
        <v>3226</v>
      </c>
      <c r="H3837" s="31" t="s">
        <v>3227</v>
      </c>
      <c r="I3837" s="32"/>
      <c r="J3837" s="13"/>
      <c r="K3837" s="13" t="s">
        <v>2829</v>
      </c>
      <c r="L3837" s="33">
        <v>4.761E-2</v>
      </c>
      <c r="M3837" s="33" t="s">
        <v>27</v>
      </c>
      <c r="N3837" s="33">
        <v>4.761E-2</v>
      </c>
      <c r="O3837" s="33">
        <v>4.761E-2</v>
      </c>
      <c r="P3837" s="33">
        <v>4.761E-2</v>
      </c>
      <c r="Q3837" s="33">
        <v>4.761E-2</v>
      </c>
      <c r="R3837" s="34"/>
      <c r="S3837" s="32"/>
      <c r="T3837" s="32" t="s">
        <v>28</v>
      </c>
      <c r="U3837" s="8">
        <f t="shared" ref="U3837:U3857" si="968">IF(T3837="Yes",$U$2,0)</f>
        <v>270.40000000000003</v>
      </c>
      <c r="V3837" s="8">
        <f t="shared" ref="V3837:V3857" si="969">U3837</f>
        <v>270.40000000000003</v>
      </c>
    </row>
    <row r="3838" spans="1:22" ht="12.75" customHeight="1" outlineLevel="2" x14ac:dyDescent="0.2">
      <c r="A3838" s="2"/>
      <c r="C3838" s="30">
        <v>931011180</v>
      </c>
      <c r="D3838" s="30"/>
      <c r="E3838" s="30" t="s">
        <v>3225</v>
      </c>
      <c r="F3838" s="30"/>
      <c r="G3838" s="30" t="s">
        <v>3226</v>
      </c>
      <c r="H3838" s="31" t="s">
        <v>3227</v>
      </c>
      <c r="I3838" s="32"/>
      <c r="J3838" s="13"/>
      <c r="K3838" s="13" t="s">
        <v>2829</v>
      </c>
      <c r="L3838" s="33">
        <v>4.761E-2</v>
      </c>
      <c r="M3838" s="33" t="s">
        <v>27</v>
      </c>
      <c r="N3838" s="33">
        <v>4.761E-2</v>
      </c>
      <c r="O3838" s="33">
        <v>4.761E-2</v>
      </c>
      <c r="P3838" s="33">
        <v>4.761E-2</v>
      </c>
      <c r="Q3838" s="33">
        <v>4.761E-2</v>
      </c>
      <c r="R3838" s="34"/>
      <c r="S3838" s="32"/>
      <c r="T3838" s="32" t="s">
        <v>28</v>
      </c>
      <c r="U3838" s="8">
        <f t="shared" si="968"/>
        <v>270.40000000000003</v>
      </c>
      <c r="V3838" s="8">
        <f t="shared" si="969"/>
        <v>270.40000000000003</v>
      </c>
    </row>
    <row r="3839" spans="1:22" ht="12.75" customHeight="1" outlineLevel="2" x14ac:dyDescent="0.2">
      <c r="A3839" s="2"/>
      <c r="C3839" s="30">
        <v>931011200</v>
      </c>
      <c r="D3839" s="30"/>
      <c r="E3839" s="30" t="s">
        <v>3225</v>
      </c>
      <c r="F3839" s="30"/>
      <c r="G3839" s="30" t="s">
        <v>3226</v>
      </c>
      <c r="H3839" s="31" t="s">
        <v>3227</v>
      </c>
      <c r="I3839" s="32"/>
      <c r="J3839" s="13"/>
      <c r="K3839" s="13" t="s">
        <v>2829</v>
      </c>
      <c r="L3839" s="33">
        <v>4.761E-2</v>
      </c>
      <c r="M3839" s="33" t="s">
        <v>27</v>
      </c>
      <c r="N3839" s="33">
        <v>4.761E-2</v>
      </c>
      <c r="O3839" s="33">
        <v>4.761E-2</v>
      </c>
      <c r="P3839" s="33">
        <v>4.761E-2</v>
      </c>
      <c r="Q3839" s="33">
        <v>4.761E-2</v>
      </c>
      <c r="R3839" s="34"/>
      <c r="S3839" s="32"/>
      <c r="T3839" s="32" t="s">
        <v>28</v>
      </c>
      <c r="U3839" s="8">
        <f t="shared" si="968"/>
        <v>270.40000000000003</v>
      </c>
      <c r="V3839" s="8">
        <f t="shared" si="969"/>
        <v>270.40000000000003</v>
      </c>
    </row>
    <row r="3840" spans="1:22" ht="12.75" customHeight="1" outlineLevel="2" x14ac:dyDescent="0.2">
      <c r="A3840" s="2"/>
      <c r="C3840" s="30">
        <v>931011220</v>
      </c>
      <c r="D3840" s="30"/>
      <c r="E3840" s="30" t="s">
        <v>3225</v>
      </c>
      <c r="F3840" s="30"/>
      <c r="G3840" s="30" t="s">
        <v>3226</v>
      </c>
      <c r="H3840" s="31" t="s">
        <v>3227</v>
      </c>
      <c r="I3840" s="32"/>
      <c r="J3840" s="13"/>
      <c r="K3840" s="13" t="s">
        <v>2829</v>
      </c>
      <c r="L3840" s="33">
        <v>4.761E-2</v>
      </c>
      <c r="M3840" s="33" t="s">
        <v>27</v>
      </c>
      <c r="N3840" s="33">
        <v>4.761E-2</v>
      </c>
      <c r="O3840" s="33">
        <v>4.761E-2</v>
      </c>
      <c r="P3840" s="33">
        <v>4.761E-2</v>
      </c>
      <c r="Q3840" s="33">
        <v>4.761E-2</v>
      </c>
      <c r="R3840" s="34"/>
      <c r="S3840" s="32"/>
      <c r="T3840" s="32" t="s">
        <v>28</v>
      </c>
      <c r="U3840" s="8">
        <f t="shared" si="968"/>
        <v>270.40000000000003</v>
      </c>
      <c r="V3840" s="8">
        <f t="shared" si="969"/>
        <v>270.40000000000003</v>
      </c>
    </row>
    <row r="3841" spans="1:22" ht="12.75" customHeight="1" outlineLevel="2" x14ac:dyDescent="0.2">
      <c r="A3841" s="2"/>
      <c r="C3841" s="30">
        <v>931011240</v>
      </c>
      <c r="D3841" s="30"/>
      <c r="E3841" s="30" t="s">
        <v>3225</v>
      </c>
      <c r="F3841" s="30"/>
      <c r="G3841" s="30" t="s">
        <v>3226</v>
      </c>
      <c r="H3841" s="31" t="s">
        <v>3227</v>
      </c>
      <c r="I3841" s="32"/>
      <c r="J3841" s="13"/>
      <c r="K3841" s="13" t="s">
        <v>2829</v>
      </c>
      <c r="L3841" s="33">
        <v>4.761E-2</v>
      </c>
      <c r="M3841" s="33" t="s">
        <v>27</v>
      </c>
      <c r="N3841" s="33">
        <v>4.761E-2</v>
      </c>
      <c r="O3841" s="33">
        <v>4.761E-2</v>
      </c>
      <c r="P3841" s="33">
        <v>4.761E-2</v>
      </c>
      <c r="Q3841" s="33">
        <v>4.761E-2</v>
      </c>
      <c r="R3841" s="34"/>
      <c r="S3841" s="32"/>
      <c r="T3841" s="32" t="s">
        <v>28</v>
      </c>
      <c r="U3841" s="8">
        <f t="shared" si="968"/>
        <v>270.40000000000003</v>
      </c>
      <c r="V3841" s="8">
        <f t="shared" si="969"/>
        <v>270.40000000000003</v>
      </c>
    </row>
    <row r="3842" spans="1:22" ht="12.75" customHeight="1" outlineLevel="2" x14ac:dyDescent="0.2">
      <c r="A3842" s="2"/>
      <c r="C3842" s="30">
        <v>931011260</v>
      </c>
      <c r="D3842" s="30"/>
      <c r="E3842" s="30" t="s">
        <v>3225</v>
      </c>
      <c r="F3842" s="30"/>
      <c r="G3842" s="30" t="s">
        <v>3226</v>
      </c>
      <c r="H3842" s="31" t="s">
        <v>3227</v>
      </c>
      <c r="I3842" s="32"/>
      <c r="J3842" s="13"/>
      <c r="K3842" s="13" t="s">
        <v>2829</v>
      </c>
      <c r="L3842" s="33">
        <v>4.761E-2</v>
      </c>
      <c r="M3842" s="33" t="s">
        <v>27</v>
      </c>
      <c r="N3842" s="33">
        <v>4.761E-2</v>
      </c>
      <c r="O3842" s="33">
        <v>4.761E-2</v>
      </c>
      <c r="P3842" s="33">
        <v>4.761E-2</v>
      </c>
      <c r="Q3842" s="33">
        <v>4.761E-2</v>
      </c>
      <c r="R3842" s="34"/>
      <c r="S3842" s="32"/>
      <c r="T3842" s="32" t="s">
        <v>28</v>
      </c>
      <c r="U3842" s="8">
        <f t="shared" si="968"/>
        <v>270.40000000000003</v>
      </c>
      <c r="V3842" s="8">
        <f t="shared" si="969"/>
        <v>270.40000000000003</v>
      </c>
    </row>
    <row r="3843" spans="1:22" ht="12.75" customHeight="1" outlineLevel="2" x14ac:dyDescent="0.2">
      <c r="A3843" s="2"/>
      <c r="C3843" s="30" t="s">
        <v>3228</v>
      </c>
      <c r="D3843" s="30"/>
      <c r="E3843" s="30" t="s">
        <v>3207</v>
      </c>
      <c r="F3843" s="30"/>
      <c r="G3843" s="30" t="s">
        <v>3226</v>
      </c>
      <c r="H3843" s="31" t="s">
        <v>3227</v>
      </c>
      <c r="I3843" s="32"/>
      <c r="J3843" s="13"/>
      <c r="K3843" s="13" t="s">
        <v>2829</v>
      </c>
      <c r="L3843" s="33">
        <v>4.761E-2</v>
      </c>
      <c r="M3843" s="33" t="s">
        <v>27</v>
      </c>
      <c r="N3843" s="33">
        <v>4.761E-2</v>
      </c>
      <c r="O3843" s="33">
        <v>4.761E-2</v>
      </c>
      <c r="P3843" s="33">
        <v>4.761E-2</v>
      </c>
      <c r="Q3843" s="33">
        <v>4.761E-2</v>
      </c>
      <c r="R3843" s="34"/>
      <c r="S3843" s="32"/>
      <c r="T3843" s="32" t="s">
        <v>28</v>
      </c>
      <c r="U3843" s="8">
        <f t="shared" si="968"/>
        <v>270.40000000000003</v>
      </c>
      <c r="V3843" s="8">
        <f t="shared" si="969"/>
        <v>270.40000000000003</v>
      </c>
    </row>
    <row r="3844" spans="1:22" ht="12.75" customHeight="1" outlineLevel="2" x14ac:dyDescent="0.2">
      <c r="A3844" s="2"/>
      <c r="C3844" s="30">
        <v>931011300</v>
      </c>
      <c r="D3844" s="30"/>
      <c r="E3844" s="30" t="s">
        <v>3225</v>
      </c>
      <c r="F3844" s="30"/>
      <c r="G3844" s="30" t="s">
        <v>3226</v>
      </c>
      <c r="H3844" s="31" t="s">
        <v>3227</v>
      </c>
      <c r="I3844" s="32"/>
      <c r="J3844" s="13"/>
      <c r="K3844" s="13" t="s">
        <v>2829</v>
      </c>
      <c r="L3844" s="33">
        <v>4.761E-2</v>
      </c>
      <c r="M3844" s="33" t="s">
        <v>27</v>
      </c>
      <c r="N3844" s="33">
        <v>4.761E-2</v>
      </c>
      <c r="O3844" s="33">
        <v>4.761E-2</v>
      </c>
      <c r="P3844" s="33">
        <v>4.761E-2</v>
      </c>
      <c r="Q3844" s="33">
        <v>4.761E-2</v>
      </c>
      <c r="R3844" s="34"/>
      <c r="S3844" s="32"/>
      <c r="T3844" s="32" t="s">
        <v>28</v>
      </c>
      <c r="U3844" s="8">
        <f t="shared" si="968"/>
        <v>270.40000000000003</v>
      </c>
      <c r="V3844" s="8">
        <f t="shared" si="969"/>
        <v>270.40000000000003</v>
      </c>
    </row>
    <row r="3845" spans="1:22" ht="12.75" customHeight="1" outlineLevel="2" x14ac:dyDescent="0.2">
      <c r="A3845" s="2"/>
      <c r="C3845" s="30">
        <v>931011320</v>
      </c>
      <c r="D3845" s="30"/>
      <c r="E3845" s="30" t="s">
        <v>3225</v>
      </c>
      <c r="F3845" s="30"/>
      <c r="G3845" s="30" t="s">
        <v>3226</v>
      </c>
      <c r="H3845" s="31" t="s">
        <v>3227</v>
      </c>
      <c r="I3845" s="32"/>
      <c r="J3845" s="13"/>
      <c r="K3845" s="13" t="s">
        <v>2829</v>
      </c>
      <c r="L3845" s="33">
        <v>4.761E-2</v>
      </c>
      <c r="M3845" s="33" t="s">
        <v>27</v>
      </c>
      <c r="N3845" s="33">
        <v>4.761E-2</v>
      </c>
      <c r="O3845" s="33">
        <v>4.761E-2</v>
      </c>
      <c r="P3845" s="33">
        <v>4.761E-2</v>
      </c>
      <c r="Q3845" s="33">
        <v>4.761E-2</v>
      </c>
      <c r="R3845" s="34"/>
      <c r="S3845" s="32"/>
      <c r="T3845" s="32" t="s">
        <v>28</v>
      </c>
      <c r="U3845" s="8">
        <f t="shared" si="968"/>
        <v>270.40000000000003</v>
      </c>
      <c r="V3845" s="8">
        <f t="shared" si="969"/>
        <v>270.40000000000003</v>
      </c>
    </row>
    <row r="3846" spans="1:22" ht="12.75" customHeight="1" outlineLevel="2" x14ac:dyDescent="0.2">
      <c r="A3846" s="2"/>
      <c r="C3846" s="30">
        <v>931011340</v>
      </c>
      <c r="D3846" s="30"/>
      <c r="E3846" s="30" t="s">
        <v>3225</v>
      </c>
      <c r="F3846" s="30"/>
      <c r="G3846" s="30" t="s">
        <v>3226</v>
      </c>
      <c r="H3846" s="31" t="s">
        <v>3227</v>
      </c>
      <c r="I3846" s="32"/>
      <c r="J3846" s="13"/>
      <c r="K3846" s="13" t="s">
        <v>2829</v>
      </c>
      <c r="L3846" s="33">
        <v>4.761E-2</v>
      </c>
      <c r="M3846" s="33" t="s">
        <v>27</v>
      </c>
      <c r="N3846" s="33">
        <v>4.761E-2</v>
      </c>
      <c r="O3846" s="33">
        <v>4.761E-2</v>
      </c>
      <c r="P3846" s="33">
        <v>4.761E-2</v>
      </c>
      <c r="Q3846" s="33">
        <v>4.761E-2</v>
      </c>
      <c r="R3846" s="34"/>
      <c r="S3846" s="32"/>
      <c r="T3846" s="32" t="s">
        <v>28</v>
      </c>
      <c r="U3846" s="8">
        <f t="shared" si="968"/>
        <v>270.40000000000003</v>
      </c>
      <c r="V3846" s="8">
        <f t="shared" si="969"/>
        <v>270.40000000000003</v>
      </c>
    </row>
    <row r="3847" spans="1:22" ht="12.75" customHeight="1" outlineLevel="2" x14ac:dyDescent="0.2">
      <c r="A3847" s="2"/>
      <c r="C3847" s="30">
        <v>931011360</v>
      </c>
      <c r="D3847" s="30"/>
      <c r="E3847" s="30" t="s">
        <v>3225</v>
      </c>
      <c r="F3847" s="30"/>
      <c r="G3847" s="30" t="s">
        <v>3226</v>
      </c>
      <c r="H3847" s="31" t="s">
        <v>3227</v>
      </c>
      <c r="I3847" s="32"/>
      <c r="J3847" s="13"/>
      <c r="K3847" s="13" t="s">
        <v>2829</v>
      </c>
      <c r="L3847" s="33">
        <v>4.761E-2</v>
      </c>
      <c r="M3847" s="33" t="s">
        <v>27</v>
      </c>
      <c r="N3847" s="33">
        <v>4.761E-2</v>
      </c>
      <c r="O3847" s="33">
        <v>4.761E-2</v>
      </c>
      <c r="P3847" s="33">
        <v>4.761E-2</v>
      </c>
      <c r="Q3847" s="33">
        <v>4.761E-2</v>
      </c>
      <c r="R3847" s="34"/>
      <c r="S3847" s="32"/>
      <c r="T3847" s="32" t="s">
        <v>28</v>
      </c>
      <c r="U3847" s="8">
        <f t="shared" si="968"/>
        <v>270.40000000000003</v>
      </c>
      <c r="V3847" s="8">
        <f t="shared" si="969"/>
        <v>270.40000000000003</v>
      </c>
    </row>
    <row r="3848" spans="1:22" ht="12.75" customHeight="1" outlineLevel="2" x14ac:dyDescent="0.2">
      <c r="A3848" s="2"/>
      <c r="C3848" s="30">
        <v>931011380</v>
      </c>
      <c r="D3848" s="30"/>
      <c r="E3848" s="30" t="s">
        <v>3225</v>
      </c>
      <c r="F3848" s="30"/>
      <c r="G3848" s="30" t="s">
        <v>3226</v>
      </c>
      <c r="H3848" s="31" t="s">
        <v>3227</v>
      </c>
      <c r="I3848" s="32"/>
      <c r="J3848" s="13"/>
      <c r="K3848" s="13" t="s">
        <v>2829</v>
      </c>
      <c r="L3848" s="33">
        <v>4.761E-2</v>
      </c>
      <c r="M3848" s="33" t="s">
        <v>27</v>
      </c>
      <c r="N3848" s="33">
        <v>4.761E-2</v>
      </c>
      <c r="O3848" s="33">
        <v>4.761E-2</v>
      </c>
      <c r="P3848" s="33">
        <v>4.761E-2</v>
      </c>
      <c r="Q3848" s="33">
        <v>4.761E-2</v>
      </c>
      <c r="R3848" s="34"/>
      <c r="S3848" s="32"/>
      <c r="T3848" s="32" t="s">
        <v>28</v>
      </c>
      <c r="U3848" s="8">
        <f t="shared" si="968"/>
        <v>270.40000000000003</v>
      </c>
      <c r="V3848" s="8">
        <f t="shared" si="969"/>
        <v>270.40000000000003</v>
      </c>
    </row>
    <row r="3849" spans="1:22" ht="12.75" customHeight="1" outlineLevel="2" x14ac:dyDescent="0.2">
      <c r="A3849" s="2"/>
      <c r="C3849" s="30">
        <v>931011400</v>
      </c>
      <c r="D3849" s="30"/>
      <c r="E3849" s="30" t="s">
        <v>3225</v>
      </c>
      <c r="F3849" s="30"/>
      <c r="G3849" s="30" t="s">
        <v>3226</v>
      </c>
      <c r="H3849" s="31" t="s">
        <v>3227</v>
      </c>
      <c r="I3849" s="32"/>
      <c r="J3849" s="13"/>
      <c r="K3849" s="13" t="s">
        <v>2829</v>
      </c>
      <c r="L3849" s="33">
        <v>4.761E-2</v>
      </c>
      <c r="M3849" s="33" t="s">
        <v>27</v>
      </c>
      <c r="N3849" s="33">
        <v>4.761E-2</v>
      </c>
      <c r="O3849" s="33">
        <v>4.761E-2</v>
      </c>
      <c r="P3849" s="33">
        <v>4.761E-2</v>
      </c>
      <c r="Q3849" s="33">
        <v>4.761E-2</v>
      </c>
      <c r="R3849" s="34"/>
      <c r="S3849" s="32"/>
      <c r="T3849" s="32" t="s">
        <v>28</v>
      </c>
      <c r="U3849" s="8">
        <f t="shared" si="968"/>
        <v>270.40000000000003</v>
      </c>
      <c r="V3849" s="8">
        <f t="shared" si="969"/>
        <v>270.40000000000003</v>
      </c>
    </row>
    <row r="3850" spans="1:22" ht="12.75" customHeight="1" outlineLevel="2" x14ac:dyDescent="0.2">
      <c r="A3850" s="2"/>
      <c r="C3850" s="30">
        <v>931011420</v>
      </c>
      <c r="D3850" s="30"/>
      <c r="E3850" s="30" t="s">
        <v>3225</v>
      </c>
      <c r="F3850" s="30"/>
      <c r="G3850" s="30" t="s">
        <v>3226</v>
      </c>
      <c r="H3850" s="31" t="s">
        <v>3227</v>
      </c>
      <c r="I3850" s="32"/>
      <c r="J3850" s="13"/>
      <c r="K3850" s="13" t="s">
        <v>2829</v>
      </c>
      <c r="L3850" s="33">
        <v>4.761E-2</v>
      </c>
      <c r="M3850" s="33" t="s">
        <v>27</v>
      </c>
      <c r="N3850" s="33">
        <v>4.761E-2</v>
      </c>
      <c r="O3850" s="33">
        <v>4.761E-2</v>
      </c>
      <c r="P3850" s="33">
        <v>4.761E-2</v>
      </c>
      <c r="Q3850" s="33">
        <v>4.761E-2</v>
      </c>
      <c r="R3850" s="34"/>
      <c r="S3850" s="32"/>
      <c r="T3850" s="32" t="s">
        <v>28</v>
      </c>
      <c r="U3850" s="8">
        <f t="shared" si="968"/>
        <v>270.40000000000003</v>
      </c>
      <c r="V3850" s="8">
        <f t="shared" si="969"/>
        <v>270.40000000000003</v>
      </c>
    </row>
    <row r="3851" spans="1:22" ht="12.75" customHeight="1" outlineLevel="2" x14ac:dyDescent="0.2">
      <c r="A3851" s="2"/>
      <c r="C3851" s="30">
        <v>931011440</v>
      </c>
      <c r="D3851" s="30"/>
      <c r="E3851" s="30" t="s">
        <v>3225</v>
      </c>
      <c r="F3851" s="30"/>
      <c r="G3851" s="30" t="s">
        <v>3226</v>
      </c>
      <c r="H3851" s="31" t="s">
        <v>3227</v>
      </c>
      <c r="I3851" s="32"/>
      <c r="J3851" s="13"/>
      <c r="K3851" s="13" t="s">
        <v>2829</v>
      </c>
      <c r="L3851" s="33">
        <v>4.761E-2</v>
      </c>
      <c r="M3851" s="33" t="s">
        <v>27</v>
      </c>
      <c r="N3851" s="33">
        <v>4.761E-2</v>
      </c>
      <c r="O3851" s="33">
        <v>4.761E-2</v>
      </c>
      <c r="P3851" s="33">
        <v>4.761E-2</v>
      </c>
      <c r="Q3851" s="33">
        <v>4.761E-2</v>
      </c>
      <c r="R3851" s="34"/>
      <c r="S3851" s="32"/>
      <c r="T3851" s="32" t="s">
        <v>28</v>
      </c>
      <c r="U3851" s="8">
        <f t="shared" si="968"/>
        <v>270.40000000000003</v>
      </c>
      <c r="V3851" s="8">
        <f t="shared" si="969"/>
        <v>270.40000000000003</v>
      </c>
    </row>
    <row r="3852" spans="1:22" ht="12.75" customHeight="1" outlineLevel="2" x14ac:dyDescent="0.2">
      <c r="A3852" s="2"/>
      <c r="C3852" s="30">
        <v>931011640</v>
      </c>
      <c r="D3852" s="30"/>
      <c r="E3852" s="30" t="s">
        <v>3225</v>
      </c>
      <c r="F3852" s="30"/>
      <c r="G3852" s="30" t="s">
        <v>3226</v>
      </c>
      <c r="H3852" s="31" t="s">
        <v>3227</v>
      </c>
      <c r="I3852" s="32"/>
      <c r="J3852" s="13"/>
      <c r="K3852" s="13" t="s">
        <v>2829</v>
      </c>
      <c r="L3852" s="33">
        <v>4.761E-2</v>
      </c>
      <c r="M3852" s="33" t="s">
        <v>27</v>
      </c>
      <c r="N3852" s="33">
        <v>4.761E-2</v>
      </c>
      <c r="O3852" s="33">
        <v>4.761E-2</v>
      </c>
      <c r="P3852" s="33">
        <v>4.761E-2</v>
      </c>
      <c r="Q3852" s="33">
        <v>4.761E-2</v>
      </c>
      <c r="R3852" s="34"/>
      <c r="S3852" s="32"/>
      <c r="T3852" s="32" t="s">
        <v>28</v>
      </c>
      <c r="U3852" s="8">
        <f t="shared" si="968"/>
        <v>270.40000000000003</v>
      </c>
      <c r="V3852" s="8">
        <f t="shared" si="969"/>
        <v>270.40000000000003</v>
      </c>
    </row>
    <row r="3853" spans="1:22" ht="12.75" customHeight="1" outlineLevel="2" x14ac:dyDescent="0.2">
      <c r="A3853" s="2"/>
      <c r="C3853" s="30">
        <v>931011660</v>
      </c>
      <c r="D3853" s="30"/>
      <c r="E3853" s="30" t="s">
        <v>3225</v>
      </c>
      <c r="F3853" s="30"/>
      <c r="G3853" s="30" t="s">
        <v>3226</v>
      </c>
      <c r="H3853" s="31" t="s">
        <v>3227</v>
      </c>
      <c r="I3853" s="32"/>
      <c r="J3853" s="13"/>
      <c r="K3853" s="13" t="s">
        <v>2829</v>
      </c>
      <c r="L3853" s="33">
        <v>4.761E-2</v>
      </c>
      <c r="M3853" s="33" t="s">
        <v>27</v>
      </c>
      <c r="N3853" s="33">
        <v>4.761E-2</v>
      </c>
      <c r="O3853" s="33">
        <v>4.761E-2</v>
      </c>
      <c r="P3853" s="33">
        <v>4.761E-2</v>
      </c>
      <c r="Q3853" s="33">
        <v>4.761E-2</v>
      </c>
      <c r="R3853" s="34"/>
      <c r="S3853" s="32"/>
      <c r="T3853" s="32" t="s">
        <v>28</v>
      </c>
      <c r="U3853" s="8">
        <f t="shared" si="968"/>
        <v>270.40000000000003</v>
      </c>
      <c r="V3853" s="8">
        <f t="shared" si="969"/>
        <v>270.40000000000003</v>
      </c>
    </row>
    <row r="3854" spans="1:22" ht="12.75" customHeight="1" outlineLevel="2" x14ac:dyDescent="0.2">
      <c r="A3854" s="2"/>
      <c r="C3854" s="30">
        <v>931011680</v>
      </c>
      <c r="D3854" s="30"/>
      <c r="E3854" s="30" t="s">
        <v>3225</v>
      </c>
      <c r="F3854" s="30"/>
      <c r="G3854" s="30" t="s">
        <v>3226</v>
      </c>
      <c r="H3854" s="31" t="s">
        <v>3227</v>
      </c>
      <c r="I3854" s="32"/>
      <c r="J3854" s="13"/>
      <c r="K3854" s="13" t="s">
        <v>2829</v>
      </c>
      <c r="L3854" s="33">
        <v>4.761E-2</v>
      </c>
      <c r="M3854" s="33" t="s">
        <v>27</v>
      </c>
      <c r="N3854" s="33">
        <v>4.761E-2</v>
      </c>
      <c r="O3854" s="33">
        <v>4.761E-2</v>
      </c>
      <c r="P3854" s="33">
        <v>4.761E-2</v>
      </c>
      <c r="Q3854" s="33">
        <v>4.761E-2</v>
      </c>
      <c r="R3854" s="34"/>
      <c r="S3854" s="32"/>
      <c r="T3854" s="32" t="s">
        <v>28</v>
      </c>
      <c r="U3854" s="8">
        <f t="shared" si="968"/>
        <v>270.40000000000003</v>
      </c>
      <c r="V3854" s="8">
        <f t="shared" si="969"/>
        <v>270.40000000000003</v>
      </c>
    </row>
    <row r="3855" spans="1:22" ht="12.75" customHeight="1" outlineLevel="2" x14ac:dyDescent="0.2">
      <c r="A3855" s="2"/>
      <c r="C3855" s="30">
        <v>931011700</v>
      </c>
      <c r="D3855" s="30"/>
      <c r="E3855" s="30" t="s">
        <v>3225</v>
      </c>
      <c r="F3855" s="30"/>
      <c r="G3855" s="30" t="s">
        <v>3226</v>
      </c>
      <c r="H3855" s="31" t="s">
        <v>3227</v>
      </c>
      <c r="I3855" s="32"/>
      <c r="J3855" s="13"/>
      <c r="K3855" s="13" t="s">
        <v>2829</v>
      </c>
      <c r="L3855" s="33">
        <v>4.761E-2</v>
      </c>
      <c r="M3855" s="33" t="s">
        <v>27</v>
      </c>
      <c r="N3855" s="33">
        <v>4.761E-2</v>
      </c>
      <c r="O3855" s="33">
        <v>4.761E-2</v>
      </c>
      <c r="P3855" s="33">
        <v>4.761E-2</v>
      </c>
      <c r="Q3855" s="33">
        <v>4.761E-2</v>
      </c>
      <c r="R3855" s="34"/>
      <c r="S3855" s="32"/>
      <c r="T3855" s="32" t="s">
        <v>28</v>
      </c>
      <c r="U3855" s="8">
        <f t="shared" si="968"/>
        <v>270.40000000000003</v>
      </c>
      <c r="V3855" s="8">
        <f t="shared" si="969"/>
        <v>270.40000000000003</v>
      </c>
    </row>
    <row r="3856" spans="1:22" ht="12.75" customHeight="1" outlineLevel="2" x14ac:dyDescent="0.2">
      <c r="A3856" s="2"/>
      <c r="C3856" s="30">
        <v>931011720</v>
      </c>
      <c r="D3856" s="30"/>
      <c r="E3856" s="30" t="s">
        <v>3225</v>
      </c>
      <c r="F3856" s="30"/>
      <c r="G3856" s="30" t="s">
        <v>3226</v>
      </c>
      <c r="H3856" s="31" t="s">
        <v>3227</v>
      </c>
      <c r="I3856" s="32"/>
      <c r="J3856" s="13"/>
      <c r="K3856" s="13" t="s">
        <v>2829</v>
      </c>
      <c r="L3856" s="33">
        <v>4.761E-2</v>
      </c>
      <c r="M3856" s="33" t="s">
        <v>27</v>
      </c>
      <c r="N3856" s="33">
        <v>4.761E-2</v>
      </c>
      <c r="O3856" s="33">
        <v>4.761E-2</v>
      </c>
      <c r="P3856" s="33">
        <v>4.761E-2</v>
      </c>
      <c r="Q3856" s="33">
        <v>4.761E-2</v>
      </c>
      <c r="R3856" s="34"/>
      <c r="S3856" s="32"/>
      <c r="T3856" s="32" t="s">
        <v>28</v>
      </c>
      <c r="U3856" s="8">
        <f t="shared" si="968"/>
        <v>270.40000000000003</v>
      </c>
      <c r="V3856" s="8">
        <f t="shared" si="969"/>
        <v>270.40000000000003</v>
      </c>
    </row>
    <row r="3857" spans="1:22" ht="12.75" customHeight="1" outlineLevel="2" x14ac:dyDescent="0.2">
      <c r="A3857" s="2"/>
      <c r="C3857" s="30">
        <v>931011880</v>
      </c>
      <c r="D3857" s="30"/>
      <c r="E3857" s="30" t="s">
        <v>3225</v>
      </c>
      <c r="F3857" s="30"/>
      <c r="G3857" s="30" t="s">
        <v>3226</v>
      </c>
      <c r="H3857" s="31" t="s">
        <v>3227</v>
      </c>
      <c r="I3857" s="32"/>
      <c r="J3857" s="13"/>
      <c r="K3857" s="13" t="s">
        <v>2829</v>
      </c>
      <c r="L3857" s="33">
        <v>4.761E-2</v>
      </c>
      <c r="M3857" s="33" t="s">
        <v>27</v>
      </c>
      <c r="N3857" s="33">
        <v>4.761E-2</v>
      </c>
      <c r="O3857" s="33">
        <v>4.761E-2</v>
      </c>
      <c r="P3857" s="33">
        <v>4.761E-2</v>
      </c>
      <c r="Q3857" s="33">
        <v>4.761E-2</v>
      </c>
      <c r="R3857" s="34"/>
      <c r="S3857" s="32"/>
      <c r="T3857" s="32" t="s">
        <v>28</v>
      </c>
      <c r="U3857" s="8">
        <f t="shared" si="968"/>
        <v>270.40000000000003</v>
      </c>
      <c r="V3857" s="8">
        <f t="shared" si="969"/>
        <v>270.40000000000003</v>
      </c>
    </row>
    <row r="3858" spans="1:22" ht="12.75" customHeight="1" outlineLevel="1" x14ac:dyDescent="0.2">
      <c r="A3858" s="2"/>
      <c r="C3858" s="30"/>
      <c r="D3858" s="30"/>
      <c r="E3858" s="30"/>
      <c r="F3858" s="30"/>
      <c r="G3858" s="30"/>
      <c r="H3858" s="113" t="s">
        <v>4375</v>
      </c>
      <c r="I3858" s="32"/>
      <c r="J3858" s="13">
        <f t="shared" ref="J3858:O3858" si="970">SUBTOTAL(9,J3837:J3857)</f>
        <v>0</v>
      </c>
      <c r="K3858" s="13">
        <f t="shared" si="970"/>
        <v>0</v>
      </c>
      <c r="L3858" s="33">
        <f t="shared" si="970"/>
        <v>0.99981000000000031</v>
      </c>
      <c r="M3858" s="33">
        <f t="shared" si="970"/>
        <v>0</v>
      </c>
      <c r="N3858" s="33">
        <f t="shared" si="970"/>
        <v>0.99981000000000031</v>
      </c>
      <c r="O3858" s="33">
        <f t="shared" si="970"/>
        <v>0.99981000000000031</v>
      </c>
      <c r="P3858" s="33"/>
      <c r="Q3858" s="33"/>
      <c r="R3858" s="34"/>
      <c r="S3858" s="32">
        <f>SUBTOTAL(9,S3837:S3857)</f>
        <v>0</v>
      </c>
      <c r="T3858" s="32">
        <f>SUBTOTAL(9,T3837:T3857)</f>
        <v>0</v>
      </c>
      <c r="U3858" s="8"/>
    </row>
    <row r="3859" spans="1:22" ht="12.75" customHeight="1" outlineLevel="2" x14ac:dyDescent="0.2">
      <c r="A3859" s="2"/>
      <c r="C3859" s="198">
        <v>931011460</v>
      </c>
      <c r="D3859" s="30"/>
      <c r="E3859" s="30" t="s">
        <v>3225</v>
      </c>
      <c r="F3859" s="30"/>
      <c r="G3859" s="30" t="s">
        <v>3236</v>
      </c>
      <c r="H3859" s="31" t="s">
        <v>3237</v>
      </c>
      <c r="I3859" s="32"/>
      <c r="J3859" s="13"/>
      <c r="K3859" s="13" t="s">
        <v>2829</v>
      </c>
      <c r="L3859" s="33">
        <v>3.3329999999999999E-2</v>
      </c>
      <c r="M3859" s="33" t="s">
        <v>27</v>
      </c>
      <c r="N3859" s="33">
        <v>3.3329999999999999E-2</v>
      </c>
      <c r="O3859" s="33">
        <v>3.3329999999999999E-2</v>
      </c>
      <c r="P3859" s="33">
        <v>3.3329999999999999E-2</v>
      </c>
      <c r="Q3859" s="33">
        <v>3.3329999999999999E-2</v>
      </c>
      <c r="R3859" s="34"/>
      <c r="S3859" s="32"/>
      <c r="T3859" s="32" t="s">
        <v>28</v>
      </c>
      <c r="U3859" s="8">
        <f t="shared" ref="U3859:U3888" si="971">IF(T3859="Yes",$U$2,0)</f>
        <v>270.40000000000003</v>
      </c>
      <c r="V3859" s="8">
        <f t="shared" ref="V3859:V3888" si="972">U3859</f>
        <v>270.40000000000003</v>
      </c>
    </row>
    <row r="3860" spans="1:22" ht="12.75" customHeight="1" outlineLevel="2" x14ac:dyDescent="0.2">
      <c r="A3860" s="2"/>
      <c r="C3860" s="30">
        <v>931011480</v>
      </c>
      <c r="D3860" s="30"/>
      <c r="E3860" s="30" t="s">
        <v>3225</v>
      </c>
      <c r="F3860" s="30"/>
      <c r="G3860" s="30" t="s">
        <v>3236</v>
      </c>
      <c r="H3860" s="31" t="s">
        <v>3237</v>
      </c>
      <c r="I3860" s="32"/>
      <c r="J3860" s="13"/>
      <c r="K3860" s="13" t="s">
        <v>2829</v>
      </c>
      <c r="L3860" s="33">
        <v>3.3329999999999999E-2</v>
      </c>
      <c r="M3860" s="33" t="s">
        <v>27</v>
      </c>
      <c r="N3860" s="33">
        <v>3.3329999999999999E-2</v>
      </c>
      <c r="O3860" s="33">
        <v>3.3329999999999999E-2</v>
      </c>
      <c r="P3860" s="33">
        <v>3.3329999999999999E-2</v>
      </c>
      <c r="Q3860" s="33">
        <v>3.3329999999999999E-2</v>
      </c>
      <c r="R3860" s="34"/>
      <c r="S3860" s="32"/>
      <c r="T3860" s="32" t="s">
        <v>28</v>
      </c>
      <c r="U3860" s="8">
        <f t="shared" si="971"/>
        <v>270.40000000000003</v>
      </c>
      <c r="V3860" s="8">
        <f t="shared" si="972"/>
        <v>270.40000000000003</v>
      </c>
    </row>
    <row r="3861" spans="1:22" ht="12.75" customHeight="1" outlineLevel="2" x14ac:dyDescent="0.2">
      <c r="A3861" s="2"/>
      <c r="C3861" s="30">
        <v>931011500</v>
      </c>
      <c r="D3861" s="30"/>
      <c r="E3861" s="30" t="s">
        <v>3225</v>
      </c>
      <c r="F3861" s="30"/>
      <c r="G3861" s="30" t="s">
        <v>3236</v>
      </c>
      <c r="H3861" s="31" t="s">
        <v>3237</v>
      </c>
      <c r="I3861" s="32"/>
      <c r="J3861" s="13"/>
      <c r="K3861" s="13" t="s">
        <v>2829</v>
      </c>
      <c r="L3861" s="33">
        <v>3.3329999999999999E-2</v>
      </c>
      <c r="M3861" s="33" t="s">
        <v>27</v>
      </c>
      <c r="N3861" s="33">
        <v>3.3329999999999999E-2</v>
      </c>
      <c r="O3861" s="33">
        <v>3.3329999999999999E-2</v>
      </c>
      <c r="P3861" s="33">
        <v>3.3329999999999999E-2</v>
      </c>
      <c r="Q3861" s="33">
        <v>3.3329999999999999E-2</v>
      </c>
      <c r="R3861" s="34"/>
      <c r="S3861" s="32"/>
      <c r="T3861" s="32" t="s">
        <v>28</v>
      </c>
      <c r="U3861" s="8">
        <f t="shared" si="971"/>
        <v>270.40000000000003</v>
      </c>
      <c r="V3861" s="8">
        <f t="shared" si="972"/>
        <v>270.40000000000003</v>
      </c>
    </row>
    <row r="3862" spans="1:22" ht="12.75" customHeight="1" outlineLevel="2" x14ac:dyDescent="0.2">
      <c r="A3862" s="2"/>
      <c r="C3862" s="30">
        <v>931011520</v>
      </c>
      <c r="D3862" s="30"/>
      <c r="E3862" s="30" t="s">
        <v>3225</v>
      </c>
      <c r="F3862" s="30"/>
      <c r="G3862" s="30" t="s">
        <v>3236</v>
      </c>
      <c r="H3862" s="31" t="s">
        <v>3237</v>
      </c>
      <c r="I3862" s="32"/>
      <c r="J3862" s="13"/>
      <c r="K3862" s="13" t="s">
        <v>2829</v>
      </c>
      <c r="L3862" s="33">
        <v>3.3329999999999999E-2</v>
      </c>
      <c r="M3862" s="33" t="s">
        <v>27</v>
      </c>
      <c r="N3862" s="33">
        <v>3.3329999999999999E-2</v>
      </c>
      <c r="O3862" s="33">
        <v>3.3329999999999999E-2</v>
      </c>
      <c r="P3862" s="33">
        <v>3.3329999999999999E-2</v>
      </c>
      <c r="Q3862" s="33">
        <v>3.3329999999999999E-2</v>
      </c>
      <c r="R3862" s="34"/>
      <c r="S3862" s="32"/>
      <c r="T3862" s="32" t="s">
        <v>28</v>
      </c>
      <c r="U3862" s="8">
        <f t="shared" si="971"/>
        <v>270.40000000000003</v>
      </c>
      <c r="V3862" s="8">
        <f t="shared" si="972"/>
        <v>270.40000000000003</v>
      </c>
    </row>
    <row r="3863" spans="1:22" ht="12.75" customHeight="1" outlineLevel="2" x14ac:dyDescent="0.2">
      <c r="A3863" s="2"/>
      <c r="C3863" s="30">
        <v>931011540</v>
      </c>
      <c r="D3863" s="30"/>
      <c r="E3863" s="30" t="s">
        <v>3225</v>
      </c>
      <c r="F3863" s="30"/>
      <c r="G3863" s="30" t="s">
        <v>3236</v>
      </c>
      <c r="H3863" s="31" t="s">
        <v>3237</v>
      </c>
      <c r="I3863" s="32"/>
      <c r="J3863" s="13"/>
      <c r="K3863" s="13" t="s">
        <v>2829</v>
      </c>
      <c r="L3863" s="33">
        <v>3.3329999999999999E-2</v>
      </c>
      <c r="M3863" s="33" t="s">
        <v>27</v>
      </c>
      <c r="N3863" s="33">
        <v>3.3329999999999999E-2</v>
      </c>
      <c r="O3863" s="33">
        <v>3.3329999999999999E-2</v>
      </c>
      <c r="P3863" s="33">
        <v>3.3329999999999999E-2</v>
      </c>
      <c r="Q3863" s="33">
        <v>3.3329999999999999E-2</v>
      </c>
      <c r="R3863" s="34"/>
      <c r="S3863" s="32"/>
      <c r="T3863" s="32" t="s">
        <v>28</v>
      </c>
      <c r="U3863" s="8">
        <f t="shared" si="971"/>
        <v>270.40000000000003</v>
      </c>
      <c r="V3863" s="8">
        <f t="shared" si="972"/>
        <v>270.40000000000003</v>
      </c>
    </row>
    <row r="3864" spans="1:22" ht="12.75" customHeight="1" outlineLevel="2" x14ac:dyDescent="0.2">
      <c r="A3864" s="2"/>
      <c r="C3864" s="30">
        <v>931011560</v>
      </c>
      <c r="D3864" s="30"/>
      <c r="E3864" s="30" t="s">
        <v>3225</v>
      </c>
      <c r="F3864" s="30"/>
      <c r="G3864" s="30" t="s">
        <v>3236</v>
      </c>
      <c r="H3864" s="31" t="s">
        <v>3237</v>
      </c>
      <c r="I3864" s="32"/>
      <c r="J3864" s="13"/>
      <c r="K3864" s="13" t="s">
        <v>2829</v>
      </c>
      <c r="L3864" s="33">
        <v>3.3329999999999999E-2</v>
      </c>
      <c r="M3864" s="33" t="s">
        <v>27</v>
      </c>
      <c r="N3864" s="33">
        <v>3.3329999999999999E-2</v>
      </c>
      <c r="O3864" s="33">
        <v>3.3329999999999999E-2</v>
      </c>
      <c r="P3864" s="33">
        <v>3.3329999999999999E-2</v>
      </c>
      <c r="Q3864" s="33">
        <v>3.3329999999999999E-2</v>
      </c>
      <c r="R3864" s="34"/>
      <c r="S3864" s="32"/>
      <c r="T3864" s="32" t="s">
        <v>28</v>
      </c>
      <c r="U3864" s="8">
        <f t="shared" si="971"/>
        <v>270.40000000000003</v>
      </c>
      <c r="V3864" s="8">
        <f t="shared" si="972"/>
        <v>270.40000000000003</v>
      </c>
    </row>
    <row r="3865" spans="1:22" ht="12.75" customHeight="1" outlineLevel="2" x14ac:dyDescent="0.2">
      <c r="A3865" s="2"/>
      <c r="C3865" s="30">
        <v>931011580</v>
      </c>
      <c r="D3865" s="30"/>
      <c r="E3865" s="30" t="s">
        <v>3225</v>
      </c>
      <c r="F3865" s="30"/>
      <c r="G3865" s="30" t="s">
        <v>3236</v>
      </c>
      <c r="H3865" s="31" t="s">
        <v>3237</v>
      </c>
      <c r="I3865" s="32"/>
      <c r="J3865" s="13"/>
      <c r="K3865" s="13" t="s">
        <v>2829</v>
      </c>
      <c r="L3865" s="33">
        <v>3.3329999999999999E-2</v>
      </c>
      <c r="M3865" s="33" t="s">
        <v>27</v>
      </c>
      <c r="N3865" s="33">
        <v>3.3329999999999999E-2</v>
      </c>
      <c r="O3865" s="33">
        <v>3.3329999999999999E-2</v>
      </c>
      <c r="P3865" s="33">
        <v>3.3329999999999999E-2</v>
      </c>
      <c r="Q3865" s="33">
        <v>3.3329999999999999E-2</v>
      </c>
      <c r="R3865" s="34"/>
      <c r="S3865" s="32"/>
      <c r="T3865" s="32" t="s">
        <v>28</v>
      </c>
      <c r="U3865" s="8">
        <f t="shared" si="971"/>
        <v>270.40000000000003</v>
      </c>
      <c r="V3865" s="8">
        <f t="shared" si="972"/>
        <v>270.40000000000003</v>
      </c>
    </row>
    <row r="3866" spans="1:22" ht="12.75" customHeight="1" outlineLevel="2" x14ac:dyDescent="0.2">
      <c r="A3866" s="2"/>
      <c r="C3866" s="30">
        <v>931011600</v>
      </c>
      <c r="D3866" s="30"/>
      <c r="E3866" s="30" t="s">
        <v>3225</v>
      </c>
      <c r="F3866" s="30"/>
      <c r="G3866" s="30" t="s">
        <v>3236</v>
      </c>
      <c r="H3866" s="31" t="s">
        <v>3237</v>
      </c>
      <c r="I3866" s="32"/>
      <c r="J3866" s="13"/>
      <c r="K3866" s="13" t="s">
        <v>2829</v>
      </c>
      <c r="L3866" s="33">
        <v>3.3329999999999999E-2</v>
      </c>
      <c r="M3866" s="33" t="s">
        <v>27</v>
      </c>
      <c r="N3866" s="33">
        <v>3.3329999999999999E-2</v>
      </c>
      <c r="O3866" s="33">
        <v>3.3329999999999999E-2</v>
      </c>
      <c r="P3866" s="33">
        <v>3.3329999999999999E-2</v>
      </c>
      <c r="Q3866" s="33">
        <v>3.3329999999999999E-2</v>
      </c>
      <c r="R3866" s="34"/>
      <c r="S3866" s="32"/>
      <c r="T3866" s="32" t="s">
        <v>28</v>
      </c>
      <c r="U3866" s="8">
        <f t="shared" si="971"/>
        <v>270.40000000000003</v>
      </c>
      <c r="V3866" s="8">
        <f t="shared" si="972"/>
        <v>270.40000000000003</v>
      </c>
    </row>
    <row r="3867" spans="1:22" ht="12.75" customHeight="1" outlineLevel="2" x14ac:dyDescent="0.2">
      <c r="A3867" s="2"/>
      <c r="C3867" s="30">
        <v>931011620</v>
      </c>
      <c r="D3867" s="30"/>
      <c r="E3867" s="30" t="s">
        <v>3225</v>
      </c>
      <c r="F3867" s="30"/>
      <c r="G3867" s="30" t="s">
        <v>3236</v>
      </c>
      <c r="H3867" s="31" t="s">
        <v>3237</v>
      </c>
      <c r="I3867" s="32"/>
      <c r="J3867" s="13"/>
      <c r="K3867" s="13" t="s">
        <v>2829</v>
      </c>
      <c r="L3867" s="33">
        <v>3.3329999999999999E-2</v>
      </c>
      <c r="M3867" s="33" t="s">
        <v>27</v>
      </c>
      <c r="N3867" s="33">
        <v>3.3329999999999999E-2</v>
      </c>
      <c r="O3867" s="33">
        <v>3.3329999999999999E-2</v>
      </c>
      <c r="P3867" s="33">
        <v>3.3329999999999999E-2</v>
      </c>
      <c r="Q3867" s="33">
        <v>3.3329999999999999E-2</v>
      </c>
      <c r="R3867" s="34"/>
      <c r="S3867" s="32"/>
      <c r="T3867" s="32" t="s">
        <v>28</v>
      </c>
      <c r="U3867" s="8">
        <f t="shared" si="971"/>
        <v>270.40000000000003</v>
      </c>
      <c r="V3867" s="8">
        <f t="shared" si="972"/>
        <v>270.40000000000003</v>
      </c>
    </row>
    <row r="3868" spans="1:22" ht="12.75" customHeight="1" outlineLevel="2" x14ac:dyDescent="0.2">
      <c r="A3868" s="2"/>
      <c r="C3868" s="30">
        <v>931011740</v>
      </c>
      <c r="D3868" s="30"/>
      <c r="E3868" s="30" t="s">
        <v>3225</v>
      </c>
      <c r="F3868" s="30"/>
      <c r="G3868" s="30" t="s">
        <v>3236</v>
      </c>
      <c r="H3868" s="31" t="s">
        <v>3237</v>
      </c>
      <c r="I3868" s="32"/>
      <c r="J3868" s="13"/>
      <c r="K3868" s="13" t="s">
        <v>2829</v>
      </c>
      <c r="L3868" s="33">
        <v>3.3329999999999999E-2</v>
      </c>
      <c r="M3868" s="33" t="s">
        <v>27</v>
      </c>
      <c r="N3868" s="33">
        <v>3.3329999999999999E-2</v>
      </c>
      <c r="O3868" s="33">
        <v>3.3329999999999999E-2</v>
      </c>
      <c r="P3868" s="33">
        <v>3.3329999999999999E-2</v>
      </c>
      <c r="Q3868" s="33">
        <v>3.3329999999999999E-2</v>
      </c>
      <c r="R3868" s="34"/>
      <c r="S3868" s="32"/>
      <c r="T3868" s="32" t="s">
        <v>28</v>
      </c>
      <c r="U3868" s="8">
        <f t="shared" si="971"/>
        <v>270.40000000000003</v>
      </c>
      <c r="V3868" s="8">
        <f t="shared" si="972"/>
        <v>270.40000000000003</v>
      </c>
    </row>
    <row r="3869" spans="1:22" ht="12.75" customHeight="1" outlineLevel="2" x14ac:dyDescent="0.2">
      <c r="A3869" s="2"/>
      <c r="C3869" s="30">
        <v>931011760</v>
      </c>
      <c r="D3869" s="30"/>
      <c r="E3869" s="30" t="s">
        <v>3225</v>
      </c>
      <c r="F3869" s="30"/>
      <c r="G3869" s="30" t="s">
        <v>3236</v>
      </c>
      <c r="H3869" s="31" t="s">
        <v>3237</v>
      </c>
      <c r="I3869" s="32"/>
      <c r="J3869" s="13"/>
      <c r="K3869" s="13" t="s">
        <v>2829</v>
      </c>
      <c r="L3869" s="33">
        <v>3.3329999999999999E-2</v>
      </c>
      <c r="M3869" s="33" t="s">
        <v>27</v>
      </c>
      <c r="N3869" s="33">
        <v>3.3329999999999999E-2</v>
      </c>
      <c r="O3869" s="33">
        <v>3.3329999999999999E-2</v>
      </c>
      <c r="P3869" s="33">
        <v>3.3329999999999999E-2</v>
      </c>
      <c r="Q3869" s="33">
        <v>3.3329999999999999E-2</v>
      </c>
      <c r="R3869" s="34"/>
      <c r="S3869" s="32"/>
      <c r="T3869" s="32" t="s">
        <v>28</v>
      </c>
      <c r="U3869" s="8">
        <f t="shared" si="971"/>
        <v>270.40000000000003</v>
      </c>
      <c r="V3869" s="8">
        <f t="shared" si="972"/>
        <v>270.40000000000003</v>
      </c>
    </row>
    <row r="3870" spans="1:22" ht="12.75" customHeight="1" outlineLevel="2" x14ac:dyDescent="0.2">
      <c r="A3870" s="2"/>
      <c r="C3870" s="30">
        <v>931011780</v>
      </c>
      <c r="D3870" s="30"/>
      <c r="E3870" s="30" t="s">
        <v>3225</v>
      </c>
      <c r="F3870" s="30"/>
      <c r="G3870" s="30" t="s">
        <v>3236</v>
      </c>
      <c r="H3870" s="31" t="s">
        <v>3237</v>
      </c>
      <c r="I3870" s="32"/>
      <c r="J3870" s="13"/>
      <c r="K3870" s="13" t="s">
        <v>2829</v>
      </c>
      <c r="L3870" s="33">
        <v>3.3329999999999999E-2</v>
      </c>
      <c r="M3870" s="33" t="s">
        <v>27</v>
      </c>
      <c r="N3870" s="33">
        <v>3.3329999999999999E-2</v>
      </c>
      <c r="O3870" s="33">
        <v>3.3329999999999999E-2</v>
      </c>
      <c r="P3870" s="33">
        <v>3.3329999999999999E-2</v>
      </c>
      <c r="Q3870" s="33">
        <v>3.3329999999999999E-2</v>
      </c>
      <c r="R3870" s="34"/>
      <c r="S3870" s="32"/>
      <c r="T3870" s="32" t="s">
        <v>28</v>
      </c>
      <c r="U3870" s="8">
        <f t="shared" si="971"/>
        <v>270.40000000000003</v>
      </c>
      <c r="V3870" s="8">
        <f t="shared" si="972"/>
        <v>270.40000000000003</v>
      </c>
    </row>
    <row r="3871" spans="1:22" ht="12.75" customHeight="1" outlineLevel="2" x14ac:dyDescent="0.2">
      <c r="A3871" s="2"/>
      <c r="C3871" s="30">
        <v>931011800</v>
      </c>
      <c r="D3871" s="30"/>
      <c r="E3871" s="30" t="s">
        <v>3225</v>
      </c>
      <c r="F3871" s="30"/>
      <c r="G3871" s="30" t="s">
        <v>3236</v>
      </c>
      <c r="H3871" s="31" t="s">
        <v>3237</v>
      </c>
      <c r="I3871" s="32"/>
      <c r="J3871" s="13"/>
      <c r="K3871" s="13" t="s">
        <v>2829</v>
      </c>
      <c r="L3871" s="33">
        <v>3.3329999999999999E-2</v>
      </c>
      <c r="M3871" s="33" t="s">
        <v>27</v>
      </c>
      <c r="N3871" s="33">
        <v>3.3329999999999999E-2</v>
      </c>
      <c r="O3871" s="33">
        <v>3.3329999999999999E-2</v>
      </c>
      <c r="P3871" s="33">
        <v>3.3329999999999999E-2</v>
      </c>
      <c r="Q3871" s="33">
        <v>3.3329999999999999E-2</v>
      </c>
      <c r="R3871" s="34"/>
      <c r="S3871" s="32"/>
      <c r="T3871" s="32" t="s">
        <v>28</v>
      </c>
      <c r="U3871" s="8">
        <f t="shared" si="971"/>
        <v>270.40000000000003</v>
      </c>
      <c r="V3871" s="8">
        <f t="shared" si="972"/>
        <v>270.40000000000003</v>
      </c>
    </row>
    <row r="3872" spans="1:22" ht="12.75" customHeight="1" outlineLevel="2" x14ac:dyDescent="0.2">
      <c r="A3872" s="2"/>
      <c r="C3872" s="30">
        <v>931011820</v>
      </c>
      <c r="D3872" s="30"/>
      <c r="E3872" s="30" t="s">
        <v>3225</v>
      </c>
      <c r="F3872" s="30"/>
      <c r="G3872" s="30" t="s">
        <v>3236</v>
      </c>
      <c r="H3872" s="31" t="s">
        <v>3237</v>
      </c>
      <c r="I3872" s="32"/>
      <c r="J3872" s="13"/>
      <c r="K3872" s="13" t="s">
        <v>2829</v>
      </c>
      <c r="L3872" s="33">
        <v>3.3329999999999999E-2</v>
      </c>
      <c r="M3872" s="33" t="s">
        <v>27</v>
      </c>
      <c r="N3872" s="33">
        <v>3.3329999999999999E-2</v>
      </c>
      <c r="O3872" s="33">
        <v>3.3329999999999999E-2</v>
      </c>
      <c r="P3872" s="33">
        <v>3.3329999999999999E-2</v>
      </c>
      <c r="Q3872" s="33">
        <v>3.3329999999999999E-2</v>
      </c>
      <c r="R3872" s="34"/>
      <c r="S3872" s="32"/>
      <c r="T3872" s="32" t="s">
        <v>28</v>
      </c>
      <c r="U3872" s="8">
        <f t="shared" si="971"/>
        <v>270.40000000000003</v>
      </c>
      <c r="V3872" s="8">
        <f t="shared" si="972"/>
        <v>270.40000000000003</v>
      </c>
    </row>
    <row r="3873" spans="1:22" ht="12.75" customHeight="1" outlineLevel="2" x14ac:dyDescent="0.2">
      <c r="A3873" s="2"/>
      <c r="C3873" s="30">
        <v>931011840</v>
      </c>
      <c r="D3873" s="30"/>
      <c r="E3873" s="30" t="s">
        <v>3225</v>
      </c>
      <c r="F3873" s="30"/>
      <c r="G3873" s="30" t="s">
        <v>3236</v>
      </c>
      <c r="H3873" s="31" t="s">
        <v>3237</v>
      </c>
      <c r="I3873" s="32"/>
      <c r="J3873" s="13"/>
      <c r="K3873" s="13" t="s">
        <v>2829</v>
      </c>
      <c r="L3873" s="33">
        <v>3.3329999999999999E-2</v>
      </c>
      <c r="M3873" s="33" t="s">
        <v>27</v>
      </c>
      <c r="N3873" s="33">
        <v>3.3329999999999999E-2</v>
      </c>
      <c r="O3873" s="33">
        <v>3.3329999999999999E-2</v>
      </c>
      <c r="P3873" s="33">
        <v>3.3329999999999999E-2</v>
      </c>
      <c r="Q3873" s="33">
        <v>3.3329999999999999E-2</v>
      </c>
      <c r="R3873" s="34"/>
      <c r="S3873" s="32"/>
      <c r="T3873" s="32" t="s">
        <v>28</v>
      </c>
      <c r="U3873" s="8">
        <f t="shared" si="971"/>
        <v>270.40000000000003</v>
      </c>
      <c r="V3873" s="8">
        <f t="shared" si="972"/>
        <v>270.40000000000003</v>
      </c>
    </row>
    <row r="3874" spans="1:22" ht="12.75" customHeight="1" outlineLevel="2" x14ac:dyDescent="0.2">
      <c r="A3874" s="2"/>
      <c r="C3874" s="30">
        <v>931011860</v>
      </c>
      <c r="D3874" s="30"/>
      <c r="E3874" s="30" t="s">
        <v>3225</v>
      </c>
      <c r="F3874" s="30"/>
      <c r="G3874" s="30" t="s">
        <v>3236</v>
      </c>
      <c r="H3874" s="31" t="s">
        <v>3237</v>
      </c>
      <c r="I3874" s="32"/>
      <c r="J3874" s="13"/>
      <c r="K3874" s="13" t="s">
        <v>2829</v>
      </c>
      <c r="L3874" s="33">
        <v>3.3329999999999999E-2</v>
      </c>
      <c r="M3874" s="33" t="s">
        <v>27</v>
      </c>
      <c r="N3874" s="33">
        <v>3.3329999999999999E-2</v>
      </c>
      <c r="O3874" s="33">
        <v>3.3329999999999999E-2</v>
      </c>
      <c r="P3874" s="33">
        <v>3.3329999999999999E-2</v>
      </c>
      <c r="Q3874" s="33">
        <v>3.3329999999999999E-2</v>
      </c>
      <c r="R3874" s="34"/>
      <c r="S3874" s="32"/>
      <c r="T3874" s="32" t="s">
        <v>28</v>
      </c>
      <c r="U3874" s="8">
        <f t="shared" si="971"/>
        <v>270.40000000000003</v>
      </c>
      <c r="V3874" s="8">
        <f t="shared" si="972"/>
        <v>270.40000000000003</v>
      </c>
    </row>
    <row r="3875" spans="1:22" ht="12.75" customHeight="1" outlineLevel="2" x14ac:dyDescent="0.2">
      <c r="A3875" s="2"/>
      <c r="C3875" s="30">
        <v>931011900</v>
      </c>
      <c r="D3875" s="30"/>
      <c r="E3875" s="30" t="s">
        <v>3225</v>
      </c>
      <c r="F3875" s="30"/>
      <c r="G3875" s="30" t="s">
        <v>3236</v>
      </c>
      <c r="H3875" s="31" t="s">
        <v>3237</v>
      </c>
      <c r="I3875" s="32"/>
      <c r="J3875" s="13"/>
      <c r="K3875" s="13" t="s">
        <v>2829</v>
      </c>
      <c r="L3875" s="33">
        <v>3.3329999999999999E-2</v>
      </c>
      <c r="M3875" s="33" t="s">
        <v>27</v>
      </c>
      <c r="N3875" s="33">
        <v>3.3329999999999999E-2</v>
      </c>
      <c r="O3875" s="33">
        <v>3.3329999999999999E-2</v>
      </c>
      <c r="P3875" s="33">
        <v>3.3329999999999999E-2</v>
      </c>
      <c r="Q3875" s="33">
        <v>3.3329999999999999E-2</v>
      </c>
      <c r="R3875" s="34"/>
      <c r="S3875" s="32"/>
      <c r="T3875" s="32" t="s">
        <v>28</v>
      </c>
      <c r="U3875" s="8">
        <f t="shared" si="971"/>
        <v>270.40000000000003</v>
      </c>
      <c r="V3875" s="8">
        <f t="shared" si="972"/>
        <v>270.40000000000003</v>
      </c>
    </row>
    <row r="3876" spans="1:22" ht="12.75" customHeight="1" outlineLevel="2" x14ac:dyDescent="0.2">
      <c r="A3876" s="2"/>
      <c r="C3876" s="30">
        <v>931011920</v>
      </c>
      <c r="D3876" s="30"/>
      <c r="E3876" s="30" t="s">
        <v>3225</v>
      </c>
      <c r="F3876" s="30"/>
      <c r="G3876" s="30" t="s">
        <v>3236</v>
      </c>
      <c r="H3876" s="31" t="s">
        <v>3237</v>
      </c>
      <c r="I3876" s="32"/>
      <c r="J3876" s="13"/>
      <c r="K3876" s="13" t="s">
        <v>2829</v>
      </c>
      <c r="L3876" s="33">
        <v>3.3329999999999999E-2</v>
      </c>
      <c r="M3876" s="33" t="s">
        <v>27</v>
      </c>
      <c r="N3876" s="33">
        <v>3.3329999999999999E-2</v>
      </c>
      <c r="O3876" s="33">
        <v>3.3329999999999999E-2</v>
      </c>
      <c r="P3876" s="33">
        <v>3.3329999999999999E-2</v>
      </c>
      <c r="Q3876" s="33">
        <v>3.3329999999999999E-2</v>
      </c>
      <c r="R3876" s="34"/>
      <c r="S3876" s="32"/>
      <c r="T3876" s="32" t="s">
        <v>28</v>
      </c>
      <c r="U3876" s="8">
        <f t="shared" si="971"/>
        <v>270.40000000000003</v>
      </c>
      <c r="V3876" s="8">
        <f t="shared" si="972"/>
        <v>270.40000000000003</v>
      </c>
    </row>
    <row r="3877" spans="1:22" ht="12.75" customHeight="1" outlineLevel="2" x14ac:dyDescent="0.2">
      <c r="A3877" s="2"/>
      <c r="C3877" s="30">
        <v>931011940</v>
      </c>
      <c r="D3877" s="30"/>
      <c r="E3877" s="30" t="s">
        <v>3225</v>
      </c>
      <c r="F3877" s="30"/>
      <c r="G3877" s="30" t="s">
        <v>3236</v>
      </c>
      <c r="H3877" s="31" t="s">
        <v>3237</v>
      </c>
      <c r="I3877" s="32"/>
      <c r="J3877" s="13"/>
      <c r="K3877" s="13" t="s">
        <v>2829</v>
      </c>
      <c r="L3877" s="33">
        <v>3.3329999999999999E-2</v>
      </c>
      <c r="M3877" s="33" t="s">
        <v>27</v>
      </c>
      <c r="N3877" s="33">
        <v>3.3329999999999999E-2</v>
      </c>
      <c r="O3877" s="33">
        <v>3.3329999999999999E-2</v>
      </c>
      <c r="P3877" s="33">
        <v>3.3329999999999999E-2</v>
      </c>
      <c r="Q3877" s="33">
        <v>3.3329999999999999E-2</v>
      </c>
      <c r="R3877" s="34"/>
      <c r="S3877" s="32"/>
      <c r="T3877" s="32" t="s">
        <v>28</v>
      </c>
      <c r="U3877" s="8">
        <f t="shared" si="971"/>
        <v>270.40000000000003</v>
      </c>
      <c r="V3877" s="8">
        <f t="shared" si="972"/>
        <v>270.40000000000003</v>
      </c>
    </row>
    <row r="3878" spans="1:22" ht="12.75" customHeight="1" outlineLevel="2" x14ac:dyDescent="0.2">
      <c r="A3878" s="2"/>
      <c r="C3878" s="30">
        <v>931011960</v>
      </c>
      <c r="D3878" s="30"/>
      <c r="E3878" s="30" t="s">
        <v>3225</v>
      </c>
      <c r="F3878" s="30"/>
      <c r="G3878" s="30" t="s">
        <v>3236</v>
      </c>
      <c r="H3878" s="31" t="s">
        <v>3237</v>
      </c>
      <c r="I3878" s="32"/>
      <c r="J3878" s="13"/>
      <c r="K3878" s="13" t="s">
        <v>2829</v>
      </c>
      <c r="L3878" s="33">
        <v>3.3329999999999999E-2</v>
      </c>
      <c r="M3878" s="33" t="s">
        <v>27</v>
      </c>
      <c r="N3878" s="33">
        <v>3.3329999999999999E-2</v>
      </c>
      <c r="O3878" s="33">
        <v>3.3329999999999999E-2</v>
      </c>
      <c r="P3878" s="33">
        <v>3.3329999999999999E-2</v>
      </c>
      <c r="Q3878" s="33">
        <v>3.3329999999999999E-2</v>
      </c>
      <c r="R3878" s="34"/>
      <c r="S3878" s="32"/>
      <c r="T3878" s="32" t="s">
        <v>28</v>
      </c>
      <c r="U3878" s="8">
        <f t="shared" si="971"/>
        <v>270.40000000000003</v>
      </c>
      <c r="V3878" s="8">
        <f t="shared" si="972"/>
        <v>270.40000000000003</v>
      </c>
    </row>
    <row r="3879" spans="1:22" ht="12.75" customHeight="1" outlineLevel="2" x14ac:dyDescent="0.2">
      <c r="A3879" s="2"/>
      <c r="C3879" s="30">
        <v>931011980</v>
      </c>
      <c r="D3879" s="30"/>
      <c r="E3879" s="30" t="s">
        <v>3225</v>
      </c>
      <c r="F3879" s="30"/>
      <c r="G3879" s="30" t="s">
        <v>3236</v>
      </c>
      <c r="H3879" s="31" t="s">
        <v>3237</v>
      </c>
      <c r="I3879" s="32"/>
      <c r="J3879" s="13"/>
      <c r="K3879" s="13" t="s">
        <v>2829</v>
      </c>
      <c r="L3879" s="33">
        <v>3.3329999999999999E-2</v>
      </c>
      <c r="M3879" s="33" t="s">
        <v>27</v>
      </c>
      <c r="N3879" s="33">
        <v>3.3329999999999999E-2</v>
      </c>
      <c r="O3879" s="33">
        <v>3.3329999999999999E-2</v>
      </c>
      <c r="P3879" s="33">
        <v>3.3329999999999999E-2</v>
      </c>
      <c r="Q3879" s="33">
        <v>3.3329999999999999E-2</v>
      </c>
      <c r="R3879" s="34"/>
      <c r="S3879" s="32"/>
      <c r="T3879" s="32" t="s">
        <v>28</v>
      </c>
      <c r="U3879" s="8">
        <f t="shared" si="971"/>
        <v>270.40000000000003</v>
      </c>
      <c r="V3879" s="8">
        <f t="shared" si="972"/>
        <v>270.40000000000003</v>
      </c>
    </row>
    <row r="3880" spans="1:22" ht="12.75" customHeight="1" outlineLevel="2" x14ac:dyDescent="0.2">
      <c r="A3880" s="2"/>
      <c r="C3880" s="30">
        <v>931012000</v>
      </c>
      <c r="D3880" s="30"/>
      <c r="E3880" s="30" t="s">
        <v>3225</v>
      </c>
      <c r="F3880" s="30"/>
      <c r="G3880" s="30" t="s">
        <v>3236</v>
      </c>
      <c r="H3880" s="31" t="s">
        <v>3237</v>
      </c>
      <c r="I3880" s="32"/>
      <c r="J3880" s="13"/>
      <c r="K3880" s="13" t="s">
        <v>2829</v>
      </c>
      <c r="L3880" s="33">
        <v>3.3329999999999999E-2</v>
      </c>
      <c r="M3880" s="33" t="s">
        <v>27</v>
      </c>
      <c r="N3880" s="33">
        <v>3.3329999999999999E-2</v>
      </c>
      <c r="O3880" s="33">
        <v>3.3329999999999999E-2</v>
      </c>
      <c r="P3880" s="33">
        <v>3.3329999999999999E-2</v>
      </c>
      <c r="Q3880" s="33">
        <v>3.3329999999999999E-2</v>
      </c>
      <c r="R3880" s="34"/>
      <c r="S3880" s="32"/>
      <c r="T3880" s="32" t="s">
        <v>28</v>
      </c>
      <c r="U3880" s="8">
        <f t="shared" si="971"/>
        <v>270.40000000000003</v>
      </c>
      <c r="V3880" s="8">
        <f t="shared" si="972"/>
        <v>270.40000000000003</v>
      </c>
    </row>
    <row r="3881" spans="1:22" ht="12.75" customHeight="1" outlineLevel="2" x14ac:dyDescent="0.2">
      <c r="A3881" s="2"/>
      <c r="C3881" s="198">
        <v>931012020</v>
      </c>
      <c r="D3881" s="30"/>
      <c r="E3881" s="30" t="s">
        <v>3225</v>
      </c>
      <c r="F3881" s="30"/>
      <c r="G3881" s="30" t="s">
        <v>3236</v>
      </c>
      <c r="H3881" s="31" t="s">
        <v>3237</v>
      </c>
      <c r="I3881" s="32"/>
      <c r="J3881" s="13"/>
      <c r="K3881" s="13" t="s">
        <v>2829</v>
      </c>
      <c r="L3881" s="33">
        <v>3.3329999999999999E-2</v>
      </c>
      <c r="M3881" s="33" t="s">
        <v>27</v>
      </c>
      <c r="N3881" s="33">
        <v>3.3329999999999999E-2</v>
      </c>
      <c r="O3881" s="33">
        <v>3.3329999999999999E-2</v>
      </c>
      <c r="P3881" s="33">
        <v>3.3329999999999999E-2</v>
      </c>
      <c r="Q3881" s="33">
        <v>3.3329999999999999E-2</v>
      </c>
      <c r="R3881" s="34"/>
      <c r="S3881" s="32"/>
      <c r="T3881" s="32" t="s">
        <v>28</v>
      </c>
      <c r="U3881" s="8">
        <f t="shared" si="971"/>
        <v>270.40000000000003</v>
      </c>
      <c r="V3881" s="8">
        <f t="shared" si="972"/>
        <v>270.40000000000003</v>
      </c>
    </row>
    <row r="3882" spans="1:22" ht="12.75" customHeight="1" outlineLevel="2" x14ac:dyDescent="0.2">
      <c r="A3882" s="2"/>
      <c r="C3882" s="30">
        <v>931012040</v>
      </c>
      <c r="D3882" s="30"/>
      <c r="E3882" s="30" t="s">
        <v>3225</v>
      </c>
      <c r="F3882" s="30"/>
      <c r="G3882" s="30" t="s">
        <v>3236</v>
      </c>
      <c r="H3882" s="31" t="s">
        <v>3237</v>
      </c>
      <c r="I3882" s="32"/>
      <c r="J3882" s="13"/>
      <c r="K3882" s="13" t="s">
        <v>2829</v>
      </c>
      <c r="L3882" s="33">
        <v>3.3329999999999999E-2</v>
      </c>
      <c r="M3882" s="33" t="s">
        <v>27</v>
      </c>
      <c r="N3882" s="33">
        <v>3.3329999999999999E-2</v>
      </c>
      <c r="O3882" s="33">
        <v>3.3329999999999999E-2</v>
      </c>
      <c r="P3882" s="33">
        <v>3.3329999999999999E-2</v>
      </c>
      <c r="Q3882" s="33">
        <v>3.3329999999999999E-2</v>
      </c>
      <c r="R3882" s="34"/>
      <c r="S3882" s="32"/>
      <c r="T3882" s="32" t="s">
        <v>28</v>
      </c>
      <c r="U3882" s="8">
        <f t="shared" si="971"/>
        <v>270.40000000000003</v>
      </c>
      <c r="V3882" s="8">
        <f t="shared" si="972"/>
        <v>270.40000000000003</v>
      </c>
    </row>
    <row r="3883" spans="1:22" ht="12.75" customHeight="1" outlineLevel="2" x14ac:dyDescent="0.2">
      <c r="A3883" s="2"/>
      <c r="C3883" s="30">
        <v>931012060</v>
      </c>
      <c r="D3883" s="30"/>
      <c r="E3883" s="30" t="s">
        <v>3225</v>
      </c>
      <c r="F3883" s="30"/>
      <c r="G3883" s="30" t="s">
        <v>3236</v>
      </c>
      <c r="H3883" s="31" t="s">
        <v>3237</v>
      </c>
      <c r="I3883" s="32"/>
      <c r="J3883" s="13"/>
      <c r="K3883" s="13" t="s">
        <v>2829</v>
      </c>
      <c r="L3883" s="33">
        <v>3.3329999999999999E-2</v>
      </c>
      <c r="M3883" s="33" t="s">
        <v>27</v>
      </c>
      <c r="N3883" s="33">
        <v>3.3329999999999999E-2</v>
      </c>
      <c r="O3883" s="33">
        <v>3.3329999999999999E-2</v>
      </c>
      <c r="P3883" s="33">
        <v>3.3329999999999999E-2</v>
      </c>
      <c r="Q3883" s="33">
        <v>3.3329999999999999E-2</v>
      </c>
      <c r="R3883" s="34"/>
      <c r="S3883" s="32"/>
      <c r="T3883" s="32" t="s">
        <v>28</v>
      </c>
      <c r="U3883" s="8">
        <f t="shared" si="971"/>
        <v>270.40000000000003</v>
      </c>
      <c r="V3883" s="8">
        <f t="shared" si="972"/>
        <v>270.40000000000003</v>
      </c>
    </row>
    <row r="3884" spans="1:22" ht="12.75" customHeight="1" outlineLevel="2" x14ac:dyDescent="0.2">
      <c r="A3884" s="2"/>
      <c r="C3884" s="30">
        <v>931012080</v>
      </c>
      <c r="D3884" s="30"/>
      <c r="E3884" s="30" t="s">
        <v>3225</v>
      </c>
      <c r="F3884" s="30"/>
      <c r="G3884" s="30" t="s">
        <v>3236</v>
      </c>
      <c r="H3884" s="31" t="s">
        <v>3237</v>
      </c>
      <c r="I3884" s="32"/>
      <c r="J3884" s="13"/>
      <c r="K3884" s="13" t="s">
        <v>2829</v>
      </c>
      <c r="L3884" s="33">
        <v>3.3329999999999999E-2</v>
      </c>
      <c r="M3884" s="33" t="s">
        <v>27</v>
      </c>
      <c r="N3884" s="33">
        <v>3.3329999999999999E-2</v>
      </c>
      <c r="O3884" s="33">
        <v>3.3329999999999999E-2</v>
      </c>
      <c r="P3884" s="33">
        <v>3.3329999999999999E-2</v>
      </c>
      <c r="Q3884" s="33">
        <v>3.3329999999999999E-2</v>
      </c>
      <c r="R3884" s="34"/>
      <c r="S3884" s="32"/>
      <c r="T3884" s="32" t="s">
        <v>28</v>
      </c>
      <c r="U3884" s="8">
        <f t="shared" si="971"/>
        <v>270.40000000000003</v>
      </c>
      <c r="V3884" s="8">
        <f t="shared" si="972"/>
        <v>270.40000000000003</v>
      </c>
    </row>
    <row r="3885" spans="1:22" ht="12.75" customHeight="1" outlineLevel="2" x14ac:dyDescent="0.2">
      <c r="A3885" s="2"/>
      <c r="C3885" s="30">
        <v>931012100</v>
      </c>
      <c r="D3885" s="30"/>
      <c r="E3885" s="30" t="s">
        <v>3225</v>
      </c>
      <c r="F3885" s="30"/>
      <c r="G3885" s="30" t="s">
        <v>3236</v>
      </c>
      <c r="H3885" s="31" t="s">
        <v>3237</v>
      </c>
      <c r="I3885" s="32"/>
      <c r="J3885" s="13"/>
      <c r="K3885" s="13" t="s">
        <v>2829</v>
      </c>
      <c r="L3885" s="33">
        <v>3.3329999999999999E-2</v>
      </c>
      <c r="M3885" s="33" t="s">
        <v>27</v>
      </c>
      <c r="N3885" s="33">
        <v>3.3329999999999999E-2</v>
      </c>
      <c r="O3885" s="33">
        <v>3.3329999999999999E-2</v>
      </c>
      <c r="P3885" s="33">
        <v>3.3329999999999999E-2</v>
      </c>
      <c r="Q3885" s="33">
        <v>3.3329999999999999E-2</v>
      </c>
      <c r="R3885" s="34"/>
      <c r="S3885" s="32"/>
      <c r="T3885" s="32" t="s">
        <v>28</v>
      </c>
      <c r="U3885" s="8">
        <f t="shared" si="971"/>
        <v>270.40000000000003</v>
      </c>
      <c r="V3885" s="8">
        <f t="shared" si="972"/>
        <v>270.40000000000003</v>
      </c>
    </row>
    <row r="3886" spans="1:22" ht="12.75" customHeight="1" outlineLevel="2" x14ac:dyDescent="0.2">
      <c r="A3886" s="2"/>
      <c r="C3886" s="30">
        <v>931012120</v>
      </c>
      <c r="D3886" s="30"/>
      <c r="E3886" s="30" t="s">
        <v>3225</v>
      </c>
      <c r="F3886" s="30"/>
      <c r="G3886" s="30" t="s">
        <v>3236</v>
      </c>
      <c r="H3886" s="31" t="s">
        <v>3237</v>
      </c>
      <c r="I3886" s="32"/>
      <c r="J3886" s="13"/>
      <c r="K3886" s="13" t="s">
        <v>2829</v>
      </c>
      <c r="L3886" s="33">
        <v>3.3329999999999999E-2</v>
      </c>
      <c r="M3886" s="33" t="s">
        <v>27</v>
      </c>
      <c r="N3886" s="33">
        <v>3.3329999999999999E-2</v>
      </c>
      <c r="O3886" s="33">
        <v>3.3329999999999999E-2</v>
      </c>
      <c r="P3886" s="33">
        <v>3.3329999999999999E-2</v>
      </c>
      <c r="Q3886" s="33">
        <v>3.3329999999999999E-2</v>
      </c>
      <c r="R3886" s="34"/>
      <c r="S3886" s="32"/>
      <c r="T3886" s="32" t="s">
        <v>28</v>
      </c>
      <c r="U3886" s="8">
        <f t="shared" si="971"/>
        <v>270.40000000000003</v>
      </c>
      <c r="V3886" s="8">
        <f t="shared" si="972"/>
        <v>270.40000000000003</v>
      </c>
    </row>
    <row r="3887" spans="1:22" ht="12.75" customHeight="1" outlineLevel="2" x14ac:dyDescent="0.2">
      <c r="A3887" s="2"/>
      <c r="C3887" s="30">
        <v>931012140</v>
      </c>
      <c r="D3887" s="30"/>
      <c r="E3887" s="30" t="s">
        <v>3225</v>
      </c>
      <c r="F3887" s="30"/>
      <c r="G3887" s="30" t="s">
        <v>3236</v>
      </c>
      <c r="H3887" s="31" t="s">
        <v>3237</v>
      </c>
      <c r="I3887" s="32"/>
      <c r="J3887" s="13"/>
      <c r="K3887" s="13" t="s">
        <v>2829</v>
      </c>
      <c r="L3887" s="33">
        <v>3.3329999999999999E-2</v>
      </c>
      <c r="M3887" s="33" t="s">
        <v>27</v>
      </c>
      <c r="N3887" s="33">
        <v>3.3329999999999999E-2</v>
      </c>
      <c r="O3887" s="33">
        <v>3.3329999999999999E-2</v>
      </c>
      <c r="P3887" s="33">
        <v>3.3329999999999999E-2</v>
      </c>
      <c r="Q3887" s="33">
        <v>3.3329999999999999E-2</v>
      </c>
      <c r="R3887" s="34"/>
      <c r="S3887" s="32"/>
      <c r="T3887" s="32" t="s">
        <v>28</v>
      </c>
      <c r="U3887" s="8">
        <f t="shared" si="971"/>
        <v>270.40000000000003</v>
      </c>
      <c r="V3887" s="8">
        <f t="shared" si="972"/>
        <v>270.40000000000003</v>
      </c>
    </row>
    <row r="3888" spans="1:22" ht="12.75" customHeight="1" outlineLevel="2" x14ac:dyDescent="0.2">
      <c r="A3888" s="2"/>
      <c r="C3888" s="30">
        <v>931012160</v>
      </c>
      <c r="D3888" s="30"/>
      <c r="E3888" s="30" t="s">
        <v>3225</v>
      </c>
      <c r="F3888" s="30"/>
      <c r="G3888" s="30" t="s">
        <v>3236</v>
      </c>
      <c r="H3888" s="31" t="s">
        <v>3237</v>
      </c>
      <c r="I3888" s="32"/>
      <c r="J3888" s="13"/>
      <c r="K3888" s="13" t="s">
        <v>2829</v>
      </c>
      <c r="L3888" s="33">
        <v>3.3329999999999999E-2</v>
      </c>
      <c r="M3888" s="33" t="s">
        <v>27</v>
      </c>
      <c r="N3888" s="33">
        <v>3.3329999999999999E-2</v>
      </c>
      <c r="O3888" s="33">
        <v>3.3329999999999999E-2</v>
      </c>
      <c r="P3888" s="33">
        <v>3.3329999999999999E-2</v>
      </c>
      <c r="Q3888" s="33">
        <v>3.3329999999999999E-2</v>
      </c>
      <c r="R3888" s="34"/>
      <c r="S3888" s="32"/>
      <c r="T3888" s="32" t="s">
        <v>28</v>
      </c>
      <c r="U3888" s="8">
        <f t="shared" si="971"/>
        <v>270.40000000000003</v>
      </c>
      <c r="V3888" s="8">
        <f t="shared" si="972"/>
        <v>270.40000000000003</v>
      </c>
    </row>
    <row r="3889" spans="1:22" ht="12.75" customHeight="1" outlineLevel="1" x14ac:dyDescent="0.2">
      <c r="A3889" s="2"/>
      <c r="C3889" s="30"/>
      <c r="D3889" s="30"/>
      <c r="E3889" s="30"/>
      <c r="F3889" s="30"/>
      <c r="G3889" s="30"/>
      <c r="H3889" s="113" t="s">
        <v>4379</v>
      </c>
      <c r="I3889" s="32"/>
      <c r="J3889" s="13">
        <f t="shared" ref="J3889:O3889" si="973">SUBTOTAL(9,J3859:J3888)</f>
        <v>0</v>
      </c>
      <c r="K3889" s="13">
        <f t="shared" si="973"/>
        <v>0</v>
      </c>
      <c r="L3889" s="33">
        <f t="shared" si="973"/>
        <v>0.99989999999999934</v>
      </c>
      <c r="M3889" s="33">
        <f t="shared" si="973"/>
        <v>0</v>
      </c>
      <c r="N3889" s="33">
        <f t="shared" si="973"/>
        <v>0.99989999999999934</v>
      </c>
      <c r="O3889" s="33">
        <f t="shared" si="973"/>
        <v>0.99989999999999934</v>
      </c>
      <c r="P3889" s="33"/>
      <c r="Q3889" s="33"/>
      <c r="R3889" s="34"/>
      <c r="S3889" s="32">
        <f>SUBTOTAL(9,S3859:S3888)</f>
        <v>0</v>
      </c>
      <c r="T3889" s="32">
        <f>SUBTOTAL(9,T3859:T3888)</f>
        <v>0</v>
      </c>
      <c r="U3889" s="8"/>
    </row>
    <row r="3890" spans="1:22" ht="12.75" customHeight="1" outlineLevel="2" x14ac:dyDescent="0.2">
      <c r="A3890" s="2"/>
      <c r="C3890" s="30">
        <v>931010020</v>
      </c>
      <c r="D3890" s="30"/>
      <c r="E3890" s="30" t="s">
        <v>3200</v>
      </c>
      <c r="F3890" s="30"/>
      <c r="G3890" s="30" t="s">
        <v>3201</v>
      </c>
      <c r="H3890" s="31" t="s">
        <v>3202</v>
      </c>
      <c r="I3890" s="32"/>
      <c r="J3890" s="13"/>
      <c r="K3890" s="13" t="s">
        <v>2829</v>
      </c>
      <c r="L3890" s="33">
        <v>0.33333000000000002</v>
      </c>
      <c r="M3890" s="33" t="s">
        <v>27</v>
      </c>
      <c r="N3890" s="33">
        <v>0.33333000000000002</v>
      </c>
      <c r="O3890" s="33">
        <v>0.33333000000000002</v>
      </c>
      <c r="P3890" s="33">
        <v>0.33333000000000002</v>
      </c>
      <c r="Q3890" s="33">
        <v>0.33333000000000002</v>
      </c>
      <c r="R3890" s="34"/>
      <c r="S3890" s="32"/>
      <c r="T3890" s="32" t="s">
        <v>28</v>
      </c>
      <c r="U3890" s="8">
        <f>IF(T3890="Yes",$U$2,0)</f>
        <v>270.40000000000003</v>
      </c>
      <c r="V3890" s="8">
        <f>U3890</f>
        <v>270.40000000000003</v>
      </c>
    </row>
    <row r="3891" spans="1:22" ht="12.75" customHeight="1" outlineLevel="2" x14ac:dyDescent="0.2">
      <c r="A3891" s="2"/>
      <c r="C3891" s="30">
        <v>931010060</v>
      </c>
      <c r="D3891" s="30"/>
      <c r="E3891" s="30" t="s">
        <v>3200</v>
      </c>
      <c r="F3891" s="30"/>
      <c r="G3891" s="30" t="s">
        <v>3201</v>
      </c>
      <c r="H3891" s="31" t="s">
        <v>3202</v>
      </c>
      <c r="I3891" s="32"/>
      <c r="J3891" s="13"/>
      <c r="K3891" s="13" t="s">
        <v>2829</v>
      </c>
      <c r="L3891" s="33">
        <v>0.33333000000000002</v>
      </c>
      <c r="M3891" s="33" t="s">
        <v>27</v>
      </c>
      <c r="N3891" s="33">
        <v>0.33333000000000002</v>
      </c>
      <c r="O3891" s="33">
        <v>0.33333000000000002</v>
      </c>
      <c r="P3891" s="33">
        <v>0.33333000000000002</v>
      </c>
      <c r="Q3891" s="33">
        <v>0.33333000000000002</v>
      </c>
      <c r="R3891" s="34"/>
      <c r="S3891" s="32"/>
      <c r="T3891" s="32" t="s">
        <v>28</v>
      </c>
      <c r="U3891" s="8">
        <f>IF(T3891="Yes",$U$2,0)</f>
        <v>270.40000000000003</v>
      </c>
      <c r="V3891" s="8">
        <f>U3891</f>
        <v>270.40000000000003</v>
      </c>
    </row>
    <row r="3892" spans="1:22" ht="12.75" customHeight="1" outlineLevel="2" x14ac:dyDescent="0.2">
      <c r="A3892" s="2"/>
      <c r="C3892" s="30">
        <v>931010100</v>
      </c>
      <c r="D3892" s="30"/>
      <c r="E3892" s="30" t="s">
        <v>3200</v>
      </c>
      <c r="F3892" s="30"/>
      <c r="G3892" s="30" t="s">
        <v>3201</v>
      </c>
      <c r="H3892" s="31" t="s">
        <v>3202</v>
      </c>
      <c r="I3892" s="32"/>
      <c r="J3892" s="13"/>
      <c r="K3892" s="13" t="s">
        <v>2829</v>
      </c>
      <c r="L3892" s="33">
        <v>0.33333000000000002</v>
      </c>
      <c r="M3892" s="33" t="s">
        <v>27</v>
      </c>
      <c r="N3892" s="33">
        <v>0.33333000000000002</v>
      </c>
      <c r="O3892" s="33">
        <v>0.33333000000000002</v>
      </c>
      <c r="P3892" s="33">
        <v>0.33333000000000002</v>
      </c>
      <c r="Q3892" s="33">
        <v>0.33333000000000002</v>
      </c>
      <c r="R3892" s="34"/>
      <c r="S3892" s="32"/>
      <c r="T3892" s="32" t="s">
        <v>28</v>
      </c>
      <c r="U3892" s="8">
        <f>IF(T3892="Yes",$U$2,0)</f>
        <v>270.40000000000003</v>
      </c>
      <c r="V3892" s="8">
        <f>U3892</f>
        <v>270.40000000000003</v>
      </c>
    </row>
    <row r="3893" spans="1:22" ht="12.75" customHeight="1" outlineLevel="1" x14ac:dyDescent="0.2">
      <c r="A3893" s="2"/>
      <c r="C3893" s="30"/>
      <c r="D3893" s="30"/>
      <c r="E3893" s="30"/>
      <c r="F3893" s="30"/>
      <c r="G3893" s="30"/>
      <c r="H3893" s="113" t="s">
        <v>4366</v>
      </c>
      <c r="I3893" s="32"/>
      <c r="J3893" s="13">
        <f t="shared" ref="J3893:O3893" si="974">SUBTOTAL(9,J3890:J3892)</f>
        <v>0</v>
      </c>
      <c r="K3893" s="13">
        <f t="shared" si="974"/>
        <v>0</v>
      </c>
      <c r="L3893" s="33">
        <f t="shared" si="974"/>
        <v>0.99999000000000005</v>
      </c>
      <c r="M3893" s="33">
        <f t="shared" si="974"/>
        <v>0</v>
      </c>
      <c r="N3893" s="33">
        <f t="shared" si="974"/>
        <v>0.99999000000000005</v>
      </c>
      <c r="O3893" s="33">
        <f t="shared" si="974"/>
        <v>0.99999000000000005</v>
      </c>
      <c r="P3893" s="33"/>
      <c r="Q3893" s="33"/>
      <c r="R3893" s="34"/>
      <c r="S3893" s="32">
        <f>SUBTOTAL(9,S3890:S3892)</f>
        <v>0</v>
      </c>
      <c r="T3893" s="32">
        <f>SUBTOTAL(9,T3890:T3892)</f>
        <v>0</v>
      </c>
      <c r="U3893" s="8"/>
    </row>
    <row r="3894" spans="1:22" ht="12.75" customHeight="1" outlineLevel="2" x14ac:dyDescent="0.2">
      <c r="A3894" s="2"/>
      <c r="C3894" s="30">
        <v>931010200</v>
      </c>
      <c r="D3894" s="30"/>
      <c r="E3894" s="30" t="s">
        <v>3200</v>
      </c>
      <c r="F3894" s="30"/>
      <c r="G3894" s="30" t="s">
        <v>3210</v>
      </c>
      <c r="H3894" s="31" t="s">
        <v>3211</v>
      </c>
      <c r="I3894" s="32"/>
      <c r="J3894" s="13"/>
      <c r="K3894" s="13" t="s">
        <v>2829</v>
      </c>
      <c r="L3894" s="33">
        <v>9.0899999999999995E-2</v>
      </c>
      <c r="M3894" s="33" t="s">
        <v>27</v>
      </c>
      <c r="N3894" s="33">
        <v>9.0899999999999995E-2</v>
      </c>
      <c r="O3894" s="33">
        <v>9.0899999999999995E-2</v>
      </c>
      <c r="P3894" s="33">
        <v>9.0899999999999995E-2</v>
      </c>
      <c r="Q3894" s="33">
        <v>9.0899999999999995E-2</v>
      </c>
      <c r="R3894" s="34"/>
      <c r="S3894" s="32"/>
      <c r="T3894" s="32" t="s">
        <v>28</v>
      </c>
      <c r="U3894" s="8">
        <f t="shared" ref="U3894:U3904" si="975">IF(T3894="Yes",$U$2,0)</f>
        <v>270.40000000000003</v>
      </c>
      <c r="V3894" s="8">
        <f t="shared" ref="V3894:V3904" si="976">U3894</f>
        <v>270.40000000000003</v>
      </c>
    </row>
    <row r="3895" spans="1:22" ht="12.75" customHeight="1" outlineLevel="2" x14ac:dyDescent="0.2">
      <c r="A3895" s="2"/>
      <c r="C3895" s="30" t="s">
        <v>3212</v>
      </c>
      <c r="D3895" s="30"/>
      <c r="E3895" s="30" t="s">
        <v>3213</v>
      </c>
      <c r="F3895" s="30"/>
      <c r="G3895" s="30" t="s">
        <v>3210</v>
      </c>
      <c r="H3895" s="31" t="s">
        <v>3211</v>
      </c>
      <c r="I3895" s="73"/>
      <c r="J3895" s="13"/>
      <c r="K3895" s="13" t="s">
        <v>2829</v>
      </c>
      <c r="L3895" s="33">
        <v>9.0899999999999995E-2</v>
      </c>
      <c r="M3895" s="33" t="s">
        <v>27</v>
      </c>
      <c r="N3895" s="33">
        <v>9.0899999999999995E-2</v>
      </c>
      <c r="O3895" s="33">
        <v>9.0899999999999995E-2</v>
      </c>
      <c r="P3895" s="33">
        <v>9.0899999999999995E-2</v>
      </c>
      <c r="Q3895" s="33">
        <v>9.0899999999999995E-2</v>
      </c>
      <c r="R3895" s="34"/>
      <c r="S3895" s="32"/>
      <c r="T3895" s="32" t="s">
        <v>28</v>
      </c>
      <c r="U3895" s="8">
        <f t="shared" si="975"/>
        <v>270.40000000000003</v>
      </c>
      <c r="V3895" s="8">
        <f t="shared" si="976"/>
        <v>270.40000000000003</v>
      </c>
    </row>
    <row r="3896" spans="1:22" ht="12.75" customHeight="1" outlineLevel="2" x14ac:dyDescent="0.2">
      <c r="A3896" s="2"/>
      <c r="C3896" s="30">
        <v>931010340</v>
      </c>
      <c r="D3896" s="30"/>
      <c r="E3896" s="30" t="s">
        <v>3200</v>
      </c>
      <c r="F3896" s="30"/>
      <c r="G3896" s="30" t="s">
        <v>3210</v>
      </c>
      <c r="H3896" s="31" t="s">
        <v>3211</v>
      </c>
      <c r="I3896" s="32"/>
      <c r="J3896" s="13"/>
      <c r="K3896" s="13" t="s">
        <v>2829</v>
      </c>
      <c r="L3896" s="33">
        <v>9.0899999999999995E-2</v>
      </c>
      <c r="M3896" s="33" t="s">
        <v>27</v>
      </c>
      <c r="N3896" s="33">
        <v>9.0899999999999995E-2</v>
      </c>
      <c r="O3896" s="33">
        <v>9.0899999999999995E-2</v>
      </c>
      <c r="P3896" s="33">
        <v>9.0899999999999995E-2</v>
      </c>
      <c r="Q3896" s="33">
        <v>9.0899999999999995E-2</v>
      </c>
      <c r="R3896" s="34"/>
      <c r="S3896" s="32"/>
      <c r="T3896" s="32" t="s">
        <v>28</v>
      </c>
      <c r="U3896" s="8">
        <f t="shared" si="975"/>
        <v>270.40000000000003</v>
      </c>
      <c r="V3896" s="8">
        <f t="shared" si="976"/>
        <v>270.40000000000003</v>
      </c>
    </row>
    <row r="3897" spans="1:22" ht="12.75" customHeight="1" outlineLevel="2" x14ac:dyDescent="0.2">
      <c r="A3897" s="2"/>
      <c r="C3897" s="30">
        <v>931010360</v>
      </c>
      <c r="D3897" s="30"/>
      <c r="E3897" s="30" t="s">
        <v>3200</v>
      </c>
      <c r="F3897" s="30"/>
      <c r="G3897" s="30" t="s">
        <v>3210</v>
      </c>
      <c r="H3897" s="31" t="s">
        <v>3211</v>
      </c>
      <c r="I3897" s="32"/>
      <c r="J3897" s="13"/>
      <c r="K3897" s="13" t="s">
        <v>2829</v>
      </c>
      <c r="L3897" s="33">
        <v>9.0899999999999995E-2</v>
      </c>
      <c r="M3897" s="33" t="s">
        <v>27</v>
      </c>
      <c r="N3897" s="33">
        <v>9.0899999999999995E-2</v>
      </c>
      <c r="O3897" s="33">
        <v>9.0899999999999995E-2</v>
      </c>
      <c r="P3897" s="33">
        <v>9.0899999999999995E-2</v>
      </c>
      <c r="Q3897" s="33">
        <v>9.0899999999999995E-2</v>
      </c>
      <c r="R3897" s="34"/>
      <c r="S3897" s="32"/>
      <c r="T3897" s="32" t="s">
        <v>28</v>
      </c>
      <c r="U3897" s="8">
        <f t="shared" si="975"/>
        <v>270.40000000000003</v>
      </c>
      <c r="V3897" s="8">
        <f t="shared" si="976"/>
        <v>270.40000000000003</v>
      </c>
    </row>
    <row r="3898" spans="1:22" ht="12.75" customHeight="1" outlineLevel="2" x14ac:dyDescent="0.2">
      <c r="A3898" s="2"/>
      <c r="C3898" s="30">
        <v>931010380</v>
      </c>
      <c r="D3898" s="30"/>
      <c r="E3898" s="30" t="s">
        <v>3200</v>
      </c>
      <c r="F3898" s="30"/>
      <c r="G3898" s="30" t="s">
        <v>3210</v>
      </c>
      <c r="H3898" s="31" t="s">
        <v>3211</v>
      </c>
      <c r="I3898" s="32"/>
      <c r="J3898" s="13"/>
      <c r="K3898" s="13" t="s">
        <v>2829</v>
      </c>
      <c r="L3898" s="33">
        <v>9.0899999999999995E-2</v>
      </c>
      <c r="M3898" s="33" t="s">
        <v>27</v>
      </c>
      <c r="N3898" s="33">
        <v>9.0899999999999995E-2</v>
      </c>
      <c r="O3898" s="33">
        <v>9.0899999999999995E-2</v>
      </c>
      <c r="P3898" s="33">
        <v>9.0899999999999995E-2</v>
      </c>
      <c r="Q3898" s="33">
        <v>9.0899999999999995E-2</v>
      </c>
      <c r="R3898" s="34"/>
      <c r="S3898" s="32"/>
      <c r="T3898" s="32" t="s">
        <v>28</v>
      </c>
      <c r="U3898" s="8">
        <f t="shared" si="975"/>
        <v>270.40000000000003</v>
      </c>
      <c r="V3898" s="8">
        <f t="shared" si="976"/>
        <v>270.40000000000003</v>
      </c>
    </row>
    <row r="3899" spans="1:22" ht="12.75" customHeight="1" outlineLevel="2" x14ac:dyDescent="0.2">
      <c r="A3899" s="2"/>
      <c r="C3899" s="30">
        <v>931010400</v>
      </c>
      <c r="D3899" s="30"/>
      <c r="E3899" s="30" t="s">
        <v>3200</v>
      </c>
      <c r="F3899" s="30"/>
      <c r="G3899" s="30" t="s">
        <v>3210</v>
      </c>
      <c r="H3899" s="31" t="s">
        <v>3211</v>
      </c>
      <c r="I3899" s="32"/>
      <c r="J3899" s="13"/>
      <c r="K3899" s="13" t="s">
        <v>2829</v>
      </c>
      <c r="L3899" s="33">
        <v>9.0899999999999995E-2</v>
      </c>
      <c r="M3899" s="33" t="s">
        <v>27</v>
      </c>
      <c r="N3899" s="33">
        <v>9.0899999999999995E-2</v>
      </c>
      <c r="O3899" s="33">
        <v>9.0899999999999995E-2</v>
      </c>
      <c r="P3899" s="33">
        <v>9.0899999999999995E-2</v>
      </c>
      <c r="Q3899" s="33">
        <v>9.0899999999999995E-2</v>
      </c>
      <c r="R3899" s="34"/>
      <c r="S3899" s="32"/>
      <c r="T3899" s="32" t="s">
        <v>28</v>
      </c>
      <c r="U3899" s="8">
        <f t="shared" si="975"/>
        <v>270.40000000000003</v>
      </c>
      <c r="V3899" s="8">
        <f t="shared" si="976"/>
        <v>270.40000000000003</v>
      </c>
    </row>
    <row r="3900" spans="1:22" ht="12.75" customHeight="1" outlineLevel="2" x14ac:dyDescent="0.2">
      <c r="A3900" s="2"/>
      <c r="C3900" s="30">
        <v>931010440</v>
      </c>
      <c r="D3900" s="30"/>
      <c r="E3900" s="30" t="s">
        <v>3200</v>
      </c>
      <c r="F3900" s="30"/>
      <c r="G3900" s="30" t="s">
        <v>3210</v>
      </c>
      <c r="H3900" s="31" t="s">
        <v>3211</v>
      </c>
      <c r="I3900" s="32"/>
      <c r="J3900" s="13"/>
      <c r="K3900" s="13" t="s">
        <v>2829</v>
      </c>
      <c r="L3900" s="33">
        <v>9.0899999999999995E-2</v>
      </c>
      <c r="M3900" s="33" t="s">
        <v>27</v>
      </c>
      <c r="N3900" s="33">
        <v>9.0899999999999995E-2</v>
      </c>
      <c r="O3900" s="33">
        <v>9.0899999999999995E-2</v>
      </c>
      <c r="P3900" s="33">
        <v>9.0899999999999995E-2</v>
      </c>
      <c r="Q3900" s="33">
        <v>9.0899999999999995E-2</v>
      </c>
      <c r="R3900" s="34"/>
      <c r="S3900" s="32"/>
      <c r="T3900" s="32" t="s">
        <v>28</v>
      </c>
      <c r="U3900" s="8">
        <f t="shared" si="975"/>
        <v>270.40000000000003</v>
      </c>
      <c r="V3900" s="8">
        <f t="shared" si="976"/>
        <v>270.40000000000003</v>
      </c>
    </row>
    <row r="3901" spans="1:22" ht="12.75" customHeight="1" outlineLevel="2" x14ac:dyDescent="0.2">
      <c r="A3901" s="2"/>
      <c r="C3901" s="30">
        <v>931010460</v>
      </c>
      <c r="D3901" s="30"/>
      <c r="E3901" s="30" t="s">
        <v>3200</v>
      </c>
      <c r="F3901" s="30"/>
      <c r="G3901" s="30" t="s">
        <v>3210</v>
      </c>
      <c r="H3901" s="31" t="s">
        <v>3211</v>
      </c>
      <c r="I3901" s="32"/>
      <c r="J3901" s="13"/>
      <c r="K3901" s="13" t="s">
        <v>2829</v>
      </c>
      <c r="L3901" s="33">
        <v>9.0899999999999995E-2</v>
      </c>
      <c r="M3901" s="33" t="s">
        <v>27</v>
      </c>
      <c r="N3901" s="33">
        <v>9.0899999999999995E-2</v>
      </c>
      <c r="O3901" s="33">
        <v>9.0899999999999995E-2</v>
      </c>
      <c r="P3901" s="33">
        <v>9.0899999999999995E-2</v>
      </c>
      <c r="Q3901" s="33">
        <v>9.0899999999999995E-2</v>
      </c>
      <c r="R3901" s="34"/>
      <c r="S3901" s="32"/>
      <c r="T3901" s="32" t="s">
        <v>28</v>
      </c>
      <c r="U3901" s="8">
        <f t="shared" si="975"/>
        <v>270.40000000000003</v>
      </c>
      <c r="V3901" s="8">
        <f t="shared" si="976"/>
        <v>270.40000000000003</v>
      </c>
    </row>
    <row r="3902" spans="1:22" ht="12.75" customHeight="1" outlineLevel="2" x14ac:dyDescent="0.2">
      <c r="A3902" s="2"/>
      <c r="C3902" s="30">
        <v>931010500</v>
      </c>
      <c r="D3902" s="30"/>
      <c r="E3902" s="30" t="s">
        <v>3200</v>
      </c>
      <c r="F3902" s="30"/>
      <c r="G3902" s="30" t="s">
        <v>3210</v>
      </c>
      <c r="H3902" s="31" t="s">
        <v>3211</v>
      </c>
      <c r="I3902" s="32"/>
      <c r="J3902" s="13"/>
      <c r="K3902" s="13" t="s">
        <v>2829</v>
      </c>
      <c r="L3902" s="33">
        <v>9.0899999999999995E-2</v>
      </c>
      <c r="M3902" s="33" t="s">
        <v>27</v>
      </c>
      <c r="N3902" s="33">
        <v>9.0899999999999995E-2</v>
      </c>
      <c r="O3902" s="33">
        <v>9.0899999999999995E-2</v>
      </c>
      <c r="P3902" s="33">
        <v>9.0899999999999995E-2</v>
      </c>
      <c r="Q3902" s="33">
        <v>9.0899999999999995E-2</v>
      </c>
      <c r="R3902" s="34"/>
      <c r="S3902" s="32"/>
      <c r="T3902" s="32" t="s">
        <v>28</v>
      </c>
      <c r="U3902" s="8">
        <f t="shared" si="975"/>
        <v>270.40000000000003</v>
      </c>
      <c r="V3902" s="8">
        <f t="shared" si="976"/>
        <v>270.40000000000003</v>
      </c>
    </row>
    <row r="3903" spans="1:22" ht="12.75" customHeight="1" outlineLevel="2" x14ac:dyDescent="0.2">
      <c r="A3903" s="2"/>
      <c r="C3903" s="30">
        <v>931010520</v>
      </c>
      <c r="D3903" s="30"/>
      <c r="E3903" s="30" t="s">
        <v>3200</v>
      </c>
      <c r="F3903" s="30"/>
      <c r="G3903" s="30" t="s">
        <v>3210</v>
      </c>
      <c r="H3903" s="31" t="s">
        <v>3211</v>
      </c>
      <c r="I3903" s="32"/>
      <c r="J3903" s="13"/>
      <c r="K3903" s="13" t="s">
        <v>2829</v>
      </c>
      <c r="L3903" s="33">
        <v>9.0899999999999995E-2</v>
      </c>
      <c r="M3903" s="33" t="s">
        <v>27</v>
      </c>
      <c r="N3903" s="33">
        <v>9.0899999999999995E-2</v>
      </c>
      <c r="O3903" s="33">
        <v>9.0899999999999995E-2</v>
      </c>
      <c r="P3903" s="33">
        <v>9.0899999999999995E-2</v>
      </c>
      <c r="Q3903" s="33">
        <v>9.0899999999999995E-2</v>
      </c>
      <c r="R3903" s="34"/>
      <c r="S3903" s="32"/>
      <c r="T3903" s="32" t="s">
        <v>28</v>
      </c>
      <c r="U3903" s="8">
        <f t="shared" si="975"/>
        <v>270.40000000000003</v>
      </c>
      <c r="V3903" s="8">
        <f t="shared" si="976"/>
        <v>270.40000000000003</v>
      </c>
    </row>
    <row r="3904" spans="1:22" ht="12.75" customHeight="1" outlineLevel="2" x14ac:dyDescent="0.2">
      <c r="A3904" s="2"/>
      <c r="C3904" s="30">
        <v>931010540</v>
      </c>
      <c r="D3904" s="30"/>
      <c r="E3904" s="30" t="s">
        <v>3200</v>
      </c>
      <c r="F3904" s="30"/>
      <c r="G3904" s="30" t="s">
        <v>3210</v>
      </c>
      <c r="H3904" s="31" t="s">
        <v>3211</v>
      </c>
      <c r="I3904" s="32"/>
      <c r="J3904" s="13"/>
      <c r="K3904" s="13" t="s">
        <v>2829</v>
      </c>
      <c r="L3904" s="33">
        <v>9.0899999999999995E-2</v>
      </c>
      <c r="M3904" s="33" t="s">
        <v>27</v>
      </c>
      <c r="N3904" s="33">
        <v>9.0899999999999995E-2</v>
      </c>
      <c r="O3904" s="33">
        <v>9.0899999999999995E-2</v>
      </c>
      <c r="P3904" s="33">
        <v>9.0899999999999995E-2</v>
      </c>
      <c r="Q3904" s="33">
        <v>9.0899999999999995E-2</v>
      </c>
      <c r="R3904" s="34"/>
      <c r="S3904" s="32"/>
      <c r="T3904" s="32" t="s">
        <v>28</v>
      </c>
      <c r="U3904" s="8">
        <f t="shared" si="975"/>
        <v>270.40000000000003</v>
      </c>
      <c r="V3904" s="8">
        <f t="shared" si="976"/>
        <v>270.40000000000003</v>
      </c>
    </row>
    <row r="3905" spans="1:22" ht="12.75" customHeight="1" outlineLevel="1" x14ac:dyDescent="0.2">
      <c r="A3905" s="2"/>
      <c r="C3905" s="30"/>
      <c r="D3905" s="30"/>
      <c r="E3905" s="30"/>
      <c r="F3905" s="30"/>
      <c r="G3905" s="30"/>
      <c r="H3905" s="113" t="s">
        <v>4369</v>
      </c>
      <c r="I3905" s="32"/>
      <c r="J3905" s="13">
        <f t="shared" ref="J3905:O3905" si="977">SUBTOTAL(9,J3894:J3904)</f>
        <v>0</v>
      </c>
      <c r="K3905" s="13">
        <f t="shared" si="977"/>
        <v>0</v>
      </c>
      <c r="L3905" s="33">
        <f t="shared" si="977"/>
        <v>0.9998999999999999</v>
      </c>
      <c r="M3905" s="33">
        <f t="shared" si="977"/>
        <v>0</v>
      </c>
      <c r="N3905" s="33">
        <f t="shared" si="977"/>
        <v>0.9998999999999999</v>
      </c>
      <c r="O3905" s="33">
        <f t="shared" si="977"/>
        <v>0.9998999999999999</v>
      </c>
      <c r="P3905" s="33"/>
      <c r="Q3905" s="33"/>
      <c r="R3905" s="34"/>
      <c r="S3905" s="32">
        <f>SUBTOTAL(9,S3894:S3904)</f>
        <v>0</v>
      </c>
      <c r="T3905" s="32">
        <f>SUBTOTAL(9,T3894:T3904)</f>
        <v>0</v>
      </c>
      <c r="U3905" s="8"/>
    </row>
    <row r="3906" spans="1:22" ht="12.75" customHeight="1" outlineLevel="2" x14ac:dyDescent="0.2">
      <c r="A3906" s="2"/>
      <c r="C3906" s="30">
        <v>931010040</v>
      </c>
      <c r="D3906" s="30"/>
      <c r="E3906" s="30" t="s">
        <v>3200</v>
      </c>
      <c r="F3906" s="30"/>
      <c r="G3906" s="30" t="s">
        <v>3203</v>
      </c>
      <c r="H3906" s="31" t="s">
        <v>3204</v>
      </c>
      <c r="I3906" s="32"/>
      <c r="J3906" s="13"/>
      <c r="K3906" s="13" t="s">
        <v>2829</v>
      </c>
      <c r="L3906" s="33">
        <v>9.0899999999999995E-2</v>
      </c>
      <c r="M3906" s="33" t="s">
        <v>27</v>
      </c>
      <c r="N3906" s="33">
        <v>9.0899999999999995E-2</v>
      </c>
      <c r="O3906" s="33">
        <v>9.0899999999999995E-2</v>
      </c>
      <c r="P3906" s="33">
        <v>9.0899999999999995E-2</v>
      </c>
      <c r="Q3906" s="33">
        <v>9.0899999999999995E-2</v>
      </c>
      <c r="R3906" s="34"/>
      <c r="S3906" s="32"/>
      <c r="T3906" s="32" t="s">
        <v>28</v>
      </c>
      <c r="U3906" s="8">
        <f t="shared" ref="U3906:U3916" si="978">IF(T3906="Yes",$U$2,0)</f>
        <v>270.40000000000003</v>
      </c>
      <c r="V3906" s="8">
        <f t="shared" ref="V3906:V3916" si="979">U3906</f>
        <v>270.40000000000003</v>
      </c>
    </row>
    <row r="3907" spans="1:22" ht="12.75" customHeight="1" outlineLevel="2" x14ac:dyDescent="0.2">
      <c r="A3907" s="2"/>
      <c r="C3907" s="2" t="s">
        <v>3205</v>
      </c>
      <c r="D3907" s="30"/>
      <c r="E3907" s="30" t="s">
        <v>3200</v>
      </c>
      <c r="F3907" s="30"/>
      <c r="G3907" s="30" t="s">
        <v>3203</v>
      </c>
      <c r="H3907" s="31" t="s">
        <v>3204</v>
      </c>
      <c r="I3907" s="74"/>
      <c r="J3907" s="13"/>
      <c r="K3907" s="13" t="s">
        <v>2829</v>
      </c>
      <c r="L3907" s="33">
        <v>9.0899999999999995E-2</v>
      </c>
      <c r="M3907" s="33" t="s">
        <v>27</v>
      </c>
      <c r="N3907" s="33">
        <v>9.0899999999999995E-2</v>
      </c>
      <c r="O3907" s="33">
        <v>9.0899999999999995E-2</v>
      </c>
      <c r="P3907" s="33">
        <v>9.0899999999999995E-2</v>
      </c>
      <c r="Q3907" s="33">
        <v>9.0899999999999995E-2</v>
      </c>
      <c r="R3907" s="34"/>
      <c r="S3907" s="32"/>
      <c r="T3907" s="32" t="s">
        <v>28</v>
      </c>
      <c r="U3907" s="8">
        <f t="shared" si="978"/>
        <v>270.40000000000003</v>
      </c>
      <c r="V3907" s="8">
        <f t="shared" si="979"/>
        <v>270.40000000000003</v>
      </c>
    </row>
    <row r="3908" spans="1:22" ht="12.75" customHeight="1" outlineLevel="2" x14ac:dyDescent="0.2">
      <c r="A3908" s="2"/>
      <c r="C3908" s="30">
        <v>931010120</v>
      </c>
      <c r="D3908" s="30"/>
      <c r="E3908" s="30" t="s">
        <v>3200</v>
      </c>
      <c r="F3908" s="30"/>
      <c r="G3908" s="30" t="s">
        <v>3203</v>
      </c>
      <c r="H3908" s="31" t="s">
        <v>3204</v>
      </c>
      <c r="I3908" s="32"/>
      <c r="J3908" s="13"/>
      <c r="K3908" s="13" t="s">
        <v>2829</v>
      </c>
      <c r="L3908" s="33">
        <v>9.0899999999999995E-2</v>
      </c>
      <c r="M3908" s="33" t="s">
        <v>27</v>
      </c>
      <c r="N3908" s="33">
        <v>9.0899999999999995E-2</v>
      </c>
      <c r="O3908" s="33">
        <v>9.0899999999999995E-2</v>
      </c>
      <c r="P3908" s="33">
        <v>9.0899999999999995E-2</v>
      </c>
      <c r="Q3908" s="33">
        <v>9.0899999999999995E-2</v>
      </c>
      <c r="R3908" s="34"/>
      <c r="S3908" s="32"/>
      <c r="T3908" s="32" t="s">
        <v>28</v>
      </c>
      <c r="U3908" s="8">
        <f t="shared" si="978"/>
        <v>270.40000000000003</v>
      </c>
      <c r="V3908" s="8">
        <f t="shared" si="979"/>
        <v>270.40000000000003</v>
      </c>
    </row>
    <row r="3909" spans="1:22" ht="12.75" customHeight="1" outlineLevel="2" x14ac:dyDescent="0.2">
      <c r="A3909" s="2"/>
      <c r="C3909" s="30">
        <v>931010140</v>
      </c>
      <c r="D3909" s="30"/>
      <c r="E3909" s="30" t="s">
        <v>3200</v>
      </c>
      <c r="F3909" s="30"/>
      <c r="G3909" s="30" t="s">
        <v>3203</v>
      </c>
      <c r="H3909" s="31" t="s">
        <v>3204</v>
      </c>
      <c r="I3909" s="32"/>
      <c r="J3909" s="13"/>
      <c r="K3909" s="13" t="s">
        <v>2829</v>
      </c>
      <c r="L3909" s="33">
        <v>9.0899999999999995E-2</v>
      </c>
      <c r="M3909" s="33" t="s">
        <v>27</v>
      </c>
      <c r="N3909" s="33">
        <v>9.0899999999999995E-2</v>
      </c>
      <c r="O3909" s="33">
        <v>9.0899999999999995E-2</v>
      </c>
      <c r="P3909" s="33">
        <v>9.0899999999999995E-2</v>
      </c>
      <c r="Q3909" s="33">
        <v>9.0899999999999995E-2</v>
      </c>
      <c r="R3909" s="34"/>
      <c r="S3909" s="32"/>
      <c r="T3909" s="32" t="s">
        <v>28</v>
      </c>
      <c r="U3909" s="8">
        <f t="shared" si="978"/>
        <v>270.40000000000003</v>
      </c>
      <c r="V3909" s="8">
        <f t="shared" si="979"/>
        <v>270.40000000000003</v>
      </c>
    </row>
    <row r="3910" spans="1:22" ht="12.75" customHeight="1" outlineLevel="2" x14ac:dyDescent="0.2">
      <c r="A3910" s="2"/>
      <c r="C3910" s="30">
        <v>931010160</v>
      </c>
      <c r="D3910" s="30"/>
      <c r="E3910" s="30" t="s">
        <v>3200</v>
      </c>
      <c r="F3910" s="30"/>
      <c r="G3910" s="30" t="s">
        <v>3203</v>
      </c>
      <c r="H3910" s="31" t="s">
        <v>3204</v>
      </c>
      <c r="I3910" s="32"/>
      <c r="J3910" s="13"/>
      <c r="K3910" s="13" t="s">
        <v>2829</v>
      </c>
      <c r="L3910" s="33">
        <v>9.0899999999999995E-2</v>
      </c>
      <c r="M3910" s="33" t="s">
        <v>27</v>
      </c>
      <c r="N3910" s="33">
        <v>9.0899999999999995E-2</v>
      </c>
      <c r="O3910" s="33">
        <v>9.0899999999999995E-2</v>
      </c>
      <c r="P3910" s="33">
        <v>9.0899999999999995E-2</v>
      </c>
      <c r="Q3910" s="33">
        <v>9.0899999999999995E-2</v>
      </c>
      <c r="R3910" s="34"/>
      <c r="S3910" s="32"/>
      <c r="T3910" s="32" t="s">
        <v>28</v>
      </c>
      <c r="U3910" s="8">
        <f t="shared" si="978"/>
        <v>270.40000000000003</v>
      </c>
      <c r="V3910" s="8">
        <f t="shared" si="979"/>
        <v>270.40000000000003</v>
      </c>
    </row>
    <row r="3911" spans="1:22" ht="12.75" customHeight="1" outlineLevel="2" x14ac:dyDescent="0.2">
      <c r="A3911" s="2"/>
      <c r="C3911" s="30">
        <v>931010180</v>
      </c>
      <c r="D3911" s="30"/>
      <c r="E3911" s="30" t="s">
        <v>3200</v>
      </c>
      <c r="F3911" s="30"/>
      <c r="G3911" s="30" t="s">
        <v>3203</v>
      </c>
      <c r="H3911" s="31" t="s">
        <v>3204</v>
      </c>
      <c r="I3911" s="32"/>
      <c r="J3911" s="13"/>
      <c r="K3911" s="13" t="s">
        <v>2829</v>
      </c>
      <c r="L3911" s="33">
        <v>9.0899999999999995E-2</v>
      </c>
      <c r="M3911" s="33" t="s">
        <v>27</v>
      </c>
      <c r="N3911" s="33">
        <v>9.0899999999999995E-2</v>
      </c>
      <c r="O3911" s="33">
        <v>9.0899999999999995E-2</v>
      </c>
      <c r="P3911" s="33">
        <v>9.0899999999999995E-2</v>
      </c>
      <c r="Q3911" s="33">
        <v>9.0899999999999995E-2</v>
      </c>
      <c r="R3911" s="34"/>
      <c r="S3911" s="32"/>
      <c r="T3911" s="32" t="s">
        <v>28</v>
      </c>
      <c r="U3911" s="8">
        <f t="shared" si="978"/>
        <v>270.40000000000003</v>
      </c>
      <c r="V3911" s="8">
        <f t="shared" si="979"/>
        <v>270.40000000000003</v>
      </c>
    </row>
    <row r="3912" spans="1:22" ht="12.75" customHeight="1" outlineLevel="2" x14ac:dyDescent="0.2">
      <c r="A3912" s="2"/>
      <c r="C3912" s="30">
        <v>931010220</v>
      </c>
      <c r="D3912" s="30"/>
      <c r="E3912" s="30" t="s">
        <v>3200</v>
      </c>
      <c r="F3912" s="30"/>
      <c r="G3912" s="30" t="s">
        <v>3203</v>
      </c>
      <c r="H3912" s="31" t="s">
        <v>3204</v>
      </c>
      <c r="I3912" s="32"/>
      <c r="J3912" s="13"/>
      <c r="K3912" s="13" t="s">
        <v>2829</v>
      </c>
      <c r="L3912" s="33">
        <v>9.0899999999999995E-2</v>
      </c>
      <c r="M3912" s="33" t="s">
        <v>27</v>
      </c>
      <c r="N3912" s="33">
        <v>9.0899999999999995E-2</v>
      </c>
      <c r="O3912" s="33">
        <v>9.0899999999999995E-2</v>
      </c>
      <c r="P3912" s="33">
        <v>9.0899999999999995E-2</v>
      </c>
      <c r="Q3912" s="33">
        <v>9.0899999999999995E-2</v>
      </c>
      <c r="R3912" s="34"/>
      <c r="S3912" s="32"/>
      <c r="T3912" s="32" t="s">
        <v>28</v>
      </c>
      <c r="U3912" s="8">
        <f t="shared" si="978"/>
        <v>270.40000000000003</v>
      </c>
      <c r="V3912" s="8">
        <f t="shared" si="979"/>
        <v>270.40000000000003</v>
      </c>
    </row>
    <row r="3913" spans="1:22" ht="12.75" customHeight="1" outlineLevel="2" x14ac:dyDescent="0.2">
      <c r="A3913" s="2"/>
      <c r="C3913" s="30">
        <v>931010240</v>
      </c>
      <c r="D3913" s="30"/>
      <c r="E3913" s="30" t="s">
        <v>3200</v>
      </c>
      <c r="F3913" s="30"/>
      <c r="G3913" s="30" t="s">
        <v>3203</v>
      </c>
      <c r="H3913" s="31" t="s">
        <v>3204</v>
      </c>
      <c r="I3913" s="32"/>
      <c r="J3913" s="13"/>
      <c r="K3913" s="13" t="s">
        <v>2829</v>
      </c>
      <c r="L3913" s="33">
        <v>9.0899999999999995E-2</v>
      </c>
      <c r="M3913" s="33" t="s">
        <v>27</v>
      </c>
      <c r="N3913" s="33">
        <v>9.0899999999999995E-2</v>
      </c>
      <c r="O3913" s="33">
        <v>9.0899999999999995E-2</v>
      </c>
      <c r="P3913" s="33">
        <v>9.0899999999999995E-2</v>
      </c>
      <c r="Q3913" s="33">
        <v>9.0899999999999995E-2</v>
      </c>
      <c r="R3913" s="34"/>
      <c r="S3913" s="32"/>
      <c r="T3913" s="32" t="s">
        <v>28</v>
      </c>
      <c r="U3913" s="8">
        <f t="shared" si="978"/>
        <v>270.40000000000003</v>
      </c>
      <c r="V3913" s="8">
        <f t="shared" si="979"/>
        <v>270.40000000000003</v>
      </c>
    </row>
    <row r="3914" spans="1:22" ht="12.75" customHeight="1" outlineLevel="2" x14ac:dyDescent="0.2">
      <c r="A3914" s="2"/>
      <c r="C3914" s="30">
        <v>931010280</v>
      </c>
      <c r="D3914" s="30"/>
      <c r="E3914" s="30" t="s">
        <v>3200</v>
      </c>
      <c r="F3914" s="30"/>
      <c r="G3914" s="30" t="s">
        <v>3203</v>
      </c>
      <c r="H3914" s="31" t="s">
        <v>3204</v>
      </c>
      <c r="I3914" s="32"/>
      <c r="J3914" s="13"/>
      <c r="K3914" s="13" t="s">
        <v>2829</v>
      </c>
      <c r="L3914" s="33">
        <v>9.0899999999999995E-2</v>
      </c>
      <c r="M3914" s="33" t="s">
        <v>27</v>
      </c>
      <c r="N3914" s="33">
        <v>9.0899999999999995E-2</v>
      </c>
      <c r="O3914" s="33">
        <v>9.0899999999999995E-2</v>
      </c>
      <c r="P3914" s="33">
        <v>9.0899999999999995E-2</v>
      </c>
      <c r="Q3914" s="33">
        <v>9.0899999999999995E-2</v>
      </c>
      <c r="R3914" s="34"/>
      <c r="S3914" s="32"/>
      <c r="T3914" s="32" t="s">
        <v>28</v>
      </c>
      <c r="U3914" s="8">
        <f t="shared" si="978"/>
        <v>270.40000000000003</v>
      </c>
      <c r="V3914" s="8">
        <f t="shared" si="979"/>
        <v>270.40000000000003</v>
      </c>
    </row>
    <row r="3915" spans="1:22" ht="12.75" customHeight="1" outlineLevel="2" x14ac:dyDescent="0.2">
      <c r="A3915" s="2"/>
      <c r="C3915" s="30">
        <v>931010300</v>
      </c>
      <c r="D3915" s="30"/>
      <c r="E3915" s="30" t="s">
        <v>3200</v>
      </c>
      <c r="F3915" s="30"/>
      <c r="G3915" s="30" t="s">
        <v>3203</v>
      </c>
      <c r="H3915" s="31" t="s">
        <v>3204</v>
      </c>
      <c r="I3915" s="32"/>
      <c r="J3915" s="13"/>
      <c r="K3915" s="13" t="s">
        <v>2829</v>
      </c>
      <c r="L3915" s="33">
        <v>9.0899999999999995E-2</v>
      </c>
      <c r="M3915" s="33" t="s">
        <v>27</v>
      </c>
      <c r="N3915" s="33">
        <v>9.0899999999999995E-2</v>
      </c>
      <c r="O3915" s="33">
        <v>9.0899999999999995E-2</v>
      </c>
      <c r="P3915" s="33">
        <v>9.0899999999999995E-2</v>
      </c>
      <c r="Q3915" s="33">
        <v>9.0899999999999995E-2</v>
      </c>
      <c r="R3915" s="34"/>
      <c r="S3915" s="32"/>
      <c r="T3915" s="32" t="s">
        <v>28</v>
      </c>
      <c r="U3915" s="8">
        <f t="shared" si="978"/>
        <v>270.40000000000003</v>
      </c>
      <c r="V3915" s="8">
        <f t="shared" si="979"/>
        <v>270.40000000000003</v>
      </c>
    </row>
    <row r="3916" spans="1:22" ht="12.75" customHeight="1" outlineLevel="2" x14ac:dyDescent="0.2">
      <c r="A3916" s="2"/>
      <c r="C3916" s="30">
        <v>931010320</v>
      </c>
      <c r="D3916" s="30"/>
      <c r="E3916" s="30" t="s">
        <v>3200</v>
      </c>
      <c r="F3916" s="30"/>
      <c r="G3916" s="30" t="s">
        <v>3203</v>
      </c>
      <c r="H3916" s="31" t="s">
        <v>3204</v>
      </c>
      <c r="I3916" s="32"/>
      <c r="J3916" s="13"/>
      <c r="K3916" s="13" t="s">
        <v>2829</v>
      </c>
      <c r="L3916" s="33">
        <v>9.0899999999999995E-2</v>
      </c>
      <c r="M3916" s="33" t="s">
        <v>27</v>
      </c>
      <c r="N3916" s="33">
        <v>9.0899999999999995E-2</v>
      </c>
      <c r="O3916" s="33">
        <v>9.0899999999999995E-2</v>
      </c>
      <c r="P3916" s="33">
        <v>9.0899999999999995E-2</v>
      </c>
      <c r="Q3916" s="33">
        <v>9.0899999999999995E-2</v>
      </c>
      <c r="R3916" s="34"/>
      <c r="S3916" s="32"/>
      <c r="T3916" s="32" t="s">
        <v>28</v>
      </c>
      <c r="U3916" s="8">
        <f t="shared" si="978"/>
        <v>270.40000000000003</v>
      </c>
      <c r="V3916" s="8">
        <f t="shared" si="979"/>
        <v>270.40000000000003</v>
      </c>
    </row>
    <row r="3917" spans="1:22" ht="12.75" customHeight="1" outlineLevel="1" x14ac:dyDescent="0.2">
      <c r="A3917" s="2"/>
      <c r="C3917" s="30"/>
      <c r="D3917" s="30"/>
      <c r="E3917" s="30"/>
      <c r="F3917" s="30"/>
      <c r="G3917" s="30"/>
      <c r="H3917" s="113" t="s">
        <v>4367</v>
      </c>
      <c r="I3917" s="32"/>
      <c r="J3917" s="13">
        <f t="shared" ref="J3917:O3917" si="980">SUBTOTAL(9,J3906:J3916)</f>
        <v>0</v>
      </c>
      <c r="K3917" s="13">
        <f t="shared" si="980"/>
        <v>0</v>
      </c>
      <c r="L3917" s="33">
        <f t="shared" si="980"/>
        <v>0.9998999999999999</v>
      </c>
      <c r="M3917" s="33">
        <f t="shared" si="980"/>
        <v>0</v>
      </c>
      <c r="N3917" s="33">
        <f t="shared" si="980"/>
        <v>0.9998999999999999</v>
      </c>
      <c r="O3917" s="33">
        <f t="shared" si="980"/>
        <v>0.9998999999999999</v>
      </c>
      <c r="P3917" s="33"/>
      <c r="Q3917" s="33"/>
      <c r="R3917" s="34"/>
      <c r="S3917" s="32">
        <f>SUBTOTAL(9,S3906:S3916)</f>
        <v>0</v>
      </c>
      <c r="T3917" s="32">
        <f>SUBTOTAL(9,T3906:T3916)</f>
        <v>0</v>
      </c>
      <c r="U3917" s="8"/>
    </row>
    <row r="3918" spans="1:22" ht="12.75" customHeight="1" outlineLevel="2" x14ac:dyDescent="0.2">
      <c r="A3918" s="2"/>
      <c r="C3918" s="30">
        <v>931010420</v>
      </c>
      <c r="D3918" s="30"/>
      <c r="E3918" s="30" t="s">
        <v>3200</v>
      </c>
      <c r="F3918" s="30"/>
      <c r="G3918" s="30" t="s">
        <v>3216</v>
      </c>
      <c r="H3918" s="31" t="s">
        <v>3217</v>
      </c>
      <c r="I3918" s="32"/>
      <c r="J3918" s="13"/>
      <c r="K3918" s="13" t="s">
        <v>2829</v>
      </c>
      <c r="L3918" s="33">
        <v>9.0899999999999995E-2</v>
      </c>
      <c r="M3918" s="33" t="s">
        <v>27</v>
      </c>
      <c r="N3918" s="33">
        <v>9.0899999999999995E-2</v>
      </c>
      <c r="O3918" s="33">
        <v>9.0899999999999995E-2</v>
      </c>
      <c r="P3918" s="33">
        <v>9.0899999999999995E-2</v>
      </c>
      <c r="Q3918" s="33">
        <v>9.0899999999999995E-2</v>
      </c>
      <c r="R3918" s="34"/>
      <c r="S3918" s="32"/>
      <c r="T3918" s="32" t="s">
        <v>28</v>
      </c>
      <c r="U3918" s="8">
        <f t="shared" ref="U3918:U3928" si="981">IF(T3918="Yes",$U$2,0)</f>
        <v>270.40000000000003</v>
      </c>
      <c r="V3918" s="8">
        <f t="shared" ref="V3918:V3928" si="982">U3918</f>
        <v>270.40000000000003</v>
      </c>
    </row>
    <row r="3919" spans="1:22" ht="12.75" customHeight="1" outlineLevel="2" x14ac:dyDescent="0.2">
      <c r="A3919" s="2"/>
      <c r="C3919" s="30">
        <v>931010480</v>
      </c>
      <c r="D3919" s="30"/>
      <c r="E3919" s="30" t="s">
        <v>3200</v>
      </c>
      <c r="F3919" s="30"/>
      <c r="G3919" s="30" t="s">
        <v>3216</v>
      </c>
      <c r="H3919" s="31" t="s">
        <v>3217</v>
      </c>
      <c r="I3919" s="32"/>
      <c r="J3919" s="13"/>
      <c r="K3919" s="13" t="s">
        <v>2829</v>
      </c>
      <c r="L3919" s="33">
        <v>9.0899999999999995E-2</v>
      </c>
      <c r="M3919" s="33" t="s">
        <v>27</v>
      </c>
      <c r="N3919" s="33">
        <v>9.0899999999999995E-2</v>
      </c>
      <c r="O3919" s="33">
        <v>9.0899999999999995E-2</v>
      </c>
      <c r="P3919" s="33">
        <v>9.0899999999999995E-2</v>
      </c>
      <c r="Q3919" s="33">
        <v>9.0899999999999995E-2</v>
      </c>
      <c r="R3919" s="34"/>
      <c r="S3919" s="32"/>
      <c r="T3919" s="32" t="s">
        <v>28</v>
      </c>
      <c r="U3919" s="8">
        <f t="shared" si="981"/>
        <v>270.40000000000003</v>
      </c>
      <c r="V3919" s="8">
        <f t="shared" si="982"/>
        <v>270.40000000000003</v>
      </c>
    </row>
    <row r="3920" spans="1:22" ht="12.75" customHeight="1" outlineLevel="2" x14ac:dyDescent="0.2">
      <c r="A3920" s="2"/>
      <c r="C3920" s="30">
        <v>931010560</v>
      </c>
      <c r="D3920" s="30"/>
      <c r="E3920" s="30" t="s">
        <v>3200</v>
      </c>
      <c r="F3920" s="30"/>
      <c r="G3920" s="30" t="s">
        <v>3216</v>
      </c>
      <c r="H3920" s="31" t="s">
        <v>3217</v>
      </c>
      <c r="I3920" s="32"/>
      <c r="J3920" s="13"/>
      <c r="K3920" s="13" t="s">
        <v>2829</v>
      </c>
      <c r="L3920" s="33">
        <v>9.0899999999999995E-2</v>
      </c>
      <c r="M3920" s="33" t="s">
        <v>27</v>
      </c>
      <c r="N3920" s="33">
        <v>9.0899999999999995E-2</v>
      </c>
      <c r="O3920" s="33">
        <v>9.0899999999999995E-2</v>
      </c>
      <c r="P3920" s="33">
        <v>9.0899999999999995E-2</v>
      </c>
      <c r="Q3920" s="33">
        <v>9.0899999999999995E-2</v>
      </c>
      <c r="R3920" s="34"/>
      <c r="S3920" s="32"/>
      <c r="T3920" s="32" t="s">
        <v>28</v>
      </c>
      <c r="U3920" s="8">
        <f t="shared" si="981"/>
        <v>270.40000000000003</v>
      </c>
      <c r="V3920" s="8">
        <f t="shared" si="982"/>
        <v>270.40000000000003</v>
      </c>
    </row>
    <row r="3921" spans="1:22" ht="12.75" customHeight="1" outlineLevel="2" x14ac:dyDescent="0.2">
      <c r="A3921" s="2"/>
      <c r="C3921" s="30">
        <v>931010580</v>
      </c>
      <c r="D3921" s="30"/>
      <c r="E3921" s="30" t="s">
        <v>3200</v>
      </c>
      <c r="F3921" s="30"/>
      <c r="G3921" s="30" t="s">
        <v>3216</v>
      </c>
      <c r="H3921" s="31" t="s">
        <v>3217</v>
      </c>
      <c r="I3921" s="32"/>
      <c r="J3921" s="13"/>
      <c r="K3921" s="13" t="s">
        <v>2829</v>
      </c>
      <c r="L3921" s="33">
        <v>9.0899999999999995E-2</v>
      </c>
      <c r="M3921" s="33" t="s">
        <v>27</v>
      </c>
      <c r="N3921" s="33">
        <v>9.0899999999999995E-2</v>
      </c>
      <c r="O3921" s="33">
        <v>9.0899999999999995E-2</v>
      </c>
      <c r="P3921" s="33">
        <v>9.0899999999999995E-2</v>
      </c>
      <c r="Q3921" s="33">
        <v>9.0899999999999995E-2</v>
      </c>
      <c r="R3921" s="34"/>
      <c r="S3921" s="32"/>
      <c r="T3921" s="32" t="s">
        <v>28</v>
      </c>
      <c r="U3921" s="8">
        <f t="shared" si="981"/>
        <v>270.40000000000003</v>
      </c>
      <c r="V3921" s="8">
        <f t="shared" si="982"/>
        <v>270.40000000000003</v>
      </c>
    </row>
    <row r="3922" spans="1:22" ht="12.75" customHeight="1" outlineLevel="2" x14ac:dyDescent="0.2">
      <c r="A3922" s="2"/>
      <c r="C3922" s="30">
        <v>931010600</v>
      </c>
      <c r="D3922" s="30"/>
      <c r="E3922" s="30" t="s">
        <v>3200</v>
      </c>
      <c r="F3922" s="30"/>
      <c r="G3922" s="30" t="s">
        <v>3216</v>
      </c>
      <c r="H3922" s="31" t="s">
        <v>3217</v>
      </c>
      <c r="I3922" s="32"/>
      <c r="J3922" s="13"/>
      <c r="K3922" s="13" t="s">
        <v>2829</v>
      </c>
      <c r="L3922" s="33">
        <v>9.0899999999999995E-2</v>
      </c>
      <c r="M3922" s="33" t="s">
        <v>27</v>
      </c>
      <c r="N3922" s="33">
        <v>9.0899999999999995E-2</v>
      </c>
      <c r="O3922" s="33">
        <v>9.0899999999999995E-2</v>
      </c>
      <c r="P3922" s="33">
        <v>9.0899999999999995E-2</v>
      </c>
      <c r="Q3922" s="33">
        <v>9.0899999999999995E-2</v>
      </c>
      <c r="R3922" s="34"/>
      <c r="S3922" s="32"/>
      <c r="T3922" s="32" t="s">
        <v>28</v>
      </c>
      <c r="U3922" s="8">
        <f t="shared" si="981"/>
        <v>270.40000000000003</v>
      </c>
      <c r="V3922" s="8">
        <f t="shared" si="982"/>
        <v>270.40000000000003</v>
      </c>
    </row>
    <row r="3923" spans="1:22" ht="12.75" customHeight="1" outlineLevel="2" x14ac:dyDescent="0.2">
      <c r="A3923" s="2"/>
      <c r="C3923" s="30">
        <v>931010620</v>
      </c>
      <c r="D3923" s="30"/>
      <c r="E3923" s="30" t="s">
        <v>3200</v>
      </c>
      <c r="F3923" s="30"/>
      <c r="G3923" s="30" t="s">
        <v>3216</v>
      </c>
      <c r="H3923" s="31" t="s">
        <v>3217</v>
      </c>
      <c r="I3923" s="32"/>
      <c r="J3923" s="13"/>
      <c r="K3923" s="13" t="s">
        <v>2829</v>
      </c>
      <c r="L3923" s="33">
        <v>9.0899999999999995E-2</v>
      </c>
      <c r="M3923" s="33" t="s">
        <v>27</v>
      </c>
      <c r="N3923" s="33">
        <v>9.0899999999999995E-2</v>
      </c>
      <c r="O3923" s="33">
        <v>9.0899999999999995E-2</v>
      </c>
      <c r="P3923" s="33">
        <v>9.0899999999999995E-2</v>
      </c>
      <c r="Q3923" s="33">
        <v>9.0899999999999995E-2</v>
      </c>
      <c r="R3923" s="34"/>
      <c r="S3923" s="32"/>
      <c r="T3923" s="32" t="s">
        <v>28</v>
      </c>
      <c r="U3923" s="8">
        <f t="shared" si="981"/>
        <v>270.40000000000003</v>
      </c>
      <c r="V3923" s="8">
        <f t="shared" si="982"/>
        <v>270.40000000000003</v>
      </c>
    </row>
    <row r="3924" spans="1:22" ht="12.75" customHeight="1" outlineLevel="2" x14ac:dyDescent="0.2">
      <c r="A3924" s="2"/>
      <c r="C3924" s="30">
        <v>931010660</v>
      </c>
      <c r="D3924" s="30"/>
      <c r="E3924" s="30" t="s">
        <v>3200</v>
      </c>
      <c r="F3924" s="30"/>
      <c r="G3924" s="30" t="s">
        <v>3216</v>
      </c>
      <c r="H3924" s="31" t="s">
        <v>3217</v>
      </c>
      <c r="I3924" s="32"/>
      <c r="J3924" s="13"/>
      <c r="K3924" s="13" t="s">
        <v>2829</v>
      </c>
      <c r="L3924" s="33">
        <v>9.0899999999999995E-2</v>
      </c>
      <c r="M3924" s="33" t="s">
        <v>27</v>
      </c>
      <c r="N3924" s="33">
        <v>9.0899999999999995E-2</v>
      </c>
      <c r="O3924" s="33">
        <v>9.0899999999999995E-2</v>
      </c>
      <c r="P3924" s="33">
        <v>9.0899999999999995E-2</v>
      </c>
      <c r="Q3924" s="33">
        <v>9.0899999999999995E-2</v>
      </c>
      <c r="R3924" s="34"/>
      <c r="S3924" s="32"/>
      <c r="T3924" s="32" t="s">
        <v>28</v>
      </c>
      <c r="U3924" s="8">
        <f t="shared" si="981"/>
        <v>270.40000000000003</v>
      </c>
      <c r="V3924" s="8">
        <f t="shared" si="982"/>
        <v>270.40000000000003</v>
      </c>
    </row>
    <row r="3925" spans="1:22" ht="12.75" customHeight="1" outlineLevel="2" x14ac:dyDescent="0.2">
      <c r="A3925" s="2"/>
      <c r="C3925" s="30">
        <v>931010680</v>
      </c>
      <c r="D3925" s="30"/>
      <c r="E3925" s="30" t="s">
        <v>3200</v>
      </c>
      <c r="F3925" s="30"/>
      <c r="G3925" s="30" t="s">
        <v>3216</v>
      </c>
      <c r="H3925" s="31" t="s">
        <v>3217</v>
      </c>
      <c r="I3925" s="32"/>
      <c r="J3925" s="13"/>
      <c r="K3925" s="13" t="s">
        <v>2829</v>
      </c>
      <c r="L3925" s="33">
        <v>9.0899999999999995E-2</v>
      </c>
      <c r="M3925" s="33" t="s">
        <v>27</v>
      </c>
      <c r="N3925" s="33">
        <v>9.0899999999999995E-2</v>
      </c>
      <c r="O3925" s="33">
        <v>9.0899999999999995E-2</v>
      </c>
      <c r="P3925" s="33">
        <v>9.0899999999999995E-2</v>
      </c>
      <c r="Q3925" s="33">
        <v>9.0899999999999995E-2</v>
      </c>
      <c r="R3925" s="34"/>
      <c r="S3925" s="32"/>
      <c r="T3925" s="32" t="s">
        <v>28</v>
      </c>
      <c r="U3925" s="8">
        <f t="shared" si="981"/>
        <v>270.40000000000003</v>
      </c>
      <c r="V3925" s="8">
        <f t="shared" si="982"/>
        <v>270.40000000000003</v>
      </c>
    </row>
    <row r="3926" spans="1:22" ht="12.75" customHeight="1" outlineLevel="2" x14ac:dyDescent="0.2">
      <c r="A3926" s="2"/>
      <c r="C3926" s="30">
        <v>931010720</v>
      </c>
      <c r="D3926" s="30"/>
      <c r="E3926" s="30" t="s">
        <v>3200</v>
      </c>
      <c r="F3926" s="30"/>
      <c r="G3926" s="30" t="s">
        <v>3216</v>
      </c>
      <c r="H3926" s="31" t="s">
        <v>3217</v>
      </c>
      <c r="I3926" s="32"/>
      <c r="J3926" s="13"/>
      <c r="K3926" s="13" t="s">
        <v>2829</v>
      </c>
      <c r="L3926" s="33">
        <v>9.0899999999999995E-2</v>
      </c>
      <c r="M3926" s="33" t="s">
        <v>27</v>
      </c>
      <c r="N3926" s="33">
        <v>9.0899999999999995E-2</v>
      </c>
      <c r="O3926" s="33">
        <v>9.0899999999999995E-2</v>
      </c>
      <c r="P3926" s="33">
        <v>9.0899999999999995E-2</v>
      </c>
      <c r="Q3926" s="33">
        <v>9.0899999999999995E-2</v>
      </c>
      <c r="R3926" s="34"/>
      <c r="S3926" s="32"/>
      <c r="T3926" s="32" t="s">
        <v>28</v>
      </c>
      <c r="U3926" s="8">
        <f t="shared" si="981"/>
        <v>270.40000000000003</v>
      </c>
      <c r="V3926" s="8">
        <f t="shared" si="982"/>
        <v>270.40000000000003</v>
      </c>
    </row>
    <row r="3927" spans="1:22" ht="12.75" customHeight="1" outlineLevel="2" x14ac:dyDescent="0.2">
      <c r="A3927" s="2"/>
      <c r="C3927" s="30">
        <v>931010740</v>
      </c>
      <c r="D3927" s="30"/>
      <c r="E3927" s="30" t="s">
        <v>3200</v>
      </c>
      <c r="F3927" s="30"/>
      <c r="G3927" s="30" t="s">
        <v>3216</v>
      </c>
      <c r="H3927" s="31" t="s">
        <v>3217</v>
      </c>
      <c r="I3927" s="32"/>
      <c r="J3927" s="13"/>
      <c r="K3927" s="13" t="s">
        <v>2829</v>
      </c>
      <c r="L3927" s="33">
        <v>9.0899999999999995E-2</v>
      </c>
      <c r="M3927" s="33" t="s">
        <v>27</v>
      </c>
      <c r="N3927" s="33">
        <v>9.0899999999999995E-2</v>
      </c>
      <c r="O3927" s="33">
        <v>9.0899999999999995E-2</v>
      </c>
      <c r="P3927" s="33">
        <v>9.0899999999999995E-2</v>
      </c>
      <c r="Q3927" s="33">
        <v>9.0899999999999995E-2</v>
      </c>
      <c r="R3927" s="34"/>
      <c r="S3927" s="32"/>
      <c r="T3927" s="32" t="s">
        <v>28</v>
      </c>
      <c r="U3927" s="8">
        <f t="shared" si="981"/>
        <v>270.40000000000003</v>
      </c>
      <c r="V3927" s="8">
        <f t="shared" si="982"/>
        <v>270.40000000000003</v>
      </c>
    </row>
    <row r="3928" spans="1:22" ht="12.75" customHeight="1" outlineLevel="2" x14ac:dyDescent="0.2">
      <c r="A3928" s="2"/>
      <c r="C3928" s="30">
        <v>931010760</v>
      </c>
      <c r="D3928" s="30"/>
      <c r="E3928" s="30" t="s">
        <v>3200</v>
      </c>
      <c r="F3928" s="30"/>
      <c r="G3928" s="30" t="s">
        <v>3216</v>
      </c>
      <c r="H3928" s="31" t="s">
        <v>3217</v>
      </c>
      <c r="I3928" s="32"/>
      <c r="J3928" s="13"/>
      <c r="K3928" s="13" t="s">
        <v>2829</v>
      </c>
      <c r="L3928" s="33">
        <v>9.0899999999999995E-2</v>
      </c>
      <c r="M3928" s="33" t="s">
        <v>27</v>
      </c>
      <c r="N3928" s="33">
        <v>9.0899999999999995E-2</v>
      </c>
      <c r="O3928" s="33">
        <v>9.0899999999999995E-2</v>
      </c>
      <c r="P3928" s="33">
        <v>9.0899999999999995E-2</v>
      </c>
      <c r="Q3928" s="33">
        <v>9.0899999999999995E-2</v>
      </c>
      <c r="R3928" s="34"/>
      <c r="S3928" s="32"/>
      <c r="T3928" s="32" t="s">
        <v>28</v>
      </c>
      <c r="U3928" s="8">
        <f t="shared" si="981"/>
        <v>270.40000000000003</v>
      </c>
      <c r="V3928" s="8">
        <f t="shared" si="982"/>
        <v>270.40000000000003</v>
      </c>
    </row>
    <row r="3929" spans="1:22" ht="12.75" customHeight="1" outlineLevel="1" x14ac:dyDescent="0.2">
      <c r="A3929" s="2"/>
      <c r="C3929" s="30"/>
      <c r="D3929" s="30"/>
      <c r="E3929" s="30"/>
      <c r="F3929" s="30"/>
      <c r="G3929" s="30"/>
      <c r="H3929" s="113" t="s">
        <v>4371</v>
      </c>
      <c r="I3929" s="32"/>
      <c r="J3929" s="13">
        <f t="shared" ref="J3929:O3929" si="983">SUBTOTAL(9,J3918:J3928)</f>
        <v>0</v>
      </c>
      <c r="K3929" s="13">
        <f t="shared" si="983"/>
        <v>0</v>
      </c>
      <c r="L3929" s="33">
        <f t="shared" si="983"/>
        <v>0.9998999999999999</v>
      </c>
      <c r="M3929" s="33">
        <f t="shared" si="983"/>
        <v>0</v>
      </c>
      <c r="N3929" s="33">
        <f t="shared" si="983"/>
        <v>0.9998999999999999</v>
      </c>
      <c r="O3929" s="33">
        <f t="shared" si="983"/>
        <v>0.9998999999999999</v>
      </c>
      <c r="P3929" s="33"/>
      <c r="Q3929" s="33"/>
      <c r="R3929" s="34"/>
      <c r="S3929" s="32">
        <f>SUBTOTAL(9,S3918:S3928)</f>
        <v>0</v>
      </c>
      <c r="T3929" s="32">
        <f>SUBTOTAL(9,T3918:T3928)</f>
        <v>0</v>
      </c>
      <c r="U3929" s="8"/>
    </row>
    <row r="3930" spans="1:22" ht="12.75" customHeight="1" outlineLevel="2" x14ac:dyDescent="0.2">
      <c r="A3930" s="2"/>
      <c r="C3930" s="30">
        <v>931010640</v>
      </c>
      <c r="D3930" s="30"/>
      <c r="E3930" s="30" t="s">
        <v>3200</v>
      </c>
      <c r="F3930" s="30"/>
      <c r="G3930" s="30" t="s">
        <v>3221</v>
      </c>
      <c r="H3930" s="31" t="s">
        <v>3222</v>
      </c>
      <c r="I3930" s="32"/>
      <c r="J3930" s="13"/>
      <c r="K3930" s="13" t="s">
        <v>2829</v>
      </c>
      <c r="L3930" s="33">
        <v>9.0899999999999995E-2</v>
      </c>
      <c r="M3930" s="33" t="s">
        <v>27</v>
      </c>
      <c r="N3930" s="33">
        <v>9.0899999999999995E-2</v>
      </c>
      <c r="O3930" s="33">
        <v>9.0899999999999995E-2</v>
      </c>
      <c r="P3930" s="33">
        <v>9.0899999999999995E-2</v>
      </c>
      <c r="Q3930" s="33">
        <v>9.0899999999999995E-2</v>
      </c>
      <c r="R3930" s="34"/>
      <c r="S3930" s="32"/>
      <c r="T3930" s="32" t="s">
        <v>28</v>
      </c>
      <c r="U3930" s="8">
        <f t="shared" ref="U3930:U3940" si="984">IF(T3930="Yes",$U$2,0)</f>
        <v>270.40000000000003</v>
      </c>
      <c r="V3930" s="8">
        <f t="shared" ref="V3930:V3940" si="985">U3930</f>
        <v>270.40000000000003</v>
      </c>
    </row>
    <row r="3931" spans="1:22" ht="12.75" customHeight="1" outlineLevel="2" x14ac:dyDescent="0.2">
      <c r="A3931" s="2"/>
      <c r="C3931" s="30">
        <v>931010700</v>
      </c>
      <c r="D3931" s="30"/>
      <c r="E3931" s="30" t="s">
        <v>3200</v>
      </c>
      <c r="F3931" s="30"/>
      <c r="G3931" s="30" t="s">
        <v>3221</v>
      </c>
      <c r="H3931" s="31" t="s">
        <v>3222</v>
      </c>
      <c r="I3931" s="32"/>
      <c r="J3931" s="13"/>
      <c r="K3931" s="13" t="s">
        <v>2829</v>
      </c>
      <c r="L3931" s="33">
        <v>9.0899999999999995E-2</v>
      </c>
      <c r="M3931" s="33" t="s">
        <v>27</v>
      </c>
      <c r="N3931" s="33">
        <v>9.0899999999999995E-2</v>
      </c>
      <c r="O3931" s="33">
        <v>9.0899999999999995E-2</v>
      </c>
      <c r="P3931" s="33">
        <v>9.0899999999999995E-2</v>
      </c>
      <c r="Q3931" s="33">
        <v>9.0899999999999995E-2</v>
      </c>
      <c r="R3931" s="34"/>
      <c r="S3931" s="32"/>
      <c r="T3931" s="32" t="s">
        <v>28</v>
      </c>
      <c r="U3931" s="8">
        <f t="shared" si="984"/>
        <v>270.40000000000003</v>
      </c>
      <c r="V3931" s="8">
        <f t="shared" si="985"/>
        <v>270.40000000000003</v>
      </c>
    </row>
    <row r="3932" spans="1:22" ht="12.75" customHeight="1" outlineLevel="2" x14ac:dyDescent="0.2">
      <c r="A3932" s="2"/>
      <c r="C3932" s="30">
        <v>931010780</v>
      </c>
      <c r="D3932" s="30"/>
      <c r="E3932" s="30" t="s">
        <v>3200</v>
      </c>
      <c r="F3932" s="30"/>
      <c r="G3932" s="30" t="s">
        <v>3221</v>
      </c>
      <c r="H3932" s="31" t="s">
        <v>3222</v>
      </c>
      <c r="I3932" s="32"/>
      <c r="J3932" s="13"/>
      <c r="K3932" s="13" t="s">
        <v>2829</v>
      </c>
      <c r="L3932" s="33">
        <v>9.0899999999999995E-2</v>
      </c>
      <c r="M3932" s="33" t="s">
        <v>27</v>
      </c>
      <c r="N3932" s="33">
        <v>9.0899999999999995E-2</v>
      </c>
      <c r="O3932" s="33">
        <v>9.0899999999999995E-2</v>
      </c>
      <c r="P3932" s="33">
        <v>9.0899999999999995E-2</v>
      </c>
      <c r="Q3932" s="33">
        <v>9.0899999999999995E-2</v>
      </c>
      <c r="R3932" s="34"/>
      <c r="S3932" s="32"/>
      <c r="T3932" s="32" t="s">
        <v>28</v>
      </c>
      <c r="U3932" s="8">
        <f t="shared" si="984"/>
        <v>270.40000000000003</v>
      </c>
      <c r="V3932" s="8">
        <f t="shared" si="985"/>
        <v>270.40000000000003</v>
      </c>
    </row>
    <row r="3933" spans="1:22" ht="12.75" customHeight="1" outlineLevel="2" x14ac:dyDescent="0.2">
      <c r="A3933" s="2"/>
      <c r="C3933" s="30">
        <v>931010800</v>
      </c>
      <c r="D3933" s="30"/>
      <c r="E3933" s="30" t="s">
        <v>3200</v>
      </c>
      <c r="F3933" s="30"/>
      <c r="G3933" s="30" t="s">
        <v>3221</v>
      </c>
      <c r="H3933" s="31" t="s">
        <v>3222</v>
      </c>
      <c r="I3933" s="32"/>
      <c r="J3933" s="13"/>
      <c r="K3933" s="13" t="s">
        <v>2829</v>
      </c>
      <c r="L3933" s="33">
        <v>9.0899999999999995E-2</v>
      </c>
      <c r="M3933" s="33" t="s">
        <v>27</v>
      </c>
      <c r="N3933" s="33">
        <v>9.0899999999999995E-2</v>
      </c>
      <c r="O3933" s="33">
        <v>9.0899999999999995E-2</v>
      </c>
      <c r="P3933" s="33">
        <v>9.0899999999999995E-2</v>
      </c>
      <c r="Q3933" s="33">
        <v>9.0899999999999995E-2</v>
      </c>
      <c r="R3933" s="34"/>
      <c r="S3933" s="32"/>
      <c r="T3933" s="32" t="s">
        <v>28</v>
      </c>
      <c r="U3933" s="8">
        <f t="shared" si="984"/>
        <v>270.40000000000003</v>
      </c>
      <c r="V3933" s="8">
        <f t="shared" si="985"/>
        <v>270.40000000000003</v>
      </c>
    </row>
    <row r="3934" spans="1:22" ht="12.75" customHeight="1" outlineLevel="2" x14ac:dyDescent="0.2">
      <c r="A3934" s="2"/>
      <c r="C3934" s="30">
        <v>931010820</v>
      </c>
      <c r="D3934" s="30"/>
      <c r="E3934" s="30" t="s">
        <v>3200</v>
      </c>
      <c r="F3934" s="30"/>
      <c r="G3934" s="30" t="s">
        <v>3221</v>
      </c>
      <c r="H3934" s="31" t="s">
        <v>3222</v>
      </c>
      <c r="I3934" s="32"/>
      <c r="J3934" s="13"/>
      <c r="K3934" s="13" t="s">
        <v>2829</v>
      </c>
      <c r="L3934" s="33">
        <v>9.0899999999999995E-2</v>
      </c>
      <c r="M3934" s="33" t="s">
        <v>27</v>
      </c>
      <c r="N3934" s="33">
        <v>9.0899999999999995E-2</v>
      </c>
      <c r="O3934" s="33">
        <v>9.0899999999999995E-2</v>
      </c>
      <c r="P3934" s="33">
        <v>9.0899999999999995E-2</v>
      </c>
      <c r="Q3934" s="33">
        <v>9.0899999999999995E-2</v>
      </c>
      <c r="R3934" s="34"/>
      <c r="S3934" s="32"/>
      <c r="T3934" s="32" t="s">
        <v>28</v>
      </c>
      <c r="U3934" s="8">
        <f t="shared" si="984"/>
        <v>270.40000000000003</v>
      </c>
      <c r="V3934" s="8">
        <f t="shared" si="985"/>
        <v>270.40000000000003</v>
      </c>
    </row>
    <row r="3935" spans="1:22" ht="12.75" customHeight="1" outlineLevel="2" x14ac:dyDescent="0.2">
      <c r="A3935" s="2"/>
      <c r="C3935" s="30">
        <v>931010840</v>
      </c>
      <c r="D3935" s="30"/>
      <c r="E3935" s="30" t="s">
        <v>3200</v>
      </c>
      <c r="F3935" s="30"/>
      <c r="G3935" s="30" t="s">
        <v>3221</v>
      </c>
      <c r="H3935" s="31" t="s">
        <v>3222</v>
      </c>
      <c r="I3935" s="32"/>
      <c r="J3935" s="13"/>
      <c r="K3935" s="13" t="s">
        <v>2829</v>
      </c>
      <c r="L3935" s="33">
        <v>9.0899999999999995E-2</v>
      </c>
      <c r="M3935" s="33" t="s">
        <v>27</v>
      </c>
      <c r="N3935" s="33">
        <v>9.0899999999999995E-2</v>
      </c>
      <c r="O3935" s="33">
        <v>9.0899999999999995E-2</v>
      </c>
      <c r="P3935" s="33">
        <v>9.0899999999999995E-2</v>
      </c>
      <c r="Q3935" s="33">
        <v>9.0899999999999995E-2</v>
      </c>
      <c r="R3935" s="34"/>
      <c r="S3935" s="32"/>
      <c r="T3935" s="32" t="s">
        <v>28</v>
      </c>
      <c r="U3935" s="8">
        <f t="shared" si="984"/>
        <v>270.40000000000003</v>
      </c>
      <c r="V3935" s="8">
        <f t="shared" si="985"/>
        <v>270.40000000000003</v>
      </c>
    </row>
    <row r="3936" spans="1:22" ht="12.75" customHeight="1" outlineLevel="2" x14ac:dyDescent="0.2">
      <c r="A3936" s="2"/>
      <c r="C3936" s="30">
        <v>931010860</v>
      </c>
      <c r="D3936" s="30"/>
      <c r="E3936" s="30" t="s">
        <v>3200</v>
      </c>
      <c r="F3936" s="30"/>
      <c r="G3936" s="30" t="s">
        <v>3221</v>
      </c>
      <c r="H3936" s="31" t="s">
        <v>3222</v>
      </c>
      <c r="I3936" s="32"/>
      <c r="J3936" s="13"/>
      <c r="K3936" s="13" t="s">
        <v>2829</v>
      </c>
      <c r="L3936" s="33">
        <v>9.0899999999999995E-2</v>
      </c>
      <c r="M3936" s="33" t="s">
        <v>27</v>
      </c>
      <c r="N3936" s="33">
        <v>9.0899999999999995E-2</v>
      </c>
      <c r="O3936" s="33">
        <v>9.0899999999999995E-2</v>
      </c>
      <c r="P3936" s="33">
        <v>9.0899999999999995E-2</v>
      </c>
      <c r="Q3936" s="33">
        <v>9.0899999999999995E-2</v>
      </c>
      <c r="R3936" s="34"/>
      <c r="S3936" s="32"/>
      <c r="T3936" s="32" t="s">
        <v>28</v>
      </c>
      <c r="U3936" s="8">
        <f t="shared" si="984"/>
        <v>270.40000000000003</v>
      </c>
      <c r="V3936" s="8">
        <f t="shared" si="985"/>
        <v>270.40000000000003</v>
      </c>
    </row>
    <row r="3937" spans="1:22" ht="12.75" customHeight="1" outlineLevel="2" x14ac:dyDescent="0.2">
      <c r="A3937" s="2"/>
      <c r="C3937" s="30">
        <v>931010880</v>
      </c>
      <c r="D3937" s="30"/>
      <c r="E3937" s="30" t="s">
        <v>3200</v>
      </c>
      <c r="F3937" s="30"/>
      <c r="G3937" s="30" t="s">
        <v>3221</v>
      </c>
      <c r="H3937" s="31" t="s">
        <v>3222</v>
      </c>
      <c r="I3937" s="32"/>
      <c r="J3937" s="13"/>
      <c r="K3937" s="13" t="s">
        <v>2829</v>
      </c>
      <c r="L3937" s="33">
        <v>9.0899999999999995E-2</v>
      </c>
      <c r="M3937" s="33" t="s">
        <v>27</v>
      </c>
      <c r="N3937" s="33">
        <v>9.0899999999999995E-2</v>
      </c>
      <c r="O3937" s="33">
        <v>9.0899999999999995E-2</v>
      </c>
      <c r="P3937" s="33">
        <v>9.0899999999999995E-2</v>
      </c>
      <c r="Q3937" s="33">
        <v>9.0899999999999995E-2</v>
      </c>
      <c r="R3937" s="34"/>
      <c r="S3937" s="32"/>
      <c r="T3937" s="32" t="s">
        <v>28</v>
      </c>
      <c r="U3937" s="8">
        <f t="shared" si="984"/>
        <v>270.40000000000003</v>
      </c>
      <c r="V3937" s="8">
        <f t="shared" si="985"/>
        <v>270.40000000000003</v>
      </c>
    </row>
    <row r="3938" spans="1:22" ht="12.75" customHeight="1" outlineLevel="2" x14ac:dyDescent="0.2">
      <c r="A3938" s="2"/>
      <c r="C3938" s="30">
        <v>931010900</v>
      </c>
      <c r="D3938" s="30"/>
      <c r="E3938" s="30" t="s">
        <v>3200</v>
      </c>
      <c r="F3938" s="30"/>
      <c r="G3938" s="30" t="s">
        <v>3221</v>
      </c>
      <c r="H3938" s="31" t="s">
        <v>3222</v>
      </c>
      <c r="I3938" s="32"/>
      <c r="J3938" s="13"/>
      <c r="K3938" s="13" t="s">
        <v>2829</v>
      </c>
      <c r="L3938" s="33">
        <v>9.0899999999999995E-2</v>
      </c>
      <c r="M3938" s="33" t="s">
        <v>27</v>
      </c>
      <c r="N3938" s="33">
        <v>9.0899999999999995E-2</v>
      </c>
      <c r="O3938" s="33">
        <v>9.0899999999999995E-2</v>
      </c>
      <c r="P3938" s="33">
        <v>9.0899999999999995E-2</v>
      </c>
      <c r="Q3938" s="33">
        <v>9.0899999999999995E-2</v>
      </c>
      <c r="R3938" s="34"/>
      <c r="S3938" s="32"/>
      <c r="T3938" s="32" t="s">
        <v>28</v>
      </c>
      <c r="U3938" s="8">
        <f t="shared" si="984"/>
        <v>270.40000000000003</v>
      </c>
      <c r="V3938" s="8">
        <f t="shared" si="985"/>
        <v>270.40000000000003</v>
      </c>
    </row>
    <row r="3939" spans="1:22" ht="12.75" customHeight="1" outlineLevel="2" x14ac:dyDescent="0.2">
      <c r="A3939" s="2"/>
      <c r="C3939" s="30">
        <v>931010920</v>
      </c>
      <c r="D3939" s="30"/>
      <c r="E3939" s="30" t="s">
        <v>3200</v>
      </c>
      <c r="F3939" s="30"/>
      <c r="G3939" s="30" t="s">
        <v>3221</v>
      </c>
      <c r="H3939" s="31" t="s">
        <v>3222</v>
      </c>
      <c r="I3939" s="32"/>
      <c r="J3939" s="13"/>
      <c r="K3939" s="13" t="s">
        <v>2829</v>
      </c>
      <c r="L3939" s="33">
        <v>9.0899999999999995E-2</v>
      </c>
      <c r="M3939" s="33" t="s">
        <v>27</v>
      </c>
      <c r="N3939" s="33">
        <v>9.0899999999999995E-2</v>
      </c>
      <c r="O3939" s="33">
        <v>9.0899999999999995E-2</v>
      </c>
      <c r="P3939" s="33">
        <v>9.0899999999999995E-2</v>
      </c>
      <c r="Q3939" s="33">
        <v>9.0899999999999995E-2</v>
      </c>
      <c r="R3939" s="34"/>
      <c r="S3939" s="32"/>
      <c r="T3939" s="32" t="s">
        <v>28</v>
      </c>
      <c r="U3939" s="8">
        <f t="shared" si="984"/>
        <v>270.40000000000003</v>
      </c>
      <c r="V3939" s="8">
        <f t="shared" si="985"/>
        <v>270.40000000000003</v>
      </c>
    </row>
    <row r="3940" spans="1:22" ht="12.75" customHeight="1" outlineLevel="2" x14ac:dyDescent="0.2">
      <c r="A3940" s="2"/>
      <c r="C3940" s="30">
        <v>931010940</v>
      </c>
      <c r="D3940" s="30"/>
      <c r="E3940" s="30" t="s">
        <v>3200</v>
      </c>
      <c r="F3940" s="30"/>
      <c r="G3940" s="30" t="s">
        <v>3221</v>
      </c>
      <c r="H3940" s="31" t="s">
        <v>3222</v>
      </c>
      <c r="I3940" s="32"/>
      <c r="J3940" s="13"/>
      <c r="K3940" s="13" t="s">
        <v>2829</v>
      </c>
      <c r="L3940" s="33">
        <v>9.0899999999999995E-2</v>
      </c>
      <c r="M3940" s="33" t="s">
        <v>27</v>
      </c>
      <c r="N3940" s="33">
        <v>9.0899999999999995E-2</v>
      </c>
      <c r="O3940" s="33">
        <v>9.0899999999999995E-2</v>
      </c>
      <c r="P3940" s="33">
        <v>9.0899999999999995E-2</v>
      </c>
      <c r="Q3940" s="33">
        <v>9.0899999999999995E-2</v>
      </c>
      <c r="R3940" s="34"/>
      <c r="S3940" s="32"/>
      <c r="T3940" s="32" t="s">
        <v>28</v>
      </c>
      <c r="U3940" s="8">
        <f t="shared" si="984"/>
        <v>270.40000000000003</v>
      </c>
      <c r="V3940" s="8">
        <f t="shared" si="985"/>
        <v>270.40000000000003</v>
      </c>
    </row>
    <row r="3941" spans="1:22" ht="12.75" customHeight="1" outlineLevel="1" x14ac:dyDescent="0.2">
      <c r="A3941" s="2"/>
      <c r="C3941" s="30"/>
      <c r="D3941" s="30"/>
      <c r="E3941" s="30"/>
      <c r="F3941" s="30"/>
      <c r="G3941" s="30"/>
      <c r="H3941" s="113" t="s">
        <v>4373</v>
      </c>
      <c r="I3941" s="32"/>
      <c r="J3941" s="13">
        <f t="shared" ref="J3941:O3941" si="986">SUBTOTAL(9,J3930:J3940)</f>
        <v>0</v>
      </c>
      <c r="K3941" s="13">
        <f t="shared" si="986"/>
        <v>0</v>
      </c>
      <c r="L3941" s="33">
        <f t="shared" si="986"/>
        <v>0.9998999999999999</v>
      </c>
      <c r="M3941" s="33">
        <f t="shared" si="986"/>
        <v>0</v>
      </c>
      <c r="N3941" s="33">
        <f t="shared" si="986"/>
        <v>0.9998999999999999</v>
      </c>
      <c r="O3941" s="33">
        <f t="shared" si="986"/>
        <v>0.9998999999999999</v>
      </c>
      <c r="P3941" s="33"/>
      <c r="Q3941" s="33"/>
      <c r="R3941" s="34"/>
      <c r="S3941" s="32">
        <f>SUBTOTAL(9,S3930:S3940)</f>
        <v>0</v>
      </c>
      <c r="T3941" s="32">
        <f>SUBTOTAL(9,T3930:T3940)</f>
        <v>0</v>
      </c>
      <c r="U3941" s="8"/>
    </row>
    <row r="3942" spans="1:22" ht="12.75" customHeight="1" outlineLevel="2" x14ac:dyDescent="0.2">
      <c r="A3942" s="2"/>
      <c r="C3942" s="30">
        <v>931010010</v>
      </c>
      <c r="D3942" s="30"/>
      <c r="E3942" s="30" t="s">
        <v>3196</v>
      </c>
      <c r="F3942" s="30"/>
      <c r="G3942" s="30" t="s">
        <v>3197</v>
      </c>
      <c r="H3942" s="31" t="s">
        <v>3198</v>
      </c>
      <c r="I3942" s="32"/>
      <c r="J3942" s="13"/>
      <c r="K3942" s="13" t="s">
        <v>2829</v>
      </c>
      <c r="L3942" s="33">
        <v>9.0899999999999995E-2</v>
      </c>
      <c r="M3942" s="33" t="s">
        <v>27</v>
      </c>
      <c r="N3942" s="33">
        <v>9.0899999999999995E-2</v>
      </c>
      <c r="O3942" s="33">
        <v>9.0899999999999995E-2</v>
      </c>
      <c r="P3942" s="33">
        <v>9.0899999999999995E-2</v>
      </c>
      <c r="Q3942" s="33">
        <v>9.0899999999999995E-2</v>
      </c>
      <c r="R3942" s="34"/>
      <c r="S3942" s="32"/>
      <c r="T3942" s="32" t="s">
        <v>28</v>
      </c>
      <c r="U3942" s="8">
        <f t="shared" ref="U3942:U3952" si="987">IF(T3942="Yes",$U$2,0)</f>
        <v>270.40000000000003</v>
      </c>
      <c r="V3942" s="8">
        <f t="shared" ref="V3942:V3952" si="988">U3942</f>
        <v>270.40000000000003</v>
      </c>
    </row>
    <row r="3943" spans="1:22" ht="12.75" customHeight="1" outlineLevel="2" x14ac:dyDescent="0.2">
      <c r="A3943" s="2"/>
      <c r="C3943" s="30">
        <v>931010030</v>
      </c>
      <c r="D3943" s="30"/>
      <c r="E3943" s="30" t="s">
        <v>3196</v>
      </c>
      <c r="F3943" s="30"/>
      <c r="G3943" s="30" t="s">
        <v>3197</v>
      </c>
      <c r="H3943" s="31" t="s">
        <v>3198</v>
      </c>
      <c r="I3943" s="32"/>
      <c r="J3943" s="13"/>
      <c r="K3943" s="13" t="s">
        <v>2829</v>
      </c>
      <c r="L3943" s="33">
        <v>9.0899999999999995E-2</v>
      </c>
      <c r="M3943" s="33" t="s">
        <v>27</v>
      </c>
      <c r="N3943" s="33">
        <v>9.0899999999999995E-2</v>
      </c>
      <c r="O3943" s="33">
        <v>9.0899999999999995E-2</v>
      </c>
      <c r="P3943" s="33">
        <v>9.0899999999999995E-2</v>
      </c>
      <c r="Q3943" s="33">
        <v>9.0899999999999995E-2</v>
      </c>
      <c r="R3943" s="34"/>
      <c r="S3943" s="32"/>
      <c r="T3943" s="32" t="s">
        <v>28</v>
      </c>
      <c r="U3943" s="8">
        <f t="shared" si="987"/>
        <v>270.40000000000003</v>
      </c>
      <c r="V3943" s="8">
        <f t="shared" si="988"/>
        <v>270.40000000000003</v>
      </c>
    </row>
    <row r="3944" spans="1:22" ht="12.75" customHeight="1" outlineLevel="2" x14ac:dyDescent="0.2">
      <c r="A3944" s="2"/>
      <c r="C3944" s="30">
        <v>931010050</v>
      </c>
      <c r="D3944" s="30"/>
      <c r="E3944" s="30" t="s">
        <v>3196</v>
      </c>
      <c r="F3944" s="30"/>
      <c r="G3944" s="30" t="s">
        <v>3197</v>
      </c>
      <c r="H3944" s="31" t="s">
        <v>3198</v>
      </c>
      <c r="I3944" s="32"/>
      <c r="J3944" s="13"/>
      <c r="K3944" s="13" t="s">
        <v>2829</v>
      </c>
      <c r="L3944" s="33">
        <v>9.0899999999999995E-2</v>
      </c>
      <c r="M3944" s="33" t="s">
        <v>27</v>
      </c>
      <c r="N3944" s="33">
        <v>9.0899999999999995E-2</v>
      </c>
      <c r="O3944" s="33">
        <v>9.0899999999999995E-2</v>
      </c>
      <c r="P3944" s="33">
        <v>9.0899999999999995E-2</v>
      </c>
      <c r="Q3944" s="33">
        <v>9.0899999999999995E-2</v>
      </c>
      <c r="R3944" s="34"/>
      <c r="S3944" s="32"/>
      <c r="T3944" s="32" t="s">
        <v>28</v>
      </c>
      <c r="U3944" s="8">
        <f t="shared" si="987"/>
        <v>270.40000000000003</v>
      </c>
      <c r="V3944" s="8">
        <f t="shared" si="988"/>
        <v>270.40000000000003</v>
      </c>
    </row>
    <row r="3945" spans="1:22" ht="12.75" customHeight="1" outlineLevel="2" x14ac:dyDescent="0.2">
      <c r="A3945" s="2"/>
      <c r="C3945" s="30">
        <v>931010071</v>
      </c>
      <c r="D3945" s="30"/>
      <c r="E3945" s="30" t="s">
        <v>3199</v>
      </c>
      <c r="F3945" s="30"/>
      <c r="G3945" s="30" t="s">
        <v>3197</v>
      </c>
      <c r="H3945" s="31" t="s">
        <v>3198</v>
      </c>
      <c r="I3945" s="32"/>
      <c r="J3945" s="13"/>
      <c r="K3945" s="13" t="s">
        <v>2829</v>
      </c>
      <c r="L3945" s="33">
        <v>9.0899999999999995E-2</v>
      </c>
      <c r="M3945" s="33" t="s">
        <v>27</v>
      </c>
      <c r="N3945" s="33">
        <v>9.0899999999999995E-2</v>
      </c>
      <c r="O3945" s="33">
        <v>9.0899999999999995E-2</v>
      </c>
      <c r="P3945" s="33">
        <v>9.0899999999999995E-2</v>
      </c>
      <c r="Q3945" s="33">
        <v>9.0899999999999995E-2</v>
      </c>
      <c r="R3945" s="34"/>
      <c r="S3945" s="32"/>
      <c r="T3945" s="32" t="s">
        <v>28</v>
      </c>
      <c r="U3945" s="8">
        <f t="shared" si="987"/>
        <v>270.40000000000003</v>
      </c>
      <c r="V3945" s="8">
        <f t="shared" si="988"/>
        <v>270.40000000000003</v>
      </c>
    </row>
    <row r="3946" spans="1:22" ht="12.75" customHeight="1" outlineLevel="2" x14ac:dyDescent="0.2">
      <c r="A3946" s="2"/>
      <c r="C3946" s="30">
        <v>931010090</v>
      </c>
      <c r="D3946" s="30"/>
      <c r="E3946" s="30" t="s">
        <v>3196</v>
      </c>
      <c r="F3946" s="30"/>
      <c r="G3946" s="30" t="s">
        <v>3197</v>
      </c>
      <c r="H3946" s="31" t="s">
        <v>3198</v>
      </c>
      <c r="I3946" s="32"/>
      <c r="J3946" s="13"/>
      <c r="K3946" s="13" t="s">
        <v>2829</v>
      </c>
      <c r="L3946" s="33">
        <v>9.0899999999999995E-2</v>
      </c>
      <c r="M3946" s="33" t="s">
        <v>27</v>
      </c>
      <c r="N3946" s="33">
        <v>9.0899999999999995E-2</v>
      </c>
      <c r="O3946" s="33">
        <v>9.0899999999999995E-2</v>
      </c>
      <c r="P3946" s="33">
        <v>9.0899999999999995E-2</v>
      </c>
      <c r="Q3946" s="33">
        <v>9.0899999999999995E-2</v>
      </c>
      <c r="R3946" s="34"/>
      <c r="S3946" s="32"/>
      <c r="T3946" s="32" t="s">
        <v>28</v>
      </c>
      <c r="U3946" s="8">
        <f t="shared" si="987"/>
        <v>270.40000000000003</v>
      </c>
      <c r="V3946" s="8">
        <f t="shared" si="988"/>
        <v>270.40000000000003</v>
      </c>
    </row>
    <row r="3947" spans="1:22" ht="12.75" customHeight="1" outlineLevel="2" x14ac:dyDescent="0.2">
      <c r="A3947" s="2"/>
      <c r="C3947" s="30">
        <v>931010110</v>
      </c>
      <c r="D3947" s="30"/>
      <c r="E3947" s="30" t="s">
        <v>3196</v>
      </c>
      <c r="F3947" s="30"/>
      <c r="G3947" s="30" t="s">
        <v>3197</v>
      </c>
      <c r="H3947" s="31" t="s">
        <v>3198</v>
      </c>
      <c r="I3947" s="32"/>
      <c r="J3947" s="13"/>
      <c r="K3947" s="13" t="s">
        <v>2829</v>
      </c>
      <c r="L3947" s="33">
        <v>9.0899999999999995E-2</v>
      </c>
      <c r="M3947" s="33" t="s">
        <v>27</v>
      </c>
      <c r="N3947" s="33">
        <v>9.0899999999999995E-2</v>
      </c>
      <c r="O3947" s="33">
        <v>9.0899999999999995E-2</v>
      </c>
      <c r="P3947" s="33">
        <v>9.0899999999999995E-2</v>
      </c>
      <c r="Q3947" s="33">
        <v>9.0899999999999995E-2</v>
      </c>
      <c r="R3947" s="34"/>
      <c r="S3947" s="32"/>
      <c r="T3947" s="32" t="s">
        <v>28</v>
      </c>
      <c r="U3947" s="8">
        <f t="shared" si="987"/>
        <v>270.40000000000003</v>
      </c>
      <c r="V3947" s="8">
        <f t="shared" si="988"/>
        <v>270.40000000000003</v>
      </c>
    </row>
    <row r="3948" spans="1:22" ht="12.75" customHeight="1" outlineLevel="2" x14ac:dyDescent="0.2">
      <c r="A3948" s="2"/>
      <c r="C3948" s="30">
        <v>931010150</v>
      </c>
      <c r="D3948" s="30"/>
      <c r="E3948" s="30" t="s">
        <v>3196</v>
      </c>
      <c r="F3948" s="30"/>
      <c r="G3948" s="30" t="s">
        <v>3197</v>
      </c>
      <c r="H3948" s="31" t="s">
        <v>3198</v>
      </c>
      <c r="I3948" s="32"/>
      <c r="J3948" s="13"/>
      <c r="K3948" s="13" t="s">
        <v>2829</v>
      </c>
      <c r="L3948" s="33">
        <v>9.0899999999999995E-2</v>
      </c>
      <c r="M3948" s="33" t="s">
        <v>27</v>
      </c>
      <c r="N3948" s="33">
        <v>9.0899999999999995E-2</v>
      </c>
      <c r="O3948" s="33">
        <v>9.0899999999999995E-2</v>
      </c>
      <c r="P3948" s="33">
        <v>9.0899999999999995E-2</v>
      </c>
      <c r="Q3948" s="33">
        <v>9.0899999999999995E-2</v>
      </c>
      <c r="R3948" s="34"/>
      <c r="S3948" s="32"/>
      <c r="T3948" s="32" t="s">
        <v>28</v>
      </c>
      <c r="U3948" s="8">
        <f t="shared" si="987"/>
        <v>270.40000000000003</v>
      </c>
      <c r="V3948" s="8">
        <f t="shared" si="988"/>
        <v>270.40000000000003</v>
      </c>
    </row>
    <row r="3949" spans="1:22" ht="12.75" customHeight="1" outlineLevel="2" x14ac:dyDescent="0.2">
      <c r="A3949" s="2"/>
      <c r="C3949" s="30">
        <v>931010170</v>
      </c>
      <c r="D3949" s="30"/>
      <c r="E3949" s="30" t="s">
        <v>3196</v>
      </c>
      <c r="F3949" s="30"/>
      <c r="G3949" s="30" t="s">
        <v>3197</v>
      </c>
      <c r="H3949" s="31" t="s">
        <v>3198</v>
      </c>
      <c r="I3949" s="32"/>
      <c r="J3949" s="13"/>
      <c r="K3949" s="13" t="s">
        <v>2829</v>
      </c>
      <c r="L3949" s="33">
        <v>9.0899999999999995E-2</v>
      </c>
      <c r="M3949" s="33" t="s">
        <v>27</v>
      </c>
      <c r="N3949" s="33">
        <v>9.0899999999999995E-2</v>
      </c>
      <c r="O3949" s="33">
        <v>9.0899999999999995E-2</v>
      </c>
      <c r="P3949" s="33">
        <v>9.0899999999999995E-2</v>
      </c>
      <c r="Q3949" s="33">
        <v>9.0899999999999995E-2</v>
      </c>
      <c r="R3949" s="34"/>
      <c r="S3949" s="32"/>
      <c r="T3949" s="32" t="s">
        <v>28</v>
      </c>
      <c r="U3949" s="8">
        <f t="shared" si="987"/>
        <v>270.40000000000003</v>
      </c>
      <c r="V3949" s="8">
        <f t="shared" si="988"/>
        <v>270.40000000000003</v>
      </c>
    </row>
    <row r="3950" spans="1:22" ht="12.75" customHeight="1" outlineLevel="2" x14ac:dyDescent="0.2">
      <c r="A3950" s="2"/>
      <c r="C3950" s="30">
        <v>931010210</v>
      </c>
      <c r="D3950" s="30"/>
      <c r="E3950" s="30" t="s">
        <v>3196</v>
      </c>
      <c r="F3950" s="30"/>
      <c r="G3950" s="30" t="s">
        <v>3197</v>
      </c>
      <c r="H3950" s="31" t="s">
        <v>3198</v>
      </c>
      <c r="I3950" s="32"/>
      <c r="J3950" s="13"/>
      <c r="K3950" s="13" t="s">
        <v>2829</v>
      </c>
      <c r="L3950" s="33">
        <v>9.0899999999999995E-2</v>
      </c>
      <c r="M3950" s="33" t="s">
        <v>27</v>
      </c>
      <c r="N3950" s="33">
        <v>9.0899999999999995E-2</v>
      </c>
      <c r="O3950" s="33">
        <v>9.0899999999999995E-2</v>
      </c>
      <c r="P3950" s="33">
        <v>9.0899999999999995E-2</v>
      </c>
      <c r="Q3950" s="33">
        <v>9.0899999999999995E-2</v>
      </c>
      <c r="R3950" s="34"/>
      <c r="S3950" s="32"/>
      <c r="T3950" s="32" t="s">
        <v>28</v>
      </c>
      <c r="U3950" s="8">
        <f t="shared" si="987"/>
        <v>270.40000000000003</v>
      </c>
      <c r="V3950" s="8">
        <f t="shared" si="988"/>
        <v>270.40000000000003</v>
      </c>
    </row>
    <row r="3951" spans="1:22" ht="12.75" customHeight="1" outlineLevel="2" x14ac:dyDescent="0.2">
      <c r="A3951" s="2"/>
      <c r="C3951" s="30">
        <v>931010230</v>
      </c>
      <c r="D3951" s="30"/>
      <c r="E3951" s="30" t="s">
        <v>3196</v>
      </c>
      <c r="F3951" s="30"/>
      <c r="G3951" s="30" t="s">
        <v>3197</v>
      </c>
      <c r="H3951" s="31" t="s">
        <v>3198</v>
      </c>
      <c r="I3951" s="32"/>
      <c r="J3951" s="13"/>
      <c r="K3951" s="13" t="s">
        <v>2829</v>
      </c>
      <c r="L3951" s="33">
        <v>9.0899999999999995E-2</v>
      </c>
      <c r="M3951" s="33" t="s">
        <v>27</v>
      </c>
      <c r="N3951" s="33">
        <v>9.0899999999999995E-2</v>
      </c>
      <c r="O3951" s="33">
        <v>9.0899999999999995E-2</v>
      </c>
      <c r="P3951" s="33">
        <v>9.0899999999999995E-2</v>
      </c>
      <c r="Q3951" s="33">
        <v>9.0899999999999995E-2</v>
      </c>
      <c r="R3951" s="34"/>
      <c r="S3951" s="32"/>
      <c r="T3951" s="32" t="s">
        <v>28</v>
      </c>
      <c r="U3951" s="8">
        <f t="shared" si="987"/>
        <v>270.40000000000003</v>
      </c>
      <c r="V3951" s="8">
        <f t="shared" si="988"/>
        <v>270.40000000000003</v>
      </c>
    </row>
    <row r="3952" spans="1:22" ht="12.75" customHeight="1" outlineLevel="2" x14ac:dyDescent="0.2">
      <c r="A3952" s="2"/>
      <c r="C3952" s="30">
        <v>931010250</v>
      </c>
      <c r="D3952" s="30"/>
      <c r="E3952" s="30" t="s">
        <v>3196</v>
      </c>
      <c r="F3952" s="30"/>
      <c r="G3952" s="30" t="s">
        <v>3197</v>
      </c>
      <c r="H3952" s="31" t="s">
        <v>3198</v>
      </c>
      <c r="I3952" s="32"/>
      <c r="J3952" s="13"/>
      <c r="K3952" s="13" t="s">
        <v>2829</v>
      </c>
      <c r="L3952" s="33">
        <v>9.0899999999999995E-2</v>
      </c>
      <c r="M3952" s="33" t="s">
        <v>27</v>
      </c>
      <c r="N3952" s="33">
        <v>9.0899999999999995E-2</v>
      </c>
      <c r="O3952" s="33">
        <v>9.0899999999999995E-2</v>
      </c>
      <c r="P3952" s="33">
        <v>9.0899999999999995E-2</v>
      </c>
      <c r="Q3952" s="33">
        <v>9.0899999999999995E-2</v>
      </c>
      <c r="R3952" s="34"/>
      <c r="S3952" s="32"/>
      <c r="T3952" s="32" t="s">
        <v>28</v>
      </c>
      <c r="U3952" s="8">
        <f t="shared" si="987"/>
        <v>270.40000000000003</v>
      </c>
      <c r="V3952" s="8">
        <f t="shared" si="988"/>
        <v>270.40000000000003</v>
      </c>
    </row>
    <row r="3953" spans="1:22" ht="12.75" customHeight="1" outlineLevel="1" x14ac:dyDescent="0.2">
      <c r="A3953" s="2"/>
      <c r="C3953" s="30"/>
      <c r="D3953" s="30"/>
      <c r="E3953" s="30"/>
      <c r="F3953" s="30"/>
      <c r="G3953" s="30"/>
      <c r="H3953" s="113" t="s">
        <v>4365</v>
      </c>
      <c r="I3953" s="32"/>
      <c r="J3953" s="13">
        <f t="shared" ref="J3953:O3953" si="989">SUBTOTAL(9,J3942:J3952)</f>
        <v>0</v>
      </c>
      <c r="K3953" s="13">
        <f t="shared" si="989"/>
        <v>0</v>
      </c>
      <c r="L3953" s="33">
        <f t="shared" si="989"/>
        <v>0.9998999999999999</v>
      </c>
      <c r="M3953" s="33">
        <f t="shared" si="989"/>
        <v>0</v>
      </c>
      <c r="N3953" s="33">
        <f t="shared" si="989"/>
        <v>0.9998999999999999</v>
      </c>
      <c r="O3953" s="33">
        <f t="shared" si="989"/>
        <v>0.9998999999999999</v>
      </c>
      <c r="P3953" s="33"/>
      <c r="Q3953" s="33"/>
      <c r="R3953" s="34"/>
      <c r="S3953" s="32">
        <f>SUBTOTAL(9,S3942:S3952)</f>
        <v>0</v>
      </c>
      <c r="T3953" s="32">
        <f>SUBTOTAL(9,T3942:T3952)</f>
        <v>0</v>
      </c>
      <c r="U3953" s="8"/>
    </row>
    <row r="3954" spans="1:22" ht="12.75" customHeight="1" outlineLevel="2" x14ac:dyDescent="0.2">
      <c r="A3954" s="2"/>
      <c r="C3954" s="30">
        <v>931011170</v>
      </c>
      <c r="D3954" s="30"/>
      <c r="E3954" s="30" t="s">
        <v>3229</v>
      </c>
      <c r="F3954" s="30"/>
      <c r="G3954" s="30" t="s">
        <v>3230</v>
      </c>
      <c r="H3954" s="31" t="s">
        <v>3231</v>
      </c>
      <c r="I3954" s="32"/>
      <c r="J3954" s="13"/>
      <c r="K3954" s="13" t="s">
        <v>2829</v>
      </c>
      <c r="L3954" s="33">
        <v>0.33333000000000002</v>
      </c>
      <c r="M3954" s="33" t="s">
        <v>27</v>
      </c>
      <c r="N3954" s="33">
        <v>0.33333000000000002</v>
      </c>
      <c r="O3954" s="33">
        <v>0.33333000000000002</v>
      </c>
      <c r="P3954" s="33">
        <v>0.33333000000000002</v>
      </c>
      <c r="Q3954" s="33">
        <v>0.33333000000000002</v>
      </c>
      <c r="R3954" s="34"/>
      <c r="S3954" s="32"/>
      <c r="T3954" s="32" t="s">
        <v>28</v>
      </c>
      <c r="U3954" s="8">
        <f>IF(T3954="Yes",$U$2,0)</f>
        <v>270.40000000000003</v>
      </c>
      <c r="V3954" s="8">
        <f>U3954</f>
        <v>270.40000000000003</v>
      </c>
    </row>
    <row r="3955" spans="1:22" ht="12.75" customHeight="1" outlineLevel="2" x14ac:dyDescent="0.2">
      <c r="A3955" s="2"/>
      <c r="C3955" s="30">
        <v>931011190</v>
      </c>
      <c r="D3955" s="30"/>
      <c r="E3955" s="30" t="s">
        <v>3229</v>
      </c>
      <c r="F3955" s="30"/>
      <c r="G3955" s="30" t="s">
        <v>3230</v>
      </c>
      <c r="H3955" s="31" t="s">
        <v>3231</v>
      </c>
      <c r="I3955" s="32"/>
      <c r="J3955" s="13"/>
      <c r="K3955" s="13" t="s">
        <v>2829</v>
      </c>
      <c r="L3955" s="33">
        <v>0.33333000000000002</v>
      </c>
      <c r="M3955" s="33" t="s">
        <v>27</v>
      </c>
      <c r="N3955" s="33">
        <v>0.33333000000000002</v>
      </c>
      <c r="O3955" s="33">
        <v>0.33333000000000002</v>
      </c>
      <c r="P3955" s="33">
        <v>0.33333000000000002</v>
      </c>
      <c r="Q3955" s="33">
        <v>0.33333000000000002</v>
      </c>
      <c r="R3955" s="34"/>
      <c r="S3955" s="32"/>
      <c r="T3955" s="32" t="s">
        <v>28</v>
      </c>
      <c r="U3955" s="8">
        <f>IF(T3955="Yes",$U$2,0)</f>
        <v>270.40000000000003</v>
      </c>
      <c r="V3955" s="8">
        <f>U3955</f>
        <v>270.40000000000003</v>
      </c>
    </row>
    <row r="3956" spans="1:22" ht="12.75" customHeight="1" outlineLevel="2" x14ac:dyDescent="0.2">
      <c r="A3956" s="2"/>
      <c r="C3956" s="30">
        <v>931011210</v>
      </c>
      <c r="D3956" s="30"/>
      <c r="E3956" s="30" t="s">
        <v>3229</v>
      </c>
      <c r="F3956" s="30"/>
      <c r="G3956" s="30" t="s">
        <v>3230</v>
      </c>
      <c r="H3956" s="31" t="s">
        <v>3231</v>
      </c>
      <c r="I3956" s="32"/>
      <c r="J3956" s="13"/>
      <c r="K3956" s="13" t="s">
        <v>2829</v>
      </c>
      <c r="L3956" s="33">
        <v>0.33333000000000002</v>
      </c>
      <c r="M3956" s="33" t="s">
        <v>27</v>
      </c>
      <c r="N3956" s="33">
        <v>0.33333000000000002</v>
      </c>
      <c r="O3956" s="33">
        <v>0.33333000000000002</v>
      </c>
      <c r="P3956" s="33">
        <v>0.33333000000000002</v>
      </c>
      <c r="Q3956" s="33">
        <v>0.33333000000000002</v>
      </c>
      <c r="R3956" s="34"/>
      <c r="S3956" s="32"/>
      <c r="T3956" s="32" t="s">
        <v>28</v>
      </c>
      <c r="U3956" s="8">
        <f>IF(T3956="Yes",$U$2,0)</f>
        <v>270.40000000000003</v>
      </c>
      <c r="V3956" s="8">
        <f>U3956</f>
        <v>270.40000000000003</v>
      </c>
    </row>
    <row r="3957" spans="1:22" ht="12.75" customHeight="1" outlineLevel="1" x14ac:dyDescent="0.2">
      <c r="A3957" s="2"/>
      <c r="C3957" s="30"/>
      <c r="D3957" s="30"/>
      <c r="E3957" s="30"/>
      <c r="F3957" s="30"/>
      <c r="G3957" s="30"/>
      <c r="H3957" s="113" t="s">
        <v>4376</v>
      </c>
      <c r="I3957" s="32"/>
      <c r="J3957" s="13">
        <f t="shared" ref="J3957:O3957" si="990">SUBTOTAL(9,J3954:J3956)</f>
        <v>0</v>
      </c>
      <c r="K3957" s="13">
        <f t="shared" si="990"/>
        <v>0</v>
      </c>
      <c r="L3957" s="33">
        <f t="shared" si="990"/>
        <v>0.99999000000000005</v>
      </c>
      <c r="M3957" s="33">
        <f t="shared" si="990"/>
        <v>0</v>
      </c>
      <c r="N3957" s="33">
        <f t="shared" si="990"/>
        <v>0.99999000000000005</v>
      </c>
      <c r="O3957" s="33">
        <f t="shared" si="990"/>
        <v>0.99999000000000005</v>
      </c>
      <c r="P3957" s="33"/>
      <c r="Q3957" s="33"/>
      <c r="R3957" s="34"/>
      <c r="S3957" s="32">
        <f>SUBTOTAL(9,S3954:S3956)</f>
        <v>0</v>
      </c>
      <c r="T3957" s="32">
        <f>SUBTOTAL(9,T3954:T3956)</f>
        <v>0</v>
      </c>
      <c r="U3957" s="8"/>
    </row>
    <row r="3958" spans="1:22" ht="12.75" customHeight="1" outlineLevel="2" x14ac:dyDescent="0.2">
      <c r="A3958" s="2"/>
      <c r="C3958" s="30">
        <v>931011230</v>
      </c>
      <c r="D3958" s="30"/>
      <c r="E3958" s="30" t="s">
        <v>3229</v>
      </c>
      <c r="F3958" s="30"/>
      <c r="G3958" s="30" t="s">
        <v>3232</v>
      </c>
      <c r="H3958" s="31" t="s">
        <v>3233</v>
      </c>
      <c r="I3958" s="32"/>
      <c r="J3958" s="13"/>
      <c r="K3958" s="13" t="s">
        <v>2829</v>
      </c>
      <c r="L3958" s="33">
        <v>0.125</v>
      </c>
      <c r="M3958" s="33" t="s">
        <v>27</v>
      </c>
      <c r="N3958" s="33">
        <v>0.125</v>
      </c>
      <c r="O3958" s="33">
        <v>0.125</v>
      </c>
      <c r="P3958" s="33">
        <v>0.125</v>
      </c>
      <c r="Q3958" s="33">
        <v>0.125</v>
      </c>
      <c r="R3958" s="34"/>
      <c r="S3958" s="32"/>
      <c r="T3958" s="32" t="s">
        <v>28</v>
      </c>
      <c r="U3958" s="8">
        <f t="shared" ref="U3958:U3965" si="991">IF(T3958="Yes",$U$2,0)</f>
        <v>270.40000000000003</v>
      </c>
      <c r="V3958" s="8">
        <f t="shared" ref="V3958:V3965" si="992">U3958</f>
        <v>270.40000000000003</v>
      </c>
    </row>
    <row r="3959" spans="1:22" ht="12.75" customHeight="1" outlineLevel="2" x14ac:dyDescent="0.2">
      <c r="A3959" s="2"/>
      <c r="C3959" s="30">
        <v>931011250</v>
      </c>
      <c r="D3959" s="30"/>
      <c r="E3959" s="30" t="s">
        <v>3229</v>
      </c>
      <c r="F3959" s="30"/>
      <c r="G3959" s="30" t="s">
        <v>3232</v>
      </c>
      <c r="H3959" s="31" t="s">
        <v>3233</v>
      </c>
      <c r="I3959" s="32"/>
      <c r="J3959" s="13"/>
      <c r="K3959" s="13" t="s">
        <v>2829</v>
      </c>
      <c r="L3959" s="33">
        <v>0.125</v>
      </c>
      <c r="M3959" s="33" t="s">
        <v>27</v>
      </c>
      <c r="N3959" s="33">
        <v>0.125</v>
      </c>
      <c r="O3959" s="33">
        <v>0.125</v>
      </c>
      <c r="P3959" s="33">
        <v>0.125</v>
      </c>
      <c r="Q3959" s="33">
        <v>0.125</v>
      </c>
      <c r="R3959" s="34"/>
      <c r="S3959" s="32"/>
      <c r="T3959" s="32" t="s">
        <v>28</v>
      </c>
      <c r="U3959" s="8">
        <f t="shared" si="991"/>
        <v>270.40000000000003</v>
      </c>
      <c r="V3959" s="8">
        <f t="shared" si="992"/>
        <v>270.40000000000003</v>
      </c>
    </row>
    <row r="3960" spans="1:22" ht="12.75" customHeight="1" outlineLevel="2" x14ac:dyDescent="0.2">
      <c r="A3960" s="2"/>
      <c r="C3960" s="30">
        <v>931011270</v>
      </c>
      <c r="D3960" s="30"/>
      <c r="E3960" s="30" t="s">
        <v>3229</v>
      </c>
      <c r="F3960" s="30"/>
      <c r="G3960" s="30" t="s">
        <v>3232</v>
      </c>
      <c r="H3960" s="31" t="s">
        <v>3233</v>
      </c>
      <c r="I3960" s="32"/>
      <c r="J3960" s="13"/>
      <c r="K3960" s="13" t="s">
        <v>2829</v>
      </c>
      <c r="L3960" s="33">
        <v>0.125</v>
      </c>
      <c r="M3960" s="33" t="s">
        <v>27</v>
      </c>
      <c r="N3960" s="33">
        <v>0.125</v>
      </c>
      <c r="O3960" s="33">
        <v>0.125</v>
      </c>
      <c r="P3960" s="33">
        <v>0.125</v>
      </c>
      <c r="Q3960" s="33">
        <v>0.125</v>
      </c>
      <c r="R3960" s="34"/>
      <c r="S3960" s="32"/>
      <c r="T3960" s="32" t="s">
        <v>28</v>
      </c>
      <c r="U3960" s="8">
        <f t="shared" si="991"/>
        <v>270.40000000000003</v>
      </c>
      <c r="V3960" s="8">
        <f t="shared" si="992"/>
        <v>270.40000000000003</v>
      </c>
    </row>
    <row r="3961" spans="1:22" ht="12.75" customHeight="1" outlineLevel="2" x14ac:dyDescent="0.2">
      <c r="A3961" s="2"/>
      <c r="C3961" s="30">
        <v>931011290</v>
      </c>
      <c r="D3961" s="30"/>
      <c r="E3961" s="30" t="s">
        <v>3229</v>
      </c>
      <c r="F3961" s="30"/>
      <c r="G3961" s="30" t="s">
        <v>3232</v>
      </c>
      <c r="H3961" s="31" t="s">
        <v>3233</v>
      </c>
      <c r="I3961" s="32"/>
      <c r="J3961" s="13"/>
      <c r="K3961" s="13" t="s">
        <v>2829</v>
      </c>
      <c r="L3961" s="33">
        <v>0.125</v>
      </c>
      <c r="M3961" s="33" t="s">
        <v>27</v>
      </c>
      <c r="N3961" s="33">
        <v>0.125</v>
      </c>
      <c r="O3961" s="33">
        <v>0.125</v>
      </c>
      <c r="P3961" s="33">
        <v>0.125</v>
      </c>
      <c r="Q3961" s="33">
        <v>0.125</v>
      </c>
      <c r="R3961" s="34"/>
      <c r="S3961" s="32"/>
      <c r="T3961" s="32" t="s">
        <v>28</v>
      </c>
      <c r="U3961" s="8">
        <f t="shared" si="991"/>
        <v>270.40000000000003</v>
      </c>
      <c r="V3961" s="8">
        <f t="shared" si="992"/>
        <v>270.40000000000003</v>
      </c>
    </row>
    <row r="3962" spans="1:22" ht="12.75" customHeight="1" outlineLevel="2" x14ac:dyDescent="0.2">
      <c r="A3962" s="2"/>
      <c r="C3962" s="30">
        <v>931011310</v>
      </c>
      <c r="D3962" s="30"/>
      <c r="E3962" s="30" t="s">
        <v>3229</v>
      </c>
      <c r="F3962" s="30"/>
      <c r="G3962" s="30" t="s">
        <v>3232</v>
      </c>
      <c r="H3962" s="31" t="s">
        <v>3233</v>
      </c>
      <c r="I3962" s="32"/>
      <c r="J3962" s="13"/>
      <c r="K3962" s="13" t="s">
        <v>2829</v>
      </c>
      <c r="L3962" s="33">
        <v>0.125</v>
      </c>
      <c r="M3962" s="33" t="s">
        <v>27</v>
      </c>
      <c r="N3962" s="33">
        <v>0.125</v>
      </c>
      <c r="O3962" s="33">
        <v>0.125</v>
      </c>
      <c r="P3962" s="33">
        <v>0.125</v>
      </c>
      <c r="Q3962" s="33">
        <v>0.125</v>
      </c>
      <c r="R3962" s="34"/>
      <c r="S3962" s="32"/>
      <c r="T3962" s="32" t="s">
        <v>28</v>
      </c>
      <c r="U3962" s="8">
        <f t="shared" si="991"/>
        <v>270.40000000000003</v>
      </c>
      <c r="V3962" s="8">
        <f t="shared" si="992"/>
        <v>270.40000000000003</v>
      </c>
    </row>
    <row r="3963" spans="1:22" ht="12.75" customHeight="1" outlineLevel="2" x14ac:dyDescent="0.2">
      <c r="A3963" s="2"/>
      <c r="C3963" s="30">
        <v>931011330</v>
      </c>
      <c r="D3963" s="30"/>
      <c r="E3963" s="30" t="s">
        <v>3229</v>
      </c>
      <c r="F3963" s="30"/>
      <c r="G3963" s="30" t="s">
        <v>3232</v>
      </c>
      <c r="H3963" s="31" t="s">
        <v>3233</v>
      </c>
      <c r="I3963" s="32"/>
      <c r="J3963" s="13"/>
      <c r="K3963" s="13" t="s">
        <v>2829</v>
      </c>
      <c r="L3963" s="33">
        <v>0.125</v>
      </c>
      <c r="M3963" s="33" t="s">
        <v>27</v>
      </c>
      <c r="N3963" s="33">
        <v>0.125</v>
      </c>
      <c r="O3963" s="33">
        <v>0.125</v>
      </c>
      <c r="P3963" s="33">
        <v>0.125</v>
      </c>
      <c r="Q3963" s="33">
        <v>0.125</v>
      </c>
      <c r="R3963" s="34"/>
      <c r="S3963" s="32"/>
      <c r="T3963" s="32" t="s">
        <v>28</v>
      </c>
      <c r="U3963" s="8">
        <f t="shared" si="991"/>
        <v>270.40000000000003</v>
      </c>
      <c r="V3963" s="8">
        <f t="shared" si="992"/>
        <v>270.40000000000003</v>
      </c>
    </row>
    <row r="3964" spans="1:22" ht="12.75" customHeight="1" outlineLevel="2" x14ac:dyDescent="0.2">
      <c r="A3964" s="2"/>
      <c r="C3964" s="30">
        <v>931011350</v>
      </c>
      <c r="D3964" s="30"/>
      <c r="E3964" s="30" t="s">
        <v>3229</v>
      </c>
      <c r="F3964" s="30"/>
      <c r="G3964" s="30" t="s">
        <v>3232</v>
      </c>
      <c r="H3964" s="31" t="s">
        <v>3233</v>
      </c>
      <c r="I3964" s="32"/>
      <c r="J3964" s="13"/>
      <c r="K3964" s="13" t="s">
        <v>2829</v>
      </c>
      <c r="L3964" s="33">
        <v>0.125</v>
      </c>
      <c r="M3964" s="33" t="s">
        <v>27</v>
      </c>
      <c r="N3964" s="33">
        <v>0.125</v>
      </c>
      <c r="O3964" s="33">
        <v>0.125</v>
      </c>
      <c r="P3964" s="33">
        <v>0.125</v>
      </c>
      <c r="Q3964" s="33">
        <v>0.125</v>
      </c>
      <c r="R3964" s="34"/>
      <c r="S3964" s="32"/>
      <c r="T3964" s="32" t="s">
        <v>28</v>
      </c>
      <c r="U3964" s="8">
        <f t="shared" si="991"/>
        <v>270.40000000000003</v>
      </c>
      <c r="V3964" s="8">
        <f t="shared" si="992"/>
        <v>270.40000000000003</v>
      </c>
    </row>
    <row r="3965" spans="1:22" ht="12.75" customHeight="1" outlineLevel="2" x14ac:dyDescent="0.2">
      <c r="A3965" s="2"/>
      <c r="C3965" s="198">
        <v>931011370</v>
      </c>
      <c r="D3965" s="30"/>
      <c r="E3965" s="30" t="s">
        <v>3229</v>
      </c>
      <c r="F3965" s="30"/>
      <c r="G3965" s="30" t="s">
        <v>3232</v>
      </c>
      <c r="H3965" s="31" t="s">
        <v>3233</v>
      </c>
      <c r="I3965" s="32"/>
      <c r="J3965" s="13"/>
      <c r="K3965" s="13" t="s">
        <v>2829</v>
      </c>
      <c r="L3965" s="33">
        <v>0.125</v>
      </c>
      <c r="M3965" s="33" t="s">
        <v>27</v>
      </c>
      <c r="N3965" s="33">
        <v>0.125</v>
      </c>
      <c r="O3965" s="33">
        <v>0.125</v>
      </c>
      <c r="P3965" s="33">
        <v>0.125</v>
      </c>
      <c r="Q3965" s="33">
        <v>0.125</v>
      </c>
      <c r="R3965" s="34"/>
      <c r="S3965" s="32"/>
      <c r="T3965" s="32" t="s">
        <v>28</v>
      </c>
      <c r="U3965" s="8">
        <f t="shared" si="991"/>
        <v>270.40000000000003</v>
      </c>
      <c r="V3965" s="8">
        <f t="shared" si="992"/>
        <v>270.40000000000003</v>
      </c>
    </row>
    <row r="3966" spans="1:22" ht="12.75" customHeight="1" outlineLevel="1" x14ac:dyDescent="0.2">
      <c r="A3966" s="2"/>
      <c r="C3966" s="198"/>
      <c r="D3966" s="30"/>
      <c r="E3966" s="30"/>
      <c r="F3966" s="30"/>
      <c r="G3966" s="30"/>
      <c r="H3966" s="113" t="s">
        <v>4377</v>
      </c>
      <c r="I3966" s="32"/>
      <c r="J3966" s="13">
        <f t="shared" ref="J3966:O3966" si="993">SUBTOTAL(9,J3958:J3965)</f>
        <v>0</v>
      </c>
      <c r="K3966" s="13">
        <f t="shared" si="993"/>
        <v>0</v>
      </c>
      <c r="L3966" s="33">
        <f t="shared" si="993"/>
        <v>1</v>
      </c>
      <c r="M3966" s="33">
        <f t="shared" si="993"/>
        <v>0</v>
      </c>
      <c r="N3966" s="33">
        <f t="shared" si="993"/>
        <v>1</v>
      </c>
      <c r="O3966" s="33">
        <f t="shared" si="993"/>
        <v>1</v>
      </c>
      <c r="P3966" s="33"/>
      <c r="Q3966" s="33"/>
      <c r="R3966" s="34"/>
      <c r="S3966" s="32">
        <f>SUBTOTAL(9,S3958:S3965)</f>
        <v>0</v>
      </c>
      <c r="T3966" s="32">
        <f>SUBTOTAL(9,T3958:T3965)</f>
        <v>0</v>
      </c>
      <c r="U3966" s="8"/>
    </row>
    <row r="3967" spans="1:22" ht="12.75" customHeight="1" outlineLevel="2" x14ac:dyDescent="0.2">
      <c r="A3967" s="2"/>
      <c r="C3967" s="30">
        <v>931011390</v>
      </c>
      <c r="D3967" s="30"/>
      <c r="E3967" s="30" t="s">
        <v>3229</v>
      </c>
      <c r="F3967" s="30"/>
      <c r="G3967" s="30" t="s">
        <v>3234</v>
      </c>
      <c r="H3967" s="31" t="s">
        <v>3235</v>
      </c>
      <c r="I3967" s="32"/>
      <c r="J3967" s="13"/>
      <c r="K3967" s="13" t="s">
        <v>2829</v>
      </c>
      <c r="L3967" s="33">
        <v>0.25</v>
      </c>
      <c r="M3967" s="33" t="s">
        <v>27</v>
      </c>
      <c r="N3967" s="33">
        <v>0.25</v>
      </c>
      <c r="O3967" s="33">
        <v>0.25</v>
      </c>
      <c r="P3967" s="33">
        <v>0.25</v>
      </c>
      <c r="Q3967" s="33">
        <v>0.25</v>
      </c>
      <c r="R3967" s="34"/>
      <c r="S3967" s="32"/>
      <c r="T3967" s="32" t="s">
        <v>28</v>
      </c>
      <c r="U3967" s="8">
        <f>IF(T3967="Yes",$U$2,0)</f>
        <v>270.40000000000003</v>
      </c>
      <c r="V3967" s="8">
        <f>U3967</f>
        <v>270.40000000000003</v>
      </c>
    </row>
    <row r="3968" spans="1:22" ht="12.75" customHeight="1" outlineLevel="2" x14ac:dyDescent="0.2">
      <c r="A3968" s="2"/>
      <c r="C3968" s="30">
        <v>931011410</v>
      </c>
      <c r="D3968" s="30"/>
      <c r="E3968" s="30" t="s">
        <v>3229</v>
      </c>
      <c r="F3968" s="30"/>
      <c r="G3968" s="30" t="s">
        <v>3234</v>
      </c>
      <c r="H3968" s="31" t="s">
        <v>3235</v>
      </c>
      <c r="I3968" s="32"/>
      <c r="J3968" s="13"/>
      <c r="K3968" s="13" t="s">
        <v>2829</v>
      </c>
      <c r="L3968" s="33">
        <v>0.25</v>
      </c>
      <c r="M3968" s="33" t="s">
        <v>27</v>
      </c>
      <c r="N3968" s="33">
        <v>0.25</v>
      </c>
      <c r="O3968" s="33">
        <v>0.25</v>
      </c>
      <c r="P3968" s="33">
        <v>0.25</v>
      </c>
      <c r="Q3968" s="33">
        <v>0.25</v>
      </c>
      <c r="R3968" s="34"/>
      <c r="S3968" s="32"/>
      <c r="T3968" s="32" t="s">
        <v>28</v>
      </c>
      <c r="U3968" s="8">
        <f>IF(T3968="Yes",$U$2,0)</f>
        <v>270.40000000000003</v>
      </c>
      <c r="V3968" s="8">
        <f>U3968</f>
        <v>270.40000000000003</v>
      </c>
    </row>
    <row r="3969" spans="1:22" ht="12.75" customHeight="1" outlineLevel="2" x14ac:dyDescent="0.2">
      <c r="A3969" s="2"/>
      <c r="C3969" s="30">
        <v>931011430</v>
      </c>
      <c r="D3969" s="30"/>
      <c r="E3969" s="30" t="s">
        <v>3229</v>
      </c>
      <c r="F3969" s="30"/>
      <c r="G3969" s="30" t="s">
        <v>3234</v>
      </c>
      <c r="H3969" s="31" t="s">
        <v>3235</v>
      </c>
      <c r="I3969" s="32"/>
      <c r="J3969" s="13"/>
      <c r="K3969" s="13" t="s">
        <v>2829</v>
      </c>
      <c r="L3969" s="33">
        <v>0.25</v>
      </c>
      <c r="M3969" s="33" t="s">
        <v>27</v>
      </c>
      <c r="N3969" s="33">
        <v>0.25</v>
      </c>
      <c r="O3969" s="33">
        <v>0.25</v>
      </c>
      <c r="P3969" s="33">
        <v>0.25</v>
      </c>
      <c r="Q3969" s="33">
        <v>0.25</v>
      </c>
      <c r="R3969" s="34"/>
      <c r="S3969" s="32"/>
      <c r="T3969" s="32" t="s">
        <v>28</v>
      </c>
      <c r="U3969" s="8">
        <f>IF(T3969="Yes",$U$2,0)</f>
        <v>270.40000000000003</v>
      </c>
      <c r="V3969" s="8">
        <f>U3969</f>
        <v>270.40000000000003</v>
      </c>
    </row>
    <row r="3970" spans="1:22" ht="12.75" customHeight="1" outlineLevel="2" x14ac:dyDescent="0.2">
      <c r="A3970" s="2"/>
      <c r="C3970" s="30">
        <v>931011450</v>
      </c>
      <c r="D3970" s="30"/>
      <c r="E3970" s="30" t="s">
        <v>3229</v>
      </c>
      <c r="F3970" s="30"/>
      <c r="G3970" s="30" t="s">
        <v>3234</v>
      </c>
      <c r="H3970" s="31" t="s">
        <v>3235</v>
      </c>
      <c r="I3970" s="32"/>
      <c r="J3970" s="13"/>
      <c r="K3970" s="13" t="s">
        <v>2829</v>
      </c>
      <c r="L3970" s="33">
        <v>0.25</v>
      </c>
      <c r="M3970" s="33" t="s">
        <v>27</v>
      </c>
      <c r="N3970" s="33">
        <v>0.25</v>
      </c>
      <c r="O3970" s="33">
        <v>0.25</v>
      </c>
      <c r="P3970" s="33">
        <v>0.25</v>
      </c>
      <c r="Q3970" s="33">
        <v>0.25</v>
      </c>
      <c r="R3970" s="34"/>
      <c r="S3970" s="32"/>
      <c r="T3970" s="32" t="s">
        <v>28</v>
      </c>
      <c r="U3970" s="8">
        <f>IF(T3970="Yes",$U$2,0)</f>
        <v>270.40000000000003</v>
      </c>
      <c r="V3970" s="8">
        <f>U3970</f>
        <v>270.40000000000003</v>
      </c>
    </row>
    <row r="3971" spans="1:22" ht="12.75" customHeight="1" outlineLevel="1" x14ac:dyDescent="0.2">
      <c r="A3971" s="2"/>
      <c r="C3971" s="30"/>
      <c r="D3971" s="30"/>
      <c r="E3971" s="30"/>
      <c r="F3971" s="30"/>
      <c r="G3971" s="30"/>
      <c r="H3971" s="113" t="s">
        <v>4378</v>
      </c>
      <c r="I3971" s="32"/>
      <c r="J3971" s="13">
        <f t="shared" ref="J3971:O3971" si="994">SUBTOTAL(9,J3967:J3970)</f>
        <v>0</v>
      </c>
      <c r="K3971" s="13">
        <f t="shared" si="994"/>
        <v>0</v>
      </c>
      <c r="L3971" s="33">
        <f t="shared" si="994"/>
        <v>1</v>
      </c>
      <c r="M3971" s="33">
        <f t="shared" si="994"/>
        <v>0</v>
      </c>
      <c r="N3971" s="33">
        <f t="shared" si="994"/>
        <v>1</v>
      </c>
      <c r="O3971" s="33">
        <f t="shared" si="994"/>
        <v>1</v>
      </c>
      <c r="P3971" s="33"/>
      <c r="Q3971" s="33"/>
      <c r="R3971" s="34"/>
      <c r="S3971" s="32">
        <f>SUBTOTAL(9,S3967:S3970)</f>
        <v>0</v>
      </c>
      <c r="T3971" s="32">
        <f>SUBTOTAL(9,T3967:T3970)</f>
        <v>0</v>
      </c>
      <c r="U3971" s="8"/>
    </row>
    <row r="3972" spans="1:22" ht="12.75" customHeight="1" outlineLevel="2" x14ac:dyDescent="0.2">
      <c r="A3972" s="2"/>
      <c r="C3972" s="30" t="s">
        <v>3206</v>
      </c>
      <c r="D3972" s="30"/>
      <c r="E3972" s="30" t="s">
        <v>3207</v>
      </c>
      <c r="F3972" s="30"/>
      <c r="G3972" s="30" t="s">
        <v>3208</v>
      </c>
      <c r="H3972" s="31" t="s">
        <v>3209</v>
      </c>
      <c r="I3972" s="32"/>
      <c r="J3972" s="13"/>
      <c r="K3972" s="13" t="s">
        <v>2829</v>
      </c>
      <c r="L3972" s="33">
        <v>9.0899999999999995E-2</v>
      </c>
      <c r="M3972" s="33" t="s">
        <v>27</v>
      </c>
      <c r="N3972" s="33">
        <v>9.0899999999999995E-2</v>
      </c>
      <c r="O3972" s="33">
        <v>9.0899999999999995E-2</v>
      </c>
      <c r="P3972" s="33">
        <v>9.0899999999999995E-2</v>
      </c>
      <c r="Q3972" s="33">
        <v>9.0899999999999995E-2</v>
      </c>
      <c r="R3972" s="34"/>
      <c r="S3972" s="32"/>
      <c r="T3972" s="32" t="s">
        <v>28</v>
      </c>
      <c r="U3972" s="8">
        <f t="shared" ref="U3972:U3982" si="995">IF(T3972="Yes",$U$2,0)</f>
        <v>270.40000000000003</v>
      </c>
      <c r="V3972" s="8">
        <f t="shared" ref="V3972:V3982" si="996">U3972</f>
        <v>270.40000000000003</v>
      </c>
    </row>
    <row r="3973" spans="1:22" ht="12.75" customHeight="1" outlineLevel="2" x14ac:dyDescent="0.2">
      <c r="A3973" s="2"/>
      <c r="C3973" s="30">
        <v>931010190</v>
      </c>
      <c r="D3973" s="30"/>
      <c r="E3973" s="30" t="s">
        <v>3196</v>
      </c>
      <c r="F3973" s="30"/>
      <c r="G3973" s="30" t="s">
        <v>3208</v>
      </c>
      <c r="H3973" s="31" t="s">
        <v>3209</v>
      </c>
      <c r="I3973" s="32"/>
      <c r="J3973" s="13"/>
      <c r="K3973" s="13" t="s">
        <v>2829</v>
      </c>
      <c r="L3973" s="33">
        <v>9.0899999999999995E-2</v>
      </c>
      <c r="M3973" s="33" t="s">
        <v>27</v>
      </c>
      <c r="N3973" s="33">
        <v>9.0899999999999995E-2</v>
      </c>
      <c r="O3973" s="33">
        <v>9.0899999999999995E-2</v>
      </c>
      <c r="P3973" s="33">
        <v>9.0899999999999995E-2</v>
      </c>
      <c r="Q3973" s="33">
        <v>9.0899999999999995E-2</v>
      </c>
      <c r="R3973" s="34"/>
      <c r="S3973" s="32"/>
      <c r="T3973" s="32" t="s">
        <v>28</v>
      </c>
      <c r="U3973" s="8">
        <f t="shared" si="995"/>
        <v>270.40000000000003</v>
      </c>
      <c r="V3973" s="8">
        <f t="shared" si="996"/>
        <v>270.40000000000003</v>
      </c>
    </row>
    <row r="3974" spans="1:22" ht="12.75" customHeight="1" outlineLevel="2" x14ac:dyDescent="0.2">
      <c r="A3974" s="2"/>
      <c r="C3974" s="30">
        <v>931010270</v>
      </c>
      <c r="D3974" s="30"/>
      <c r="E3974" s="30" t="s">
        <v>3196</v>
      </c>
      <c r="F3974" s="30"/>
      <c r="G3974" s="30" t="s">
        <v>3208</v>
      </c>
      <c r="H3974" s="31" t="s">
        <v>3209</v>
      </c>
      <c r="I3974" s="32"/>
      <c r="J3974" s="13"/>
      <c r="K3974" s="13" t="s">
        <v>2829</v>
      </c>
      <c r="L3974" s="33">
        <v>9.0899999999999995E-2</v>
      </c>
      <c r="M3974" s="33" t="s">
        <v>27</v>
      </c>
      <c r="N3974" s="33">
        <v>9.0899999999999995E-2</v>
      </c>
      <c r="O3974" s="33">
        <v>9.0899999999999995E-2</v>
      </c>
      <c r="P3974" s="33">
        <v>9.0899999999999995E-2</v>
      </c>
      <c r="Q3974" s="33">
        <v>9.0899999999999995E-2</v>
      </c>
      <c r="R3974" s="34"/>
      <c r="S3974" s="32"/>
      <c r="T3974" s="32" t="s">
        <v>28</v>
      </c>
      <c r="U3974" s="8">
        <f t="shared" si="995"/>
        <v>270.40000000000003</v>
      </c>
      <c r="V3974" s="8">
        <f t="shared" si="996"/>
        <v>270.40000000000003</v>
      </c>
    </row>
    <row r="3975" spans="1:22" ht="12.75" customHeight="1" outlineLevel="2" x14ac:dyDescent="0.2">
      <c r="A3975" s="2"/>
      <c r="C3975" s="30">
        <v>931010290</v>
      </c>
      <c r="D3975" s="30"/>
      <c r="E3975" s="30" t="s">
        <v>3196</v>
      </c>
      <c r="F3975" s="30"/>
      <c r="G3975" s="30" t="s">
        <v>3208</v>
      </c>
      <c r="H3975" s="31" t="s">
        <v>3209</v>
      </c>
      <c r="I3975" s="32"/>
      <c r="J3975" s="13"/>
      <c r="K3975" s="13" t="s">
        <v>2829</v>
      </c>
      <c r="L3975" s="33">
        <v>9.0899999999999995E-2</v>
      </c>
      <c r="M3975" s="33" t="s">
        <v>27</v>
      </c>
      <c r="N3975" s="33">
        <v>9.0899999999999995E-2</v>
      </c>
      <c r="O3975" s="33">
        <v>9.0899999999999995E-2</v>
      </c>
      <c r="P3975" s="33">
        <v>9.0899999999999995E-2</v>
      </c>
      <c r="Q3975" s="33">
        <v>9.0899999999999995E-2</v>
      </c>
      <c r="R3975" s="34"/>
      <c r="S3975" s="32"/>
      <c r="T3975" s="32" t="s">
        <v>28</v>
      </c>
      <c r="U3975" s="8">
        <f t="shared" si="995"/>
        <v>270.40000000000003</v>
      </c>
      <c r="V3975" s="8">
        <f t="shared" si="996"/>
        <v>270.40000000000003</v>
      </c>
    </row>
    <row r="3976" spans="1:22" ht="12.75" customHeight="1" outlineLevel="2" x14ac:dyDescent="0.2">
      <c r="A3976" s="2"/>
      <c r="C3976" s="30">
        <v>931010310</v>
      </c>
      <c r="D3976" s="30"/>
      <c r="E3976" s="30" t="s">
        <v>3196</v>
      </c>
      <c r="F3976" s="30"/>
      <c r="G3976" s="30" t="s">
        <v>3208</v>
      </c>
      <c r="H3976" s="31" t="s">
        <v>3209</v>
      </c>
      <c r="I3976" s="32"/>
      <c r="J3976" s="13"/>
      <c r="K3976" s="13" t="s">
        <v>2829</v>
      </c>
      <c r="L3976" s="33">
        <v>9.0899999999999995E-2</v>
      </c>
      <c r="M3976" s="33" t="s">
        <v>27</v>
      </c>
      <c r="N3976" s="33">
        <v>9.0899999999999995E-2</v>
      </c>
      <c r="O3976" s="33">
        <v>9.0899999999999995E-2</v>
      </c>
      <c r="P3976" s="33">
        <v>9.0899999999999995E-2</v>
      </c>
      <c r="Q3976" s="33">
        <v>9.0899999999999995E-2</v>
      </c>
      <c r="R3976" s="34"/>
      <c r="S3976" s="32"/>
      <c r="T3976" s="32" t="s">
        <v>28</v>
      </c>
      <c r="U3976" s="8">
        <f t="shared" si="995"/>
        <v>270.40000000000003</v>
      </c>
      <c r="V3976" s="8">
        <f t="shared" si="996"/>
        <v>270.40000000000003</v>
      </c>
    </row>
    <row r="3977" spans="1:22" ht="12.75" customHeight="1" outlineLevel="2" x14ac:dyDescent="0.2">
      <c r="A3977" s="2"/>
      <c r="C3977" s="30">
        <v>931010330</v>
      </c>
      <c r="D3977" s="30"/>
      <c r="E3977" s="30" t="s">
        <v>3196</v>
      </c>
      <c r="F3977" s="30"/>
      <c r="G3977" s="30" t="s">
        <v>3208</v>
      </c>
      <c r="H3977" s="31" t="s">
        <v>3209</v>
      </c>
      <c r="I3977" s="32"/>
      <c r="J3977" s="13"/>
      <c r="K3977" s="13" t="s">
        <v>2829</v>
      </c>
      <c r="L3977" s="33">
        <v>9.0899999999999995E-2</v>
      </c>
      <c r="M3977" s="33" t="s">
        <v>27</v>
      </c>
      <c r="N3977" s="33">
        <v>9.0899999999999995E-2</v>
      </c>
      <c r="O3977" s="33">
        <v>9.0899999999999995E-2</v>
      </c>
      <c r="P3977" s="33">
        <v>9.0899999999999995E-2</v>
      </c>
      <c r="Q3977" s="33">
        <v>9.0899999999999995E-2</v>
      </c>
      <c r="R3977" s="34"/>
      <c r="S3977" s="32"/>
      <c r="T3977" s="32" t="s">
        <v>28</v>
      </c>
      <c r="U3977" s="8">
        <f t="shared" si="995"/>
        <v>270.40000000000003</v>
      </c>
      <c r="V3977" s="8">
        <f t="shared" si="996"/>
        <v>270.40000000000003</v>
      </c>
    </row>
    <row r="3978" spans="1:22" ht="12.75" customHeight="1" outlineLevel="2" x14ac:dyDescent="0.2">
      <c r="A3978" s="2"/>
      <c r="C3978" s="30">
        <v>931010370</v>
      </c>
      <c r="D3978" s="30"/>
      <c r="E3978" s="30" t="s">
        <v>3196</v>
      </c>
      <c r="F3978" s="30"/>
      <c r="G3978" s="30" t="s">
        <v>3208</v>
      </c>
      <c r="H3978" s="31" t="s">
        <v>3209</v>
      </c>
      <c r="I3978" s="32"/>
      <c r="J3978" s="13"/>
      <c r="K3978" s="13" t="s">
        <v>2829</v>
      </c>
      <c r="L3978" s="33">
        <v>9.0899999999999995E-2</v>
      </c>
      <c r="M3978" s="33" t="s">
        <v>27</v>
      </c>
      <c r="N3978" s="33">
        <v>9.0899999999999995E-2</v>
      </c>
      <c r="O3978" s="33">
        <v>9.0899999999999995E-2</v>
      </c>
      <c r="P3978" s="33">
        <v>9.0899999999999995E-2</v>
      </c>
      <c r="Q3978" s="33">
        <v>9.0899999999999995E-2</v>
      </c>
      <c r="R3978" s="34"/>
      <c r="S3978" s="32"/>
      <c r="T3978" s="32" t="s">
        <v>28</v>
      </c>
      <c r="U3978" s="8">
        <f t="shared" si="995"/>
        <v>270.40000000000003</v>
      </c>
      <c r="V3978" s="8">
        <f t="shared" si="996"/>
        <v>270.40000000000003</v>
      </c>
    </row>
    <row r="3979" spans="1:22" ht="12.75" customHeight="1" outlineLevel="2" x14ac:dyDescent="0.2">
      <c r="A3979" s="2"/>
      <c r="C3979" s="30">
        <v>931010390</v>
      </c>
      <c r="D3979" s="30"/>
      <c r="E3979" s="30" t="s">
        <v>3196</v>
      </c>
      <c r="F3979" s="30"/>
      <c r="G3979" s="30" t="s">
        <v>3208</v>
      </c>
      <c r="H3979" s="31" t="s">
        <v>3209</v>
      </c>
      <c r="I3979" s="32"/>
      <c r="J3979" s="13"/>
      <c r="K3979" s="13" t="s">
        <v>2829</v>
      </c>
      <c r="L3979" s="33">
        <v>9.0899999999999995E-2</v>
      </c>
      <c r="M3979" s="33" t="s">
        <v>27</v>
      </c>
      <c r="N3979" s="33">
        <v>9.0899999999999995E-2</v>
      </c>
      <c r="O3979" s="33">
        <v>9.0899999999999995E-2</v>
      </c>
      <c r="P3979" s="33">
        <v>9.0899999999999995E-2</v>
      </c>
      <c r="Q3979" s="33">
        <v>9.0899999999999995E-2</v>
      </c>
      <c r="R3979" s="34"/>
      <c r="S3979" s="32"/>
      <c r="T3979" s="32" t="s">
        <v>28</v>
      </c>
      <c r="U3979" s="8">
        <f t="shared" si="995"/>
        <v>270.40000000000003</v>
      </c>
      <c r="V3979" s="8">
        <f t="shared" si="996"/>
        <v>270.40000000000003</v>
      </c>
    </row>
    <row r="3980" spans="1:22" ht="12.75" customHeight="1" outlineLevel="2" x14ac:dyDescent="0.2">
      <c r="A3980" s="2"/>
      <c r="C3980" s="30">
        <v>931010430</v>
      </c>
      <c r="D3980" s="30"/>
      <c r="E3980" s="30" t="s">
        <v>3196</v>
      </c>
      <c r="F3980" s="30"/>
      <c r="G3980" s="30" t="s">
        <v>3208</v>
      </c>
      <c r="H3980" s="31" t="s">
        <v>3209</v>
      </c>
      <c r="I3980" s="32"/>
      <c r="J3980" s="13"/>
      <c r="K3980" s="13" t="s">
        <v>2829</v>
      </c>
      <c r="L3980" s="33">
        <v>9.0899999999999995E-2</v>
      </c>
      <c r="M3980" s="33" t="s">
        <v>27</v>
      </c>
      <c r="N3980" s="33">
        <v>9.0899999999999995E-2</v>
      </c>
      <c r="O3980" s="33">
        <v>9.0899999999999995E-2</v>
      </c>
      <c r="P3980" s="33">
        <v>9.0899999999999995E-2</v>
      </c>
      <c r="Q3980" s="33">
        <v>9.0899999999999995E-2</v>
      </c>
      <c r="R3980" s="34"/>
      <c r="S3980" s="32"/>
      <c r="T3980" s="32" t="s">
        <v>28</v>
      </c>
      <c r="U3980" s="8">
        <f t="shared" si="995"/>
        <v>270.40000000000003</v>
      </c>
      <c r="V3980" s="8">
        <f t="shared" si="996"/>
        <v>270.40000000000003</v>
      </c>
    </row>
    <row r="3981" spans="1:22" ht="12.75" customHeight="1" outlineLevel="2" x14ac:dyDescent="0.2">
      <c r="A3981" s="2"/>
      <c r="C3981" s="30">
        <v>931010450</v>
      </c>
      <c r="D3981" s="30"/>
      <c r="E3981" s="30" t="s">
        <v>3196</v>
      </c>
      <c r="F3981" s="30"/>
      <c r="G3981" s="30" t="s">
        <v>3208</v>
      </c>
      <c r="H3981" s="31" t="s">
        <v>3209</v>
      </c>
      <c r="I3981" s="32"/>
      <c r="J3981" s="13"/>
      <c r="K3981" s="13" t="s">
        <v>2829</v>
      </c>
      <c r="L3981" s="33">
        <v>9.0899999999999995E-2</v>
      </c>
      <c r="M3981" s="33" t="s">
        <v>27</v>
      </c>
      <c r="N3981" s="33">
        <v>9.0899999999999995E-2</v>
      </c>
      <c r="O3981" s="33">
        <v>9.0899999999999995E-2</v>
      </c>
      <c r="P3981" s="33">
        <v>9.0899999999999995E-2</v>
      </c>
      <c r="Q3981" s="33">
        <v>9.0899999999999995E-2</v>
      </c>
      <c r="R3981" s="34"/>
      <c r="S3981" s="32"/>
      <c r="T3981" s="32" t="s">
        <v>28</v>
      </c>
      <c r="U3981" s="8">
        <f t="shared" si="995"/>
        <v>270.40000000000003</v>
      </c>
      <c r="V3981" s="8">
        <f t="shared" si="996"/>
        <v>270.40000000000003</v>
      </c>
    </row>
    <row r="3982" spans="1:22" ht="12.75" customHeight="1" outlineLevel="2" x14ac:dyDescent="0.2">
      <c r="A3982" s="2"/>
      <c r="C3982" s="30">
        <v>931010470</v>
      </c>
      <c r="D3982" s="30"/>
      <c r="E3982" s="30" t="s">
        <v>3196</v>
      </c>
      <c r="F3982" s="30"/>
      <c r="G3982" s="30" t="s">
        <v>3208</v>
      </c>
      <c r="H3982" s="31" t="s">
        <v>3209</v>
      </c>
      <c r="I3982" s="32"/>
      <c r="J3982" s="13"/>
      <c r="K3982" s="13" t="s">
        <v>2829</v>
      </c>
      <c r="L3982" s="33">
        <v>9.0899999999999995E-2</v>
      </c>
      <c r="M3982" s="33" t="s">
        <v>27</v>
      </c>
      <c r="N3982" s="33">
        <v>9.0899999999999995E-2</v>
      </c>
      <c r="O3982" s="33">
        <v>9.0899999999999995E-2</v>
      </c>
      <c r="P3982" s="33">
        <v>9.0899999999999995E-2</v>
      </c>
      <c r="Q3982" s="33">
        <v>9.0899999999999995E-2</v>
      </c>
      <c r="R3982" s="34"/>
      <c r="S3982" s="32"/>
      <c r="T3982" s="32" t="s">
        <v>28</v>
      </c>
      <c r="U3982" s="8">
        <f t="shared" si="995"/>
        <v>270.40000000000003</v>
      </c>
      <c r="V3982" s="8">
        <f t="shared" si="996"/>
        <v>270.40000000000003</v>
      </c>
    </row>
    <row r="3983" spans="1:22" ht="12.75" customHeight="1" outlineLevel="1" x14ac:dyDescent="0.2">
      <c r="A3983" s="2"/>
      <c r="C3983" s="30"/>
      <c r="D3983" s="30"/>
      <c r="E3983" s="30"/>
      <c r="F3983" s="30"/>
      <c r="G3983" s="30"/>
      <c r="H3983" s="113" t="s">
        <v>4368</v>
      </c>
      <c r="I3983" s="32"/>
      <c r="J3983" s="13">
        <f t="shared" ref="J3983:O3983" si="997">SUBTOTAL(9,J3972:J3982)</f>
        <v>0</v>
      </c>
      <c r="K3983" s="13">
        <f t="shared" si="997"/>
        <v>0</v>
      </c>
      <c r="L3983" s="33">
        <f t="shared" si="997"/>
        <v>0.9998999999999999</v>
      </c>
      <c r="M3983" s="33">
        <f t="shared" si="997"/>
        <v>0</v>
      </c>
      <c r="N3983" s="33">
        <f t="shared" si="997"/>
        <v>0.9998999999999999</v>
      </c>
      <c r="O3983" s="33">
        <f t="shared" si="997"/>
        <v>0.9998999999999999</v>
      </c>
      <c r="P3983" s="33"/>
      <c r="Q3983" s="33"/>
      <c r="R3983" s="34"/>
      <c r="S3983" s="32">
        <f>SUBTOTAL(9,S3972:S3982)</f>
        <v>0</v>
      </c>
      <c r="T3983" s="32">
        <f>SUBTOTAL(9,T3972:T3982)</f>
        <v>0</v>
      </c>
      <c r="U3983" s="8"/>
    </row>
    <row r="3984" spans="1:22" ht="12.75" customHeight="1" outlineLevel="2" x14ac:dyDescent="0.2">
      <c r="A3984" s="2"/>
      <c r="C3984" s="30">
        <v>931011470</v>
      </c>
      <c r="D3984" s="30"/>
      <c r="E3984" s="30" t="s">
        <v>3238</v>
      </c>
      <c r="F3984" s="30"/>
      <c r="G3984" s="30" t="s">
        <v>3239</v>
      </c>
      <c r="H3984" s="31" t="s">
        <v>3240</v>
      </c>
      <c r="I3984" s="32"/>
      <c r="J3984" s="13"/>
      <c r="K3984" s="13" t="s">
        <v>2829</v>
      </c>
      <c r="L3984" s="33">
        <v>9.0899999999999995E-2</v>
      </c>
      <c r="M3984" s="33" t="s">
        <v>27</v>
      </c>
      <c r="N3984" s="33">
        <v>9.0899999999999995E-2</v>
      </c>
      <c r="O3984" s="33">
        <v>9.0899999999999995E-2</v>
      </c>
      <c r="P3984" s="33">
        <v>9.0899999999999995E-2</v>
      </c>
      <c r="Q3984" s="33">
        <v>9.0899999999999995E-2</v>
      </c>
      <c r="R3984" s="34"/>
      <c r="S3984" s="32"/>
      <c r="T3984" s="32" t="s">
        <v>28</v>
      </c>
      <c r="U3984" s="8">
        <f t="shared" ref="U3984:U3994" si="998">IF(T3984="Yes",$U$2,0)</f>
        <v>270.40000000000003</v>
      </c>
      <c r="V3984" s="8">
        <f t="shared" ref="V3984:V3994" si="999">U3984</f>
        <v>270.40000000000003</v>
      </c>
    </row>
    <row r="3985" spans="1:22" ht="12.75" customHeight="1" outlineLevel="2" x14ac:dyDescent="0.2">
      <c r="A3985" s="2"/>
      <c r="C3985" s="30">
        <v>931011490</v>
      </c>
      <c r="D3985" s="30"/>
      <c r="E3985" s="30" t="s">
        <v>3238</v>
      </c>
      <c r="F3985" s="30"/>
      <c r="G3985" s="30" t="s">
        <v>3239</v>
      </c>
      <c r="H3985" s="31" t="s">
        <v>3240</v>
      </c>
      <c r="I3985" s="32"/>
      <c r="J3985" s="13"/>
      <c r="K3985" s="13" t="s">
        <v>2829</v>
      </c>
      <c r="L3985" s="33">
        <v>9.0899999999999995E-2</v>
      </c>
      <c r="M3985" s="33" t="s">
        <v>27</v>
      </c>
      <c r="N3985" s="33">
        <v>9.0899999999999995E-2</v>
      </c>
      <c r="O3985" s="33">
        <v>9.0899999999999995E-2</v>
      </c>
      <c r="P3985" s="33">
        <v>9.0899999999999995E-2</v>
      </c>
      <c r="Q3985" s="33">
        <v>9.0899999999999995E-2</v>
      </c>
      <c r="R3985" s="34"/>
      <c r="S3985" s="32"/>
      <c r="T3985" s="32" t="s">
        <v>28</v>
      </c>
      <c r="U3985" s="8">
        <f t="shared" si="998"/>
        <v>270.40000000000003</v>
      </c>
      <c r="V3985" s="8">
        <f t="shared" si="999"/>
        <v>270.40000000000003</v>
      </c>
    </row>
    <row r="3986" spans="1:22" ht="12.75" customHeight="1" outlineLevel="2" x14ac:dyDescent="0.2">
      <c r="A3986" s="2"/>
      <c r="C3986" s="30">
        <v>931011510</v>
      </c>
      <c r="D3986" s="30"/>
      <c r="E3986" s="30" t="s">
        <v>3238</v>
      </c>
      <c r="F3986" s="30"/>
      <c r="G3986" s="30" t="s">
        <v>3239</v>
      </c>
      <c r="H3986" s="31" t="s">
        <v>3240</v>
      </c>
      <c r="I3986" s="32"/>
      <c r="J3986" s="13"/>
      <c r="K3986" s="13" t="s">
        <v>2829</v>
      </c>
      <c r="L3986" s="33">
        <v>9.0899999999999995E-2</v>
      </c>
      <c r="M3986" s="33" t="s">
        <v>27</v>
      </c>
      <c r="N3986" s="33">
        <v>9.0899999999999995E-2</v>
      </c>
      <c r="O3986" s="33">
        <v>9.0899999999999995E-2</v>
      </c>
      <c r="P3986" s="33">
        <v>9.0899999999999995E-2</v>
      </c>
      <c r="Q3986" s="33">
        <v>9.0899999999999995E-2</v>
      </c>
      <c r="R3986" s="34"/>
      <c r="S3986" s="32"/>
      <c r="T3986" s="32" t="s">
        <v>28</v>
      </c>
      <c r="U3986" s="8">
        <f t="shared" si="998"/>
        <v>270.40000000000003</v>
      </c>
      <c r="V3986" s="8">
        <f t="shared" si="999"/>
        <v>270.40000000000003</v>
      </c>
    </row>
    <row r="3987" spans="1:22" ht="12.75" customHeight="1" outlineLevel="2" x14ac:dyDescent="0.2">
      <c r="A3987" s="2"/>
      <c r="C3987" s="30">
        <v>931011530</v>
      </c>
      <c r="D3987" s="30"/>
      <c r="E3987" s="30" t="s">
        <v>3238</v>
      </c>
      <c r="F3987" s="30"/>
      <c r="G3987" s="30" t="s">
        <v>3239</v>
      </c>
      <c r="H3987" s="31" t="s">
        <v>3240</v>
      </c>
      <c r="I3987" s="32"/>
      <c r="J3987" s="13"/>
      <c r="K3987" s="13" t="s">
        <v>2829</v>
      </c>
      <c r="L3987" s="33">
        <v>9.0899999999999995E-2</v>
      </c>
      <c r="M3987" s="33" t="s">
        <v>27</v>
      </c>
      <c r="N3987" s="33">
        <v>9.0899999999999995E-2</v>
      </c>
      <c r="O3987" s="33">
        <v>9.0899999999999995E-2</v>
      </c>
      <c r="P3987" s="33">
        <v>9.0899999999999995E-2</v>
      </c>
      <c r="Q3987" s="33">
        <v>9.0899999999999995E-2</v>
      </c>
      <c r="R3987" s="34"/>
      <c r="S3987" s="32"/>
      <c r="T3987" s="32" t="s">
        <v>28</v>
      </c>
      <c r="U3987" s="8">
        <f t="shared" si="998"/>
        <v>270.40000000000003</v>
      </c>
      <c r="V3987" s="8">
        <f t="shared" si="999"/>
        <v>270.40000000000003</v>
      </c>
    </row>
    <row r="3988" spans="1:22" ht="12.75" customHeight="1" outlineLevel="2" x14ac:dyDescent="0.2">
      <c r="A3988" s="2"/>
      <c r="C3988" s="30">
        <v>931011550</v>
      </c>
      <c r="D3988" s="30"/>
      <c r="E3988" s="30" t="s">
        <v>3238</v>
      </c>
      <c r="F3988" s="30"/>
      <c r="G3988" s="30" t="s">
        <v>3239</v>
      </c>
      <c r="H3988" s="31" t="s">
        <v>3240</v>
      </c>
      <c r="I3988" s="32"/>
      <c r="J3988" s="13"/>
      <c r="K3988" s="13" t="s">
        <v>2829</v>
      </c>
      <c r="L3988" s="33">
        <v>9.0899999999999995E-2</v>
      </c>
      <c r="M3988" s="33" t="s">
        <v>27</v>
      </c>
      <c r="N3988" s="33">
        <v>9.0899999999999995E-2</v>
      </c>
      <c r="O3988" s="33">
        <v>9.0899999999999995E-2</v>
      </c>
      <c r="P3988" s="33">
        <v>9.0899999999999995E-2</v>
      </c>
      <c r="Q3988" s="33">
        <v>9.0899999999999995E-2</v>
      </c>
      <c r="R3988" s="34"/>
      <c r="S3988" s="32"/>
      <c r="T3988" s="32" t="s">
        <v>28</v>
      </c>
      <c r="U3988" s="8">
        <f t="shared" si="998"/>
        <v>270.40000000000003</v>
      </c>
      <c r="V3988" s="8">
        <f t="shared" si="999"/>
        <v>270.40000000000003</v>
      </c>
    </row>
    <row r="3989" spans="1:22" ht="12.75" customHeight="1" outlineLevel="2" x14ac:dyDescent="0.2">
      <c r="A3989" s="2"/>
      <c r="C3989" s="30">
        <v>931011570</v>
      </c>
      <c r="D3989" s="30"/>
      <c r="E3989" s="30" t="s">
        <v>3238</v>
      </c>
      <c r="F3989" s="30"/>
      <c r="G3989" s="30" t="s">
        <v>3239</v>
      </c>
      <c r="H3989" s="31" t="s">
        <v>3240</v>
      </c>
      <c r="I3989" s="32"/>
      <c r="J3989" s="13"/>
      <c r="K3989" s="13" t="s">
        <v>2829</v>
      </c>
      <c r="L3989" s="33">
        <v>9.0899999999999995E-2</v>
      </c>
      <c r="M3989" s="33" t="s">
        <v>27</v>
      </c>
      <c r="N3989" s="33">
        <v>9.0899999999999995E-2</v>
      </c>
      <c r="O3989" s="33">
        <v>9.0899999999999995E-2</v>
      </c>
      <c r="P3989" s="33">
        <v>9.0899999999999995E-2</v>
      </c>
      <c r="Q3989" s="33">
        <v>9.0899999999999995E-2</v>
      </c>
      <c r="R3989" s="34"/>
      <c r="S3989" s="32"/>
      <c r="T3989" s="32" t="s">
        <v>28</v>
      </c>
      <c r="U3989" s="8">
        <f t="shared" si="998"/>
        <v>270.40000000000003</v>
      </c>
      <c r="V3989" s="8">
        <f t="shared" si="999"/>
        <v>270.40000000000003</v>
      </c>
    </row>
    <row r="3990" spans="1:22" ht="12.75" customHeight="1" outlineLevel="2" x14ac:dyDescent="0.2">
      <c r="A3990" s="2"/>
      <c r="C3990" s="30">
        <v>931011590</v>
      </c>
      <c r="D3990" s="30"/>
      <c r="E3990" s="30" t="s">
        <v>3238</v>
      </c>
      <c r="F3990" s="30"/>
      <c r="G3990" s="30" t="s">
        <v>3239</v>
      </c>
      <c r="H3990" s="31" t="s">
        <v>3240</v>
      </c>
      <c r="I3990" s="32"/>
      <c r="J3990" s="13"/>
      <c r="K3990" s="13" t="s">
        <v>2829</v>
      </c>
      <c r="L3990" s="33">
        <v>9.0899999999999995E-2</v>
      </c>
      <c r="M3990" s="33" t="s">
        <v>27</v>
      </c>
      <c r="N3990" s="33">
        <v>9.0899999999999995E-2</v>
      </c>
      <c r="O3990" s="33">
        <v>9.0899999999999995E-2</v>
      </c>
      <c r="P3990" s="33">
        <v>9.0899999999999995E-2</v>
      </c>
      <c r="Q3990" s="33">
        <v>9.0899999999999995E-2</v>
      </c>
      <c r="R3990" s="34"/>
      <c r="S3990" s="32"/>
      <c r="T3990" s="32" t="s">
        <v>28</v>
      </c>
      <c r="U3990" s="8">
        <f t="shared" si="998"/>
        <v>270.40000000000003</v>
      </c>
      <c r="V3990" s="8">
        <f t="shared" si="999"/>
        <v>270.40000000000003</v>
      </c>
    </row>
    <row r="3991" spans="1:22" ht="12.75" customHeight="1" outlineLevel="2" x14ac:dyDescent="0.2">
      <c r="A3991" s="2"/>
      <c r="C3991" s="30">
        <v>931011610</v>
      </c>
      <c r="D3991" s="30"/>
      <c r="E3991" s="30" t="s">
        <v>3238</v>
      </c>
      <c r="F3991" s="30"/>
      <c r="G3991" s="30" t="s">
        <v>3239</v>
      </c>
      <c r="H3991" s="31" t="s">
        <v>3240</v>
      </c>
      <c r="I3991" s="32"/>
      <c r="J3991" s="13"/>
      <c r="K3991" s="13" t="s">
        <v>2829</v>
      </c>
      <c r="L3991" s="33">
        <v>9.0899999999999995E-2</v>
      </c>
      <c r="M3991" s="33" t="s">
        <v>27</v>
      </c>
      <c r="N3991" s="33">
        <v>9.0899999999999995E-2</v>
      </c>
      <c r="O3991" s="33">
        <v>9.0899999999999995E-2</v>
      </c>
      <c r="P3991" s="33">
        <v>9.0899999999999995E-2</v>
      </c>
      <c r="Q3991" s="33">
        <v>9.0899999999999995E-2</v>
      </c>
      <c r="R3991" s="34"/>
      <c r="S3991" s="32"/>
      <c r="T3991" s="32" t="s">
        <v>28</v>
      </c>
      <c r="U3991" s="8">
        <f t="shared" si="998"/>
        <v>270.40000000000003</v>
      </c>
      <c r="V3991" s="8">
        <f t="shared" si="999"/>
        <v>270.40000000000003</v>
      </c>
    </row>
    <row r="3992" spans="1:22" ht="12.75" customHeight="1" outlineLevel="2" x14ac:dyDescent="0.2">
      <c r="A3992" s="2"/>
      <c r="C3992" s="30">
        <v>931011670</v>
      </c>
      <c r="D3992" s="30"/>
      <c r="E3992" s="30" t="s">
        <v>3238</v>
      </c>
      <c r="F3992" s="30"/>
      <c r="G3992" s="30" t="s">
        <v>3239</v>
      </c>
      <c r="H3992" s="31" t="s">
        <v>3240</v>
      </c>
      <c r="I3992" s="32"/>
      <c r="J3992" s="13"/>
      <c r="K3992" s="13" t="s">
        <v>2829</v>
      </c>
      <c r="L3992" s="33">
        <v>9.0899999999999995E-2</v>
      </c>
      <c r="M3992" s="33" t="s">
        <v>27</v>
      </c>
      <c r="N3992" s="33">
        <v>9.0899999999999995E-2</v>
      </c>
      <c r="O3992" s="33">
        <v>9.0899999999999995E-2</v>
      </c>
      <c r="P3992" s="33">
        <v>9.0899999999999995E-2</v>
      </c>
      <c r="Q3992" s="33">
        <v>9.0899999999999995E-2</v>
      </c>
      <c r="R3992" s="34"/>
      <c r="S3992" s="32"/>
      <c r="T3992" s="32" t="s">
        <v>28</v>
      </c>
      <c r="U3992" s="8">
        <f t="shared" si="998"/>
        <v>270.40000000000003</v>
      </c>
      <c r="V3992" s="8">
        <f t="shared" si="999"/>
        <v>270.40000000000003</v>
      </c>
    </row>
    <row r="3993" spans="1:22" ht="12.75" customHeight="1" outlineLevel="2" x14ac:dyDescent="0.2">
      <c r="A3993" s="2"/>
      <c r="C3993" s="30">
        <v>931011730</v>
      </c>
      <c r="D3993" s="30"/>
      <c r="E3993" s="30" t="s">
        <v>3238</v>
      </c>
      <c r="F3993" s="30"/>
      <c r="G3993" s="30" t="s">
        <v>3239</v>
      </c>
      <c r="H3993" s="31" t="s">
        <v>3240</v>
      </c>
      <c r="I3993" s="32"/>
      <c r="J3993" s="13"/>
      <c r="K3993" s="13" t="s">
        <v>2829</v>
      </c>
      <c r="L3993" s="33">
        <v>9.0899999999999995E-2</v>
      </c>
      <c r="M3993" s="33" t="s">
        <v>27</v>
      </c>
      <c r="N3993" s="33">
        <v>9.0899999999999995E-2</v>
      </c>
      <c r="O3993" s="33">
        <v>9.0899999999999995E-2</v>
      </c>
      <c r="P3993" s="33">
        <v>9.0899999999999995E-2</v>
      </c>
      <c r="Q3993" s="33">
        <v>9.0899999999999995E-2</v>
      </c>
      <c r="R3993" s="34"/>
      <c r="S3993" s="32"/>
      <c r="T3993" s="32" t="s">
        <v>28</v>
      </c>
      <c r="U3993" s="8">
        <f t="shared" si="998"/>
        <v>270.40000000000003</v>
      </c>
      <c r="V3993" s="8">
        <f t="shared" si="999"/>
        <v>270.40000000000003</v>
      </c>
    </row>
    <row r="3994" spans="1:22" ht="12.75" customHeight="1" outlineLevel="2" x14ac:dyDescent="0.2">
      <c r="A3994" s="2"/>
      <c r="C3994" s="30">
        <v>931011750</v>
      </c>
      <c r="D3994" s="30"/>
      <c r="E3994" s="30" t="s">
        <v>3238</v>
      </c>
      <c r="F3994" s="30"/>
      <c r="G3994" s="30" t="s">
        <v>3239</v>
      </c>
      <c r="H3994" s="31" t="s">
        <v>3240</v>
      </c>
      <c r="I3994" s="32"/>
      <c r="J3994" s="13"/>
      <c r="K3994" s="13" t="s">
        <v>2829</v>
      </c>
      <c r="L3994" s="33">
        <v>9.0899999999999995E-2</v>
      </c>
      <c r="M3994" s="33" t="s">
        <v>27</v>
      </c>
      <c r="N3994" s="33">
        <v>9.0899999999999995E-2</v>
      </c>
      <c r="O3994" s="33">
        <v>9.0899999999999995E-2</v>
      </c>
      <c r="P3994" s="33">
        <v>9.0899999999999995E-2</v>
      </c>
      <c r="Q3994" s="33">
        <v>9.0899999999999995E-2</v>
      </c>
      <c r="R3994" s="34"/>
      <c r="S3994" s="32"/>
      <c r="T3994" s="32" t="s">
        <v>28</v>
      </c>
      <c r="U3994" s="8">
        <f t="shared" si="998"/>
        <v>270.40000000000003</v>
      </c>
      <c r="V3994" s="8">
        <f t="shared" si="999"/>
        <v>270.40000000000003</v>
      </c>
    </row>
    <row r="3995" spans="1:22" ht="12.75" customHeight="1" outlineLevel="1" x14ac:dyDescent="0.2">
      <c r="A3995" s="2"/>
      <c r="C3995" s="30"/>
      <c r="D3995" s="30"/>
      <c r="E3995" s="30"/>
      <c r="F3995" s="30"/>
      <c r="G3995" s="30"/>
      <c r="H3995" s="113" t="s">
        <v>4380</v>
      </c>
      <c r="I3995" s="32"/>
      <c r="J3995" s="13">
        <f t="shared" ref="J3995:O3995" si="1000">SUBTOTAL(9,J3984:J3994)</f>
        <v>0</v>
      </c>
      <c r="K3995" s="13">
        <f t="shared" si="1000"/>
        <v>0</v>
      </c>
      <c r="L3995" s="33">
        <f t="shared" si="1000"/>
        <v>0.9998999999999999</v>
      </c>
      <c r="M3995" s="33">
        <f t="shared" si="1000"/>
        <v>0</v>
      </c>
      <c r="N3995" s="33">
        <f t="shared" si="1000"/>
        <v>0.9998999999999999</v>
      </c>
      <c r="O3995" s="33">
        <f t="shared" si="1000"/>
        <v>0.9998999999999999</v>
      </c>
      <c r="P3995" s="33"/>
      <c r="Q3995" s="33"/>
      <c r="R3995" s="34"/>
      <c r="S3995" s="32">
        <f>SUBTOTAL(9,S3984:S3994)</f>
        <v>0</v>
      </c>
      <c r="T3995" s="32">
        <f>SUBTOTAL(9,T3984:T3994)</f>
        <v>0</v>
      </c>
      <c r="U3995" s="8"/>
    </row>
    <row r="3996" spans="1:22" ht="12.75" customHeight="1" outlineLevel="2" x14ac:dyDescent="0.2">
      <c r="A3996" s="2"/>
      <c r="C3996" s="30">
        <v>931011630</v>
      </c>
      <c r="D3996" s="30"/>
      <c r="E3996" s="30" t="s">
        <v>3238</v>
      </c>
      <c r="F3996" s="30"/>
      <c r="G3996" s="30" t="s">
        <v>3241</v>
      </c>
      <c r="H3996" s="31" t="s">
        <v>3242</v>
      </c>
      <c r="I3996" s="32"/>
      <c r="J3996" s="13"/>
      <c r="K3996" s="13" t="s">
        <v>2829</v>
      </c>
      <c r="L3996" s="33">
        <v>9.0899999999999995E-2</v>
      </c>
      <c r="M3996" s="33" t="s">
        <v>27</v>
      </c>
      <c r="N3996" s="33">
        <v>9.0899999999999995E-2</v>
      </c>
      <c r="O3996" s="33">
        <v>9.0899999999999995E-2</v>
      </c>
      <c r="P3996" s="33">
        <v>9.0899999999999995E-2</v>
      </c>
      <c r="Q3996" s="33">
        <v>9.0899999999999995E-2</v>
      </c>
      <c r="R3996" s="34"/>
      <c r="S3996" s="32"/>
      <c r="T3996" s="32" t="s">
        <v>28</v>
      </c>
      <c r="U3996" s="8">
        <f t="shared" ref="U3996:U4006" si="1001">IF(T3996="Yes",$U$2,0)</f>
        <v>270.40000000000003</v>
      </c>
      <c r="V3996" s="8">
        <f t="shared" ref="V3996:V4006" si="1002">U3996</f>
        <v>270.40000000000003</v>
      </c>
    </row>
    <row r="3997" spans="1:22" ht="12.75" customHeight="1" outlineLevel="2" x14ac:dyDescent="0.2">
      <c r="A3997" s="2"/>
      <c r="C3997" s="30">
        <v>931011650</v>
      </c>
      <c r="D3997" s="30"/>
      <c r="E3997" s="30" t="s">
        <v>3238</v>
      </c>
      <c r="F3997" s="30"/>
      <c r="G3997" s="30" t="s">
        <v>3241</v>
      </c>
      <c r="H3997" s="31" t="s">
        <v>3242</v>
      </c>
      <c r="I3997" s="32"/>
      <c r="J3997" s="13"/>
      <c r="K3997" s="13" t="s">
        <v>2829</v>
      </c>
      <c r="L3997" s="33">
        <v>9.0899999999999995E-2</v>
      </c>
      <c r="M3997" s="33" t="s">
        <v>27</v>
      </c>
      <c r="N3997" s="33">
        <v>9.0899999999999995E-2</v>
      </c>
      <c r="O3997" s="33">
        <v>9.0899999999999995E-2</v>
      </c>
      <c r="P3997" s="33">
        <v>9.0899999999999995E-2</v>
      </c>
      <c r="Q3997" s="33">
        <v>9.0899999999999995E-2</v>
      </c>
      <c r="R3997" s="34"/>
      <c r="S3997" s="32"/>
      <c r="T3997" s="32" t="s">
        <v>28</v>
      </c>
      <c r="U3997" s="8">
        <f t="shared" si="1001"/>
        <v>270.40000000000003</v>
      </c>
      <c r="V3997" s="8">
        <f t="shared" si="1002"/>
        <v>270.40000000000003</v>
      </c>
    </row>
    <row r="3998" spans="1:22" ht="12.75" customHeight="1" outlineLevel="2" x14ac:dyDescent="0.2">
      <c r="A3998" s="2"/>
      <c r="C3998" s="30">
        <v>931011690</v>
      </c>
      <c r="D3998" s="30"/>
      <c r="E3998" s="30" t="s">
        <v>3238</v>
      </c>
      <c r="F3998" s="30"/>
      <c r="G3998" s="30" t="s">
        <v>3241</v>
      </c>
      <c r="H3998" s="31" t="s">
        <v>3242</v>
      </c>
      <c r="I3998" s="32"/>
      <c r="J3998" s="13"/>
      <c r="K3998" s="13" t="s">
        <v>2829</v>
      </c>
      <c r="L3998" s="33">
        <v>9.0899999999999995E-2</v>
      </c>
      <c r="M3998" s="33" t="s">
        <v>27</v>
      </c>
      <c r="N3998" s="33">
        <v>9.0899999999999995E-2</v>
      </c>
      <c r="O3998" s="33">
        <v>9.0899999999999995E-2</v>
      </c>
      <c r="P3998" s="33">
        <v>9.0899999999999995E-2</v>
      </c>
      <c r="Q3998" s="33">
        <v>9.0899999999999995E-2</v>
      </c>
      <c r="R3998" s="34"/>
      <c r="S3998" s="32"/>
      <c r="T3998" s="32" t="s">
        <v>28</v>
      </c>
      <c r="U3998" s="8">
        <f t="shared" si="1001"/>
        <v>270.40000000000003</v>
      </c>
      <c r="V3998" s="8">
        <f t="shared" si="1002"/>
        <v>270.40000000000003</v>
      </c>
    </row>
    <row r="3999" spans="1:22" ht="12.75" customHeight="1" outlineLevel="2" x14ac:dyDescent="0.2">
      <c r="A3999" s="2"/>
      <c r="C3999" s="30">
        <v>931011710</v>
      </c>
      <c r="D3999" s="30"/>
      <c r="E3999" s="30" t="s">
        <v>3238</v>
      </c>
      <c r="F3999" s="30"/>
      <c r="G3999" s="30" t="s">
        <v>3241</v>
      </c>
      <c r="H3999" s="31" t="s">
        <v>3242</v>
      </c>
      <c r="I3999" s="32"/>
      <c r="J3999" s="13"/>
      <c r="K3999" s="13" t="s">
        <v>2829</v>
      </c>
      <c r="L3999" s="33">
        <v>9.0899999999999995E-2</v>
      </c>
      <c r="M3999" s="33" t="s">
        <v>27</v>
      </c>
      <c r="N3999" s="33">
        <v>9.0899999999999995E-2</v>
      </c>
      <c r="O3999" s="33">
        <v>9.0899999999999995E-2</v>
      </c>
      <c r="P3999" s="33">
        <v>9.0899999999999995E-2</v>
      </c>
      <c r="Q3999" s="33">
        <v>9.0899999999999995E-2</v>
      </c>
      <c r="R3999" s="34"/>
      <c r="S3999" s="32"/>
      <c r="T3999" s="32" t="s">
        <v>28</v>
      </c>
      <c r="U3999" s="8">
        <f t="shared" si="1001"/>
        <v>270.40000000000003</v>
      </c>
      <c r="V3999" s="8">
        <f t="shared" si="1002"/>
        <v>270.40000000000003</v>
      </c>
    </row>
    <row r="4000" spans="1:22" ht="12.75" customHeight="1" outlineLevel="2" x14ac:dyDescent="0.2">
      <c r="A4000" s="2"/>
      <c r="C4000" s="30">
        <v>931011770</v>
      </c>
      <c r="D4000" s="30"/>
      <c r="E4000" s="30" t="s">
        <v>3238</v>
      </c>
      <c r="F4000" s="30"/>
      <c r="G4000" s="30" t="s">
        <v>3241</v>
      </c>
      <c r="H4000" s="31" t="s">
        <v>3242</v>
      </c>
      <c r="I4000" s="32"/>
      <c r="J4000" s="13"/>
      <c r="K4000" s="13" t="s">
        <v>2829</v>
      </c>
      <c r="L4000" s="33">
        <v>9.0899999999999995E-2</v>
      </c>
      <c r="M4000" s="33" t="s">
        <v>27</v>
      </c>
      <c r="N4000" s="33">
        <v>9.0899999999999995E-2</v>
      </c>
      <c r="O4000" s="33">
        <v>9.0899999999999995E-2</v>
      </c>
      <c r="P4000" s="33">
        <v>9.0899999999999995E-2</v>
      </c>
      <c r="Q4000" s="33">
        <v>9.0899999999999995E-2</v>
      </c>
      <c r="R4000" s="34"/>
      <c r="S4000" s="32"/>
      <c r="T4000" s="32" t="s">
        <v>28</v>
      </c>
      <c r="U4000" s="8">
        <f t="shared" si="1001"/>
        <v>270.40000000000003</v>
      </c>
      <c r="V4000" s="8">
        <f t="shared" si="1002"/>
        <v>270.40000000000003</v>
      </c>
    </row>
    <row r="4001" spans="1:22" ht="12.75" customHeight="1" outlineLevel="2" x14ac:dyDescent="0.2">
      <c r="A4001" s="2"/>
      <c r="C4001" s="30">
        <v>931011790</v>
      </c>
      <c r="D4001" s="30"/>
      <c r="E4001" s="30" t="s">
        <v>3238</v>
      </c>
      <c r="F4001" s="30"/>
      <c r="G4001" s="30" t="s">
        <v>3241</v>
      </c>
      <c r="H4001" s="31" t="s">
        <v>3242</v>
      </c>
      <c r="I4001" s="32"/>
      <c r="J4001" s="13"/>
      <c r="K4001" s="13" t="s">
        <v>2829</v>
      </c>
      <c r="L4001" s="33">
        <v>9.0899999999999995E-2</v>
      </c>
      <c r="M4001" s="33" t="s">
        <v>27</v>
      </c>
      <c r="N4001" s="33">
        <v>9.0899999999999995E-2</v>
      </c>
      <c r="O4001" s="33">
        <v>9.0899999999999995E-2</v>
      </c>
      <c r="P4001" s="33">
        <v>9.0899999999999995E-2</v>
      </c>
      <c r="Q4001" s="33">
        <v>9.0899999999999995E-2</v>
      </c>
      <c r="R4001" s="34"/>
      <c r="S4001" s="32"/>
      <c r="T4001" s="32" t="s">
        <v>28</v>
      </c>
      <c r="U4001" s="8">
        <f t="shared" si="1001"/>
        <v>270.40000000000003</v>
      </c>
      <c r="V4001" s="8">
        <f t="shared" si="1002"/>
        <v>270.40000000000003</v>
      </c>
    </row>
    <row r="4002" spans="1:22" ht="12.75" customHeight="1" outlineLevel="2" x14ac:dyDescent="0.2">
      <c r="A4002" s="2"/>
      <c r="C4002" s="30">
        <v>931011810</v>
      </c>
      <c r="D4002" s="30"/>
      <c r="E4002" s="30" t="s">
        <v>3238</v>
      </c>
      <c r="F4002" s="30"/>
      <c r="G4002" s="30" t="s">
        <v>3241</v>
      </c>
      <c r="H4002" s="31" t="s">
        <v>3242</v>
      </c>
      <c r="I4002" s="32"/>
      <c r="J4002" s="13"/>
      <c r="K4002" s="13" t="s">
        <v>2829</v>
      </c>
      <c r="L4002" s="33">
        <v>9.0899999999999995E-2</v>
      </c>
      <c r="M4002" s="33" t="s">
        <v>27</v>
      </c>
      <c r="N4002" s="33">
        <v>9.0899999999999995E-2</v>
      </c>
      <c r="O4002" s="33">
        <v>9.0899999999999995E-2</v>
      </c>
      <c r="P4002" s="33">
        <v>9.0899999999999995E-2</v>
      </c>
      <c r="Q4002" s="33">
        <v>9.0899999999999995E-2</v>
      </c>
      <c r="R4002" s="34"/>
      <c r="S4002" s="32"/>
      <c r="T4002" s="32" t="s">
        <v>28</v>
      </c>
      <c r="U4002" s="8">
        <f t="shared" si="1001"/>
        <v>270.40000000000003</v>
      </c>
      <c r="V4002" s="8">
        <f t="shared" si="1002"/>
        <v>270.40000000000003</v>
      </c>
    </row>
    <row r="4003" spans="1:22" ht="12.75" customHeight="1" outlineLevel="2" x14ac:dyDescent="0.2">
      <c r="A4003" s="2"/>
      <c r="C4003" s="30">
        <v>931011830</v>
      </c>
      <c r="D4003" s="30"/>
      <c r="E4003" s="30" t="s">
        <v>3238</v>
      </c>
      <c r="F4003" s="30"/>
      <c r="G4003" s="30" t="s">
        <v>3241</v>
      </c>
      <c r="H4003" s="31" t="s">
        <v>3242</v>
      </c>
      <c r="I4003" s="32"/>
      <c r="J4003" s="13"/>
      <c r="K4003" s="13" t="s">
        <v>2829</v>
      </c>
      <c r="L4003" s="33">
        <v>9.0899999999999995E-2</v>
      </c>
      <c r="M4003" s="33" t="s">
        <v>27</v>
      </c>
      <c r="N4003" s="33">
        <v>9.0899999999999995E-2</v>
      </c>
      <c r="O4003" s="33">
        <v>9.0899999999999995E-2</v>
      </c>
      <c r="P4003" s="33">
        <v>9.0899999999999995E-2</v>
      </c>
      <c r="Q4003" s="33">
        <v>9.0899999999999995E-2</v>
      </c>
      <c r="R4003" s="34"/>
      <c r="S4003" s="32"/>
      <c r="T4003" s="32" t="s">
        <v>28</v>
      </c>
      <c r="U4003" s="8">
        <f t="shared" si="1001"/>
        <v>270.40000000000003</v>
      </c>
      <c r="V4003" s="8">
        <f t="shared" si="1002"/>
        <v>270.40000000000003</v>
      </c>
    </row>
    <row r="4004" spans="1:22" ht="12.75" customHeight="1" outlineLevel="2" x14ac:dyDescent="0.2">
      <c r="A4004" s="2"/>
      <c r="C4004" s="30">
        <v>931011890</v>
      </c>
      <c r="D4004" s="30"/>
      <c r="E4004" s="30" t="s">
        <v>3238</v>
      </c>
      <c r="F4004" s="30"/>
      <c r="G4004" s="30" t="s">
        <v>3241</v>
      </c>
      <c r="H4004" s="31" t="s">
        <v>3242</v>
      </c>
      <c r="I4004" s="32"/>
      <c r="J4004" s="64"/>
      <c r="K4004" s="13" t="s">
        <v>2829</v>
      </c>
      <c r="L4004" s="33">
        <v>9.0899999999999995E-2</v>
      </c>
      <c r="M4004" s="33" t="s">
        <v>27</v>
      </c>
      <c r="N4004" s="33">
        <v>9.0899999999999995E-2</v>
      </c>
      <c r="O4004" s="33">
        <v>9.0899999999999995E-2</v>
      </c>
      <c r="P4004" s="33">
        <v>9.0899999999999995E-2</v>
      </c>
      <c r="Q4004" s="33">
        <v>9.0899999999999995E-2</v>
      </c>
      <c r="R4004" s="34"/>
      <c r="S4004" s="32"/>
      <c r="T4004" s="32" t="s">
        <v>28</v>
      </c>
      <c r="U4004" s="8">
        <f t="shared" si="1001"/>
        <v>270.40000000000003</v>
      </c>
      <c r="V4004" s="8">
        <f t="shared" si="1002"/>
        <v>270.40000000000003</v>
      </c>
    </row>
    <row r="4005" spans="1:22" ht="12.75" customHeight="1" outlineLevel="2" x14ac:dyDescent="0.2">
      <c r="A4005" s="2"/>
      <c r="C4005" s="30">
        <v>931011950</v>
      </c>
      <c r="D4005" s="30"/>
      <c r="E4005" s="30" t="s">
        <v>3238</v>
      </c>
      <c r="F4005" s="30"/>
      <c r="G4005" s="30" t="s">
        <v>3241</v>
      </c>
      <c r="H4005" s="31" t="s">
        <v>3242</v>
      </c>
      <c r="I4005" s="32"/>
      <c r="J4005" s="64"/>
      <c r="K4005" s="13" t="s">
        <v>2829</v>
      </c>
      <c r="L4005" s="33">
        <v>9.0899999999999995E-2</v>
      </c>
      <c r="M4005" s="33" t="s">
        <v>27</v>
      </c>
      <c r="N4005" s="33">
        <v>9.0899999999999995E-2</v>
      </c>
      <c r="O4005" s="33">
        <v>9.0899999999999995E-2</v>
      </c>
      <c r="P4005" s="33">
        <v>9.0899999999999995E-2</v>
      </c>
      <c r="Q4005" s="33">
        <v>9.0899999999999995E-2</v>
      </c>
      <c r="R4005" s="34"/>
      <c r="S4005" s="32"/>
      <c r="T4005" s="32" t="s">
        <v>28</v>
      </c>
      <c r="U4005" s="8">
        <f t="shared" si="1001"/>
        <v>270.40000000000003</v>
      </c>
      <c r="V4005" s="8">
        <f t="shared" si="1002"/>
        <v>270.40000000000003</v>
      </c>
    </row>
    <row r="4006" spans="1:22" ht="12.75" customHeight="1" outlineLevel="2" x14ac:dyDescent="0.2">
      <c r="A4006" s="2"/>
      <c r="C4006" s="30">
        <v>931011970</v>
      </c>
      <c r="D4006" s="30"/>
      <c r="E4006" s="30" t="s">
        <v>3238</v>
      </c>
      <c r="F4006" s="30"/>
      <c r="G4006" s="30" t="s">
        <v>3241</v>
      </c>
      <c r="H4006" s="31" t="s">
        <v>3242</v>
      </c>
      <c r="I4006" s="32"/>
      <c r="J4006" s="64"/>
      <c r="K4006" s="13" t="s">
        <v>2829</v>
      </c>
      <c r="L4006" s="33">
        <v>9.0899999999999995E-2</v>
      </c>
      <c r="M4006" s="33" t="s">
        <v>27</v>
      </c>
      <c r="N4006" s="33">
        <v>9.0899999999999995E-2</v>
      </c>
      <c r="O4006" s="33">
        <v>9.0899999999999995E-2</v>
      </c>
      <c r="P4006" s="33">
        <v>9.0899999999999995E-2</v>
      </c>
      <c r="Q4006" s="33">
        <v>9.0899999999999995E-2</v>
      </c>
      <c r="R4006" s="34"/>
      <c r="S4006" s="32"/>
      <c r="T4006" s="32" t="s">
        <v>28</v>
      </c>
      <c r="U4006" s="8">
        <f t="shared" si="1001"/>
        <v>270.40000000000003</v>
      </c>
      <c r="V4006" s="8">
        <f t="shared" si="1002"/>
        <v>270.40000000000003</v>
      </c>
    </row>
    <row r="4007" spans="1:22" ht="12.75" customHeight="1" outlineLevel="1" x14ac:dyDescent="0.2">
      <c r="A4007" s="2"/>
      <c r="C4007" s="30"/>
      <c r="D4007" s="30"/>
      <c r="E4007" s="30"/>
      <c r="F4007" s="30"/>
      <c r="G4007" s="30"/>
      <c r="H4007" s="113" t="s">
        <v>4381</v>
      </c>
      <c r="I4007" s="32"/>
      <c r="J4007" s="64">
        <f t="shared" ref="J4007:O4007" si="1003">SUBTOTAL(9,J3996:J4006)</f>
        <v>0</v>
      </c>
      <c r="K4007" s="13">
        <f t="shared" si="1003"/>
        <v>0</v>
      </c>
      <c r="L4007" s="33">
        <f t="shared" si="1003"/>
        <v>0.9998999999999999</v>
      </c>
      <c r="M4007" s="33">
        <f t="shared" si="1003"/>
        <v>0</v>
      </c>
      <c r="N4007" s="33">
        <f t="shared" si="1003"/>
        <v>0.9998999999999999</v>
      </c>
      <c r="O4007" s="33">
        <f t="shared" si="1003"/>
        <v>0.9998999999999999</v>
      </c>
      <c r="P4007" s="33"/>
      <c r="Q4007" s="33"/>
      <c r="R4007" s="34"/>
      <c r="S4007" s="32">
        <f>SUBTOTAL(9,S3996:S4006)</f>
        <v>0</v>
      </c>
      <c r="T4007" s="32">
        <f>SUBTOTAL(9,T3996:T4006)</f>
        <v>0</v>
      </c>
      <c r="U4007" s="8"/>
    </row>
    <row r="4008" spans="1:22" ht="12.75" customHeight="1" outlineLevel="2" x14ac:dyDescent="0.2">
      <c r="A4008" s="2"/>
      <c r="C4008" s="30">
        <v>931011850</v>
      </c>
      <c r="D4008" s="30"/>
      <c r="E4008" s="30" t="s">
        <v>3238</v>
      </c>
      <c r="F4008" s="30"/>
      <c r="G4008" s="30" t="s">
        <v>3243</v>
      </c>
      <c r="H4008" s="31" t="s">
        <v>3244</v>
      </c>
      <c r="I4008" s="32"/>
      <c r="J4008" s="13"/>
      <c r="K4008" s="13" t="s">
        <v>2829</v>
      </c>
      <c r="L4008" s="33">
        <v>0.14285</v>
      </c>
      <c r="M4008" s="33" t="s">
        <v>27</v>
      </c>
      <c r="N4008" s="33">
        <v>0.14285</v>
      </c>
      <c r="O4008" s="33">
        <v>0.14285</v>
      </c>
      <c r="P4008" s="33">
        <v>0.14285</v>
      </c>
      <c r="Q4008" s="33">
        <v>0.14285</v>
      </c>
      <c r="R4008" s="34"/>
      <c r="S4008" s="32"/>
      <c r="T4008" s="32" t="s">
        <v>28</v>
      </c>
      <c r="U4008" s="8">
        <f t="shared" ref="U4008:U4014" si="1004">IF(T4008="Yes",$U$2,0)</f>
        <v>270.40000000000003</v>
      </c>
      <c r="V4008" s="8">
        <f t="shared" ref="V4008:V4014" si="1005">U4008</f>
        <v>270.40000000000003</v>
      </c>
    </row>
    <row r="4009" spans="1:22" ht="12.75" customHeight="1" outlineLevel="2" x14ac:dyDescent="0.2">
      <c r="A4009" s="2"/>
      <c r="C4009" s="30">
        <v>931011870</v>
      </c>
      <c r="D4009" s="30"/>
      <c r="E4009" s="30" t="s">
        <v>3238</v>
      </c>
      <c r="F4009" s="30"/>
      <c r="G4009" s="30" t="s">
        <v>3243</v>
      </c>
      <c r="H4009" s="31" t="s">
        <v>3244</v>
      </c>
      <c r="I4009" s="32"/>
      <c r="J4009" s="13"/>
      <c r="K4009" s="13" t="s">
        <v>2829</v>
      </c>
      <c r="L4009" s="33">
        <v>0.14285</v>
      </c>
      <c r="M4009" s="33" t="s">
        <v>27</v>
      </c>
      <c r="N4009" s="33">
        <v>0.14285</v>
      </c>
      <c r="O4009" s="33">
        <v>0.14285</v>
      </c>
      <c r="P4009" s="33">
        <v>0.14285</v>
      </c>
      <c r="Q4009" s="33">
        <v>0.14285</v>
      </c>
      <c r="R4009" s="34"/>
      <c r="S4009" s="32"/>
      <c r="T4009" s="32" t="s">
        <v>28</v>
      </c>
      <c r="U4009" s="8">
        <f t="shared" si="1004"/>
        <v>270.40000000000003</v>
      </c>
      <c r="V4009" s="8">
        <f t="shared" si="1005"/>
        <v>270.40000000000003</v>
      </c>
    </row>
    <row r="4010" spans="1:22" ht="12.75" customHeight="1" outlineLevel="2" x14ac:dyDescent="0.2">
      <c r="A4010" s="2"/>
      <c r="C4010" s="30">
        <v>931011910</v>
      </c>
      <c r="D4010" s="30"/>
      <c r="E4010" s="30" t="s">
        <v>3238</v>
      </c>
      <c r="F4010" s="30"/>
      <c r="G4010" s="30" t="s">
        <v>3243</v>
      </c>
      <c r="H4010" s="31" t="s">
        <v>3244</v>
      </c>
      <c r="I4010" s="117"/>
      <c r="J4010" s="13"/>
      <c r="K4010" s="13" t="s">
        <v>2829</v>
      </c>
      <c r="L4010" s="33">
        <v>0.14285</v>
      </c>
      <c r="M4010" s="33" t="s">
        <v>27</v>
      </c>
      <c r="N4010" s="33">
        <v>0.14285</v>
      </c>
      <c r="O4010" s="33">
        <v>0.14285</v>
      </c>
      <c r="P4010" s="33">
        <v>0.14285</v>
      </c>
      <c r="Q4010" s="33">
        <v>0.14285</v>
      </c>
      <c r="R4010" s="34"/>
      <c r="S4010" s="32"/>
      <c r="T4010" s="32" t="s">
        <v>28</v>
      </c>
      <c r="U4010" s="8">
        <f t="shared" si="1004"/>
        <v>270.40000000000003</v>
      </c>
      <c r="V4010" s="8">
        <f t="shared" si="1005"/>
        <v>270.40000000000003</v>
      </c>
    </row>
    <row r="4011" spans="1:22" ht="12.75" customHeight="1" outlineLevel="2" x14ac:dyDescent="0.2">
      <c r="A4011" s="2"/>
      <c r="C4011" s="30">
        <v>931011930</v>
      </c>
      <c r="D4011" s="30"/>
      <c r="E4011" s="30" t="s">
        <v>3238</v>
      </c>
      <c r="F4011" s="30"/>
      <c r="G4011" s="30" t="s">
        <v>3243</v>
      </c>
      <c r="H4011" s="31" t="s">
        <v>3244</v>
      </c>
      <c r="I4011" s="32"/>
      <c r="J4011" s="13"/>
      <c r="K4011" s="13" t="s">
        <v>2829</v>
      </c>
      <c r="L4011" s="33">
        <v>0.14285</v>
      </c>
      <c r="M4011" s="33" t="s">
        <v>27</v>
      </c>
      <c r="N4011" s="33">
        <v>0.14285</v>
      </c>
      <c r="O4011" s="33">
        <v>0.14285</v>
      </c>
      <c r="P4011" s="33">
        <v>0.14285</v>
      </c>
      <c r="Q4011" s="33">
        <v>0.14285</v>
      </c>
      <c r="R4011" s="34"/>
      <c r="S4011" s="32"/>
      <c r="T4011" s="32" t="s">
        <v>28</v>
      </c>
      <c r="U4011" s="8">
        <f t="shared" si="1004"/>
        <v>270.40000000000003</v>
      </c>
      <c r="V4011" s="8">
        <f t="shared" si="1005"/>
        <v>270.40000000000003</v>
      </c>
    </row>
    <row r="4012" spans="1:22" ht="12.75" customHeight="1" outlineLevel="2" x14ac:dyDescent="0.2">
      <c r="A4012" s="2"/>
      <c r="C4012" s="30">
        <v>931011990</v>
      </c>
      <c r="D4012" s="30"/>
      <c r="E4012" s="30" t="s">
        <v>3238</v>
      </c>
      <c r="F4012" s="30"/>
      <c r="G4012" s="30" t="s">
        <v>3243</v>
      </c>
      <c r="H4012" s="31" t="s">
        <v>3244</v>
      </c>
      <c r="I4012" s="32"/>
      <c r="J4012" s="13"/>
      <c r="K4012" s="13" t="s">
        <v>2829</v>
      </c>
      <c r="L4012" s="33">
        <v>0.14285</v>
      </c>
      <c r="M4012" s="33" t="s">
        <v>27</v>
      </c>
      <c r="N4012" s="33">
        <v>0.14285</v>
      </c>
      <c r="O4012" s="33">
        <v>0.14285</v>
      </c>
      <c r="P4012" s="33">
        <v>0.14285</v>
      </c>
      <c r="Q4012" s="33">
        <v>0.14285</v>
      </c>
      <c r="R4012" s="34"/>
      <c r="S4012" s="32"/>
      <c r="T4012" s="32" t="s">
        <v>28</v>
      </c>
      <c r="U4012" s="8">
        <f t="shared" si="1004"/>
        <v>270.40000000000003</v>
      </c>
      <c r="V4012" s="8">
        <f t="shared" si="1005"/>
        <v>270.40000000000003</v>
      </c>
    </row>
    <row r="4013" spans="1:22" ht="12.75" customHeight="1" outlineLevel="2" x14ac:dyDescent="0.2">
      <c r="A4013" s="2"/>
      <c r="C4013" s="30">
        <v>931012010</v>
      </c>
      <c r="D4013" s="30"/>
      <c r="E4013" s="30" t="s">
        <v>3238</v>
      </c>
      <c r="F4013" s="30"/>
      <c r="G4013" s="30" t="s">
        <v>3243</v>
      </c>
      <c r="H4013" s="31" t="s">
        <v>3244</v>
      </c>
      <c r="I4013" s="32"/>
      <c r="J4013" s="13"/>
      <c r="K4013" s="13" t="s">
        <v>2829</v>
      </c>
      <c r="L4013" s="33">
        <v>0.14285</v>
      </c>
      <c r="M4013" s="33" t="s">
        <v>27</v>
      </c>
      <c r="N4013" s="33">
        <v>0.14285</v>
      </c>
      <c r="O4013" s="33">
        <v>0.14285</v>
      </c>
      <c r="P4013" s="33">
        <v>0.14285</v>
      </c>
      <c r="Q4013" s="33">
        <v>0.14285</v>
      </c>
      <c r="R4013" s="34"/>
      <c r="S4013" s="32"/>
      <c r="T4013" s="32" t="s">
        <v>28</v>
      </c>
      <c r="U4013" s="8">
        <f t="shared" si="1004"/>
        <v>270.40000000000003</v>
      </c>
      <c r="V4013" s="8">
        <f t="shared" si="1005"/>
        <v>270.40000000000003</v>
      </c>
    </row>
    <row r="4014" spans="1:22" ht="12.75" customHeight="1" outlineLevel="2" x14ac:dyDescent="0.2">
      <c r="A4014" s="2"/>
      <c r="C4014" s="30" t="s">
        <v>3245</v>
      </c>
      <c r="D4014" s="30"/>
      <c r="E4014" s="30" t="s">
        <v>3238</v>
      </c>
      <c r="F4014" s="30"/>
      <c r="G4014" s="30" t="s">
        <v>3243</v>
      </c>
      <c r="H4014" s="31" t="s">
        <v>3244</v>
      </c>
      <c r="I4014" s="32"/>
      <c r="J4014" s="13"/>
      <c r="K4014" s="13" t="s">
        <v>2829</v>
      </c>
      <c r="L4014" s="33">
        <v>0.14285</v>
      </c>
      <c r="M4014" s="33" t="s">
        <v>27</v>
      </c>
      <c r="N4014" s="33">
        <v>0.14285</v>
      </c>
      <c r="O4014" s="33">
        <v>0.14285</v>
      </c>
      <c r="P4014" s="33">
        <v>0.14285</v>
      </c>
      <c r="Q4014" s="33">
        <v>0.14285</v>
      </c>
      <c r="R4014" s="34"/>
      <c r="S4014" s="32"/>
      <c r="T4014" s="32" t="s">
        <v>28</v>
      </c>
      <c r="U4014" s="8">
        <f t="shared" si="1004"/>
        <v>270.40000000000003</v>
      </c>
      <c r="V4014" s="8">
        <f t="shared" si="1005"/>
        <v>270.40000000000003</v>
      </c>
    </row>
    <row r="4015" spans="1:22" ht="12.75" customHeight="1" outlineLevel="1" x14ac:dyDescent="0.2">
      <c r="A4015" s="2"/>
      <c r="C4015" s="30"/>
      <c r="D4015" s="30"/>
      <c r="E4015" s="30"/>
      <c r="F4015" s="30"/>
      <c r="G4015" s="30"/>
      <c r="H4015" s="113" t="s">
        <v>4382</v>
      </c>
      <c r="I4015" s="32"/>
      <c r="J4015" s="13">
        <f t="shared" ref="J4015:O4015" si="1006">SUBTOTAL(9,J4008:J4014)</f>
        <v>0</v>
      </c>
      <c r="K4015" s="13">
        <f t="shared" si="1006"/>
        <v>0</v>
      </c>
      <c r="L4015" s="33">
        <f t="shared" si="1006"/>
        <v>0.99995000000000012</v>
      </c>
      <c r="M4015" s="33">
        <f t="shared" si="1006"/>
        <v>0</v>
      </c>
      <c r="N4015" s="33">
        <f t="shared" si="1006"/>
        <v>0.99995000000000012</v>
      </c>
      <c r="O4015" s="33">
        <f t="shared" si="1006"/>
        <v>0.99995000000000012</v>
      </c>
      <c r="P4015" s="33"/>
      <c r="Q4015" s="33"/>
      <c r="R4015" s="34"/>
      <c r="S4015" s="32">
        <f>SUBTOTAL(9,S4008:S4014)</f>
        <v>0</v>
      </c>
      <c r="T4015" s="32">
        <f>SUBTOTAL(9,T4008:T4014)</f>
        <v>0</v>
      </c>
      <c r="U4015" s="8"/>
    </row>
    <row r="4016" spans="1:22" ht="12.75" customHeight="1" outlineLevel="2" x14ac:dyDescent="0.2">
      <c r="A4016" s="2"/>
      <c r="C4016" s="30">
        <v>931010350</v>
      </c>
      <c r="D4016" s="30"/>
      <c r="E4016" s="30" t="s">
        <v>3196</v>
      </c>
      <c r="F4016" s="30"/>
      <c r="G4016" s="30" t="s">
        <v>3214</v>
      </c>
      <c r="H4016" s="31" t="s">
        <v>3215</v>
      </c>
      <c r="I4016" s="32"/>
      <c r="J4016" s="13"/>
      <c r="K4016" s="13" t="s">
        <v>2829</v>
      </c>
      <c r="L4016" s="33">
        <v>9.0899999999999995E-2</v>
      </c>
      <c r="M4016" s="33" t="s">
        <v>27</v>
      </c>
      <c r="N4016" s="33">
        <v>9.0899999999999995E-2</v>
      </c>
      <c r="O4016" s="33">
        <v>9.0899999999999995E-2</v>
      </c>
      <c r="P4016" s="33">
        <v>9.0899999999999995E-2</v>
      </c>
      <c r="Q4016" s="33">
        <v>9.0899999999999995E-2</v>
      </c>
      <c r="R4016" s="34"/>
      <c r="S4016" s="32"/>
      <c r="T4016" s="32" t="s">
        <v>28</v>
      </c>
      <c r="U4016" s="8">
        <f t="shared" ref="U4016:U4026" si="1007">IF(T4016="Yes",$U$2,0)</f>
        <v>270.40000000000003</v>
      </c>
      <c r="V4016" s="8">
        <f t="shared" ref="V4016:V4026" si="1008">U4016</f>
        <v>270.40000000000003</v>
      </c>
    </row>
    <row r="4017" spans="1:22" ht="12.75" customHeight="1" outlineLevel="2" x14ac:dyDescent="0.2">
      <c r="A4017" s="2"/>
      <c r="C4017" s="30">
        <v>931010410</v>
      </c>
      <c r="D4017" s="30"/>
      <c r="E4017" s="30" t="s">
        <v>3196</v>
      </c>
      <c r="F4017" s="30"/>
      <c r="G4017" s="30" t="s">
        <v>3214</v>
      </c>
      <c r="H4017" s="31" t="s">
        <v>3215</v>
      </c>
      <c r="I4017" s="32"/>
      <c r="J4017" s="13"/>
      <c r="K4017" s="13" t="s">
        <v>2829</v>
      </c>
      <c r="L4017" s="33">
        <v>9.0899999999999995E-2</v>
      </c>
      <c r="M4017" s="33" t="s">
        <v>27</v>
      </c>
      <c r="N4017" s="33">
        <v>9.0899999999999995E-2</v>
      </c>
      <c r="O4017" s="33">
        <v>9.0899999999999995E-2</v>
      </c>
      <c r="P4017" s="33">
        <v>9.0899999999999995E-2</v>
      </c>
      <c r="Q4017" s="33">
        <v>9.0899999999999995E-2</v>
      </c>
      <c r="R4017" s="34"/>
      <c r="S4017" s="32"/>
      <c r="T4017" s="32" t="s">
        <v>28</v>
      </c>
      <c r="U4017" s="8">
        <f t="shared" si="1007"/>
        <v>270.40000000000003</v>
      </c>
      <c r="V4017" s="8">
        <f t="shared" si="1008"/>
        <v>270.40000000000003</v>
      </c>
    </row>
    <row r="4018" spans="1:22" ht="12.75" customHeight="1" outlineLevel="2" x14ac:dyDescent="0.2">
      <c r="A4018" s="2"/>
      <c r="C4018" s="30">
        <v>931010490</v>
      </c>
      <c r="D4018" s="30"/>
      <c r="E4018" s="30" t="s">
        <v>3196</v>
      </c>
      <c r="F4018" s="30"/>
      <c r="G4018" s="30" t="s">
        <v>3214</v>
      </c>
      <c r="H4018" s="31" t="s">
        <v>3215</v>
      </c>
      <c r="I4018" s="32"/>
      <c r="J4018" s="13"/>
      <c r="K4018" s="13" t="s">
        <v>2829</v>
      </c>
      <c r="L4018" s="33">
        <v>9.0899999999999995E-2</v>
      </c>
      <c r="M4018" s="33" t="s">
        <v>27</v>
      </c>
      <c r="N4018" s="33">
        <v>9.0899999999999995E-2</v>
      </c>
      <c r="O4018" s="33">
        <v>9.0899999999999995E-2</v>
      </c>
      <c r="P4018" s="33">
        <v>9.0899999999999995E-2</v>
      </c>
      <c r="Q4018" s="33">
        <v>9.0899999999999995E-2</v>
      </c>
      <c r="R4018" s="34"/>
      <c r="S4018" s="32"/>
      <c r="T4018" s="32" t="s">
        <v>28</v>
      </c>
      <c r="U4018" s="8">
        <f t="shared" si="1007"/>
        <v>270.40000000000003</v>
      </c>
      <c r="V4018" s="8">
        <f t="shared" si="1008"/>
        <v>270.40000000000003</v>
      </c>
    </row>
    <row r="4019" spans="1:22" ht="12.75" customHeight="1" outlineLevel="2" x14ac:dyDescent="0.2">
      <c r="A4019" s="2"/>
      <c r="C4019" s="30">
        <v>931010510</v>
      </c>
      <c r="D4019" s="30"/>
      <c r="E4019" s="30" t="s">
        <v>3196</v>
      </c>
      <c r="F4019" s="30"/>
      <c r="G4019" s="30" t="s">
        <v>3214</v>
      </c>
      <c r="H4019" s="31" t="s">
        <v>3215</v>
      </c>
      <c r="I4019" s="32"/>
      <c r="J4019" s="13"/>
      <c r="K4019" s="13" t="s">
        <v>2829</v>
      </c>
      <c r="L4019" s="33">
        <v>9.0899999999999995E-2</v>
      </c>
      <c r="M4019" s="33" t="s">
        <v>27</v>
      </c>
      <c r="N4019" s="33">
        <v>9.0899999999999995E-2</v>
      </c>
      <c r="O4019" s="33">
        <v>9.0899999999999995E-2</v>
      </c>
      <c r="P4019" s="33">
        <v>9.0899999999999995E-2</v>
      </c>
      <c r="Q4019" s="33">
        <v>9.0899999999999995E-2</v>
      </c>
      <c r="R4019" s="34"/>
      <c r="S4019" s="32"/>
      <c r="T4019" s="32" t="s">
        <v>28</v>
      </c>
      <c r="U4019" s="8">
        <f t="shared" si="1007"/>
        <v>270.40000000000003</v>
      </c>
      <c r="V4019" s="8">
        <f t="shared" si="1008"/>
        <v>270.40000000000003</v>
      </c>
    </row>
    <row r="4020" spans="1:22" ht="12.75" customHeight="1" outlineLevel="2" x14ac:dyDescent="0.2">
      <c r="A4020" s="2"/>
      <c r="C4020" s="30">
        <v>931010530</v>
      </c>
      <c r="D4020" s="30"/>
      <c r="E4020" s="30" t="s">
        <v>3196</v>
      </c>
      <c r="F4020" s="30"/>
      <c r="G4020" s="30" t="s">
        <v>3214</v>
      </c>
      <c r="H4020" s="31" t="s">
        <v>3215</v>
      </c>
      <c r="I4020" s="32"/>
      <c r="J4020" s="13"/>
      <c r="K4020" s="13" t="s">
        <v>2829</v>
      </c>
      <c r="L4020" s="33">
        <v>9.0899999999999995E-2</v>
      </c>
      <c r="M4020" s="33" t="s">
        <v>27</v>
      </c>
      <c r="N4020" s="33">
        <v>9.0899999999999995E-2</v>
      </c>
      <c r="O4020" s="33">
        <v>9.0899999999999995E-2</v>
      </c>
      <c r="P4020" s="33">
        <v>9.0899999999999995E-2</v>
      </c>
      <c r="Q4020" s="33">
        <v>9.0899999999999995E-2</v>
      </c>
      <c r="R4020" s="34"/>
      <c r="S4020" s="32"/>
      <c r="T4020" s="32" t="s">
        <v>28</v>
      </c>
      <c r="U4020" s="8">
        <f t="shared" si="1007"/>
        <v>270.40000000000003</v>
      </c>
      <c r="V4020" s="8">
        <f t="shared" si="1008"/>
        <v>270.40000000000003</v>
      </c>
    </row>
    <row r="4021" spans="1:22" ht="12.75" customHeight="1" outlineLevel="2" x14ac:dyDescent="0.2">
      <c r="A4021" s="2"/>
      <c r="C4021" s="30">
        <v>931010550</v>
      </c>
      <c r="D4021" s="30"/>
      <c r="E4021" s="30" t="s">
        <v>3196</v>
      </c>
      <c r="F4021" s="30"/>
      <c r="G4021" s="30" t="s">
        <v>3214</v>
      </c>
      <c r="H4021" s="31" t="s">
        <v>3215</v>
      </c>
      <c r="I4021" s="32"/>
      <c r="J4021" s="13"/>
      <c r="K4021" s="13" t="s">
        <v>2829</v>
      </c>
      <c r="L4021" s="33">
        <v>9.0899999999999995E-2</v>
      </c>
      <c r="M4021" s="33" t="s">
        <v>27</v>
      </c>
      <c r="N4021" s="33">
        <v>9.0899999999999995E-2</v>
      </c>
      <c r="O4021" s="33">
        <v>9.0899999999999995E-2</v>
      </c>
      <c r="P4021" s="33">
        <v>9.0899999999999995E-2</v>
      </c>
      <c r="Q4021" s="33">
        <v>9.0899999999999995E-2</v>
      </c>
      <c r="R4021" s="34"/>
      <c r="S4021" s="32"/>
      <c r="T4021" s="32" t="s">
        <v>28</v>
      </c>
      <c r="U4021" s="8">
        <f t="shared" si="1007"/>
        <v>270.40000000000003</v>
      </c>
      <c r="V4021" s="8">
        <f t="shared" si="1008"/>
        <v>270.40000000000003</v>
      </c>
    </row>
    <row r="4022" spans="1:22" ht="12.75" customHeight="1" outlineLevel="2" x14ac:dyDescent="0.2">
      <c r="A4022" s="2"/>
      <c r="C4022" s="30">
        <v>931010590</v>
      </c>
      <c r="D4022" s="30"/>
      <c r="E4022" s="30" t="s">
        <v>3196</v>
      </c>
      <c r="F4022" s="30"/>
      <c r="G4022" s="30" t="s">
        <v>3214</v>
      </c>
      <c r="H4022" s="31" t="s">
        <v>3215</v>
      </c>
      <c r="I4022" s="32"/>
      <c r="J4022" s="13"/>
      <c r="K4022" s="13" t="s">
        <v>2829</v>
      </c>
      <c r="L4022" s="33">
        <v>9.0899999999999995E-2</v>
      </c>
      <c r="M4022" s="33" t="s">
        <v>27</v>
      </c>
      <c r="N4022" s="33">
        <v>9.0899999999999995E-2</v>
      </c>
      <c r="O4022" s="33">
        <v>9.0899999999999995E-2</v>
      </c>
      <c r="P4022" s="33">
        <v>9.0899999999999995E-2</v>
      </c>
      <c r="Q4022" s="33">
        <v>9.0899999999999995E-2</v>
      </c>
      <c r="R4022" s="34"/>
      <c r="S4022" s="32"/>
      <c r="T4022" s="32" t="s">
        <v>28</v>
      </c>
      <c r="U4022" s="8">
        <f t="shared" si="1007"/>
        <v>270.40000000000003</v>
      </c>
      <c r="V4022" s="8">
        <f t="shared" si="1008"/>
        <v>270.40000000000003</v>
      </c>
    </row>
    <row r="4023" spans="1:22" ht="12.75" customHeight="1" outlineLevel="2" x14ac:dyDescent="0.2">
      <c r="A4023" s="2"/>
      <c r="C4023" s="30">
        <v>931010610</v>
      </c>
      <c r="D4023" s="30"/>
      <c r="E4023" s="30" t="s">
        <v>3196</v>
      </c>
      <c r="F4023" s="30"/>
      <c r="G4023" s="30" t="s">
        <v>3214</v>
      </c>
      <c r="H4023" s="31" t="s">
        <v>3215</v>
      </c>
      <c r="I4023" s="32"/>
      <c r="J4023" s="13"/>
      <c r="K4023" s="13" t="s">
        <v>2829</v>
      </c>
      <c r="L4023" s="33">
        <v>9.0899999999999995E-2</v>
      </c>
      <c r="M4023" s="33" t="s">
        <v>27</v>
      </c>
      <c r="N4023" s="33">
        <v>9.0899999999999995E-2</v>
      </c>
      <c r="O4023" s="33">
        <v>9.0899999999999995E-2</v>
      </c>
      <c r="P4023" s="33">
        <v>9.0899999999999995E-2</v>
      </c>
      <c r="Q4023" s="33">
        <v>9.0899999999999995E-2</v>
      </c>
      <c r="R4023" s="34"/>
      <c r="S4023" s="32"/>
      <c r="T4023" s="32" t="s">
        <v>28</v>
      </c>
      <c r="U4023" s="8">
        <f t="shared" si="1007"/>
        <v>270.40000000000003</v>
      </c>
      <c r="V4023" s="8">
        <f t="shared" si="1008"/>
        <v>270.40000000000003</v>
      </c>
    </row>
    <row r="4024" spans="1:22" ht="12.75" customHeight="1" outlineLevel="2" x14ac:dyDescent="0.2">
      <c r="A4024" s="2"/>
      <c r="C4024" s="30">
        <v>931010650</v>
      </c>
      <c r="D4024" s="30"/>
      <c r="E4024" s="30" t="s">
        <v>3196</v>
      </c>
      <c r="F4024" s="30"/>
      <c r="G4024" s="30" t="s">
        <v>3214</v>
      </c>
      <c r="H4024" s="31" t="s">
        <v>3215</v>
      </c>
      <c r="I4024" s="32"/>
      <c r="J4024" s="13"/>
      <c r="K4024" s="13" t="s">
        <v>2829</v>
      </c>
      <c r="L4024" s="33">
        <v>9.0899999999999995E-2</v>
      </c>
      <c r="M4024" s="33" t="s">
        <v>27</v>
      </c>
      <c r="N4024" s="33">
        <v>9.0899999999999995E-2</v>
      </c>
      <c r="O4024" s="33">
        <v>9.0899999999999995E-2</v>
      </c>
      <c r="P4024" s="33">
        <v>9.0899999999999995E-2</v>
      </c>
      <c r="Q4024" s="33">
        <v>9.0899999999999995E-2</v>
      </c>
      <c r="R4024" s="34"/>
      <c r="S4024" s="32"/>
      <c r="T4024" s="32" t="s">
        <v>28</v>
      </c>
      <c r="U4024" s="8">
        <f t="shared" si="1007"/>
        <v>270.40000000000003</v>
      </c>
      <c r="V4024" s="8">
        <f t="shared" si="1008"/>
        <v>270.40000000000003</v>
      </c>
    </row>
    <row r="4025" spans="1:22" ht="12.75" customHeight="1" outlineLevel="2" x14ac:dyDescent="0.2">
      <c r="A4025" s="2"/>
      <c r="C4025" s="30">
        <v>931010670</v>
      </c>
      <c r="D4025" s="30"/>
      <c r="E4025" s="30" t="s">
        <v>3196</v>
      </c>
      <c r="F4025" s="30"/>
      <c r="G4025" s="30" t="s">
        <v>3214</v>
      </c>
      <c r="H4025" s="31" t="s">
        <v>3215</v>
      </c>
      <c r="I4025" s="74"/>
      <c r="J4025" s="13"/>
      <c r="K4025" s="13" t="s">
        <v>2829</v>
      </c>
      <c r="L4025" s="33">
        <v>9.0899999999999995E-2</v>
      </c>
      <c r="M4025" s="33" t="s">
        <v>27</v>
      </c>
      <c r="N4025" s="33">
        <v>9.0899999999999995E-2</v>
      </c>
      <c r="O4025" s="33">
        <v>9.0899999999999995E-2</v>
      </c>
      <c r="P4025" s="33">
        <v>9.0899999999999995E-2</v>
      </c>
      <c r="Q4025" s="33">
        <v>9.0899999999999995E-2</v>
      </c>
      <c r="R4025" s="34"/>
      <c r="S4025" s="32"/>
      <c r="T4025" s="32" t="s">
        <v>28</v>
      </c>
      <c r="U4025" s="8">
        <f t="shared" si="1007"/>
        <v>270.40000000000003</v>
      </c>
      <c r="V4025" s="8">
        <f t="shared" si="1008"/>
        <v>270.40000000000003</v>
      </c>
    </row>
    <row r="4026" spans="1:22" ht="12.75" customHeight="1" outlineLevel="2" x14ac:dyDescent="0.2">
      <c r="A4026" s="2"/>
      <c r="C4026" s="30">
        <v>931010690</v>
      </c>
      <c r="D4026" s="30"/>
      <c r="E4026" s="30" t="s">
        <v>3196</v>
      </c>
      <c r="F4026" s="30"/>
      <c r="G4026" s="30" t="s">
        <v>3214</v>
      </c>
      <c r="H4026" s="31" t="s">
        <v>3215</v>
      </c>
      <c r="I4026" s="32"/>
      <c r="J4026" s="13"/>
      <c r="K4026" s="13" t="s">
        <v>2829</v>
      </c>
      <c r="L4026" s="33">
        <v>9.0899999999999995E-2</v>
      </c>
      <c r="M4026" s="33" t="s">
        <v>27</v>
      </c>
      <c r="N4026" s="33">
        <v>9.0899999999999995E-2</v>
      </c>
      <c r="O4026" s="33">
        <v>9.0899999999999995E-2</v>
      </c>
      <c r="P4026" s="33">
        <v>9.0899999999999995E-2</v>
      </c>
      <c r="Q4026" s="33">
        <v>9.0899999999999995E-2</v>
      </c>
      <c r="R4026" s="34"/>
      <c r="S4026" s="32"/>
      <c r="T4026" s="32" t="s">
        <v>28</v>
      </c>
      <c r="U4026" s="8">
        <f t="shared" si="1007"/>
        <v>270.40000000000003</v>
      </c>
      <c r="V4026" s="8">
        <f t="shared" si="1008"/>
        <v>270.40000000000003</v>
      </c>
    </row>
    <row r="4027" spans="1:22" ht="12.75" customHeight="1" outlineLevel="1" x14ac:dyDescent="0.2">
      <c r="A4027" s="2"/>
      <c r="C4027" s="30"/>
      <c r="D4027" s="30"/>
      <c r="E4027" s="30"/>
      <c r="F4027" s="30"/>
      <c r="G4027" s="30"/>
      <c r="H4027" s="113" t="s">
        <v>4370</v>
      </c>
      <c r="I4027" s="32"/>
      <c r="J4027" s="13">
        <f t="shared" ref="J4027:O4027" si="1009">SUBTOTAL(9,J4016:J4026)</f>
        <v>0</v>
      </c>
      <c r="K4027" s="13">
        <f t="shared" si="1009"/>
        <v>0</v>
      </c>
      <c r="L4027" s="33">
        <f t="shared" si="1009"/>
        <v>0.9998999999999999</v>
      </c>
      <c r="M4027" s="33">
        <f t="shared" si="1009"/>
        <v>0</v>
      </c>
      <c r="N4027" s="33">
        <f t="shared" si="1009"/>
        <v>0.9998999999999999</v>
      </c>
      <c r="O4027" s="33">
        <f t="shared" si="1009"/>
        <v>0.9998999999999999</v>
      </c>
      <c r="P4027" s="33"/>
      <c r="Q4027" s="33"/>
      <c r="R4027" s="34"/>
      <c r="S4027" s="32">
        <f>SUBTOTAL(9,S4016:S4026)</f>
        <v>0</v>
      </c>
      <c r="T4027" s="32">
        <f>SUBTOTAL(9,T4016:T4026)</f>
        <v>0</v>
      </c>
      <c r="U4027" s="8"/>
    </row>
    <row r="4028" spans="1:22" ht="12.75" customHeight="1" outlineLevel="2" x14ac:dyDescent="0.2">
      <c r="A4028" s="2"/>
      <c r="C4028" s="30">
        <v>931010570</v>
      </c>
      <c r="D4028" s="30"/>
      <c r="E4028" s="30" t="s">
        <v>3196</v>
      </c>
      <c r="F4028" s="30"/>
      <c r="G4028" s="30" t="s">
        <v>3218</v>
      </c>
      <c r="H4028" s="31" t="s">
        <v>3219</v>
      </c>
      <c r="I4028" s="32"/>
      <c r="J4028" s="13"/>
      <c r="K4028" s="13" t="s">
        <v>2829</v>
      </c>
      <c r="L4028" s="33">
        <v>9.0899999999999995E-2</v>
      </c>
      <c r="M4028" s="33" t="s">
        <v>27</v>
      </c>
      <c r="N4028" s="33">
        <v>9.0899999999999995E-2</v>
      </c>
      <c r="O4028" s="33">
        <v>9.0899999999999995E-2</v>
      </c>
      <c r="P4028" s="33">
        <v>9.0899999999999995E-2</v>
      </c>
      <c r="Q4028" s="33">
        <v>9.0899999999999995E-2</v>
      </c>
      <c r="R4028" s="34"/>
      <c r="S4028" s="32"/>
      <c r="T4028" s="32" t="s">
        <v>28</v>
      </c>
      <c r="U4028" s="8">
        <f t="shared" ref="U4028:U4038" si="1010">IF(T4028="Yes",$U$2,0)</f>
        <v>270.40000000000003</v>
      </c>
      <c r="V4028" s="8">
        <f t="shared" ref="V4028:V4038" si="1011">U4028</f>
        <v>270.40000000000003</v>
      </c>
    </row>
    <row r="4029" spans="1:22" ht="12.75" customHeight="1" outlineLevel="2" x14ac:dyDescent="0.2">
      <c r="A4029" s="2"/>
      <c r="C4029" s="30">
        <v>931010630</v>
      </c>
      <c r="D4029" s="30"/>
      <c r="E4029" s="30" t="s">
        <v>3196</v>
      </c>
      <c r="F4029" s="30"/>
      <c r="G4029" s="30" t="s">
        <v>3218</v>
      </c>
      <c r="H4029" s="31" t="s">
        <v>3219</v>
      </c>
      <c r="I4029" s="32"/>
      <c r="J4029" s="13"/>
      <c r="K4029" s="13" t="s">
        <v>2829</v>
      </c>
      <c r="L4029" s="33">
        <v>9.0899999999999995E-2</v>
      </c>
      <c r="M4029" s="33" t="s">
        <v>27</v>
      </c>
      <c r="N4029" s="33">
        <v>9.0899999999999995E-2</v>
      </c>
      <c r="O4029" s="33">
        <v>9.0899999999999995E-2</v>
      </c>
      <c r="P4029" s="33">
        <v>9.0899999999999995E-2</v>
      </c>
      <c r="Q4029" s="33">
        <v>9.0899999999999995E-2</v>
      </c>
      <c r="R4029" s="34"/>
      <c r="S4029" s="32"/>
      <c r="T4029" s="32" t="s">
        <v>28</v>
      </c>
      <c r="U4029" s="8">
        <f t="shared" si="1010"/>
        <v>270.40000000000003</v>
      </c>
      <c r="V4029" s="8">
        <f t="shared" si="1011"/>
        <v>270.40000000000003</v>
      </c>
    </row>
    <row r="4030" spans="1:22" ht="12.75" customHeight="1" outlineLevel="2" x14ac:dyDescent="0.2">
      <c r="A4030" s="2"/>
      <c r="C4030" s="30">
        <v>931010710</v>
      </c>
      <c r="D4030" s="30"/>
      <c r="E4030" s="30" t="s">
        <v>3196</v>
      </c>
      <c r="F4030" s="30"/>
      <c r="G4030" s="30" t="s">
        <v>3218</v>
      </c>
      <c r="H4030" s="31" t="s">
        <v>3219</v>
      </c>
      <c r="I4030" s="32"/>
      <c r="J4030" s="13"/>
      <c r="K4030" s="13" t="s">
        <v>2829</v>
      </c>
      <c r="L4030" s="33">
        <v>9.0899999999999995E-2</v>
      </c>
      <c r="M4030" s="33" t="s">
        <v>27</v>
      </c>
      <c r="N4030" s="33">
        <v>9.0899999999999995E-2</v>
      </c>
      <c r="O4030" s="33">
        <v>9.0899999999999995E-2</v>
      </c>
      <c r="P4030" s="33">
        <v>9.0899999999999995E-2</v>
      </c>
      <c r="Q4030" s="33">
        <v>9.0899999999999995E-2</v>
      </c>
      <c r="R4030" s="34"/>
      <c r="S4030" s="32"/>
      <c r="T4030" s="32" t="s">
        <v>28</v>
      </c>
      <c r="U4030" s="8">
        <f t="shared" si="1010"/>
        <v>270.40000000000003</v>
      </c>
      <c r="V4030" s="8">
        <f t="shared" si="1011"/>
        <v>270.40000000000003</v>
      </c>
    </row>
    <row r="4031" spans="1:22" ht="12.75" customHeight="1" outlineLevel="2" x14ac:dyDescent="0.2">
      <c r="A4031" s="2"/>
      <c r="C4031" s="30">
        <v>931010730</v>
      </c>
      <c r="D4031" s="30"/>
      <c r="E4031" s="30" t="s">
        <v>3196</v>
      </c>
      <c r="F4031" s="30"/>
      <c r="G4031" s="30" t="s">
        <v>3218</v>
      </c>
      <c r="H4031" s="31" t="s">
        <v>3219</v>
      </c>
      <c r="I4031" s="32"/>
      <c r="J4031" s="13"/>
      <c r="K4031" s="13" t="s">
        <v>2829</v>
      </c>
      <c r="L4031" s="33">
        <v>9.0899999999999995E-2</v>
      </c>
      <c r="M4031" s="33" t="s">
        <v>27</v>
      </c>
      <c r="N4031" s="33">
        <v>9.0899999999999995E-2</v>
      </c>
      <c r="O4031" s="33">
        <v>9.0899999999999995E-2</v>
      </c>
      <c r="P4031" s="33">
        <v>9.0899999999999995E-2</v>
      </c>
      <c r="Q4031" s="33">
        <v>9.0899999999999995E-2</v>
      </c>
      <c r="R4031" s="34"/>
      <c r="S4031" s="32"/>
      <c r="T4031" s="32" t="s">
        <v>28</v>
      </c>
      <c r="U4031" s="8">
        <f t="shared" si="1010"/>
        <v>270.40000000000003</v>
      </c>
      <c r="V4031" s="8">
        <f t="shared" si="1011"/>
        <v>270.40000000000003</v>
      </c>
    </row>
    <row r="4032" spans="1:22" ht="12.75" customHeight="1" outlineLevel="2" x14ac:dyDescent="0.2">
      <c r="A4032" s="2"/>
      <c r="C4032" s="30">
        <v>931010750</v>
      </c>
      <c r="D4032" s="30"/>
      <c r="E4032" s="30" t="s">
        <v>3196</v>
      </c>
      <c r="F4032" s="30"/>
      <c r="G4032" s="30" t="s">
        <v>3218</v>
      </c>
      <c r="H4032" s="31" t="s">
        <v>3219</v>
      </c>
      <c r="I4032" s="32"/>
      <c r="J4032" s="13"/>
      <c r="K4032" s="13" t="s">
        <v>2829</v>
      </c>
      <c r="L4032" s="33">
        <v>9.0899999999999995E-2</v>
      </c>
      <c r="M4032" s="33" t="s">
        <v>27</v>
      </c>
      <c r="N4032" s="33">
        <v>9.0899999999999995E-2</v>
      </c>
      <c r="O4032" s="33">
        <v>9.0899999999999995E-2</v>
      </c>
      <c r="P4032" s="33">
        <v>9.0899999999999995E-2</v>
      </c>
      <c r="Q4032" s="33">
        <v>9.0899999999999995E-2</v>
      </c>
      <c r="R4032" s="34"/>
      <c r="S4032" s="32"/>
      <c r="T4032" s="32" t="s">
        <v>28</v>
      </c>
      <c r="U4032" s="8">
        <f t="shared" si="1010"/>
        <v>270.40000000000003</v>
      </c>
      <c r="V4032" s="8">
        <f t="shared" si="1011"/>
        <v>270.40000000000003</v>
      </c>
    </row>
    <row r="4033" spans="1:22" ht="12.75" customHeight="1" outlineLevel="2" x14ac:dyDescent="0.2">
      <c r="A4033" s="2"/>
      <c r="C4033" s="30">
        <v>931010770</v>
      </c>
      <c r="D4033" s="30"/>
      <c r="E4033" s="30" t="s">
        <v>3196</v>
      </c>
      <c r="F4033" s="30"/>
      <c r="G4033" s="30" t="s">
        <v>3218</v>
      </c>
      <c r="H4033" s="31" t="s">
        <v>3219</v>
      </c>
      <c r="I4033" s="32"/>
      <c r="J4033" s="13"/>
      <c r="K4033" s="13" t="s">
        <v>2829</v>
      </c>
      <c r="L4033" s="33">
        <v>9.0899999999999995E-2</v>
      </c>
      <c r="M4033" s="33" t="s">
        <v>27</v>
      </c>
      <c r="N4033" s="33">
        <v>9.0899999999999995E-2</v>
      </c>
      <c r="O4033" s="33">
        <v>9.0899999999999995E-2</v>
      </c>
      <c r="P4033" s="33">
        <v>9.0899999999999995E-2</v>
      </c>
      <c r="Q4033" s="33">
        <v>9.0899999999999995E-2</v>
      </c>
      <c r="R4033" s="34"/>
      <c r="S4033" s="32"/>
      <c r="T4033" s="32" t="s">
        <v>28</v>
      </c>
      <c r="U4033" s="8">
        <f t="shared" si="1010"/>
        <v>270.40000000000003</v>
      </c>
      <c r="V4033" s="8">
        <f t="shared" si="1011"/>
        <v>270.40000000000003</v>
      </c>
    </row>
    <row r="4034" spans="1:22" ht="12.75" customHeight="1" outlineLevel="2" x14ac:dyDescent="0.2">
      <c r="A4034" s="2"/>
      <c r="C4034" s="30" t="s">
        <v>3220</v>
      </c>
      <c r="D4034" s="30"/>
      <c r="E4034" s="30" t="s">
        <v>3207</v>
      </c>
      <c r="F4034" s="30"/>
      <c r="G4034" s="30" t="s">
        <v>3218</v>
      </c>
      <c r="H4034" s="31" t="s">
        <v>3219</v>
      </c>
      <c r="I4034" s="32"/>
      <c r="J4034" s="13"/>
      <c r="K4034" s="13" t="s">
        <v>2829</v>
      </c>
      <c r="L4034" s="33">
        <v>9.0899999999999995E-2</v>
      </c>
      <c r="M4034" s="33" t="s">
        <v>27</v>
      </c>
      <c r="N4034" s="33">
        <v>9.0899999999999995E-2</v>
      </c>
      <c r="O4034" s="33">
        <v>9.0899999999999995E-2</v>
      </c>
      <c r="P4034" s="33">
        <v>9.0899999999999995E-2</v>
      </c>
      <c r="Q4034" s="33">
        <v>9.0899999999999995E-2</v>
      </c>
      <c r="R4034" s="34"/>
      <c r="S4034" s="32"/>
      <c r="T4034" s="32" t="s">
        <v>28</v>
      </c>
      <c r="U4034" s="8">
        <f t="shared" si="1010"/>
        <v>270.40000000000003</v>
      </c>
      <c r="V4034" s="8">
        <f t="shared" si="1011"/>
        <v>270.40000000000003</v>
      </c>
    </row>
    <row r="4035" spans="1:22" ht="12.75" customHeight="1" outlineLevel="2" x14ac:dyDescent="0.2">
      <c r="A4035" s="2"/>
      <c r="C4035" s="30">
        <v>931010830</v>
      </c>
      <c r="D4035" s="30"/>
      <c r="E4035" s="30" t="s">
        <v>3196</v>
      </c>
      <c r="F4035" s="30"/>
      <c r="G4035" s="30" t="s">
        <v>3218</v>
      </c>
      <c r="H4035" s="31" t="s">
        <v>3219</v>
      </c>
      <c r="I4035" s="32"/>
      <c r="J4035" s="13"/>
      <c r="K4035" s="13" t="s">
        <v>2829</v>
      </c>
      <c r="L4035" s="33">
        <v>9.0899999999999995E-2</v>
      </c>
      <c r="M4035" s="33" t="s">
        <v>27</v>
      </c>
      <c r="N4035" s="33">
        <v>9.0899999999999995E-2</v>
      </c>
      <c r="O4035" s="33">
        <v>9.0899999999999995E-2</v>
      </c>
      <c r="P4035" s="33">
        <v>9.0899999999999995E-2</v>
      </c>
      <c r="Q4035" s="33">
        <v>9.0899999999999995E-2</v>
      </c>
      <c r="R4035" s="34"/>
      <c r="S4035" s="32"/>
      <c r="T4035" s="32" t="s">
        <v>28</v>
      </c>
      <c r="U4035" s="8">
        <f t="shared" si="1010"/>
        <v>270.40000000000003</v>
      </c>
      <c r="V4035" s="8">
        <f t="shared" si="1011"/>
        <v>270.40000000000003</v>
      </c>
    </row>
    <row r="4036" spans="1:22" ht="12.75" customHeight="1" outlineLevel="2" x14ac:dyDescent="0.2">
      <c r="A4036" s="2"/>
      <c r="C4036" s="30">
        <v>931010870</v>
      </c>
      <c r="D4036" s="30"/>
      <c r="E4036" s="30" t="s">
        <v>3196</v>
      </c>
      <c r="F4036" s="30"/>
      <c r="G4036" s="30" t="s">
        <v>3218</v>
      </c>
      <c r="H4036" s="31" t="s">
        <v>3219</v>
      </c>
      <c r="I4036" s="32"/>
      <c r="J4036" s="13"/>
      <c r="K4036" s="13" t="s">
        <v>2829</v>
      </c>
      <c r="L4036" s="33">
        <v>9.0899999999999995E-2</v>
      </c>
      <c r="M4036" s="33" t="s">
        <v>27</v>
      </c>
      <c r="N4036" s="33">
        <v>9.0899999999999995E-2</v>
      </c>
      <c r="O4036" s="33">
        <v>9.0899999999999995E-2</v>
      </c>
      <c r="P4036" s="33">
        <v>9.0899999999999995E-2</v>
      </c>
      <c r="Q4036" s="33">
        <v>9.0899999999999995E-2</v>
      </c>
      <c r="R4036" s="34"/>
      <c r="S4036" s="32"/>
      <c r="T4036" s="32" t="s">
        <v>28</v>
      </c>
      <c r="U4036" s="8">
        <f t="shared" si="1010"/>
        <v>270.40000000000003</v>
      </c>
      <c r="V4036" s="8">
        <f t="shared" si="1011"/>
        <v>270.40000000000003</v>
      </c>
    </row>
    <row r="4037" spans="1:22" ht="12.75" customHeight="1" outlineLevel="2" x14ac:dyDescent="0.2">
      <c r="A4037" s="2"/>
      <c r="C4037" s="30">
        <v>931010890</v>
      </c>
      <c r="D4037" s="30"/>
      <c r="E4037" s="30" t="s">
        <v>3196</v>
      </c>
      <c r="F4037" s="30"/>
      <c r="G4037" s="30" t="s">
        <v>3218</v>
      </c>
      <c r="H4037" s="31" t="s">
        <v>3219</v>
      </c>
      <c r="I4037" s="32"/>
      <c r="J4037" s="13"/>
      <c r="K4037" s="13" t="s">
        <v>2829</v>
      </c>
      <c r="L4037" s="33">
        <v>9.0899999999999995E-2</v>
      </c>
      <c r="M4037" s="33" t="s">
        <v>27</v>
      </c>
      <c r="N4037" s="33">
        <v>9.0899999999999995E-2</v>
      </c>
      <c r="O4037" s="33">
        <v>9.0899999999999995E-2</v>
      </c>
      <c r="P4037" s="33">
        <v>9.0899999999999995E-2</v>
      </c>
      <c r="Q4037" s="33">
        <v>9.0899999999999995E-2</v>
      </c>
      <c r="R4037" s="34"/>
      <c r="S4037" s="32"/>
      <c r="T4037" s="32" t="s">
        <v>28</v>
      </c>
      <c r="U4037" s="8">
        <f t="shared" si="1010"/>
        <v>270.40000000000003</v>
      </c>
      <c r="V4037" s="8">
        <f t="shared" si="1011"/>
        <v>270.40000000000003</v>
      </c>
    </row>
    <row r="4038" spans="1:22" ht="12.75" customHeight="1" outlineLevel="2" x14ac:dyDescent="0.2">
      <c r="A4038" s="2"/>
      <c r="C4038" s="30">
        <v>931010910</v>
      </c>
      <c r="D4038" s="30"/>
      <c r="E4038" s="30" t="s">
        <v>3196</v>
      </c>
      <c r="F4038" s="30"/>
      <c r="G4038" s="30" t="s">
        <v>3218</v>
      </c>
      <c r="H4038" s="31" t="s">
        <v>3219</v>
      </c>
      <c r="I4038" s="32"/>
      <c r="J4038" s="13"/>
      <c r="K4038" s="13" t="s">
        <v>2829</v>
      </c>
      <c r="L4038" s="33">
        <v>9.0899999999999995E-2</v>
      </c>
      <c r="M4038" s="33" t="s">
        <v>27</v>
      </c>
      <c r="N4038" s="33">
        <v>9.0899999999999995E-2</v>
      </c>
      <c r="O4038" s="33">
        <v>9.0899999999999995E-2</v>
      </c>
      <c r="P4038" s="33">
        <v>9.0899999999999995E-2</v>
      </c>
      <c r="Q4038" s="33">
        <v>9.0899999999999995E-2</v>
      </c>
      <c r="R4038" s="34"/>
      <c r="S4038" s="32"/>
      <c r="T4038" s="32" t="s">
        <v>28</v>
      </c>
      <c r="U4038" s="8">
        <f t="shared" si="1010"/>
        <v>270.40000000000003</v>
      </c>
      <c r="V4038" s="8">
        <f t="shared" si="1011"/>
        <v>270.40000000000003</v>
      </c>
    </row>
    <row r="4039" spans="1:22" ht="12.75" customHeight="1" outlineLevel="1" x14ac:dyDescent="0.2">
      <c r="A4039" s="2"/>
      <c r="C4039" s="30"/>
      <c r="D4039" s="30"/>
      <c r="E4039" s="30"/>
      <c r="F4039" s="30"/>
      <c r="G4039" s="30"/>
      <c r="H4039" s="113" t="s">
        <v>4372</v>
      </c>
      <c r="I4039" s="32"/>
      <c r="J4039" s="13">
        <f t="shared" ref="J4039:O4039" si="1012">SUBTOTAL(9,J4028:J4038)</f>
        <v>0</v>
      </c>
      <c r="K4039" s="13">
        <f t="shared" si="1012"/>
        <v>0</v>
      </c>
      <c r="L4039" s="33">
        <f t="shared" si="1012"/>
        <v>0.9998999999999999</v>
      </c>
      <c r="M4039" s="33">
        <f t="shared" si="1012"/>
        <v>0</v>
      </c>
      <c r="N4039" s="33">
        <f t="shared" si="1012"/>
        <v>0.9998999999999999</v>
      </c>
      <c r="O4039" s="33">
        <f t="shared" si="1012"/>
        <v>0.9998999999999999</v>
      </c>
      <c r="P4039" s="33"/>
      <c r="Q4039" s="33"/>
      <c r="R4039" s="34"/>
      <c r="S4039" s="32">
        <f>SUBTOTAL(9,S4028:S4038)</f>
        <v>0</v>
      </c>
      <c r="T4039" s="32">
        <f>SUBTOTAL(9,T4028:T4038)</f>
        <v>0</v>
      </c>
      <c r="U4039" s="8"/>
    </row>
    <row r="4040" spans="1:22" ht="12.75" customHeight="1" outlineLevel="2" x14ac:dyDescent="0.2">
      <c r="A4040" s="2"/>
      <c r="C4040" s="30">
        <v>931010790</v>
      </c>
      <c r="D4040" s="30"/>
      <c r="E4040" s="30" t="s">
        <v>3196</v>
      </c>
      <c r="F4040" s="30"/>
      <c r="G4040" s="30" t="s">
        <v>3223</v>
      </c>
      <c r="H4040" s="31" t="s">
        <v>3224</v>
      </c>
      <c r="I4040" s="32"/>
      <c r="J4040" s="13"/>
      <c r="K4040" s="13" t="s">
        <v>2829</v>
      </c>
      <c r="L4040" s="33">
        <v>9.0899999999999995E-2</v>
      </c>
      <c r="M4040" s="33" t="s">
        <v>27</v>
      </c>
      <c r="N4040" s="33">
        <v>9.0899999999999995E-2</v>
      </c>
      <c r="O4040" s="33">
        <v>9.0899999999999995E-2</v>
      </c>
      <c r="P4040" s="33">
        <v>9.0899999999999995E-2</v>
      </c>
      <c r="Q4040" s="33">
        <v>9.0899999999999995E-2</v>
      </c>
      <c r="R4040" s="34"/>
      <c r="S4040" s="32"/>
      <c r="T4040" s="32" t="s">
        <v>28</v>
      </c>
      <c r="U4040" s="8">
        <f t="shared" ref="U4040:U4050" si="1013">IF(T4040="Yes",$U$2,0)</f>
        <v>270.40000000000003</v>
      </c>
      <c r="V4040" s="8">
        <f t="shared" ref="V4040:V4050" si="1014">U4040</f>
        <v>270.40000000000003</v>
      </c>
    </row>
    <row r="4041" spans="1:22" ht="12.75" customHeight="1" outlineLevel="2" x14ac:dyDescent="0.2">
      <c r="A4041" s="2"/>
      <c r="C4041" s="30">
        <v>931010850</v>
      </c>
      <c r="D4041" s="30"/>
      <c r="E4041" s="30" t="s">
        <v>3196</v>
      </c>
      <c r="F4041" s="30"/>
      <c r="G4041" s="30" t="s">
        <v>3223</v>
      </c>
      <c r="H4041" s="31" t="s">
        <v>3224</v>
      </c>
      <c r="I4041" s="32"/>
      <c r="J4041" s="13"/>
      <c r="K4041" s="13" t="s">
        <v>2829</v>
      </c>
      <c r="L4041" s="33">
        <v>9.0899999999999995E-2</v>
      </c>
      <c r="M4041" s="33" t="s">
        <v>27</v>
      </c>
      <c r="N4041" s="33">
        <v>9.0899999999999995E-2</v>
      </c>
      <c r="O4041" s="33">
        <v>9.0899999999999995E-2</v>
      </c>
      <c r="P4041" s="33">
        <v>9.0899999999999995E-2</v>
      </c>
      <c r="Q4041" s="33">
        <v>9.0899999999999995E-2</v>
      </c>
      <c r="R4041" s="34"/>
      <c r="S4041" s="32"/>
      <c r="T4041" s="32" t="s">
        <v>28</v>
      </c>
      <c r="U4041" s="8">
        <f t="shared" si="1013"/>
        <v>270.40000000000003</v>
      </c>
      <c r="V4041" s="8">
        <f t="shared" si="1014"/>
        <v>270.40000000000003</v>
      </c>
    </row>
    <row r="4042" spans="1:22" ht="12.75" customHeight="1" outlineLevel="2" x14ac:dyDescent="0.2">
      <c r="A4042" s="2"/>
      <c r="C4042" s="30">
        <v>931010930</v>
      </c>
      <c r="D4042" s="30"/>
      <c r="E4042" s="30" t="s">
        <v>3196</v>
      </c>
      <c r="F4042" s="30"/>
      <c r="G4042" s="30" t="s">
        <v>3223</v>
      </c>
      <c r="H4042" s="31" t="s">
        <v>3224</v>
      </c>
      <c r="I4042" s="32"/>
      <c r="J4042" s="13"/>
      <c r="K4042" s="13" t="s">
        <v>2829</v>
      </c>
      <c r="L4042" s="33">
        <v>9.0899999999999995E-2</v>
      </c>
      <c r="M4042" s="33" t="s">
        <v>27</v>
      </c>
      <c r="N4042" s="33">
        <v>9.0899999999999995E-2</v>
      </c>
      <c r="O4042" s="33">
        <v>9.0899999999999995E-2</v>
      </c>
      <c r="P4042" s="33">
        <v>9.0899999999999995E-2</v>
      </c>
      <c r="Q4042" s="33">
        <v>9.0899999999999995E-2</v>
      </c>
      <c r="R4042" s="34"/>
      <c r="S4042" s="32"/>
      <c r="T4042" s="32" t="s">
        <v>28</v>
      </c>
      <c r="U4042" s="8">
        <f t="shared" si="1013"/>
        <v>270.40000000000003</v>
      </c>
      <c r="V4042" s="8">
        <f t="shared" si="1014"/>
        <v>270.40000000000003</v>
      </c>
    </row>
    <row r="4043" spans="1:22" ht="12.75" customHeight="1" outlineLevel="2" x14ac:dyDescent="0.2">
      <c r="A4043" s="2"/>
      <c r="C4043" s="30">
        <v>931010950</v>
      </c>
      <c r="D4043" s="30"/>
      <c r="E4043" s="30" t="s">
        <v>3196</v>
      </c>
      <c r="F4043" s="30"/>
      <c r="G4043" s="30" t="s">
        <v>3223</v>
      </c>
      <c r="H4043" s="31" t="s">
        <v>3224</v>
      </c>
      <c r="I4043" s="32"/>
      <c r="J4043" s="13"/>
      <c r="K4043" s="13" t="s">
        <v>2829</v>
      </c>
      <c r="L4043" s="33">
        <v>9.0899999999999995E-2</v>
      </c>
      <c r="M4043" s="33" t="s">
        <v>27</v>
      </c>
      <c r="N4043" s="33">
        <v>9.0899999999999995E-2</v>
      </c>
      <c r="O4043" s="33">
        <v>9.0899999999999995E-2</v>
      </c>
      <c r="P4043" s="33">
        <v>9.0899999999999995E-2</v>
      </c>
      <c r="Q4043" s="33">
        <v>9.0899999999999995E-2</v>
      </c>
      <c r="R4043" s="34"/>
      <c r="S4043" s="32"/>
      <c r="T4043" s="32" t="s">
        <v>28</v>
      </c>
      <c r="U4043" s="8">
        <f t="shared" si="1013"/>
        <v>270.40000000000003</v>
      </c>
      <c r="V4043" s="8">
        <f t="shared" si="1014"/>
        <v>270.40000000000003</v>
      </c>
    </row>
    <row r="4044" spans="1:22" ht="12.75" customHeight="1" outlineLevel="2" x14ac:dyDescent="0.2">
      <c r="A4044" s="2"/>
      <c r="C4044" s="30">
        <v>931010970</v>
      </c>
      <c r="D4044" s="30"/>
      <c r="E4044" s="30" t="s">
        <v>3196</v>
      </c>
      <c r="F4044" s="30"/>
      <c r="G4044" s="30" t="s">
        <v>3223</v>
      </c>
      <c r="H4044" s="31" t="s">
        <v>3224</v>
      </c>
      <c r="I4044" s="32"/>
      <c r="J4044" s="13"/>
      <c r="K4044" s="13" t="s">
        <v>2829</v>
      </c>
      <c r="L4044" s="33">
        <v>9.0899999999999995E-2</v>
      </c>
      <c r="M4044" s="33" t="s">
        <v>27</v>
      </c>
      <c r="N4044" s="33">
        <v>9.0899999999999995E-2</v>
      </c>
      <c r="O4044" s="33">
        <v>9.0899999999999995E-2</v>
      </c>
      <c r="P4044" s="33">
        <v>9.0899999999999995E-2</v>
      </c>
      <c r="Q4044" s="33">
        <v>9.0899999999999995E-2</v>
      </c>
      <c r="R4044" s="34"/>
      <c r="S4044" s="32"/>
      <c r="T4044" s="32" t="s">
        <v>28</v>
      </c>
      <c r="U4044" s="8">
        <f t="shared" si="1013"/>
        <v>270.40000000000003</v>
      </c>
      <c r="V4044" s="8">
        <f t="shared" si="1014"/>
        <v>270.40000000000003</v>
      </c>
    </row>
    <row r="4045" spans="1:22" ht="12.75" customHeight="1" outlineLevel="2" x14ac:dyDescent="0.2">
      <c r="A4045" s="2"/>
      <c r="C4045" s="30">
        <v>931010990</v>
      </c>
      <c r="D4045" s="30"/>
      <c r="E4045" s="30" t="s">
        <v>3196</v>
      </c>
      <c r="F4045" s="30"/>
      <c r="G4045" s="30" t="s">
        <v>3223</v>
      </c>
      <c r="H4045" s="31" t="s">
        <v>3224</v>
      </c>
      <c r="I4045" s="32"/>
      <c r="J4045" s="13"/>
      <c r="K4045" s="13" t="s">
        <v>2829</v>
      </c>
      <c r="L4045" s="33"/>
      <c r="M4045" s="33" t="s">
        <v>27</v>
      </c>
      <c r="N4045" s="33"/>
      <c r="O4045" s="33"/>
      <c r="P4045" s="33"/>
      <c r="Q4045" s="33"/>
      <c r="R4045" s="34"/>
      <c r="S4045" s="32"/>
      <c r="T4045" s="32" t="s">
        <v>28</v>
      </c>
      <c r="U4045" s="8">
        <f t="shared" si="1013"/>
        <v>270.40000000000003</v>
      </c>
      <c r="V4045" s="8">
        <f t="shared" si="1014"/>
        <v>270.40000000000003</v>
      </c>
    </row>
    <row r="4046" spans="1:22" ht="12.75" customHeight="1" outlineLevel="2" x14ac:dyDescent="0.2">
      <c r="A4046" s="2"/>
      <c r="C4046" s="30">
        <v>931011010</v>
      </c>
      <c r="D4046" s="30"/>
      <c r="E4046" s="30" t="s">
        <v>3196</v>
      </c>
      <c r="F4046" s="30"/>
      <c r="G4046" s="30" t="s">
        <v>3223</v>
      </c>
      <c r="H4046" s="31" t="s">
        <v>3224</v>
      </c>
      <c r="I4046" s="32"/>
      <c r="J4046" s="13"/>
      <c r="K4046" s="13" t="s">
        <v>2829</v>
      </c>
      <c r="L4046" s="33">
        <v>9.0899999999999995E-2</v>
      </c>
      <c r="M4046" s="33" t="s">
        <v>27</v>
      </c>
      <c r="N4046" s="33">
        <v>9.0899999999999995E-2</v>
      </c>
      <c r="O4046" s="33">
        <v>9.0899999999999995E-2</v>
      </c>
      <c r="P4046" s="33">
        <v>9.0899999999999995E-2</v>
      </c>
      <c r="Q4046" s="33">
        <v>9.0899999999999995E-2</v>
      </c>
      <c r="R4046" s="34"/>
      <c r="S4046" s="32"/>
      <c r="T4046" s="32" t="s">
        <v>28</v>
      </c>
      <c r="U4046" s="8">
        <f t="shared" si="1013"/>
        <v>270.40000000000003</v>
      </c>
      <c r="V4046" s="8">
        <f t="shared" si="1014"/>
        <v>270.40000000000003</v>
      </c>
    </row>
    <row r="4047" spans="1:22" ht="12.75" customHeight="1" outlineLevel="2" x14ac:dyDescent="0.2">
      <c r="A4047" s="2"/>
      <c r="C4047" s="30">
        <v>931011030</v>
      </c>
      <c r="D4047" s="30"/>
      <c r="E4047" s="30" t="s">
        <v>3196</v>
      </c>
      <c r="F4047" s="30"/>
      <c r="G4047" s="30" t="s">
        <v>3223</v>
      </c>
      <c r="H4047" s="31" t="s">
        <v>3224</v>
      </c>
      <c r="I4047" s="32"/>
      <c r="J4047" s="13"/>
      <c r="K4047" s="13" t="s">
        <v>2829</v>
      </c>
      <c r="L4047" s="33">
        <v>9.0899999999999995E-2</v>
      </c>
      <c r="M4047" s="33" t="s">
        <v>27</v>
      </c>
      <c r="N4047" s="33">
        <v>9.0899999999999995E-2</v>
      </c>
      <c r="O4047" s="33">
        <v>9.0899999999999995E-2</v>
      </c>
      <c r="P4047" s="33">
        <v>9.0899999999999995E-2</v>
      </c>
      <c r="Q4047" s="33">
        <v>9.0899999999999995E-2</v>
      </c>
      <c r="R4047" s="34"/>
      <c r="S4047" s="32"/>
      <c r="T4047" s="32" t="s">
        <v>28</v>
      </c>
      <c r="U4047" s="8">
        <f t="shared" si="1013"/>
        <v>270.40000000000003</v>
      </c>
      <c r="V4047" s="8">
        <f t="shared" si="1014"/>
        <v>270.40000000000003</v>
      </c>
    </row>
    <row r="4048" spans="1:22" ht="12.75" customHeight="1" outlineLevel="2" x14ac:dyDescent="0.2">
      <c r="A4048" s="2"/>
      <c r="C4048" s="30">
        <v>931011050</v>
      </c>
      <c r="D4048" s="30"/>
      <c r="E4048" s="30" t="s">
        <v>3196</v>
      </c>
      <c r="F4048" s="30"/>
      <c r="G4048" s="30" t="s">
        <v>3223</v>
      </c>
      <c r="H4048" s="31" t="s">
        <v>3224</v>
      </c>
      <c r="I4048" s="32"/>
      <c r="J4048" s="13"/>
      <c r="K4048" s="13" t="s">
        <v>2829</v>
      </c>
      <c r="L4048" s="33">
        <v>9.0899999999999995E-2</v>
      </c>
      <c r="M4048" s="33" t="s">
        <v>27</v>
      </c>
      <c r="N4048" s="33">
        <v>9.0899999999999995E-2</v>
      </c>
      <c r="O4048" s="33">
        <v>9.0899999999999995E-2</v>
      </c>
      <c r="P4048" s="33">
        <v>9.0899999999999995E-2</v>
      </c>
      <c r="Q4048" s="33">
        <v>9.0899999999999995E-2</v>
      </c>
      <c r="R4048" s="34"/>
      <c r="S4048" s="32"/>
      <c r="T4048" s="32" t="s">
        <v>28</v>
      </c>
      <c r="U4048" s="8">
        <f t="shared" si="1013"/>
        <v>270.40000000000003</v>
      </c>
      <c r="V4048" s="8">
        <f t="shared" si="1014"/>
        <v>270.40000000000003</v>
      </c>
    </row>
    <row r="4049" spans="1:22" ht="12.75" customHeight="1" outlineLevel="2" x14ac:dyDescent="0.2">
      <c r="A4049" s="2"/>
      <c r="C4049" s="30">
        <v>931011070</v>
      </c>
      <c r="D4049" s="30"/>
      <c r="E4049" s="30" t="s">
        <v>3196</v>
      </c>
      <c r="F4049" s="30"/>
      <c r="G4049" s="30" t="s">
        <v>3223</v>
      </c>
      <c r="H4049" s="31" t="s">
        <v>3224</v>
      </c>
      <c r="I4049" s="32"/>
      <c r="J4049" s="13"/>
      <c r="K4049" s="13" t="s">
        <v>2829</v>
      </c>
      <c r="L4049" s="33">
        <v>9.0899999999999995E-2</v>
      </c>
      <c r="M4049" s="33" t="s">
        <v>27</v>
      </c>
      <c r="N4049" s="33">
        <v>9.0899999999999995E-2</v>
      </c>
      <c r="O4049" s="33">
        <v>9.0899999999999995E-2</v>
      </c>
      <c r="P4049" s="33">
        <v>9.0899999999999995E-2</v>
      </c>
      <c r="Q4049" s="33">
        <v>9.0899999999999995E-2</v>
      </c>
      <c r="R4049" s="34"/>
      <c r="S4049" s="32"/>
      <c r="T4049" s="32" t="s">
        <v>28</v>
      </c>
      <c r="U4049" s="8">
        <f t="shared" si="1013"/>
        <v>270.40000000000003</v>
      </c>
      <c r="V4049" s="8">
        <f t="shared" si="1014"/>
        <v>270.40000000000003</v>
      </c>
    </row>
    <row r="4050" spans="1:22" ht="12.75" customHeight="1" outlineLevel="2" x14ac:dyDescent="0.2">
      <c r="A4050" s="2"/>
      <c r="C4050" s="30">
        <v>931011090</v>
      </c>
      <c r="D4050" s="30"/>
      <c r="E4050" s="30" t="s">
        <v>3196</v>
      </c>
      <c r="F4050" s="30"/>
      <c r="G4050" s="30" t="s">
        <v>3223</v>
      </c>
      <c r="H4050" s="31" t="s">
        <v>3224</v>
      </c>
      <c r="I4050" s="32"/>
      <c r="J4050" s="13"/>
      <c r="K4050" s="13" t="s">
        <v>2829</v>
      </c>
      <c r="L4050" s="33">
        <v>9.0899999999999995E-2</v>
      </c>
      <c r="M4050" s="33" t="s">
        <v>27</v>
      </c>
      <c r="N4050" s="33">
        <v>9.0899999999999995E-2</v>
      </c>
      <c r="O4050" s="33">
        <v>9.0899999999999995E-2</v>
      </c>
      <c r="P4050" s="33">
        <v>9.0899999999999995E-2</v>
      </c>
      <c r="Q4050" s="33">
        <v>9.0899999999999995E-2</v>
      </c>
      <c r="R4050" s="34"/>
      <c r="S4050" s="32"/>
      <c r="T4050" s="32" t="s">
        <v>28</v>
      </c>
      <c r="U4050" s="8">
        <f t="shared" si="1013"/>
        <v>270.40000000000003</v>
      </c>
      <c r="V4050" s="8">
        <f t="shared" si="1014"/>
        <v>270.40000000000003</v>
      </c>
    </row>
    <row r="4051" spans="1:22" ht="12.75" customHeight="1" outlineLevel="1" x14ac:dyDescent="0.2">
      <c r="A4051" s="2"/>
      <c r="C4051" s="30"/>
      <c r="D4051" s="30"/>
      <c r="E4051" s="30"/>
      <c r="F4051" s="30"/>
      <c r="G4051" s="30"/>
      <c r="H4051" s="113" t="s">
        <v>4374</v>
      </c>
      <c r="I4051" s="32"/>
      <c r="J4051" s="13">
        <f t="shared" ref="J4051:O4051" si="1015">SUBTOTAL(9,J4040:J4050)</f>
        <v>0</v>
      </c>
      <c r="K4051" s="13">
        <f t="shared" si="1015"/>
        <v>0</v>
      </c>
      <c r="L4051" s="33">
        <f t="shared" si="1015"/>
        <v>0.90899999999999992</v>
      </c>
      <c r="M4051" s="33">
        <f t="shared" si="1015"/>
        <v>0</v>
      </c>
      <c r="N4051" s="33">
        <f t="shared" si="1015"/>
        <v>0.90899999999999992</v>
      </c>
      <c r="O4051" s="33">
        <f t="shared" si="1015"/>
        <v>0.90899999999999992</v>
      </c>
      <c r="P4051" s="33"/>
      <c r="Q4051" s="33"/>
      <c r="R4051" s="34"/>
      <c r="S4051" s="32">
        <f>SUBTOTAL(9,S4040:S4050)</f>
        <v>0</v>
      </c>
      <c r="T4051" s="32">
        <f>SUBTOTAL(9,T4040:T4050)</f>
        <v>0</v>
      </c>
      <c r="U4051" s="8"/>
    </row>
    <row r="4052" spans="1:22" ht="12.75" customHeight="1" outlineLevel="2" x14ac:dyDescent="0.2">
      <c r="A4052" s="2"/>
      <c r="C4052" s="30">
        <v>842020410</v>
      </c>
      <c r="D4052" s="30"/>
      <c r="E4052" s="30" t="s">
        <v>2129</v>
      </c>
      <c r="F4052" s="30"/>
      <c r="G4052" s="30" t="s">
        <v>2130</v>
      </c>
      <c r="H4052" s="31" t="s">
        <v>2131</v>
      </c>
      <c r="I4052" s="32"/>
      <c r="J4052" s="13"/>
      <c r="K4052" s="13" t="s">
        <v>2082</v>
      </c>
      <c r="L4052" s="33">
        <v>0.3387</v>
      </c>
      <c r="M4052" s="33" t="s">
        <v>27</v>
      </c>
      <c r="N4052" s="33">
        <v>0.3387</v>
      </c>
      <c r="O4052" s="33">
        <v>0.3387</v>
      </c>
      <c r="P4052" s="33">
        <v>0.3387</v>
      </c>
      <c r="Q4052" s="33">
        <v>0.3387</v>
      </c>
      <c r="R4052" s="34"/>
      <c r="S4052" s="32"/>
      <c r="T4052" s="32" t="s">
        <v>28</v>
      </c>
      <c r="U4052" s="8">
        <f>IF(T4052="Yes",$U$2,0)</f>
        <v>270.40000000000003</v>
      </c>
      <c r="V4052" s="8">
        <f>U4052</f>
        <v>270.40000000000003</v>
      </c>
    </row>
    <row r="4053" spans="1:22" ht="12.75" customHeight="1" outlineLevel="2" x14ac:dyDescent="0.2">
      <c r="A4053" s="2"/>
      <c r="C4053" s="30">
        <v>842020430</v>
      </c>
      <c r="D4053" s="30"/>
      <c r="E4053" s="30" t="s">
        <v>2129</v>
      </c>
      <c r="F4053" s="30"/>
      <c r="G4053" s="30" t="s">
        <v>2130</v>
      </c>
      <c r="H4053" s="31" t="s">
        <v>2131</v>
      </c>
      <c r="I4053" s="32"/>
      <c r="J4053" s="13"/>
      <c r="K4053" s="13" t="s">
        <v>2082</v>
      </c>
      <c r="L4053" s="33">
        <v>0.3387</v>
      </c>
      <c r="M4053" s="33" t="s">
        <v>27</v>
      </c>
      <c r="N4053" s="33">
        <v>0.3387</v>
      </c>
      <c r="O4053" s="33">
        <v>0.3387</v>
      </c>
      <c r="P4053" s="33">
        <v>0.3387</v>
      </c>
      <c r="Q4053" s="33">
        <v>0.3387</v>
      </c>
      <c r="R4053" s="34"/>
      <c r="S4053" s="32"/>
      <c r="T4053" s="32" t="s">
        <v>28</v>
      </c>
      <c r="U4053" s="8">
        <f>IF(T4053="Yes",$U$2,0)</f>
        <v>270.40000000000003</v>
      </c>
      <c r="V4053" s="8">
        <f>U4053</f>
        <v>270.40000000000003</v>
      </c>
    </row>
    <row r="4054" spans="1:22" ht="12.75" customHeight="1" outlineLevel="2" x14ac:dyDescent="0.2">
      <c r="A4054" s="2"/>
      <c r="C4054" s="30">
        <v>842050020</v>
      </c>
      <c r="D4054" s="30"/>
      <c r="E4054" s="30" t="s">
        <v>2132</v>
      </c>
      <c r="F4054" s="30"/>
      <c r="G4054" s="30" t="s">
        <v>2130</v>
      </c>
      <c r="H4054" s="31" t="s">
        <v>2131</v>
      </c>
      <c r="I4054" s="32"/>
      <c r="J4054" s="13"/>
      <c r="K4054" s="13" t="s">
        <v>2082</v>
      </c>
      <c r="L4054" s="33">
        <v>0.3226</v>
      </c>
      <c r="M4054" s="33" t="s">
        <v>27</v>
      </c>
      <c r="N4054" s="33">
        <v>0.3226</v>
      </c>
      <c r="O4054" s="33">
        <v>0.3226</v>
      </c>
      <c r="P4054" s="33">
        <v>0.3226</v>
      </c>
      <c r="Q4054" s="33">
        <v>0.3226</v>
      </c>
      <c r="R4054" s="34"/>
      <c r="S4054" s="32"/>
      <c r="T4054" s="32" t="s">
        <v>28</v>
      </c>
      <c r="U4054" s="8">
        <f>IF(T4054="Yes",$U$2,0)</f>
        <v>270.40000000000003</v>
      </c>
      <c r="V4054" s="8">
        <f>U4054</f>
        <v>270.40000000000003</v>
      </c>
    </row>
    <row r="4055" spans="1:22" ht="12.75" customHeight="1" outlineLevel="1" x14ac:dyDescent="0.2">
      <c r="A4055" s="2"/>
      <c r="C4055" s="30"/>
      <c r="D4055" s="30"/>
      <c r="E4055" s="30"/>
      <c r="F4055" s="30"/>
      <c r="G4055" s="30"/>
      <c r="H4055" s="113" t="s">
        <v>4143</v>
      </c>
      <c r="I4055" s="32"/>
      <c r="J4055" s="13">
        <f t="shared" ref="J4055:O4055" si="1016">SUBTOTAL(9,J4052:J4054)</f>
        <v>0</v>
      </c>
      <c r="K4055" s="13">
        <f t="shared" si="1016"/>
        <v>0</v>
      </c>
      <c r="L4055" s="33">
        <f t="shared" si="1016"/>
        <v>1</v>
      </c>
      <c r="M4055" s="33">
        <f t="shared" si="1016"/>
        <v>0</v>
      </c>
      <c r="N4055" s="33">
        <f t="shared" si="1016"/>
        <v>1</v>
      </c>
      <c r="O4055" s="33">
        <f t="shared" si="1016"/>
        <v>1</v>
      </c>
      <c r="P4055" s="33"/>
      <c r="Q4055" s="33"/>
      <c r="R4055" s="34"/>
      <c r="S4055" s="32">
        <f>SUBTOTAL(9,S4052:S4054)</f>
        <v>0</v>
      </c>
      <c r="T4055" s="32">
        <f>SUBTOTAL(9,T4052:T4054)</f>
        <v>0</v>
      </c>
      <c r="U4055" s="8"/>
    </row>
    <row r="4056" spans="1:22" ht="12.75" customHeight="1" outlineLevel="2" x14ac:dyDescent="0.2">
      <c r="A4056" s="2"/>
      <c r="C4056" s="30">
        <v>842020800</v>
      </c>
      <c r="D4056" s="30"/>
      <c r="E4056" s="30" t="s">
        <v>2079</v>
      </c>
      <c r="F4056" s="30"/>
      <c r="G4056" s="30" t="s">
        <v>2080</v>
      </c>
      <c r="H4056" s="31" t="s">
        <v>2081</v>
      </c>
      <c r="I4056" s="32"/>
      <c r="J4056" s="13"/>
      <c r="K4056" s="13" t="s">
        <v>2082</v>
      </c>
      <c r="L4056" s="33">
        <v>0.13850000000000001</v>
      </c>
      <c r="M4056" s="33" t="s">
        <v>27</v>
      </c>
      <c r="N4056" s="33">
        <v>0.13850000000000001</v>
      </c>
      <c r="O4056" s="33">
        <v>0.13850000000000001</v>
      </c>
      <c r="P4056" s="33">
        <v>0.13850000000000001</v>
      </c>
      <c r="Q4056" s="33">
        <v>0.13850000000000001</v>
      </c>
      <c r="R4056" s="34"/>
      <c r="S4056" s="32"/>
      <c r="T4056" s="32" t="s">
        <v>28</v>
      </c>
      <c r="U4056" s="8">
        <f t="shared" ref="U4056:U4062" si="1017">IF(T4056="Yes",$U$2,0)</f>
        <v>270.40000000000003</v>
      </c>
      <c r="V4056" s="8">
        <f t="shared" ref="V4056:V4062" si="1018">U4056</f>
        <v>270.40000000000003</v>
      </c>
    </row>
    <row r="4057" spans="1:22" ht="12.75" customHeight="1" outlineLevel="2" x14ac:dyDescent="0.2">
      <c r="A4057" s="2"/>
      <c r="C4057" s="30" t="s">
        <v>2083</v>
      </c>
      <c r="D4057" s="30"/>
      <c r="E4057" s="30" t="s">
        <v>2084</v>
      </c>
      <c r="F4057" s="30"/>
      <c r="G4057" s="30" t="s">
        <v>2080</v>
      </c>
      <c r="H4057" s="31" t="s">
        <v>2081</v>
      </c>
      <c r="I4057" s="32"/>
      <c r="J4057" s="13"/>
      <c r="K4057" s="13" t="s">
        <v>2082</v>
      </c>
      <c r="L4057" s="33">
        <v>0.1366</v>
      </c>
      <c r="M4057" s="33" t="s">
        <v>27</v>
      </c>
      <c r="N4057" s="33">
        <v>0.1366</v>
      </c>
      <c r="O4057" s="33">
        <v>0.1366</v>
      </c>
      <c r="P4057" s="33">
        <v>0.1366</v>
      </c>
      <c r="Q4057" s="33">
        <v>0.1366</v>
      </c>
      <c r="R4057" s="34"/>
      <c r="S4057" s="32"/>
      <c r="T4057" s="32" t="s">
        <v>28</v>
      </c>
      <c r="U4057" s="8">
        <f t="shared" si="1017"/>
        <v>270.40000000000003</v>
      </c>
      <c r="V4057" s="8">
        <f t="shared" si="1018"/>
        <v>270.40000000000003</v>
      </c>
    </row>
    <row r="4058" spans="1:22" ht="12.75" customHeight="1" outlineLevel="2" x14ac:dyDescent="0.2">
      <c r="A4058" s="2"/>
      <c r="C4058" s="30" t="s">
        <v>2085</v>
      </c>
      <c r="D4058" s="30"/>
      <c r="E4058" s="30" t="s">
        <v>2084</v>
      </c>
      <c r="F4058" s="30"/>
      <c r="G4058" s="30" t="s">
        <v>2080</v>
      </c>
      <c r="H4058" s="31" t="s">
        <v>2081</v>
      </c>
      <c r="I4058" s="32"/>
      <c r="J4058" s="13"/>
      <c r="K4058" s="13" t="s">
        <v>2082</v>
      </c>
      <c r="L4058" s="33">
        <v>0.1575</v>
      </c>
      <c r="M4058" s="33" t="s">
        <v>27</v>
      </c>
      <c r="N4058" s="33">
        <v>0.1575</v>
      </c>
      <c r="O4058" s="33">
        <v>0.1575</v>
      </c>
      <c r="P4058" s="33">
        <v>0.1575</v>
      </c>
      <c r="Q4058" s="33">
        <v>0.1575</v>
      </c>
      <c r="R4058" s="34"/>
      <c r="S4058" s="32"/>
      <c r="T4058" s="32" t="s">
        <v>28</v>
      </c>
      <c r="U4058" s="8">
        <f t="shared" si="1017"/>
        <v>270.40000000000003</v>
      </c>
      <c r="V4058" s="8">
        <f t="shared" si="1018"/>
        <v>270.40000000000003</v>
      </c>
    </row>
    <row r="4059" spans="1:22" ht="12.75" customHeight="1" outlineLevel="2" x14ac:dyDescent="0.2">
      <c r="A4059" s="2"/>
      <c r="C4059" s="30" t="s">
        <v>2086</v>
      </c>
      <c r="D4059" s="30"/>
      <c r="E4059" s="30" t="s">
        <v>2084</v>
      </c>
      <c r="F4059" s="30"/>
      <c r="G4059" s="30" t="s">
        <v>2080</v>
      </c>
      <c r="H4059" s="31" t="s">
        <v>2081</v>
      </c>
      <c r="I4059" s="32"/>
      <c r="J4059" s="13"/>
      <c r="K4059" s="13" t="s">
        <v>2082</v>
      </c>
      <c r="L4059" s="33">
        <v>0.1366</v>
      </c>
      <c r="M4059" s="33" t="s">
        <v>27</v>
      </c>
      <c r="N4059" s="33">
        <v>0.1366</v>
      </c>
      <c r="O4059" s="33">
        <v>0.1366</v>
      </c>
      <c r="P4059" s="33">
        <v>0.1366</v>
      </c>
      <c r="Q4059" s="33">
        <v>0.1366</v>
      </c>
      <c r="R4059" s="34"/>
      <c r="S4059" s="32"/>
      <c r="T4059" s="32" t="s">
        <v>28</v>
      </c>
      <c r="U4059" s="8">
        <f t="shared" si="1017"/>
        <v>270.40000000000003</v>
      </c>
      <c r="V4059" s="8">
        <f t="shared" si="1018"/>
        <v>270.40000000000003</v>
      </c>
    </row>
    <row r="4060" spans="1:22" ht="12.75" customHeight="1" outlineLevel="2" x14ac:dyDescent="0.2">
      <c r="A4060" s="2"/>
      <c r="C4060" s="30" t="s">
        <v>2087</v>
      </c>
      <c r="D4060" s="30"/>
      <c r="E4060" s="30" t="s">
        <v>2088</v>
      </c>
      <c r="F4060" s="30"/>
      <c r="G4060" s="30" t="s">
        <v>2080</v>
      </c>
      <c r="H4060" s="31" t="s">
        <v>2081</v>
      </c>
      <c r="I4060" s="32"/>
      <c r="J4060" s="13"/>
      <c r="K4060" s="13" t="s">
        <v>2082</v>
      </c>
      <c r="L4060" s="33">
        <v>0.1366</v>
      </c>
      <c r="M4060" s="33" t="s">
        <v>27</v>
      </c>
      <c r="N4060" s="33">
        <v>0.1366</v>
      </c>
      <c r="O4060" s="33">
        <v>0.1366</v>
      </c>
      <c r="P4060" s="33">
        <v>0.1366</v>
      </c>
      <c r="Q4060" s="33">
        <v>0.1366</v>
      </c>
      <c r="R4060" s="34"/>
      <c r="S4060" s="32"/>
      <c r="T4060" s="32" t="s">
        <v>28</v>
      </c>
      <c r="U4060" s="8">
        <f t="shared" si="1017"/>
        <v>270.40000000000003</v>
      </c>
      <c r="V4060" s="8">
        <f t="shared" si="1018"/>
        <v>270.40000000000003</v>
      </c>
    </row>
    <row r="4061" spans="1:22" ht="12.75" customHeight="1" outlineLevel="2" x14ac:dyDescent="0.2">
      <c r="A4061" s="2"/>
      <c r="C4061" s="30" t="s">
        <v>2089</v>
      </c>
      <c r="D4061" s="30"/>
      <c r="E4061" s="30" t="s">
        <v>2090</v>
      </c>
      <c r="F4061" s="30"/>
      <c r="G4061" s="30" t="s">
        <v>2080</v>
      </c>
      <c r="H4061" s="31" t="s">
        <v>2081</v>
      </c>
      <c r="I4061" s="32"/>
      <c r="J4061" s="13"/>
      <c r="K4061" s="13" t="s">
        <v>2082</v>
      </c>
      <c r="L4061" s="33">
        <v>0.1366</v>
      </c>
      <c r="M4061" s="33" t="s">
        <v>27</v>
      </c>
      <c r="N4061" s="33">
        <v>0.1366</v>
      </c>
      <c r="O4061" s="33">
        <v>0.1366</v>
      </c>
      <c r="P4061" s="33">
        <v>0.1366</v>
      </c>
      <c r="Q4061" s="33">
        <v>0.1366</v>
      </c>
      <c r="R4061" s="34"/>
      <c r="S4061" s="32"/>
      <c r="T4061" s="32" t="s">
        <v>28</v>
      </c>
      <c r="U4061" s="8">
        <f t="shared" si="1017"/>
        <v>270.40000000000003</v>
      </c>
      <c r="V4061" s="8">
        <f t="shared" si="1018"/>
        <v>270.40000000000003</v>
      </c>
    </row>
    <row r="4062" spans="1:22" ht="12.75" customHeight="1" outlineLevel="2" x14ac:dyDescent="0.2">
      <c r="A4062" s="2"/>
      <c r="C4062" s="30">
        <v>885780480</v>
      </c>
      <c r="D4062" s="30"/>
      <c r="E4062" s="30" t="s">
        <v>2088</v>
      </c>
      <c r="F4062" s="30"/>
      <c r="G4062" s="37" t="s">
        <v>2080</v>
      </c>
      <c r="H4062" s="38" t="s">
        <v>2081</v>
      </c>
      <c r="I4062" s="39"/>
      <c r="J4062" s="40"/>
      <c r="K4062" s="40" t="s">
        <v>2082</v>
      </c>
      <c r="L4062" s="41">
        <v>0.15759999999999999</v>
      </c>
      <c r="M4062" s="33" t="s">
        <v>27</v>
      </c>
      <c r="N4062" s="41">
        <v>0.15759999999999999</v>
      </c>
      <c r="O4062" s="41">
        <v>0.15759999999999999</v>
      </c>
      <c r="P4062" s="41">
        <v>0.15759999999999999</v>
      </c>
      <c r="Q4062" s="41">
        <v>0.15759999999999999</v>
      </c>
      <c r="R4062" s="42"/>
      <c r="S4062" s="43"/>
      <c r="T4062" s="32" t="s">
        <v>28</v>
      </c>
      <c r="U4062" s="8">
        <f t="shared" si="1017"/>
        <v>270.40000000000003</v>
      </c>
      <c r="V4062" s="8">
        <f t="shared" si="1018"/>
        <v>270.40000000000003</v>
      </c>
    </row>
    <row r="4063" spans="1:22" ht="12.75" customHeight="1" outlineLevel="1" x14ac:dyDescent="0.2">
      <c r="A4063" s="2"/>
      <c r="C4063" s="30"/>
      <c r="D4063" s="30"/>
      <c r="E4063" s="30"/>
      <c r="F4063" s="30"/>
      <c r="G4063" s="37"/>
      <c r="H4063" s="194" t="s">
        <v>4135</v>
      </c>
      <c r="I4063" s="39"/>
      <c r="J4063" s="40">
        <f t="shared" ref="J4063:O4063" si="1019">SUBTOTAL(9,J4056:J4062)</f>
        <v>0</v>
      </c>
      <c r="K4063" s="40">
        <f t="shared" si="1019"/>
        <v>0</v>
      </c>
      <c r="L4063" s="41">
        <f t="shared" si="1019"/>
        <v>1</v>
      </c>
      <c r="M4063" s="33">
        <f t="shared" si="1019"/>
        <v>0</v>
      </c>
      <c r="N4063" s="41">
        <f t="shared" si="1019"/>
        <v>1</v>
      </c>
      <c r="O4063" s="41">
        <f t="shared" si="1019"/>
        <v>1</v>
      </c>
      <c r="P4063" s="41"/>
      <c r="Q4063" s="41"/>
      <c r="R4063" s="42"/>
      <c r="S4063" s="43">
        <f>SUBTOTAL(9,S4056:S4062)</f>
        <v>0</v>
      </c>
      <c r="T4063" s="32">
        <f>SUBTOTAL(9,T4056:T4062)</f>
        <v>0</v>
      </c>
      <c r="U4063" s="8"/>
    </row>
    <row r="4064" spans="1:22" ht="12.75" customHeight="1" outlineLevel="2" x14ac:dyDescent="0.2">
      <c r="A4064" s="2"/>
      <c r="C4064" s="30" t="s">
        <v>2138</v>
      </c>
      <c r="D4064" s="30"/>
      <c r="E4064" s="30" t="s">
        <v>2139</v>
      </c>
      <c r="F4064" s="30"/>
      <c r="G4064" s="30" t="s">
        <v>2140</v>
      </c>
      <c r="H4064" s="31" t="s">
        <v>2141</v>
      </c>
      <c r="I4064" s="32"/>
      <c r="J4064" s="13"/>
      <c r="K4064" s="13" t="s">
        <v>2082</v>
      </c>
      <c r="L4064" s="33">
        <v>0.13850000000000001</v>
      </c>
      <c r="M4064" s="33" t="s">
        <v>27</v>
      </c>
      <c r="N4064" s="33">
        <v>0.13850000000000001</v>
      </c>
      <c r="O4064" s="33">
        <v>0.13850000000000001</v>
      </c>
      <c r="P4064" s="33">
        <v>0.13850000000000001</v>
      </c>
      <c r="Q4064" s="33">
        <v>0.13850000000000001</v>
      </c>
      <c r="R4064" s="34"/>
      <c r="S4064" s="32"/>
      <c r="T4064" s="32" t="s">
        <v>28</v>
      </c>
      <c r="U4064" s="8">
        <f t="shared" ref="U4064:U4070" si="1020">IF(T4064="Yes",$U$2,0)</f>
        <v>270.40000000000003</v>
      </c>
      <c r="V4064" s="8">
        <f t="shared" ref="V4064:V4070" si="1021">U4064</f>
        <v>270.40000000000003</v>
      </c>
    </row>
    <row r="4065" spans="1:22" ht="12.75" customHeight="1" outlineLevel="2" x14ac:dyDescent="0.2">
      <c r="A4065" s="2"/>
      <c r="C4065" s="30" t="s">
        <v>2142</v>
      </c>
      <c r="D4065" s="30"/>
      <c r="E4065" s="30" t="s">
        <v>2084</v>
      </c>
      <c r="F4065" s="30"/>
      <c r="G4065" s="30" t="s">
        <v>2140</v>
      </c>
      <c r="H4065" s="31" t="s">
        <v>2141</v>
      </c>
      <c r="I4065" s="32"/>
      <c r="J4065" s="13"/>
      <c r="K4065" s="13" t="s">
        <v>2082</v>
      </c>
      <c r="L4065" s="33">
        <v>0.1366</v>
      </c>
      <c r="M4065" s="33" t="s">
        <v>27</v>
      </c>
      <c r="N4065" s="33">
        <v>0.1366</v>
      </c>
      <c r="O4065" s="33">
        <v>0.1366</v>
      </c>
      <c r="P4065" s="33">
        <v>0.1366</v>
      </c>
      <c r="Q4065" s="33">
        <v>0.1366</v>
      </c>
      <c r="R4065" s="34"/>
      <c r="S4065" s="32"/>
      <c r="T4065" s="32" t="s">
        <v>28</v>
      </c>
      <c r="U4065" s="8">
        <f t="shared" si="1020"/>
        <v>270.40000000000003</v>
      </c>
      <c r="V4065" s="8">
        <f t="shared" si="1021"/>
        <v>270.40000000000003</v>
      </c>
    </row>
    <row r="4066" spans="1:22" ht="12.75" customHeight="1" outlineLevel="2" x14ac:dyDescent="0.2">
      <c r="A4066" s="2"/>
      <c r="C4066" s="30" t="s">
        <v>2143</v>
      </c>
      <c r="D4066" s="30"/>
      <c r="E4066" s="30" t="s">
        <v>2084</v>
      </c>
      <c r="F4066" s="30"/>
      <c r="G4066" s="30" t="s">
        <v>2140</v>
      </c>
      <c r="H4066" s="31" t="s">
        <v>2141</v>
      </c>
      <c r="I4066" s="32"/>
      <c r="J4066" s="13"/>
      <c r="K4066" s="13" t="s">
        <v>2082</v>
      </c>
      <c r="L4066" s="33">
        <v>0.1366</v>
      </c>
      <c r="M4066" s="33" t="s">
        <v>27</v>
      </c>
      <c r="N4066" s="33">
        <v>0.1366</v>
      </c>
      <c r="O4066" s="33">
        <v>0.1366</v>
      </c>
      <c r="P4066" s="33">
        <v>0.1366</v>
      </c>
      <c r="Q4066" s="33">
        <v>0.1366</v>
      </c>
      <c r="R4066" s="34"/>
      <c r="S4066" s="32"/>
      <c r="T4066" s="32" t="s">
        <v>28</v>
      </c>
      <c r="U4066" s="8">
        <f t="shared" si="1020"/>
        <v>270.40000000000003</v>
      </c>
      <c r="V4066" s="8">
        <f t="shared" si="1021"/>
        <v>270.40000000000003</v>
      </c>
    </row>
    <row r="4067" spans="1:22" ht="12.75" customHeight="1" outlineLevel="2" x14ac:dyDescent="0.2">
      <c r="A4067" s="2"/>
      <c r="C4067" s="30" t="s">
        <v>2144</v>
      </c>
      <c r="D4067" s="30"/>
      <c r="E4067" s="30" t="s">
        <v>2139</v>
      </c>
      <c r="F4067" s="30"/>
      <c r="G4067" s="30" t="s">
        <v>2140</v>
      </c>
      <c r="H4067" s="31" t="s">
        <v>2141</v>
      </c>
      <c r="I4067" s="32"/>
      <c r="J4067" s="13"/>
      <c r="K4067" s="13" t="s">
        <v>2082</v>
      </c>
      <c r="L4067" s="33">
        <v>0.1575</v>
      </c>
      <c r="M4067" s="33" t="s">
        <v>27</v>
      </c>
      <c r="N4067" s="33">
        <v>0.1575</v>
      </c>
      <c r="O4067" s="33">
        <v>0.1575</v>
      </c>
      <c r="P4067" s="33">
        <v>0.1575</v>
      </c>
      <c r="Q4067" s="33">
        <v>0.1575</v>
      </c>
      <c r="R4067" s="34"/>
      <c r="S4067" s="32"/>
      <c r="T4067" s="32" t="s">
        <v>28</v>
      </c>
      <c r="U4067" s="8">
        <f t="shared" si="1020"/>
        <v>270.40000000000003</v>
      </c>
      <c r="V4067" s="8">
        <f t="shared" si="1021"/>
        <v>270.40000000000003</v>
      </c>
    </row>
    <row r="4068" spans="1:22" ht="12.75" customHeight="1" outlineLevel="2" x14ac:dyDescent="0.2">
      <c r="A4068" s="2"/>
      <c r="C4068" s="30">
        <v>842050040</v>
      </c>
      <c r="D4068" s="30"/>
      <c r="E4068" s="30" t="s">
        <v>2132</v>
      </c>
      <c r="F4068" s="30"/>
      <c r="G4068" s="30" t="s">
        <v>2140</v>
      </c>
      <c r="H4068" s="31" t="s">
        <v>2141</v>
      </c>
      <c r="I4068" s="32"/>
      <c r="J4068" s="13"/>
      <c r="K4068" s="13" t="s">
        <v>2082</v>
      </c>
      <c r="L4068" s="33">
        <v>0.1575</v>
      </c>
      <c r="M4068" s="33" t="s">
        <v>27</v>
      </c>
      <c r="N4068" s="33">
        <v>0.1575</v>
      </c>
      <c r="O4068" s="33">
        <v>0.1575</v>
      </c>
      <c r="P4068" s="33">
        <v>0.1575</v>
      </c>
      <c r="Q4068" s="33">
        <v>0.1575</v>
      </c>
      <c r="R4068" s="34"/>
      <c r="S4068" s="32"/>
      <c r="T4068" s="32" t="s">
        <v>28</v>
      </c>
      <c r="U4068" s="8">
        <f t="shared" si="1020"/>
        <v>270.40000000000003</v>
      </c>
      <c r="V4068" s="8">
        <f t="shared" si="1021"/>
        <v>270.40000000000003</v>
      </c>
    </row>
    <row r="4069" spans="1:22" ht="12.75" customHeight="1" outlineLevel="2" x14ac:dyDescent="0.2">
      <c r="A4069" s="2"/>
      <c r="C4069" s="30">
        <v>842050060</v>
      </c>
      <c r="D4069" s="30"/>
      <c r="E4069" s="30" t="s">
        <v>2132</v>
      </c>
      <c r="F4069" s="30"/>
      <c r="G4069" s="30" t="s">
        <v>2140</v>
      </c>
      <c r="H4069" s="31" t="s">
        <v>2141</v>
      </c>
      <c r="I4069" s="32"/>
      <c r="J4069" s="13"/>
      <c r="K4069" s="13" t="s">
        <v>2082</v>
      </c>
      <c r="L4069" s="33">
        <v>0.1366</v>
      </c>
      <c r="M4069" s="33" t="s">
        <v>27</v>
      </c>
      <c r="N4069" s="33">
        <v>0.1366</v>
      </c>
      <c r="O4069" s="33">
        <v>0.1366</v>
      </c>
      <c r="P4069" s="33">
        <v>0.1366</v>
      </c>
      <c r="Q4069" s="33">
        <v>0.1366</v>
      </c>
      <c r="R4069" s="34"/>
      <c r="S4069" s="32"/>
      <c r="T4069" s="32" t="s">
        <v>28</v>
      </c>
      <c r="U4069" s="8">
        <f t="shared" si="1020"/>
        <v>270.40000000000003</v>
      </c>
      <c r="V4069" s="8">
        <f t="shared" si="1021"/>
        <v>270.40000000000003</v>
      </c>
    </row>
    <row r="4070" spans="1:22" ht="12.75" customHeight="1" outlineLevel="2" x14ac:dyDescent="0.2">
      <c r="A4070" s="2"/>
      <c r="C4070" s="30" t="s">
        <v>2145</v>
      </c>
      <c r="D4070" s="30"/>
      <c r="E4070" s="30" t="s">
        <v>2132</v>
      </c>
      <c r="F4070" s="30"/>
      <c r="G4070" s="30" t="s">
        <v>2140</v>
      </c>
      <c r="H4070" s="31" t="s">
        <v>2141</v>
      </c>
      <c r="I4070" s="32"/>
      <c r="J4070" s="13"/>
      <c r="K4070" s="13" t="s">
        <v>2082</v>
      </c>
      <c r="L4070" s="33">
        <v>0.1366</v>
      </c>
      <c r="M4070" s="33" t="s">
        <v>27</v>
      </c>
      <c r="N4070" s="33">
        <v>0.1366</v>
      </c>
      <c r="O4070" s="33">
        <v>0.1366</v>
      </c>
      <c r="P4070" s="33">
        <v>0.1366</v>
      </c>
      <c r="Q4070" s="33">
        <v>0.1366</v>
      </c>
      <c r="R4070" s="34"/>
      <c r="S4070" s="32"/>
      <c r="T4070" s="32" t="s">
        <v>28</v>
      </c>
      <c r="U4070" s="8">
        <f t="shared" si="1020"/>
        <v>270.40000000000003</v>
      </c>
      <c r="V4070" s="8">
        <f t="shared" si="1021"/>
        <v>270.40000000000003</v>
      </c>
    </row>
    <row r="4071" spans="1:22" ht="12.75" customHeight="1" outlineLevel="1" x14ac:dyDescent="0.2">
      <c r="A4071" s="2"/>
      <c r="C4071" s="30"/>
      <c r="D4071" s="30"/>
      <c r="E4071" s="30"/>
      <c r="F4071" s="30"/>
      <c r="G4071" s="30"/>
      <c r="H4071" s="113" t="s">
        <v>4145</v>
      </c>
      <c r="I4071" s="32"/>
      <c r="J4071" s="13">
        <f t="shared" ref="J4071:O4071" si="1022">SUBTOTAL(9,J4064:J4070)</f>
        <v>0</v>
      </c>
      <c r="K4071" s="13">
        <f t="shared" si="1022"/>
        <v>0</v>
      </c>
      <c r="L4071" s="33">
        <f t="shared" si="1022"/>
        <v>0.99990000000000001</v>
      </c>
      <c r="M4071" s="33">
        <f t="shared" si="1022"/>
        <v>0</v>
      </c>
      <c r="N4071" s="33">
        <f t="shared" si="1022"/>
        <v>0.99990000000000001</v>
      </c>
      <c r="O4071" s="33">
        <f t="shared" si="1022"/>
        <v>0.99990000000000001</v>
      </c>
      <c r="P4071" s="33"/>
      <c r="Q4071" s="33"/>
      <c r="R4071" s="34"/>
      <c r="S4071" s="32">
        <f>SUBTOTAL(9,S4064:S4070)</f>
        <v>0</v>
      </c>
      <c r="T4071" s="32">
        <f>SUBTOTAL(9,T4064:T4070)</f>
        <v>0</v>
      </c>
      <c r="U4071" s="8"/>
    </row>
    <row r="4072" spans="1:22" ht="12.75" customHeight="1" outlineLevel="2" x14ac:dyDescent="0.2">
      <c r="A4072" s="2"/>
      <c r="C4072" s="30" t="s">
        <v>2198</v>
      </c>
      <c r="D4072" s="30"/>
      <c r="E4072" s="30" t="s">
        <v>2084</v>
      </c>
      <c r="F4072" s="30"/>
      <c r="G4072" s="30" t="s">
        <v>2199</v>
      </c>
      <c r="H4072" s="31" t="s">
        <v>2200</v>
      </c>
      <c r="I4072" s="32"/>
      <c r="J4072" s="13"/>
      <c r="K4072" s="13" t="s">
        <v>2082</v>
      </c>
      <c r="L4072" s="33">
        <v>0.11070000000000001</v>
      </c>
      <c r="M4072" s="33" t="s">
        <v>27</v>
      </c>
      <c r="N4072" s="33">
        <v>0.11070000000000001</v>
      </c>
      <c r="O4072" s="33">
        <v>0.11070000000000001</v>
      </c>
      <c r="P4072" s="33">
        <v>0.11070000000000001</v>
      </c>
      <c r="Q4072" s="33">
        <v>0.11070000000000001</v>
      </c>
      <c r="R4072" s="34"/>
      <c r="S4072" s="32"/>
      <c r="T4072" s="32" t="s">
        <v>28</v>
      </c>
      <c r="U4072" s="8">
        <f t="shared" ref="U4072:U4079" si="1023">IF(T4072="Yes",$U$2,0)</f>
        <v>270.40000000000003</v>
      </c>
      <c r="V4072" s="8">
        <f t="shared" ref="V4072:V4079" si="1024">U4072</f>
        <v>270.40000000000003</v>
      </c>
    </row>
    <row r="4073" spans="1:22" ht="12.75" customHeight="1" outlineLevel="2" x14ac:dyDescent="0.2">
      <c r="A4073" s="2"/>
      <c r="C4073" s="30" t="s">
        <v>2201</v>
      </c>
      <c r="D4073" s="30"/>
      <c r="E4073" s="30" t="s">
        <v>2084</v>
      </c>
      <c r="F4073" s="30"/>
      <c r="G4073" s="30" t="s">
        <v>2199</v>
      </c>
      <c r="H4073" s="31" t="s">
        <v>2200</v>
      </c>
      <c r="I4073" s="32"/>
      <c r="J4073" s="13"/>
      <c r="K4073" s="13" t="s">
        <v>2082</v>
      </c>
      <c r="L4073" s="33">
        <v>0.1225</v>
      </c>
      <c r="M4073" s="33" t="s">
        <v>27</v>
      </c>
      <c r="N4073" s="33">
        <v>0.1225</v>
      </c>
      <c r="O4073" s="33">
        <v>0.1225</v>
      </c>
      <c r="P4073" s="33">
        <v>0.1225</v>
      </c>
      <c r="Q4073" s="33">
        <v>0.1225</v>
      </c>
      <c r="R4073" s="34"/>
      <c r="S4073" s="32"/>
      <c r="T4073" s="32" t="s">
        <v>28</v>
      </c>
      <c r="U4073" s="8">
        <f t="shared" si="1023"/>
        <v>270.40000000000003</v>
      </c>
      <c r="V4073" s="8">
        <f t="shared" si="1024"/>
        <v>270.40000000000003</v>
      </c>
    </row>
    <row r="4074" spans="1:22" ht="12.75" customHeight="1" outlineLevel="2" x14ac:dyDescent="0.2">
      <c r="A4074" s="2"/>
      <c r="C4074" s="30" t="s">
        <v>2202</v>
      </c>
      <c r="D4074" s="30"/>
      <c r="E4074" s="30" t="s">
        <v>2149</v>
      </c>
      <c r="F4074" s="30"/>
      <c r="G4074" s="30" t="s">
        <v>2199</v>
      </c>
      <c r="H4074" s="31" t="s">
        <v>2200</v>
      </c>
      <c r="I4074" s="32"/>
      <c r="J4074" s="13"/>
      <c r="K4074" s="13" t="s">
        <v>2082</v>
      </c>
      <c r="L4074" s="33">
        <v>0.1225</v>
      </c>
      <c r="M4074" s="33" t="s">
        <v>27</v>
      </c>
      <c r="N4074" s="33">
        <v>0.1225</v>
      </c>
      <c r="O4074" s="33">
        <v>0.1225</v>
      </c>
      <c r="P4074" s="33">
        <v>0.1225</v>
      </c>
      <c r="Q4074" s="33">
        <v>0.1225</v>
      </c>
      <c r="R4074" s="34"/>
      <c r="S4074" s="32"/>
      <c r="T4074" s="32" t="s">
        <v>28</v>
      </c>
      <c r="U4074" s="8">
        <f t="shared" si="1023"/>
        <v>270.40000000000003</v>
      </c>
      <c r="V4074" s="8">
        <f t="shared" si="1024"/>
        <v>270.40000000000003</v>
      </c>
    </row>
    <row r="4075" spans="1:22" ht="12.75" customHeight="1" outlineLevel="2" x14ac:dyDescent="0.2">
      <c r="A4075" s="2"/>
      <c r="C4075" s="30" t="s">
        <v>2203</v>
      </c>
      <c r="D4075" s="30"/>
      <c r="E4075" s="30" t="s">
        <v>2084</v>
      </c>
      <c r="F4075" s="30"/>
      <c r="G4075" s="30" t="s">
        <v>2199</v>
      </c>
      <c r="H4075" s="31" t="s">
        <v>2200</v>
      </c>
      <c r="I4075" s="32"/>
      <c r="J4075" s="13"/>
      <c r="K4075" s="13" t="s">
        <v>2082</v>
      </c>
      <c r="L4075" s="33">
        <v>0.14430000000000001</v>
      </c>
      <c r="M4075" s="33" t="s">
        <v>27</v>
      </c>
      <c r="N4075" s="33">
        <v>0.14430000000000001</v>
      </c>
      <c r="O4075" s="33">
        <v>0.14430000000000001</v>
      </c>
      <c r="P4075" s="33">
        <v>0.14430000000000001</v>
      </c>
      <c r="Q4075" s="33">
        <v>0.14430000000000001</v>
      </c>
      <c r="R4075" s="34"/>
      <c r="S4075" s="32"/>
      <c r="T4075" s="32" t="s">
        <v>28</v>
      </c>
      <c r="U4075" s="8">
        <f t="shared" si="1023"/>
        <v>270.40000000000003</v>
      </c>
      <c r="V4075" s="8">
        <f t="shared" si="1024"/>
        <v>270.40000000000003</v>
      </c>
    </row>
    <row r="4076" spans="1:22" ht="12.75" customHeight="1" outlineLevel="2" x14ac:dyDescent="0.2">
      <c r="A4076" s="2"/>
      <c r="C4076" s="30">
        <v>842001790</v>
      </c>
      <c r="D4076" s="30"/>
      <c r="E4076" s="30" t="s">
        <v>2204</v>
      </c>
      <c r="F4076" s="30"/>
      <c r="G4076" s="30" t="s">
        <v>2199</v>
      </c>
      <c r="H4076" s="31" t="s">
        <v>2200</v>
      </c>
      <c r="I4076" s="32"/>
      <c r="J4076" s="13"/>
      <c r="K4076" s="13" t="s">
        <v>2082</v>
      </c>
      <c r="L4076" s="33">
        <v>0.11070000000000001</v>
      </c>
      <c r="M4076" s="33" t="s">
        <v>27</v>
      </c>
      <c r="N4076" s="33">
        <v>0.11070000000000001</v>
      </c>
      <c r="O4076" s="33">
        <v>0.11070000000000001</v>
      </c>
      <c r="P4076" s="33">
        <v>0.11070000000000001</v>
      </c>
      <c r="Q4076" s="33">
        <v>0.11070000000000001</v>
      </c>
      <c r="R4076" s="34"/>
      <c r="S4076" s="32"/>
      <c r="T4076" s="32" t="s">
        <v>28</v>
      </c>
      <c r="U4076" s="8">
        <f t="shared" si="1023"/>
        <v>270.40000000000003</v>
      </c>
      <c r="V4076" s="8">
        <f t="shared" si="1024"/>
        <v>270.40000000000003</v>
      </c>
    </row>
    <row r="4077" spans="1:22" ht="12.75" customHeight="1" outlineLevel="2" x14ac:dyDescent="0.2">
      <c r="A4077" s="2"/>
      <c r="C4077" s="30">
        <v>842001810</v>
      </c>
      <c r="D4077" s="30"/>
      <c r="E4077" s="30" t="s">
        <v>2204</v>
      </c>
      <c r="F4077" s="30"/>
      <c r="G4077" s="30" t="s">
        <v>2199</v>
      </c>
      <c r="H4077" s="31" t="s">
        <v>2200</v>
      </c>
      <c r="I4077" s="32"/>
      <c r="J4077" s="13"/>
      <c r="K4077" s="13" t="s">
        <v>2082</v>
      </c>
      <c r="L4077" s="33">
        <v>0.14430000000000001</v>
      </c>
      <c r="M4077" s="33" t="s">
        <v>27</v>
      </c>
      <c r="N4077" s="33">
        <v>0.14430000000000001</v>
      </c>
      <c r="O4077" s="33">
        <v>0.14430000000000001</v>
      </c>
      <c r="P4077" s="33">
        <v>0.14430000000000001</v>
      </c>
      <c r="Q4077" s="33">
        <v>0.14430000000000001</v>
      </c>
      <c r="R4077" s="34"/>
      <c r="S4077" s="32"/>
      <c r="T4077" s="32" t="s">
        <v>28</v>
      </c>
      <c r="U4077" s="8">
        <f t="shared" si="1023"/>
        <v>270.40000000000003</v>
      </c>
      <c r="V4077" s="8">
        <f t="shared" si="1024"/>
        <v>270.40000000000003</v>
      </c>
    </row>
    <row r="4078" spans="1:22" ht="12.75" customHeight="1" outlineLevel="2" x14ac:dyDescent="0.2">
      <c r="A4078" s="2"/>
      <c r="C4078" s="30" t="s">
        <v>2205</v>
      </c>
      <c r="D4078" s="30"/>
      <c r="E4078" s="30" t="s">
        <v>2206</v>
      </c>
      <c r="F4078" s="30"/>
      <c r="G4078" s="30" t="s">
        <v>2199</v>
      </c>
      <c r="H4078" s="31" t="s">
        <v>2200</v>
      </c>
      <c r="I4078" s="32"/>
      <c r="J4078" s="13"/>
      <c r="K4078" s="13" t="s">
        <v>2082</v>
      </c>
      <c r="L4078" s="33">
        <v>0.1225</v>
      </c>
      <c r="M4078" s="33" t="s">
        <v>27</v>
      </c>
      <c r="N4078" s="33">
        <v>0.1225</v>
      </c>
      <c r="O4078" s="33">
        <v>0.1225</v>
      </c>
      <c r="P4078" s="33">
        <v>0.1225</v>
      </c>
      <c r="Q4078" s="33">
        <v>0.1225</v>
      </c>
      <c r="R4078" s="34"/>
      <c r="S4078" s="32"/>
      <c r="T4078" s="32" t="s">
        <v>28</v>
      </c>
      <c r="U4078" s="8">
        <f t="shared" si="1023"/>
        <v>270.40000000000003</v>
      </c>
      <c r="V4078" s="8">
        <f t="shared" si="1024"/>
        <v>270.40000000000003</v>
      </c>
    </row>
    <row r="4079" spans="1:22" ht="12.75" customHeight="1" outlineLevel="2" x14ac:dyDescent="0.2">
      <c r="A4079" s="2"/>
      <c r="C4079" s="30" t="s">
        <v>2207</v>
      </c>
      <c r="D4079" s="30"/>
      <c r="E4079" s="30" t="s">
        <v>2206</v>
      </c>
      <c r="F4079" s="30"/>
      <c r="G4079" s="30" t="s">
        <v>2199</v>
      </c>
      <c r="H4079" s="31" t="s">
        <v>2200</v>
      </c>
      <c r="I4079" s="32"/>
      <c r="J4079" s="13"/>
      <c r="K4079" s="13" t="s">
        <v>2082</v>
      </c>
      <c r="L4079" s="33">
        <v>0.1225</v>
      </c>
      <c r="M4079" s="33" t="s">
        <v>27</v>
      </c>
      <c r="N4079" s="33">
        <v>0.1225</v>
      </c>
      <c r="O4079" s="33">
        <v>0.1225</v>
      </c>
      <c r="P4079" s="33">
        <v>0.1225</v>
      </c>
      <c r="Q4079" s="33">
        <v>0.1225</v>
      </c>
      <c r="R4079" s="34"/>
      <c r="S4079" s="32"/>
      <c r="T4079" s="32" t="s">
        <v>28</v>
      </c>
      <c r="U4079" s="8">
        <f t="shared" si="1023"/>
        <v>270.40000000000003</v>
      </c>
      <c r="V4079" s="8">
        <f t="shared" si="1024"/>
        <v>270.40000000000003</v>
      </c>
    </row>
    <row r="4080" spans="1:22" ht="12.75" customHeight="1" outlineLevel="1" x14ac:dyDescent="0.2">
      <c r="A4080" s="2"/>
      <c r="C4080" s="30"/>
      <c r="D4080" s="30"/>
      <c r="E4080" s="30"/>
      <c r="F4080" s="30"/>
      <c r="G4080" s="30"/>
      <c r="H4080" s="113" t="s">
        <v>4151</v>
      </c>
      <c r="I4080" s="32"/>
      <c r="J4080" s="13">
        <f t="shared" ref="J4080:O4080" si="1025">SUBTOTAL(9,J4072:J4079)</f>
        <v>0</v>
      </c>
      <c r="K4080" s="13">
        <f t="shared" si="1025"/>
        <v>0</v>
      </c>
      <c r="L4080" s="33">
        <f t="shared" si="1025"/>
        <v>1</v>
      </c>
      <c r="M4080" s="33">
        <f t="shared" si="1025"/>
        <v>0</v>
      </c>
      <c r="N4080" s="33">
        <f t="shared" si="1025"/>
        <v>1</v>
      </c>
      <c r="O4080" s="33">
        <f t="shared" si="1025"/>
        <v>1</v>
      </c>
      <c r="P4080" s="33"/>
      <c r="Q4080" s="33"/>
      <c r="R4080" s="34"/>
      <c r="S4080" s="32">
        <f>SUBTOTAL(9,S4072:S4079)</f>
        <v>0</v>
      </c>
      <c r="T4080" s="32">
        <f>SUBTOTAL(9,T4072:T4079)</f>
        <v>0</v>
      </c>
      <c r="U4080" s="8"/>
    </row>
    <row r="4081" spans="1:22" ht="12.75" customHeight="1" outlineLevel="2" x14ac:dyDescent="0.2">
      <c r="A4081" s="2"/>
      <c r="C4081" s="30">
        <v>811180010</v>
      </c>
      <c r="D4081" s="30"/>
      <c r="E4081" s="30" t="s">
        <v>626</v>
      </c>
      <c r="F4081" s="30"/>
      <c r="G4081" s="30" t="s">
        <v>627</v>
      </c>
      <c r="H4081" s="31" t="s">
        <v>628</v>
      </c>
      <c r="I4081" s="32"/>
      <c r="J4081" s="13"/>
      <c r="K4081" s="13" t="s">
        <v>598</v>
      </c>
      <c r="L4081" s="33">
        <v>0.27160000000000001</v>
      </c>
      <c r="M4081" s="33" t="s">
        <v>27</v>
      </c>
      <c r="N4081" s="33">
        <v>0.27160000000000001</v>
      </c>
      <c r="O4081" s="33">
        <v>0.27160000000000001</v>
      </c>
      <c r="P4081" s="33">
        <v>0.27160000000000001</v>
      </c>
      <c r="Q4081" s="33">
        <v>0.27160000000000001</v>
      </c>
      <c r="R4081" s="34"/>
      <c r="S4081" s="32"/>
      <c r="T4081" s="32" t="s">
        <v>28</v>
      </c>
      <c r="U4081" s="8">
        <f>IF(T4081="Yes",$U$2,0)</f>
        <v>270.40000000000003</v>
      </c>
      <c r="V4081" s="8">
        <f>U4081</f>
        <v>270.40000000000003</v>
      </c>
    </row>
    <row r="4082" spans="1:22" ht="12.75" customHeight="1" outlineLevel="2" x14ac:dyDescent="0.2">
      <c r="A4082" s="2"/>
      <c r="C4082" s="30" t="s">
        <v>122</v>
      </c>
      <c r="D4082" s="30"/>
      <c r="E4082" s="30"/>
      <c r="F4082" s="30"/>
      <c r="G4082" s="30" t="s">
        <v>627</v>
      </c>
      <c r="H4082" s="31" t="s">
        <v>628</v>
      </c>
      <c r="I4082" s="32"/>
      <c r="J4082" s="13"/>
      <c r="K4082" s="13" t="s">
        <v>598</v>
      </c>
      <c r="L4082" s="33">
        <v>0.22839999999999999</v>
      </c>
      <c r="M4082" s="33" t="s">
        <v>27</v>
      </c>
      <c r="N4082" s="33">
        <v>0.22839999999999999</v>
      </c>
      <c r="O4082" s="33">
        <v>0.22839999999999999</v>
      </c>
      <c r="P4082" s="33">
        <v>0.22839999999999999</v>
      </c>
      <c r="Q4082" s="33">
        <v>0.22839999999999999</v>
      </c>
      <c r="R4082" s="34"/>
      <c r="S4082" s="53"/>
      <c r="T4082" s="32" t="s">
        <v>28</v>
      </c>
      <c r="U4082" s="8">
        <f>IF(T4082="Yes",$U$2,0)</f>
        <v>270.40000000000003</v>
      </c>
      <c r="V4082" s="8">
        <f>U4082</f>
        <v>270.40000000000003</v>
      </c>
    </row>
    <row r="4083" spans="1:22" ht="12.75" customHeight="1" outlineLevel="2" x14ac:dyDescent="0.2">
      <c r="A4083" s="2"/>
      <c r="C4083" s="30">
        <v>811180030</v>
      </c>
      <c r="D4083" s="30"/>
      <c r="E4083" s="30" t="s">
        <v>626</v>
      </c>
      <c r="F4083" s="30"/>
      <c r="G4083" s="30" t="s">
        <v>627</v>
      </c>
      <c r="H4083" s="31" t="s">
        <v>628</v>
      </c>
      <c r="I4083" s="32"/>
      <c r="J4083" s="13"/>
      <c r="K4083" s="13" t="s">
        <v>598</v>
      </c>
      <c r="L4083" s="33">
        <v>0.27160000000000001</v>
      </c>
      <c r="M4083" s="33" t="s">
        <v>27</v>
      </c>
      <c r="N4083" s="33">
        <v>0.27160000000000001</v>
      </c>
      <c r="O4083" s="33">
        <v>0.27160000000000001</v>
      </c>
      <c r="P4083" s="33">
        <v>0.27160000000000001</v>
      </c>
      <c r="Q4083" s="33">
        <v>0.27160000000000001</v>
      </c>
      <c r="R4083" s="34"/>
      <c r="S4083" s="32"/>
      <c r="T4083" s="32" t="s">
        <v>28</v>
      </c>
      <c r="U4083" s="8">
        <f>IF(T4083="Yes",$U$2,0)</f>
        <v>270.40000000000003</v>
      </c>
      <c r="V4083" s="8">
        <f>U4083</f>
        <v>270.40000000000003</v>
      </c>
    </row>
    <row r="4084" spans="1:22" ht="12.75" customHeight="1" outlineLevel="2" x14ac:dyDescent="0.2">
      <c r="A4084" s="2"/>
      <c r="C4084" s="30" t="s">
        <v>122</v>
      </c>
      <c r="D4084" s="30"/>
      <c r="E4084" s="30"/>
      <c r="F4084" s="30"/>
      <c r="G4084" s="30" t="s">
        <v>627</v>
      </c>
      <c r="H4084" s="31" t="s">
        <v>628</v>
      </c>
      <c r="I4084" s="32"/>
      <c r="J4084" s="13"/>
      <c r="K4084" s="13" t="s">
        <v>598</v>
      </c>
      <c r="L4084" s="33">
        <v>0.22839999999999999</v>
      </c>
      <c r="M4084" s="33" t="s">
        <v>27</v>
      </c>
      <c r="N4084" s="33">
        <v>0.22839999999999999</v>
      </c>
      <c r="O4084" s="33">
        <v>0.22839999999999999</v>
      </c>
      <c r="P4084" s="33">
        <v>0.22839999999999999</v>
      </c>
      <c r="Q4084" s="33">
        <v>0.22839999999999999</v>
      </c>
      <c r="R4084" s="34"/>
      <c r="S4084" s="53"/>
      <c r="T4084" s="32" t="s">
        <v>28</v>
      </c>
      <c r="U4084" s="8">
        <f>IF(T4084="Yes",$U$2,0)</f>
        <v>270.40000000000003</v>
      </c>
      <c r="V4084" s="8">
        <f>U4084</f>
        <v>270.40000000000003</v>
      </c>
    </row>
    <row r="4085" spans="1:22" ht="12.75" customHeight="1" outlineLevel="1" x14ac:dyDescent="0.2">
      <c r="A4085" s="2"/>
      <c r="C4085" s="30"/>
      <c r="D4085" s="30"/>
      <c r="E4085" s="30"/>
      <c r="F4085" s="30"/>
      <c r="G4085" s="30"/>
      <c r="H4085" s="113" t="s">
        <v>3903</v>
      </c>
      <c r="I4085" s="32"/>
      <c r="J4085" s="13">
        <f t="shared" ref="J4085:O4085" si="1026">SUBTOTAL(9,J4081:J4084)</f>
        <v>0</v>
      </c>
      <c r="K4085" s="13">
        <f t="shared" si="1026"/>
        <v>0</v>
      </c>
      <c r="L4085" s="33">
        <f t="shared" si="1026"/>
        <v>1</v>
      </c>
      <c r="M4085" s="33">
        <f t="shared" si="1026"/>
        <v>0</v>
      </c>
      <c r="N4085" s="33">
        <f t="shared" si="1026"/>
        <v>1</v>
      </c>
      <c r="O4085" s="33">
        <f t="shared" si="1026"/>
        <v>1</v>
      </c>
      <c r="P4085" s="33"/>
      <c r="Q4085" s="33"/>
      <c r="R4085" s="34"/>
      <c r="S4085" s="53">
        <f>SUBTOTAL(9,S4081:S4084)</f>
        <v>0</v>
      </c>
      <c r="T4085" s="32">
        <f>SUBTOTAL(9,T4081:T4084)</f>
        <v>0</v>
      </c>
      <c r="U4085" s="8"/>
    </row>
    <row r="4086" spans="1:22" ht="12.75" customHeight="1" outlineLevel="2" x14ac:dyDescent="0.2">
      <c r="A4086" s="2"/>
      <c r="C4086" s="30" t="s">
        <v>629</v>
      </c>
      <c r="D4086" s="30"/>
      <c r="E4086" s="30" t="s">
        <v>626</v>
      </c>
      <c r="F4086" s="30"/>
      <c r="G4086" s="30" t="s">
        <v>630</v>
      </c>
      <c r="H4086" s="31" t="s">
        <v>631</v>
      </c>
      <c r="I4086" s="32"/>
      <c r="J4086" s="13"/>
      <c r="K4086" s="13" t="s">
        <v>598</v>
      </c>
      <c r="L4086" s="33">
        <v>0.22839999999999999</v>
      </c>
      <c r="M4086" s="33" t="s">
        <v>27</v>
      </c>
      <c r="N4086" s="33">
        <v>0.22839999999999999</v>
      </c>
      <c r="O4086" s="33">
        <v>0.22839999999999999</v>
      </c>
      <c r="P4086" s="33">
        <v>0.22839999999999999</v>
      </c>
      <c r="Q4086" s="33">
        <v>0.22839999999999999</v>
      </c>
      <c r="R4086" s="34"/>
      <c r="S4086" s="32"/>
      <c r="T4086" s="32" t="s">
        <v>28</v>
      </c>
      <c r="U4086" s="8">
        <f>IF(T4086="Yes",$U$2,0)</f>
        <v>270.40000000000003</v>
      </c>
      <c r="V4086" s="8">
        <f>U4086</f>
        <v>270.40000000000003</v>
      </c>
    </row>
    <row r="4087" spans="1:22" ht="12.75" customHeight="1" outlineLevel="2" x14ac:dyDescent="0.2">
      <c r="A4087" s="2"/>
      <c r="C4087" s="30">
        <v>811180400</v>
      </c>
      <c r="D4087" s="30"/>
      <c r="E4087" s="30" t="s">
        <v>626</v>
      </c>
      <c r="F4087" s="30"/>
      <c r="G4087" s="30" t="s">
        <v>630</v>
      </c>
      <c r="H4087" s="31" t="s">
        <v>631</v>
      </c>
      <c r="I4087" s="32"/>
      <c r="J4087" s="13"/>
      <c r="K4087" s="13" t="s">
        <v>598</v>
      </c>
      <c r="L4087" s="33">
        <v>0.27160000000000001</v>
      </c>
      <c r="M4087" s="33" t="s">
        <v>27</v>
      </c>
      <c r="N4087" s="33">
        <v>0.27160000000000001</v>
      </c>
      <c r="O4087" s="33">
        <v>0.27160000000000001</v>
      </c>
      <c r="P4087" s="33">
        <v>0.27160000000000001</v>
      </c>
      <c r="Q4087" s="33">
        <v>0.27160000000000001</v>
      </c>
      <c r="R4087" s="34"/>
      <c r="S4087" s="32"/>
      <c r="T4087" s="32" t="s">
        <v>28</v>
      </c>
      <c r="U4087" s="8">
        <f>IF(T4087="Yes",$U$2,0)</f>
        <v>270.40000000000003</v>
      </c>
      <c r="V4087" s="8">
        <f>U4087</f>
        <v>270.40000000000003</v>
      </c>
    </row>
    <row r="4088" spans="1:22" ht="12.75" customHeight="1" outlineLevel="2" x14ac:dyDescent="0.2">
      <c r="A4088" s="2"/>
      <c r="C4088" s="30">
        <v>811180410</v>
      </c>
      <c r="D4088" s="30"/>
      <c r="E4088" s="30" t="s">
        <v>626</v>
      </c>
      <c r="F4088" s="30"/>
      <c r="G4088" s="30" t="s">
        <v>630</v>
      </c>
      <c r="H4088" s="31" t="s">
        <v>631</v>
      </c>
      <c r="I4088" s="32"/>
      <c r="J4088" s="13"/>
      <c r="K4088" s="13" t="s">
        <v>598</v>
      </c>
      <c r="L4088" s="33">
        <v>0.22839999999999999</v>
      </c>
      <c r="M4088" s="33" t="s">
        <v>27</v>
      </c>
      <c r="N4088" s="33">
        <v>0.22839999999999999</v>
      </c>
      <c r="O4088" s="33">
        <v>0.22839999999999999</v>
      </c>
      <c r="P4088" s="33">
        <v>0.22839999999999999</v>
      </c>
      <c r="Q4088" s="33">
        <v>0.22839999999999999</v>
      </c>
      <c r="R4088" s="34"/>
      <c r="S4088" s="32"/>
      <c r="T4088" s="32" t="s">
        <v>28</v>
      </c>
      <c r="U4088" s="8">
        <f>IF(T4088="Yes",$U$2,0)</f>
        <v>270.40000000000003</v>
      </c>
      <c r="V4088" s="8">
        <f>U4088</f>
        <v>270.40000000000003</v>
      </c>
    </row>
    <row r="4089" spans="1:22" ht="12.75" customHeight="1" outlineLevel="2" x14ac:dyDescent="0.2">
      <c r="A4089" s="2"/>
      <c r="C4089" s="30">
        <v>811180420</v>
      </c>
      <c r="D4089" s="30"/>
      <c r="E4089" s="30" t="s">
        <v>626</v>
      </c>
      <c r="F4089" s="30"/>
      <c r="G4089" s="30" t="s">
        <v>630</v>
      </c>
      <c r="H4089" s="31" t="s">
        <v>631</v>
      </c>
      <c r="I4089" s="32"/>
      <c r="J4089" s="13"/>
      <c r="K4089" s="13" t="s">
        <v>598</v>
      </c>
      <c r="L4089" s="33">
        <v>0.27160000000000001</v>
      </c>
      <c r="M4089" s="33" t="s">
        <v>27</v>
      </c>
      <c r="N4089" s="33">
        <v>0.27160000000000001</v>
      </c>
      <c r="O4089" s="33">
        <v>0.27160000000000001</v>
      </c>
      <c r="P4089" s="33">
        <v>0.27160000000000001</v>
      </c>
      <c r="Q4089" s="33">
        <v>0.27160000000000001</v>
      </c>
      <c r="R4089" s="34"/>
      <c r="S4089" s="32"/>
      <c r="T4089" s="32" t="s">
        <v>28</v>
      </c>
      <c r="U4089" s="8">
        <f>IF(T4089="Yes",$U$2,0)</f>
        <v>270.40000000000003</v>
      </c>
      <c r="V4089" s="8">
        <f>U4089</f>
        <v>270.40000000000003</v>
      </c>
    </row>
    <row r="4090" spans="1:22" ht="12.75" customHeight="1" outlineLevel="1" x14ac:dyDescent="0.2">
      <c r="A4090" s="2"/>
      <c r="C4090" s="30"/>
      <c r="D4090" s="30"/>
      <c r="E4090" s="30"/>
      <c r="F4090" s="30"/>
      <c r="G4090" s="30"/>
      <c r="H4090" s="113" t="s">
        <v>3904</v>
      </c>
      <c r="I4090" s="32"/>
      <c r="J4090" s="13">
        <f t="shared" ref="J4090:O4090" si="1027">SUBTOTAL(9,J4086:J4089)</f>
        <v>0</v>
      </c>
      <c r="K4090" s="13">
        <f t="shared" si="1027"/>
        <v>0</v>
      </c>
      <c r="L4090" s="33">
        <f t="shared" si="1027"/>
        <v>1</v>
      </c>
      <c r="M4090" s="33">
        <f t="shared" si="1027"/>
        <v>0</v>
      </c>
      <c r="N4090" s="33">
        <f t="shared" si="1027"/>
        <v>1</v>
      </c>
      <c r="O4090" s="33">
        <f t="shared" si="1027"/>
        <v>1</v>
      </c>
      <c r="P4090" s="33"/>
      <c r="Q4090" s="33"/>
      <c r="R4090" s="34"/>
      <c r="S4090" s="32">
        <f>SUBTOTAL(9,S4086:S4089)</f>
        <v>0</v>
      </c>
      <c r="T4090" s="32">
        <f>SUBTOTAL(9,T4086:T4089)</f>
        <v>0</v>
      </c>
      <c r="U4090" s="8"/>
    </row>
    <row r="4091" spans="1:22" ht="12.75" customHeight="1" outlineLevel="2" x14ac:dyDescent="0.2">
      <c r="A4091" s="2"/>
      <c r="C4091" s="30">
        <v>811180640</v>
      </c>
      <c r="D4091" s="30"/>
      <c r="E4091" s="30" t="s">
        <v>632</v>
      </c>
      <c r="F4091" s="30"/>
      <c r="G4091" s="30" t="s">
        <v>633</v>
      </c>
      <c r="H4091" s="31" t="s">
        <v>634</v>
      </c>
      <c r="I4091" s="74"/>
      <c r="J4091" s="13"/>
      <c r="K4091" s="13" t="s">
        <v>598</v>
      </c>
      <c r="L4091" s="33">
        <v>0.22839999999999999</v>
      </c>
      <c r="M4091" s="33" t="s">
        <v>27</v>
      </c>
      <c r="N4091" s="33">
        <v>0.22839999999999999</v>
      </c>
      <c r="O4091" s="33">
        <v>0.22839999999999999</v>
      </c>
      <c r="P4091" s="33">
        <v>0.22839999999999999</v>
      </c>
      <c r="Q4091" s="33">
        <v>0.22839999999999999</v>
      </c>
      <c r="R4091" s="34"/>
      <c r="S4091" s="32"/>
      <c r="T4091" s="32" t="s">
        <v>28</v>
      </c>
      <c r="U4091" s="8">
        <f>IF(T4091="Yes",$U$2,0)</f>
        <v>270.40000000000003</v>
      </c>
      <c r="V4091" s="8">
        <f>U4091</f>
        <v>270.40000000000003</v>
      </c>
    </row>
    <row r="4092" spans="1:22" ht="12.75" customHeight="1" outlineLevel="2" x14ac:dyDescent="0.2">
      <c r="A4092" s="2"/>
      <c r="C4092" s="30">
        <v>811180650</v>
      </c>
      <c r="D4092" s="30"/>
      <c r="E4092" s="30" t="s">
        <v>632</v>
      </c>
      <c r="F4092" s="30"/>
      <c r="G4092" s="30" t="s">
        <v>633</v>
      </c>
      <c r="H4092" s="31" t="s">
        <v>634</v>
      </c>
      <c r="I4092" s="32"/>
      <c r="J4092" s="13"/>
      <c r="K4092" s="13" t="s">
        <v>598</v>
      </c>
      <c r="L4092" s="33">
        <v>0.27160000000000001</v>
      </c>
      <c r="M4092" s="33" t="s">
        <v>27</v>
      </c>
      <c r="N4092" s="33">
        <v>0.27160000000000001</v>
      </c>
      <c r="O4092" s="33">
        <v>0.27160000000000001</v>
      </c>
      <c r="P4092" s="33">
        <v>0.27160000000000001</v>
      </c>
      <c r="Q4092" s="33">
        <v>0.27160000000000001</v>
      </c>
      <c r="R4092" s="34"/>
      <c r="S4092" s="32"/>
      <c r="T4092" s="32" t="s">
        <v>28</v>
      </c>
      <c r="U4092" s="8">
        <f>IF(T4092="Yes",$U$2,0)</f>
        <v>270.40000000000003</v>
      </c>
      <c r="V4092" s="8">
        <f>U4092</f>
        <v>270.40000000000003</v>
      </c>
    </row>
    <row r="4093" spans="1:22" ht="12.75" customHeight="1" outlineLevel="2" x14ac:dyDescent="0.2">
      <c r="A4093" s="2"/>
      <c r="C4093" s="30">
        <v>811180660</v>
      </c>
      <c r="D4093" s="30"/>
      <c r="E4093" s="30" t="s">
        <v>632</v>
      </c>
      <c r="F4093" s="30"/>
      <c r="G4093" s="30" t="s">
        <v>633</v>
      </c>
      <c r="H4093" s="31" t="s">
        <v>634</v>
      </c>
      <c r="I4093" s="32"/>
      <c r="J4093" s="13"/>
      <c r="K4093" s="13" t="s">
        <v>598</v>
      </c>
      <c r="L4093" s="33">
        <v>0.22839999999999999</v>
      </c>
      <c r="M4093" s="33" t="s">
        <v>27</v>
      </c>
      <c r="N4093" s="33">
        <v>0.22839999999999999</v>
      </c>
      <c r="O4093" s="33">
        <v>0.22839999999999999</v>
      </c>
      <c r="P4093" s="33">
        <v>0.22839999999999999</v>
      </c>
      <c r="Q4093" s="33">
        <v>0.22839999999999999</v>
      </c>
      <c r="R4093" s="34"/>
      <c r="S4093" s="32"/>
      <c r="T4093" s="32" t="s">
        <v>28</v>
      </c>
      <c r="U4093" s="8">
        <f>IF(T4093="Yes",$U$2,0)</f>
        <v>270.40000000000003</v>
      </c>
      <c r="V4093" s="8">
        <f>U4093</f>
        <v>270.40000000000003</v>
      </c>
    </row>
    <row r="4094" spans="1:22" ht="12.75" customHeight="1" outlineLevel="2" x14ac:dyDescent="0.2">
      <c r="A4094" s="2"/>
      <c r="C4094" s="30">
        <v>811180670</v>
      </c>
      <c r="D4094" s="30"/>
      <c r="E4094" s="30" t="s">
        <v>632</v>
      </c>
      <c r="F4094" s="30"/>
      <c r="G4094" s="30" t="s">
        <v>633</v>
      </c>
      <c r="H4094" s="31" t="s">
        <v>634</v>
      </c>
      <c r="I4094" s="32"/>
      <c r="J4094" s="13"/>
      <c r="K4094" s="13" t="s">
        <v>598</v>
      </c>
      <c r="L4094" s="33">
        <v>0.27160000000000001</v>
      </c>
      <c r="M4094" s="33" t="s">
        <v>27</v>
      </c>
      <c r="N4094" s="33">
        <v>0.27160000000000001</v>
      </c>
      <c r="O4094" s="33">
        <v>0.27160000000000001</v>
      </c>
      <c r="P4094" s="33">
        <v>0.27160000000000001</v>
      </c>
      <c r="Q4094" s="33">
        <v>0.27160000000000001</v>
      </c>
      <c r="R4094" s="34"/>
      <c r="S4094" s="32"/>
      <c r="T4094" s="32" t="s">
        <v>28</v>
      </c>
      <c r="U4094" s="8">
        <f>IF(T4094="Yes",$U$2,0)</f>
        <v>270.40000000000003</v>
      </c>
      <c r="V4094" s="8">
        <f>U4094</f>
        <v>270.40000000000003</v>
      </c>
    </row>
    <row r="4095" spans="1:22" ht="12.75" customHeight="1" outlineLevel="1" x14ac:dyDescent="0.2">
      <c r="A4095" s="2"/>
      <c r="C4095" s="30"/>
      <c r="D4095" s="30"/>
      <c r="E4095" s="30"/>
      <c r="F4095" s="30"/>
      <c r="G4095" s="30"/>
      <c r="H4095" s="113" t="s">
        <v>3905</v>
      </c>
      <c r="I4095" s="32"/>
      <c r="J4095" s="13">
        <f t="shared" ref="J4095:O4095" si="1028">SUBTOTAL(9,J4091:J4094)</f>
        <v>0</v>
      </c>
      <c r="K4095" s="13">
        <f t="shared" si="1028"/>
        <v>0</v>
      </c>
      <c r="L4095" s="33">
        <f t="shared" si="1028"/>
        <v>1</v>
      </c>
      <c r="M4095" s="33">
        <f t="shared" si="1028"/>
        <v>0</v>
      </c>
      <c r="N4095" s="33">
        <f t="shared" si="1028"/>
        <v>1</v>
      </c>
      <c r="O4095" s="33">
        <f t="shared" si="1028"/>
        <v>1</v>
      </c>
      <c r="P4095" s="33"/>
      <c r="Q4095" s="33"/>
      <c r="R4095" s="34"/>
      <c r="S4095" s="32">
        <f>SUBTOTAL(9,S4091:S4094)</f>
        <v>0</v>
      </c>
      <c r="T4095" s="32">
        <f>SUBTOTAL(9,T4091:T4094)</f>
        <v>0</v>
      </c>
      <c r="U4095" s="8"/>
    </row>
    <row r="4096" spans="1:22" ht="12.75" customHeight="1" outlineLevel="2" x14ac:dyDescent="0.2">
      <c r="A4096" s="2"/>
      <c r="C4096" s="30">
        <v>902061020</v>
      </c>
      <c r="D4096" s="30"/>
      <c r="E4096" s="30" t="s">
        <v>3047</v>
      </c>
      <c r="F4096" s="30"/>
      <c r="G4096" s="30" t="s">
        <v>3048</v>
      </c>
      <c r="H4096" s="31" t="s">
        <v>3049</v>
      </c>
      <c r="I4096" s="32"/>
      <c r="J4096" s="13"/>
      <c r="K4096" s="13" t="s">
        <v>2829</v>
      </c>
      <c r="L4096" s="33">
        <v>0.5</v>
      </c>
      <c r="M4096" s="33" t="s">
        <v>27</v>
      </c>
      <c r="N4096" s="33">
        <v>0.5</v>
      </c>
      <c r="O4096" s="33">
        <v>0.5</v>
      </c>
      <c r="P4096" s="33">
        <v>0.5</v>
      </c>
      <c r="Q4096" s="33">
        <v>0.5</v>
      </c>
      <c r="R4096" s="34"/>
      <c r="S4096" s="32"/>
      <c r="T4096" s="32" t="s">
        <v>70</v>
      </c>
      <c r="U4096" s="8">
        <f>IF(T4096="Yes",$U$2,0)</f>
        <v>0</v>
      </c>
      <c r="V4096" s="8">
        <f>U4096</f>
        <v>0</v>
      </c>
    </row>
    <row r="4097" spans="1:22" ht="12.75" customHeight="1" outlineLevel="2" x14ac:dyDescent="0.2">
      <c r="A4097" s="2"/>
      <c r="C4097" s="30">
        <v>902061040</v>
      </c>
      <c r="D4097" s="30"/>
      <c r="E4097" s="30" t="s">
        <v>3047</v>
      </c>
      <c r="F4097" s="30"/>
      <c r="G4097" s="30" t="s">
        <v>3048</v>
      </c>
      <c r="H4097" s="31" t="s">
        <v>3049</v>
      </c>
      <c r="I4097" s="32"/>
      <c r="J4097" s="13"/>
      <c r="K4097" s="13" t="s">
        <v>2829</v>
      </c>
      <c r="L4097" s="33">
        <v>0.5</v>
      </c>
      <c r="M4097" s="33" t="s">
        <v>27</v>
      </c>
      <c r="N4097" s="33">
        <v>0.5</v>
      </c>
      <c r="O4097" s="33">
        <v>0.5</v>
      </c>
      <c r="P4097" s="33">
        <v>0.5</v>
      </c>
      <c r="Q4097" s="33">
        <v>0.5</v>
      </c>
      <c r="R4097" s="34"/>
      <c r="S4097" s="32"/>
      <c r="T4097" s="32" t="s">
        <v>70</v>
      </c>
      <c r="U4097" s="8">
        <f>IF(T4097="Yes",$U$2,0)</f>
        <v>0</v>
      </c>
      <c r="V4097" s="8">
        <f>U4097</f>
        <v>0</v>
      </c>
    </row>
    <row r="4098" spans="1:22" ht="12.75" customHeight="1" outlineLevel="1" x14ac:dyDescent="0.2">
      <c r="A4098" s="2"/>
      <c r="C4098" s="30"/>
      <c r="D4098" s="30"/>
      <c r="E4098" s="30"/>
      <c r="F4098" s="30"/>
      <c r="G4098" s="30"/>
      <c r="H4098" s="113" t="s">
        <v>4330</v>
      </c>
      <c r="I4098" s="32"/>
      <c r="J4098" s="13">
        <f t="shared" ref="J4098:O4098" si="1029">SUBTOTAL(9,J4096:J4097)</f>
        <v>0</v>
      </c>
      <c r="K4098" s="13">
        <f t="shared" si="1029"/>
        <v>0</v>
      </c>
      <c r="L4098" s="33">
        <f t="shared" si="1029"/>
        <v>1</v>
      </c>
      <c r="M4098" s="33">
        <f t="shared" si="1029"/>
        <v>0</v>
      </c>
      <c r="N4098" s="33">
        <f t="shared" si="1029"/>
        <v>1</v>
      </c>
      <c r="O4098" s="33">
        <f t="shared" si="1029"/>
        <v>1</v>
      </c>
      <c r="P4098" s="33"/>
      <c r="Q4098" s="33"/>
      <c r="R4098" s="34"/>
      <c r="S4098" s="32">
        <f>SUBTOTAL(9,S4096:S4097)</f>
        <v>0</v>
      </c>
      <c r="T4098" s="32">
        <f>SUBTOTAL(9,T4096:T4097)</f>
        <v>0</v>
      </c>
      <c r="U4098" s="8"/>
    </row>
    <row r="4099" spans="1:22" ht="12.75" customHeight="1" outlineLevel="2" x14ac:dyDescent="0.2">
      <c r="A4099" s="2"/>
      <c r="C4099" s="30">
        <v>902061120</v>
      </c>
      <c r="D4099" s="30"/>
      <c r="E4099" s="30" t="s">
        <v>3047</v>
      </c>
      <c r="F4099" s="30"/>
      <c r="G4099" s="30" t="s">
        <v>3050</v>
      </c>
      <c r="H4099" s="31" t="s">
        <v>3051</v>
      </c>
      <c r="I4099" s="32"/>
      <c r="J4099" s="13"/>
      <c r="K4099" s="13" t="s">
        <v>2829</v>
      </c>
      <c r="L4099" s="33">
        <v>0.5</v>
      </c>
      <c r="M4099" s="33" t="s">
        <v>27</v>
      </c>
      <c r="N4099" s="33">
        <v>0.5</v>
      </c>
      <c r="O4099" s="33">
        <v>0.5</v>
      </c>
      <c r="P4099" s="33">
        <v>0.5</v>
      </c>
      <c r="Q4099" s="33">
        <v>0.5</v>
      </c>
      <c r="R4099" s="34"/>
      <c r="S4099" s="32"/>
      <c r="T4099" s="32" t="s">
        <v>70</v>
      </c>
      <c r="U4099" s="8">
        <f>IF(T4099="Yes",$U$2,0)</f>
        <v>0</v>
      </c>
      <c r="V4099" s="8">
        <f>U4099</f>
        <v>0</v>
      </c>
    </row>
    <row r="4100" spans="1:22" ht="12.75" customHeight="1" outlineLevel="2" x14ac:dyDescent="0.2">
      <c r="A4100" s="2"/>
      <c r="C4100" s="30" t="s">
        <v>3052</v>
      </c>
      <c r="D4100" s="30"/>
      <c r="E4100" s="30" t="s">
        <v>3053</v>
      </c>
      <c r="F4100" s="30"/>
      <c r="G4100" s="30" t="s">
        <v>3050</v>
      </c>
      <c r="H4100" s="31" t="s">
        <v>3051</v>
      </c>
      <c r="I4100" s="32"/>
      <c r="J4100" s="13"/>
      <c r="K4100" s="13" t="s">
        <v>2829</v>
      </c>
      <c r="L4100" s="33">
        <v>0.5</v>
      </c>
      <c r="M4100" s="33" t="s">
        <v>27</v>
      </c>
      <c r="N4100" s="33">
        <v>0.5</v>
      </c>
      <c r="O4100" s="33">
        <v>0.5</v>
      </c>
      <c r="P4100" s="33">
        <v>0.5</v>
      </c>
      <c r="Q4100" s="33">
        <v>0.5</v>
      </c>
      <c r="R4100" s="34"/>
      <c r="S4100" s="32"/>
      <c r="T4100" s="32" t="s">
        <v>70</v>
      </c>
      <c r="U4100" s="8">
        <f>IF(T4100="Yes",$U$2,0)</f>
        <v>0</v>
      </c>
      <c r="V4100" s="8">
        <f>U4100</f>
        <v>0</v>
      </c>
    </row>
    <row r="4101" spans="1:22" ht="12.75" customHeight="1" outlineLevel="1" x14ac:dyDescent="0.2">
      <c r="A4101" s="2"/>
      <c r="C4101" s="30"/>
      <c r="D4101" s="30"/>
      <c r="E4101" s="30"/>
      <c r="F4101" s="30"/>
      <c r="G4101" s="30"/>
      <c r="H4101" s="113" t="s">
        <v>4331</v>
      </c>
      <c r="I4101" s="32"/>
      <c r="J4101" s="13">
        <f t="shared" ref="J4101:O4101" si="1030">SUBTOTAL(9,J4099:J4100)</f>
        <v>0</v>
      </c>
      <c r="K4101" s="13">
        <f t="shared" si="1030"/>
        <v>0</v>
      </c>
      <c r="L4101" s="33">
        <f t="shared" si="1030"/>
        <v>1</v>
      </c>
      <c r="M4101" s="33">
        <f t="shared" si="1030"/>
        <v>0</v>
      </c>
      <c r="N4101" s="33">
        <f t="shared" si="1030"/>
        <v>1</v>
      </c>
      <c r="O4101" s="33">
        <f t="shared" si="1030"/>
        <v>1</v>
      </c>
      <c r="P4101" s="33"/>
      <c r="Q4101" s="33"/>
      <c r="R4101" s="34"/>
      <c r="S4101" s="32">
        <f>SUBTOTAL(9,S4099:S4100)</f>
        <v>0</v>
      </c>
      <c r="T4101" s="32">
        <f>SUBTOTAL(9,T4099:T4100)</f>
        <v>0</v>
      </c>
      <c r="U4101" s="8"/>
    </row>
    <row r="4102" spans="1:22" ht="12.75" customHeight="1" outlineLevel="2" x14ac:dyDescent="0.2">
      <c r="A4102" s="2"/>
      <c r="C4102" s="30">
        <v>811170090</v>
      </c>
      <c r="D4102" s="30"/>
      <c r="E4102" s="30" t="s">
        <v>606</v>
      </c>
      <c r="F4102" s="30"/>
      <c r="G4102" s="30" t="s">
        <v>635</v>
      </c>
      <c r="H4102" s="31" t="s">
        <v>636</v>
      </c>
      <c r="I4102" s="32"/>
      <c r="J4102" s="13"/>
      <c r="K4102" s="13" t="s">
        <v>598</v>
      </c>
      <c r="L4102" s="33">
        <v>0.23280000000000001</v>
      </c>
      <c r="M4102" s="33" t="s">
        <v>27</v>
      </c>
      <c r="N4102" s="33">
        <v>0.23280000000000001</v>
      </c>
      <c r="O4102" s="33">
        <v>0.23280000000000001</v>
      </c>
      <c r="P4102" s="33">
        <v>0.23280000000000001</v>
      </c>
      <c r="Q4102" s="33">
        <v>0.23280000000000001</v>
      </c>
      <c r="R4102" s="34"/>
      <c r="S4102" s="32"/>
      <c r="T4102" s="32" t="s">
        <v>28</v>
      </c>
      <c r="U4102" s="8">
        <f>IF(T4102="Yes",$U$2,0)</f>
        <v>270.40000000000003</v>
      </c>
      <c r="V4102" s="8">
        <f>U4102</f>
        <v>270.40000000000003</v>
      </c>
    </row>
    <row r="4103" spans="1:22" ht="12.75" customHeight="1" outlineLevel="2" x14ac:dyDescent="0.2">
      <c r="A4103" s="2"/>
      <c r="C4103" s="30">
        <v>811170100</v>
      </c>
      <c r="D4103" s="30"/>
      <c r="E4103" s="30" t="s">
        <v>606</v>
      </c>
      <c r="F4103" s="30"/>
      <c r="G4103" s="30" t="s">
        <v>635</v>
      </c>
      <c r="H4103" s="31" t="s">
        <v>636</v>
      </c>
      <c r="I4103" s="32"/>
      <c r="J4103" s="13"/>
      <c r="K4103" s="13" t="s">
        <v>598</v>
      </c>
      <c r="L4103" s="33">
        <v>0.26719999999999999</v>
      </c>
      <c r="M4103" s="33" t="s">
        <v>27</v>
      </c>
      <c r="N4103" s="33">
        <v>0.26719999999999999</v>
      </c>
      <c r="O4103" s="33">
        <v>0.26719999999999999</v>
      </c>
      <c r="P4103" s="33">
        <v>0.26719999999999999</v>
      </c>
      <c r="Q4103" s="33">
        <v>0.26719999999999999</v>
      </c>
      <c r="R4103" s="34"/>
      <c r="S4103" s="32"/>
      <c r="T4103" s="32" t="s">
        <v>28</v>
      </c>
      <c r="U4103" s="8">
        <f>IF(T4103="Yes",$U$2,0)</f>
        <v>270.40000000000003</v>
      </c>
      <c r="V4103" s="8">
        <f>U4103</f>
        <v>270.40000000000003</v>
      </c>
    </row>
    <row r="4104" spans="1:22" ht="12.75" customHeight="1" outlineLevel="2" x14ac:dyDescent="0.2">
      <c r="A4104" s="2"/>
      <c r="C4104" s="30" t="s">
        <v>637</v>
      </c>
      <c r="D4104" s="30"/>
      <c r="E4104" s="30" t="s">
        <v>606</v>
      </c>
      <c r="F4104" s="30"/>
      <c r="G4104" s="30" t="s">
        <v>635</v>
      </c>
      <c r="H4104" s="31" t="s">
        <v>636</v>
      </c>
      <c r="I4104" s="32"/>
      <c r="J4104" s="13"/>
      <c r="K4104" s="13" t="s">
        <v>598</v>
      </c>
      <c r="L4104" s="33">
        <v>0.23280000000000001</v>
      </c>
      <c r="M4104" s="33" t="s">
        <v>27</v>
      </c>
      <c r="N4104" s="33">
        <v>0.23280000000000001</v>
      </c>
      <c r="O4104" s="33">
        <v>0.23280000000000001</v>
      </c>
      <c r="P4104" s="33">
        <v>0.23280000000000001</v>
      </c>
      <c r="Q4104" s="33">
        <v>0.23280000000000001</v>
      </c>
      <c r="R4104" s="34"/>
      <c r="S4104" s="32"/>
      <c r="T4104" s="32" t="s">
        <v>28</v>
      </c>
      <c r="U4104" s="8">
        <f>IF(T4104="Yes",$U$2,0)</f>
        <v>270.40000000000003</v>
      </c>
      <c r="V4104" s="8">
        <f>U4104</f>
        <v>270.40000000000003</v>
      </c>
    </row>
    <row r="4105" spans="1:22" ht="12.75" customHeight="1" outlineLevel="2" x14ac:dyDescent="0.2">
      <c r="A4105" s="2"/>
      <c r="C4105" s="30">
        <v>811170120</v>
      </c>
      <c r="D4105" s="30"/>
      <c r="E4105" s="30" t="s">
        <v>606</v>
      </c>
      <c r="F4105" s="30"/>
      <c r="G4105" s="30" t="s">
        <v>635</v>
      </c>
      <c r="H4105" s="31" t="s">
        <v>636</v>
      </c>
      <c r="I4105" s="32"/>
      <c r="J4105" s="13"/>
      <c r="K4105" s="13" t="s">
        <v>598</v>
      </c>
      <c r="L4105" s="33">
        <v>0.26719999999999999</v>
      </c>
      <c r="M4105" s="33" t="s">
        <v>27</v>
      </c>
      <c r="N4105" s="33">
        <v>0.26719999999999999</v>
      </c>
      <c r="O4105" s="33">
        <v>0.26719999999999999</v>
      </c>
      <c r="P4105" s="33">
        <v>0.26719999999999999</v>
      </c>
      <c r="Q4105" s="33">
        <v>0.26719999999999999</v>
      </c>
      <c r="R4105" s="34"/>
      <c r="S4105" s="32"/>
      <c r="T4105" s="32" t="s">
        <v>28</v>
      </c>
      <c r="U4105" s="8">
        <f>IF(T4105="Yes",$U$2,0)</f>
        <v>270.40000000000003</v>
      </c>
      <c r="V4105" s="8">
        <f>U4105</f>
        <v>270.40000000000003</v>
      </c>
    </row>
    <row r="4106" spans="1:22" ht="12.75" customHeight="1" outlineLevel="1" x14ac:dyDescent="0.2">
      <c r="A4106" s="2"/>
      <c r="C4106" s="30"/>
      <c r="D4106" s="30"/>
      <c r="E4106" s="30"/>
      <c r="F4106" s="30"/>
      <c r="G4106" s="30"/>
      <c r="H4106" s="113" t="s">
        <v>3906</v>
      </c>
      <c r="I4106" s="32"/>
      <c r="J4106" s="13">
        <f t="shared" ref="J4106:O4106" si="1031">SUBTOTAL(9,J4102:J4105)</f>
        <v>0</v>
      </c>
      <c r="K4106" s="13">
        <f t="shared" si="1031"/>
        <v>0</v>
      </c>
      <c r="L4106" s="33">
        <f t="shared" si="1031"/>
        <v>1</v>
      </c>
      <c r="M4106" s="33">
        <f t="shared" si="1031"/>
        <v>0</v>
      </c>
      <c r="N4106" s="33">
        <f t="shared" si="1031"/>
        <v>1</v>
      </c>
      <c r="O4106" s="33">
        <f t="shared" si="1031"/>
        <v>1</v>
      </c>
      <c r="P4106" s="33"/>
      <c r="Q4106" s="33"/>
      <c r="R4106" s="34"/>
      <c r="S4106" s="32">
        <f>SUBTOTAL(9,S4102:S4105)</f>
        <v>0</v>
      </c>
      <c r="T4106" s="32">
        <f>SUBTOTAL(9,T4102:T4105)</f>
        <v>0</v>
      </c>
      <c r="U4106" s="8"/>
    </row>
    <row r="4107" spans="1:22" ht="12.75" customHeight="1" outlineLevel="2" x14ac:dyDescent="0.2">
      <c r="A4107" s="2"/>
      <c r="C4107" s="30">
        <v>960010020</v>
      </c>
      <c r="D4107" s="30"/>
      <c r="E4107" s="30" t="s">
        <v>1054</v>
      </c>
      <c r="F4107" s="30"/>
      <c r="G4107" s="30" t="s">
        <v>1055</v>
      </c>
      <c r="H4107" s="31" t="s">
        <v>1056</v>
      </c>
      <c r="I4107" s="32"/>
      <c r="J4107" s="13"/>
      <c r="K4107" s="13" t="s">
        <v>1003</v>
      </c>
      <c r="L4107" s="33">
        <v>0.16666</v>
      </c>
      <c r="M4107" s="33" t="s">
        <v>27</v>
      </c>
      <c r="N4107" s="33">
        <v>0.16666</v>
      </c>
      <c r="O4107" s="33">
        <v>0.16666</v>
      </c>
      <c r="P4107" s="33">
        <v>0.16666</v>
      </c>
      <c r="Q4107" s="33">
        <v>0.16666</v>
      </c>
      <c r="R4107" s="34"/>
      <c r="S4107" s="32"/>
      <c r="T4107" s="32" t="s">
        <v>70</v>
      </c>
      <c r="U4107" s="8">
        <f t="shared" ref="U4107:U4112" si="1032">IF(T4107="Yes",$U$2,0)</f>
        <v>0</v>
      </c>
      <c r="V4107" s="8">
        <f t="shared" ref="V4107:V4112" si="1033">U4107</f>
        <v>0</v>
      </c>
    </row>
    <row r="4108" spans="1:22" ht="12.75" customHeight="1" outlineLevel="2" x14ac:dyDescent="0.2">
      <c r="A4108" s="2"/>
      <c r="C4108" s="30">
        <v>960010040</v>
      </c>
      <c r="D4108" s="30"/>
      <c r="E4108" s="30" t="s">
        <v>1054</v>
      </c>
      <c r="F4108" s="30"/>
      <c r="G4108" s="30" t="s">
        <v>1055</v>
      </c>
      <c r="H4108" s="31" t="s">
        <v>1056</v>
      </c>
      <c r="I4108" s="32"/>
      <c r="J4108" s="13"/>
      <c r="K4108" s="13" t="s">
        <v>1003</v>
      </c>
      <c r="L4108" s="33">
        <v>0.16666</v>
      </c>
      <c r="M4108" s="33" t="s">
        <v>27</v>
      </c>
      <c r="N4108" s="33">
        <v>0.16666</v>
      </c>
      <c r="O4108" s="33">
        <v>0.16666</v>
      </c>
      <c r="P4108" s="33">
        <v>0.16666</v>
      </c>
      <c r="Q4108" s="33">
        <v>0.16666</v>
      </c>
      <c r="R4108" s="34"/>
      <c r="S4108" s="32"/>
      <c r="T4108" s="32" t="s">
        <v>70</v>
      </c>
      <c r="U4108" s="8">
        <f t="shared" si="1032"/>
        <v>0</v>
      </c>
      <c r="V4108" s="8">
        <f t="shared" si="1033"/>
        <v>0</v>
      </c>
    </row>
    <row r="4109" spans="1:22" ht="12.75" customHeight="1" outlineLevel="2" x14ac:dyDescent="0.2">
      <c r="A4109" s="2"/>
      <c r="C4109" s="30">
        <v>960010060</v>
      </c>
      <c r="D4109" s="30"/>
      <c r="E4109" s="30" t="s">
        <v>1054</v>
      </c>
      <c r="F4109" s="30"/>
      <c r="G4109" s="30" t="s">
        <v>1055</v>
      </c>
      <c r="H4109" s="31" t="s">
        <v>1056</v>
      </c>
      <c r="I4109" s="32"/>
      <c r="J4109" s="13"/>
      <c r="K4109" s="13" t="s">
        <v>1003</v>
      </c>
      <c r="L4109" s="33">
        <v>0.16666</v>
      </c>
      <c r="M4109" s="33" t="s">
        <v>27</v>
      </c>
      <c r="N4109" s="33">
        <v>0.16666</v>
      </c>
      <c r="O4109" s="33">
        <v>0.16666</v>
      </c>
      <c r="P4109" s="33">
        <v>0.16666</v>
      </c>
      <c r="Q4109" s="33">
        <v>0.16666</v>
      </c>
      <c r="R4109" s="34"/>
      <c r="S4109" s="32"/>
      <c r="T4109" s="32" t="s">
        <v>70</v>
      </c>
      <c r="U4109" s="8">
        <f t="shared" si="1032"/>
        <v>0</v>
      </c>
      <c r="V4109" s="8">
        <f t="shared" si="1033"/>
        <v>0</v>
      </c>
    </row>
    <row r="4110" spans="1:22" ht="12.75" customHeight="1" outlineLevel="2" x14ac:dyDescent="0.2">
      <c r="A4110" s="2"/>
      <c r="C4110" s="30" t="s">
        <v>1057</v>
      </c>
      <c r="D4110" s="30"/>
      <c r="E4110" s="30" t="s">
        <v>1054</v>
      </c>
      <c r="F4110" s="30"/>
      <c r="G4110" s="30" t="s">
        <v>1055</v>
      </c>
      <c r="H4110" s="31" t="s">
        <v>1056</v>
      </c>
      <c r="I4110" s="32"/>
      <c r="J4110" s="13"/>
      <c r="K4110" s="13" t="s">
        <v>1003</v>
      </c>
      <c r="L4110" s="33">
        <v>0.16666</v>
      </c>
      <c r="M4110" s="33" t="s">
        <v>27</v>
      </c>
      <c r="N4110" s="33">
        <v>0.16666</v>
      </c>
      <c r="O4110" s="33">
        <v>0.16666</v>
      </c>
      <c r="P4110" s="33">
        <v>0.16666</v>
      </c>
      <c r="Q4110" s="33">
        <v>0.16666</v>
      </c>
      <c r="R4110" s="34"/>
      <c r="S4110" s="32"/>
      <c r="T4110" s="32" t="s">
        <v>70</v>
      </c>
      <c r="U4110" s="8">
        <f t="shared" si="1032"/>
        <v>0</v>
      </c>
      <c r="V4110" s="8">
        <f t="shared" si="1033"/>
        <v>0</v>
      </c>
    </row>
    <row r="4111" spans="1:22" ht="12.75" customHeight="1" outlineLevel="2" x14ac:dyDescent="0.2">
      <c r="A4111" s="2"/>
      <c r="C4111" s="30">
        <v>960010100</v>
      </c>
      <c r="D4111" s="30"/>
      <c r="E4111" s="30" t="s">
        <v>1054</v>
      </c>
      <c r="F4111" s="30"/>
      <c r="G4111" s="30" t="s">
        <v>1055</v>
      </c>
      <c r="H4111" s="31" t="s">
        <v>1056</v>
      </c>
      <c r="I4111" s="32"/>
      <c r="J4111" s="13"/>
      <c r="K4111" s="13" t="s">
        <v>1003</v>
      </c>
      <c r="L4111" s="33">
        <v>0.16666</v>
      </c>
      <c r="M4111" s="33" t="s">
        <v>27</v>
      </c>
      <c r="N4111" s="33">
        <v>0.16666</v>
      </c>
      <c r="O4111" s="33">
        <v>0.16666</v>
      </c>
      <c r="P4111" s="33">
        <v>0.16666</v>
      </c>
      <c r="Q4111" s="33">
        <v>0.16666</v>
      </c>
      <c r="R4111" s="34"/>
      <c r="S4111" s="32"/>
      <c r="T4111" s="32" t="s">
        <v>70</v>
      </c>
      <c r="U4111" s="8">
        <f t="shared" si="1032"/>
        <v>0</v>
      </c>
      <c r="V4111" s="8">
        <f t="shared" si="1033"/>
        <v>0</v>
      </c>
    </row>
    <row r="4112" spans="1:22" ht="12.75" customHeight="1" outlineLevel="2" x14ac:dyDescent="0.2">
      <c r="A4112" s="2"/>
      <c r="C4112" s="30" t="s">
        <v>1058</v>
      </c>
      <c r="D4112" s="30"/>
      <c r="E4112" s="30" t="s">
        <v>1054</v>
      </c>
      <c r="F4112" s="30"/>
      <c r="G4112" s="30" t="s">
        <v>1055</v>
      </c>
      <c r="H4112" s="31" t="s">
        <v>1056</v>
      </c>
      <c r="I4112" s="32"/>
      <c r="J4112" s="13"/>
      <c r="K4112" s="13" t="s">
        <v>1003</v>
      </c>
      <c r="L4112" s="33">
        <v>0.16666</v>
      </c>
      <c r="M4112" s="33" t="s">
        <v>27</v>
      </c>
      <c r="N4112" s="33">
        <v>0.16666</v>
      </c>
      <c r="O4112" s="33">
        <v>0.16666</v>
      </c>
      <c r="P4112" s="33">
        <v>0.16666</v>
      </c>
      <c r="Q4112" s="33">
        <v>0.16666</v>
      </c>
      <c r="R4112" s="34"/>
      <c r="S4112" s="32"/>
      <c r="T4112" s="32" t="s">
        <v>70</v>
      </c>
      <c r="U4112" s="8">
        <f t="shared" si="1032"/>
        <v>0</v>
      </c>
      <c r="V4112" s="8">
        <f t="shared" si="1033"/>
        <v>0</v>
      </c>
    </row>
    <row r="4113" spans="1:22" ht="12.75" customHeight="1" outlineLevel="1" x14ac:dyDescent="0.2">
      <c r="A4113" s="2"/>
      <c r="C4113" s="30"/>
      <c r="D4113" s="30"/>
      <c r="E4113" s="30"/>
      <c r="F4113" s="30"/>
      <c r="G4113" s="30"/>
      <c r="H4113" s="113" t="s">
        <v>4001</v>
      </c>
      <c r="I4113" s="32"/>
      <c r="J4113" s="13">
        <f t="shared" ref="J4113:O4113" si="1034">SUBTOTAL(9,J4107:J4112)</f>
        <v>0</v>
      </c>
      <c r="K4113" s="13">
        <f t="shared" si="1034"/>
        <v>0</v>
      </c>
      <c r="L4113" s="33">
        <f t="shared" si="1034"/>
        <v>0.99996000000000007</v>
      </c>
      <c r="M4113" s="33">
        <f t="shared" si="1034"/>
        <v>0</v>
      </c>
      <c r="N4113" s="33">
        <f t="shared" si="1034"/>
        <v>0.99996000000000007</v>
      </c>
      <c r="O4113" s="33">
        <f t="shared" si="1034"/>
        <v>0.99996000000000007</v>
      </c>
      <c r="P4113" s="33"/>
      <c r="Q4113" s="33"/>
      <c r="R4113" s="34"/>
      <c r="S4113" s="32">
        <f>SUBTOTAL(9,S4107:S4112)</f>
        <v>0</v>
      </c>
      <c r="T4113" s="32">
        <f>SUBTOTAL(9,T4107:T4112)</f>
        <v>0</v>
      </c>
      <c r="U4113" s="8"/>
    </row>
    <row r="4114" spans="1:22" ht="12.75" customHeight="1" outlineLevel="2" x14ac:dyDescent="0.2">
      <c r="A4114" s="2"/>
      <c r="C4114" s="30" t="s">
        <v>122</v>
      </c>
      <c r="D4114" s="30"/>
      <c r="E4114" s="30"/>
      <c r="F4114" s="30"/>
      <c r="G4114" s="30" t="s">
        <v>871</v>
      </c>
      <c r="H4114" s="102" t="s">
        <v>2686</v>
      </c>
      <c r="I4114" s="32"/>
      <c r="J4114" s="13"/>
      <c r="K4114" s="13" t="s">
        <v>2686</v>
      </c>
      <c r="L4114" s="33"/>
      <c r="M4114" s="33" t="s">
        <v>27</v>
      </c>
      <c r="N4114" s="33"/>
      <c r="O4114" s="33"/>
      <c r="P4114" s="33"/>
      <c r="Q4114" s="33"/>
      <c r="R4114" s="34"/>
      <c r="S4114" s="32"/>
      <c r="T4114" s="32" t="s">
        <v>70</v>
      </c>
      <c r="U4114" s="8">
        <f t="shared" ref="U4114:U4127" si="1035">IF(T4114="Yes",$U$2,0)</f>
        <v>0</v>
      </c>
      <c r="V4114" s="8">
        <f t="shared" ref="V4114:V4127" si="1036">U4114</f>
        <v>0</v>
      </c>
    </row>
    <row r="4115" spans="1:22" ht="12.75" customHeight="1" outlineLevel="2" x14ac:dyDescent="0.2">
      <c r="A4115" s="2"/>
      <c r="C4115" s="30" t="s">
        <v>122</v>
      </c>
      <c r="D4115" s="30"/>
      <c r="E4115" s="30"/>
      <c r="F4115" s="30"/>
      <c r="G4115" s="30" t="s">
        <v>871</v>
      </c>
      <c r="H4115" s="102" t="s">
        <v>2686</v>
      </c>
      <c r="I4115" s="32"/>
      <c r="J4115" s="13"/>
      <c r="K4115" s="13" t="s">
        <v>2686</v>
      </c>
      <c r="L4115" s="33"/>
      <c r="M4115" s="33" t="s">
        <v>27</v>
      </c>
      <c r="N4115" s="33"/>
      <c r="O4115" s="33"/>
      <c r="P4115" s="33"/>
      <c r="Q4115" s="33"/>
      <c r="R4115" s="34"/>
      <c r="S4115" s="32"/>
      <c r="T4115" s="32" t="s">
        <v>70</v>
      </c>
      <c r="U4115" s="8">
        <f t="shared" si="1035"/>
        <v>0</v>
      </c>
      <c r="V4115" s="8">
        <f t="shared" si="1036"/>
        <v>0</v>
      </c>
    </row>
    <row r="4116" spans="1:22" ht="12.75" customHeight="1" outlineLevel="2" x14ac:dyDescent="0.2">
      <c r="A4116" s="2"/>
      <c r="C4116" s="30" t="s">
        <v>122</v>
      </c>
      <c r="D4116" s="30"/>
      <c r="E4116" s="30"/>
      <c r="F4116" s="30"/>
      <c r="G4116" s="30" t="s">
        <v>871</v>
      </c>
      <c r="H4116" s="102" t="s">
        <v>2686</v>
      </c>
      <c r="I4116" s="32"/>
      <c r="J4116" s="13"/>
      <c r="K4116" s="13" t="s">
        <v>2686</v>
      </c>
      <c r="L4116" s="33"/>
      <c r="M4116" s="33" t="s">
        <v>27</v>
      </c>
      <c r="N4116" s="33"/>
      <c r="O4116" s="33"/>
      <c r="P4116" s="33"/>
      <c r="Q4116" s="33"/>
      <c r="R4116" s="34"/>
      <c r="S4116" s="32"/>
      <c r="T4116" s="32" t="s">
        <v>70</v>
      </c>
      <c r="U4116" s="8">
        <f t="shared" si="1035"/>
        <v>0</v>
      </c>
      <c r="V4116" s="8">
        <f t="shared" si="1036"/>
        <v>0</v>
      </c>
    </row>
    <row r="4117" spans="1:22" ht="12.75" customHeight="1" outlineLevel="2" x14ac:dyDescent="0.2">
      <c r="A4117" s="2"/>
      <c r="C4117" s="30" t="s">
        <v>122</v>
      </c>
      <c r="D4117" s="30"/>
      <c r="E4117" s="30"/>
      <c r="F4117" s="30"/>
      <c r="G4117" s="30" t="s">
        <v>871</v>
      </c>
      <c r="H4117" s="102" t="s">
        <v>2686</v>
      </c>
      <c r="I4117" s="32"/>
      <c r="J4117" s="13"/>
      <c r="K4117" s="13" t="s">
        <v>2686</v>
      </c>
      <c r="L4117" s="33"/>
      <c r="M4117" s="33" t="s">
        <v>27</v>
      </c>
      <c r="N4117" s="33"/>
      <c r="O4117" s="33"/>
      <c r="P4117" s="33"/>
      <c r="Q4117" s="33"/>
      <c r="R4117" s="34"/>
      <c r="S4117" s="32"/>
      <c r="T4117" s="32" t="s">
        <v>70</v>
      </c>
      <c r="U4117" s="8">
        <f t="shared" si="1035"/>
        <v>0</v>
      </c>
      <c r="V4117" s="8">
        <f t="shared" si="1036"/>
        <v>0</v>
      </c>
    </row>
    <row r="4118" spans="1:22" ht="12.75" customHeight="1" outlineLevel="2" x14ac:dyDescent="0.2">
      <c r="A4118" s="2"/>
      <c r="C4118" s="30" t="s">
        <v>122</v>
      </c>
      <c r="D4118" s="30"/>
      <c r="E4118" s="30"/>
      <c r="F4118" s="30"/>
      <c r="G4118" s="30" t="s">
        <v>871</v>
      </c>
      <c r="H4118" s="102" t="s">
        <v>2686</v>
      </c>
      <c r="I4118" s="32"/>
      <c r="J4118" s="13"/>
      <c r="K4118" s="13" t="s">
        <v>2686</v>
      </c>
      <c r="L4118" s="33"/>
      <c r="M4118" s="33" t="s">
        <v>27</v>
      </c>
      <c r="N4118" s="33"/>
      <c r="O4118" s="33"/>
      <c r="P4118" s="33"/>
      <c r="Q4118" s="33"/>
      <c r="R4118" s="34"/>
      <c r="S4118" s="32"/>
      <c r="T4118" s="32" t="s">
        <v>70</v>
      </c>
      <c r="U4118" s="8">
        <f t="shared" si="1035"/>
        <v>0</v>
      </c>
      <c r="V4118" s="8">
        <f t="shared" si="1036"/>
        <v>0</v>
      </c>
    </row>
    <row r="4119" spans="1:22" ht="12.75" customHeight="1" outlineLevel="2" x14ac:dyDescent="0.2">
      <c r="A4119" s="2"/>
      <c r="C4119" s="30" t="s">
        <v>122</v>
      </c>
      <c r="D4119" s="30"/>
      <c r="E4119" s="30"/>
      <c r="F4119" s="30"/>
      <c r="G4119" s="30" t="s">
        <v>871</v>
      </c>
      <c r="H4119" s="102" t="s">
        <v>2686</v>
      </c>
      <c r="I4119" s="32"/>
      <c r="J4119" s="13"/>
      <c r="K4119" s="13" t="s">
        <v>2686</v>
      </c>
      <c r="L4119" s="33"/>
      <c r="M4119" s="33" t="s">
        <v>27</v>
      </c>
      <c r="N4119" s="33"/>
      <c r="O4119" s="33"/>
      <c r="P4119" s="33"/>
      <c r="Q4119" s="33"/>
      <c r="R4119" s="34"/>
      <c r="S4119" s="32"/>
      <c r="T4119" s="32" t="s">
        <v>70</v>
      </c>
      <c r="U4119" s="8">
        <f t="shared" si="1035"/>
        <v>0</v>
      </c>
      <c r="V4119" s="8">
        <f t="shared" si="1036"/>
        <v>0</v>
      </c>
    </row>
    <row r="4120" spans="1:22" ht="12.75" customHeight="1" outlineLevel="2" x14ac:dyDescent="0.2">
      <c r="A4120" s="2"/>
      <c r="C4120" s="30" t="s">
        <v>122</v>
      </c>
      <c r="D4120" s="30"/>
      <c r="E4120" s="30"/>
      <c r="F4120" s="30"/>
      <c r="G4120" s="30" t="s">
        <v>871</v>
      </c>
      <c r="H4120" s="102" t="s">
        <v>2686</v>
      </c>
      <c r="I4120" s="32"/>
      <c r="J4120" s="13"/>
      <c r="K4120" s="13" t="s">
        <v>2686</v>
      </c>
      <c r="L4120" s="33"/>
      <c r="M4120" s="33" t="s">
        <v>27</v>
      </c>
      <c r="N4120" s="33"/>
      <c r="O4120" s="33"/>
      <c r="P4120" s="33"/>
      <c r="Q4120" s="33"/>
      <c r="R4120" s="34"/>
      <c r="S4120" s="32"/>
      <c r="T4120" s="32" t="s">
        <v>70</v>
      </c>
      <c r="U4120" s="8">
        <f t="shared" si="1035"/>
        <v>0</v>
      </c>
      <c r="V4120" s="8">
        <f t="shared" si="1036"/>
        <v>0</v>
      </c>
    </row>
    <row r="4121" spans="1:22" ht="12.75" customHeight="1" outlineLevel="2" x14ac:dyDescent="0.2">
      <c r="A4121" s="2"/>
      <c r="C4121" s="30" t="s">
        <v>122</v>
      </c>
      <c r="D4121" s="30"/>
      <c r="E4121" s="30"/>
      <c r="F4121" s="30"/>
      <c r="G4121" s="30" t="s">
        <v>871</v>
      </c>
      <c r="H4121" s="102" t="s">
        <v>2686</v>
      </c>
      <c r="I4121" s="32"/>
      <c r="J4121" s="13"/>
      <c r="K4121" s="13" t="s">
        <v>2686</v>
      </c>
      <c r="L4121" s="33"/>
      <c r="M4121" s="33" t="s">
        <v>27</v>
      </c>
      <c r="N4121" s="33"/>
      <c r="O4121" s="33"/>
      <c r="P4121" s="33"/>
      <c r="Q4121" s="33"/>
      <c r="R4121" s="34"/>
      <c r="S4121" s="32"/>
      <c r="T4121" s="32" t="s">
        <v>70</v>
      </c>
      <c r="U4121" s="8">
        <f t="shared" si="1035"/>
        <v>0</v>
      </c>
      <c r="V4121" s="8">
        <f t="shared" si="1036"/>
        <v>0</v>
      </c>
    </row>
    <row r="4122" spans="1:22" ht="12.75" customHeight="1" outlineLevel="2" x14ac:dyDescent="0.2">
      <c r="A4122" s="2"/>
      <c r="C4122" s="30" t="s">
        <v>122</v>
      </c>
      <c r="D4122" s="30"/>
      <c r="E4122" s="30"/>
      <c r="F4122" s="30"/>
      <c r="G4122" s="30" t="s">
        <v>871</v>
      </c>
      <c r="H4122" s="102" t="s">
        <v>2686</v>
      </c>
      <c r="I4122" s="32"/>
      <c r="J4122" s="13"/>
      <c r="K4122" s="13" t="s">
        <v>2686</v>
      </c>
      <c r="L4122" s="33" t="s">
        <v>2720</v>
      </c>
      <c r="M4122" s="33" t="s">
        <v>27</v>
      </c>
      <c r="N4122" s="33"/>
      <c r="O4122" s="33"/>
      <c r="P4122" s="33"/>
      <c r="Q4122" s="33"/>
      <c r="R4122" s="34"/>
      <c r="S4122" s="32"/>
      <c r="T4122" s="32" t="s">
        <v>70</v>
      </c>
      <c r="U4122" s="8">
        <f t="shared" si="1035"/>
        <v>0</v>
      </c>
      <c r="V4122" s="8">
        <f t="shared" si="1036"/>
        <v>0</v>
      </c>
    </row>
    <row r="4123" spans="1:22" ht="12.75" customHeight="1" outlineLevel="2" x14ac:dyDescent="0.2">
      <c r="A4123" s="2"/>
      <c r="C4123" s="30" t="s">
        <v>122</v>
      </c>
      <c r="D4123" s="30"/>
      <c r="E4123" s="30"/>
      <c r="F4123" s="30"/>
      <c r="G4123" s="30" t="s">
        <v>871</v>
      </c>
      <c r="H4123" s="102" t="s">
        <v>2686</v>
      </c>
      <c r="I4123" s="32"/>
      <c r="J4123" s="13"/>
      <c r="K4123" s="13" t="s">
        <v>2686</v>
      </c>
      <c r="L4123" s="33"/>
      <c r="M4123" s="33" t="s">
        <v>27</v>
      </c>
      <c r="N4123" s="33"/>
      <c r="O4123" s="33"/>
      <c r="P4123" s="33"/>
      <c r="Q4123" s="33"/>
      <c r="R4123" s="34"/>
      <c r="S4123" s="32"/>
      <c r="T4123" s="32" t="s">
        <v>70</v>
      </c>
      <c r="U4123" s="8">
        <f t="shared" si="1035"/>
        <v>0</v>
      </c>
      <c r="V4123" s="8">
        <f t="shared" si="1036"/>
        <v>0</v>
      </c>
    </row>
    <row r="4124" spans="1:22" ht="12.75" customHeight="1" outlineLevel="2" x14ac:dyDescent="0.2">
      <c r="A4124" s="2"/>
      <c r="C4124" s="30" t="s">
        <v>122</v>
      </c>
      <c r="D4124" s="30"/>
      <c r="E4124" s="30"/>
      <c r="F4124" s="30"/>
      <c r="G4124" s="30" t="s">
        <v>871</v>
      </c>
      <c r="H4124" s="102" t="s">
        <v>2686</v>
      </c>
      <c r="I4124" s="32"/>
      <c r="J4124" s="13"/>
      <c r="K4124" s="13" t="s">
        <v>2686</v>
      </c>
      <c r="L4124" s="33"/>
      <c r="M4124" s="33" t="s">
        <v>27</v>
      </c>
      <c r="N4124" s="33"/>
      <c r="O4124" s="33"/>
      <c r="P4124" s="33"/>
      <c r="Q4124" s="33"/>
      <c r="R4124" s="34"/>
      <c r="S4124" s="32"/>
      <c r="T4124" s="32" t="s">
        <v>70</v>
      </c>
      <c r="U4124" s="8">
        <f t="shared" si="1035"/>
        <v>0</v>
      </c>
      <c r="V4124" s="8">
        <f t="shared" si="1036"/>
        <v>0</v>
      </c>
    </row>
    <row r="4125" spans="1:22" ht="12.75" customHeight="1" outlineLevel="2" x14ac:dyDescent="0.2">
      <c r="A4125" s="2"/>
      <c r="C4125" s="30" t="s">
        <v>122</v>
      </c>
      <c r="D4125" s="30"/>
      <c r="E4125" s="30"/>
      <c r="F4125" s="30"/>
      <c r="G4125" s="30" t="s">
        <v>871</v>
      </c>
      <c r="H4125" s="102" t="s">
        <v>2686</v>
      </c>
      <c r="I4125" s="32"/>
      <c r="J4125" s="13"/>
      <c r="K4125" s="13" t="s">
        <v>2686</v>
      </c>
      <c r="L4125" s="33"/>
      <c r="M4125" s="33" t="s">
        <v>27</v>
      </c>
      <c r="N4125" s="33"/>
      <c r="O4125" s="33"/>
      <c r="P4125" s="33"/>
      <c r="Q4125" s="33"/>
      <c r="R4125" s="34"/>
      <c r="S4125" s="32"/>
      <c r="T4125" s="32" t="s">
        <v>70</v>
      </c>
      <c r="U4125" s="8">
        <f t="shared" si="1035"/>
        <v>0</v>
      </c>
      <c r="V4125" s="8">
        <f t="shared" si="1036"/>
        <v>0</v>
      </c>
    </row>
    <row r="4126" spans="1:22" ht="12.75" customHeight="1" outlineLevel="2" x14ac:dyDescent="0.2">
      <c r="A4126" s="2"/>
      <c r="C4126" s="30" t="s">
        <v>122</v>
      </c>
      <c r="D4126" s="30"/>
      <c r="E4126" s="30"/>
      <c r="F4126" s="30"/>
      <c r="G4126" s="30" t="s">
        <v>871</v>
      </c>
      <c r="H4126" s="102" t="s">
        <v>2686</v>
      </c>
      <c r="I4126" s="32"/>
      <c r="J4126" s="13"/>
      <c r="K4126" s="13" t="s">
        <v>2686</v>
      </c>
      <c r="L4126" s="33"/>
      <c r="M4126" s="33" t="s">
        <v>27</v>
      </c>
      <c r="N4126" s="33"/>
      <c r="O4126" s="33"/>
      <c r="P4126" s="33"/>
      <c r="Q4126" s="33"/>
      <c r="R4126" s="34"/>
      <c r="S4126" s="32"/>
      <c r="T4126" s="32" t="s">
        <v>70</v>
      </c>
      <c r="U4126" s="8">
        <f t="shared" si="1035"/>
        <v>0</v>
      </c>
      <c r="V4126" s="8">
        <f t="shared" si="1036"/>
        <v>0</v>
      </c>
    </row>
    <row r="4127" spans="1:22" ht="12.75" customHeight="1" outlineLevel="2" x14ac:dyDescent="0.2">
      <c r="A4127" s="2"/>
      <c r="C4127" s="30" t="s">
        <v>122</v>
      </c>
      <c r="D4127" s="30"/>
      <c r="E4127" s="30"/>
      <c r="F4127" s="30"/>
      <c r="G4127" s="30" t="s">
        <v>871</v>
      </c>
      <c r="H4127" s="102" t="s">
        <v>2686</v>
      </c>
      <c r="I4127" s="32"/>
      <c r="J4127" s="13"/>
      <c r="K4127" s="13" t="s">
        <v>2686</v>
      </c>
      <c r="L4127" s="33" t="s">
        <v>2721</v>
      </c>
      <c r="M4127" s="33" t="s">
        <v>27</v>
      </c>
      <c r="N4127" s="33"/>
      <c r="O4127" s="33"/>
      <c r="P4127" s="33"/>
      <c r="Q4127" s="33"/>
      <c r="R4127" s="34"/>
      <c r="S4127" s="32"/>
      <c r="T4127" s="32" t="s">
        <v>70</v>
      </c>
      <c r="U4127" s="8">
        <f t="shared" si="1035"/>
        <v>0</v>
      </c>
      <c r="V4127" s="8">
        <f t="shared" si="1036"/>
        <v>0</v>
      </c>
    </row>
    <row r="4128" spans="1:22" ht="12.75" customHeight="1" outlineLevel="1" x14ac:dyDescent="0.25">
      <c r="A4128" s="2"/>
      <c r="C4128" s="30"/>
      <c r="D4128" s="30"/>
      <c r="E4128" s="30"/>
      <c r="F4128" s="30"/>
      <c r="G4128" s="30"/>
      <c r="H4128" s="204" t="s">
        <v>4462</v>
      </c>
      <c r="I4128" s="32"/>
      <c r="J4128" s="13">
        <f t="shared" ref="J4128:O4128" si="1037">SUBTOTAL(9,J4114:J4127)</f>
        <v>0</v>
      </c>
      <c r="K4128" s="13">
        <f t="shared" si="1037"/>
        <v>0</v>
      </c>
      <c r="L4128" s="33">
        <f t="shared" si="1037"/>
        <v>0</v>
      </c>
      <c r="M4128" s="33">
        <f t="shared" si="1037"/>
        <v>0</v>
      </c>
      <c r="N4128" s="33">
        <f t="shared" si="1037"/>
        <v>0</v>
      </c>
      <c r="O4128" s="33">
        <f t="shared" si="1037"/>
        <v>0</v>
      </c>
      <c r="P4128" s="33"/>
      <c r="Q4128" s="33"/>
      <c r="R4128" s="34"/>
      <c r="S4128" s="32">
        <f>SUBTOTAL(9,S4114:S4127)</f>
        <v>0</v>
      </c>
      <c r="T4128" s="32">
        <f>SUBTOTAL(9,T4114:T4127)</f>
        <v>0</v>
      </c>
      <c r="U4128" s="8"/>
    </row>
    <row r="4129" spans="1:25" ht="12.75" customHeight="1" outlineLevel="2" x14ac:dyDescent="0.2">
      <c r="A4129" s="2"/>
      <c r="C4129" s="30">
        <v>821090181</v>
      </c>
      <c r="D4129" s="30"/>
      <c r="E4129" s="30" t="s">
        <v>123</v>
      </c>
      <c r="F4129" s="30"/>
      <c r="G4129" s="30" t="s">
        <v>124</v>
      </c>
      <c r="H4129" s="31" t="s">
        <v>125</v>
      </c>
      <c r="I4129" s="32"/>
      <c r="J4129" s="13"/>
      <c r="K4129" s="13" t="s">
        <v>100</v>
      </c>
      <c r="L4129" s="33">
        <v>0.25</v>
      </c>
      <c r="M4129" s="33" t="s">
        <v>27</v>
      </c>
      <c r="N4129" s="33">
        <v>0.25</v>
      </c>
      <c r="O4129" s="33">
        <v>0.25</v>
      </c>
      <c r="P4129" s="33">
        <v>0.25</v>
      </c>
      <c r="Q4129" s="33">
        <v>0.25</v>
      </c>
      <c r="R4129" s="34"/>
      <c r="S4129" s="32"/>
      <c r="T4129" s="32" t="s">
        <v>70</v>
      </c>
      <c r="U4129" s="8">
        <f>IF(T4129="Yes",$U$2,0)</f>
        <v>0</v>
      </c>
      <c r="V4129" s="8">
        <f>U4129</f>
        <v>0</v>
      </c>
    </row>
    <row r="4130" spans="1:25" ht="12.75" customHeight="1" outlineLevel="2" x14ac:dyDescent="0.2">
      <c r="A4130" s="2"/>
      <c r="C4130" s="30">
        <v>821090190</v>
      </c>
      <c r="D4130" s="30"/>
      <c r="E4130" s="30" t="s">
        <v>123</v>
      </c>
      <c r="F4130" s="30"/>
      <c r="G4130" s="30" t="s">
        <v>124</v>
      </c>
      <c r="H4130" s="31" t="s">
        <v>125</v>
      </c>
      <c r="I4130" s="32"/>
      <c r="J4130" s="13"/>
      <c r="K4130" s="13" t="s">
        <v>100</v>
      </c>
      <c r="L4130" s="33">
        <v>0.25</v>
      </c>
      <c r="M4130" s="33" t="s">
        <v>27</v>
      </c>
      <c r="N4130" s="33">
        <v>0.25</v>
      </c>
      <c r="O4130" s="33">
        <v>0.25</v>
      </c>
      <c r="P4130" s="33">
        <v>0.25</v>
      </c>
      <c r="Q4130" s="33">
        <v>0.25</v>
      </c>
      <c r="R4130" s="34"/>
      <c r="S4130" s="32"/>
      <c r="T4130" s="32" t="s">
        <v>70</v>
      </c>
      <c r="U4130" s="8">
        <f>IF(T4130="Yes",$U$2,0)</f>
        <v>0</v>
      </c>
      <c r="V4130" s="8">
        <f>U4130</f>
        <v>0</v>
      </c>
    </row>
    <row r="4131" spans="1:25" ht="12.75" customHeight="1" outlineLevel="2" x14ac:dyDescent="0.2">
      <c r="A4131" s="2"/>
      <c r="C4131" s="30" t="s">
        <v>126</v>
      </c>
      <c r="D4131" s="30"/>
      <c r="E4131" s="30" t="s">
        <v>123</v>
      </c>
      <c r="F4131" s="30"/>
      <c r="G4131" s="30" t="s">
        <v>124</v>
      </c>
      <c r="H4131" s="31" t="s">
        <v>125</v>
      </c>
      <c r="I4131" s="32"/>
      <c r="J4131" s="13"/>
      <c r="K4131" s="13" t="s">
        <v>100</v>
      </c>
      <c r="L4131" s="33">
        <v>0.25</v>
      </c>
      <c r="M4131" s="33" t="s">
        <v>27</v>
      </c>
      <c r="N4131" s="33">
        <v>0.25</v>
      </c>
      <c r="O4131" s="33">
        <v>0.25</v>
      </c>
      <c r="P4131" s="33">
        <v>0.25</v>
      </c>
      <c r="Q4131" s="33">
        <v>0.25</v>
      </c>
      <c r="R4131" s="34"/>
      <c r="S4131" s="32"/>
      <c r="T4131" s="32" t="s">
        <v>70</v>
      </c>
      <c r="U4131" s="8">
        <f>IF(T4131="Yes",$U$2,0)</f>
        <v>0</v>
      </c>
      <c r="V4131" s="8">
        <f>U4131</f>
        <v>0</v>
      </c>
    </row>
    <row r="4132" spans="1:25" ht="12.75" customHeight="1" outlineLevel="2" x14ac:dyDescent="0.2">
      <c r="A4132" s="2"/>
      <c r="C4132" s="30" t="s">
        <v>127</v>
      </c>
      <c r="D4132" s="30"/>
      <c r="E4132" s="30" t="s">
        <v>123</v>
      </c>
      <c r="F4132" s="30"/>
      <c r="G4132" s="30" t="s">
        <v>124</v>
      </c>
      <c r="H4132" s="31" t="s">
        <v>125</v>
      </c>
      <c r="I4132" s="32"/>
      <c r="J4132" s="13"/>
      <c r="K4132" s="13" t="s">
        <v>100</v>
      </c>
      <c r="L4132" s="33">
        <v>0.25</v>
      </c>
      <c r="M4132" s="33" t="s">
        <v>27</v>
      </c>
      <c r="N4132" s="33">
        <v>0.25</v>
      </c>
      <c r="O4132" s="33">
        <v>0.25</v>
      </c>
      <c r="P4132" s="33">
        <v>0.25</v>
      </c>
      <c r="Q4132" s="33">
        <v>0.25</v>
      </c>
      <c r="R4132" s="34"/>
      <c r="S4132" s="32"/>
      <c r="T4132" s="32" t="s">
        <v>70</v>
      </c>
      <c r="U4132" s="8">
        <f>IF(T4132="Yes",$U$2,0)</f>
        <v>0</v>
      </c>
      <c r="V4132" s="8">
        <f>U4132</f>
        <v>0</v>
      </c>
    </row>
    <row r="4133" spans="1:25" ht="12.75" customHeight="1" outlineLevel="1" x14ac:dyDescent="0.2">
      <c r="A4133" s="2"/>
      <c r="C4133" s="30"/>
      <c r="D4133" s="30"/>
      <c r="E4133" s="30"/>
      <c r="F4133" s="30"/>
      <c r="G4133" s="30"/>
      <c r="H4133" s="113" t="s">
        <v>3766</v>
      </c>
      <c r="I4133" s="32"/>
      <c r="J4133" s="13">
        <f t="shared" ref="J4133:O4133" si="1038">SUBTOTAL(9,J4129:J4132)</f>
        <v>0</v>
      </c>
      <c r="K4133" s="13">
        <f t="shared" si="1038"/>
        <v>0</v>
      </c>
      <c r="L4133" s="33">
        <f t="shared" si="1038"/>
        <v>1</v>
      </c>
      <c r="M4133" s="33">
        <f t="shared" si="1038"/>
        <v>0</v>
      </c>
      <c r="N4133" s="33">
        <f t="shared" si="1038"/>
        <v>1</v>
      </c>
      <c r="O4133" s="33">
        <f t="shared" si="1038"/>
        <v>1</v>
      </c>
      <c r="P4133" s="33"/>
      <c r="Q4133" s="33"/>
      <c r="R4133" s="34"/>
      <c r="S4133" s="32">
        <f>SUBTOTAL(9,S4129:S4132)</f>
        <v>0</v>
      </c>
      <c r="T4133" s="32">
        <f>SUBTOTAL(9,T4129:T4132)</f>
        <v>0</v>
      </c>
      <c r="U4133" s="8"/>
    </row>
    <row r="4134" spans="1:25" ht="12.75" customHeight="1" outlineLevel="2" x14ac:dyDescent="0.2">
      <c r="A4134" s="2"/>
      <c r="C4134" s="30">
        <v>821090320</v>
      </c>
      <c r="D4134" s="30"/>
      <c r="E4134" s="30" t="s">
        <v>123</v>
      </c>
      <c r="F4134" s="30"/>
      <c r="G4134" s="30" t="s">
        <v>128</v>
      </c>
      <c r="H4134" s="31" t="s">
        <v>129</v>
      </c>
      <c r="I4134" s="32"/>
      <c r="J4134" s="13"/>
      <c r="K4134" s="13" t="s">
        <v>100</v>
      </c>
      <c r="L4134" s="33">
        <v>0.5746</v>
      </c>
      <c r="M4134" s="33" t="s">
        <v>27</v>
      </c>
      <c r="N4134" s="33">
        <v>0.5746</v>
      </c>
      <c r="O4134" s="33">
        <v>0.5746</v>
      </c>
      <c r="P4134" s="33">
        <v>0.5746</v>
      </c>
      <c r="Q4134" s="33">
        <v>0.5746</v>
      </c>
      <c r="R4134" s="34"/>
      <c r="S4134" s="32"/>
      <c r="T4134" s="32" t="s">
        <v>70</v>
      </c>
      <c r="U4134" s="8">
        <f>IF(T4134="Yes",$U$2,0)</f>
        <v>0</v>
      </c>
      <c r="V4134" s="8">
        <f>U4134</f>
        <v>0</v>
      </c>
    </row>
    <row r="4135" spans="1:25" ht="12.75" customHeight="1" outlineLevel="2" x14ac:dyDescent="0.2">
      <c r="A4135" s="2"/>
      <c r="C4135" s="30" t="s">
        <v>130</v>
      </c>
      <c r="D4135" s="30"/>
      <c r="E4135" s="30" t="s">
        <v>123</v>
      </c>
      <c r="F4135" s="30"/>
      <c r="G4135" s="30" t="s">
        <v>128</v>
      </c>
      <c r="H4135" s="31" t="s">
        <v>129</v>
      </c>
      <c r="I4135" s="32"/>
      <c r="J4135" s="13"/>
      <c r="K4135" s="13" t="s">
        <v>100</v>
      </c>
      <c r="L4135" s="33">
        <v>0.4254</v>
      </c>
      <c r="M4135" s="33" t="s">
        <v>27</v>
      </c>
      <c r="N4135" s="33">
        <v>0.4254</v>
      </c>
      <c r="O4135" s="33">
        <v>0.4254</v>
      </c>
      <c r="P4135" s="33">
        <v>0.4254</v>
      </c>
      <c r="Q4135" s="33">
        <v>0.4254</v>
      </c>
      <c r="R4135" s="34"/>
      <c r="S4135" s="32"/>
      <c r="T4135" s="32" t="s">
        <v>70</v>
      </c>
      <c r="U4135" s="8">
        <f>IF(T4135="Yes",$U$2,0)</f>
        <v>0</v>
      </c>
      <c r="V4135" s="8">
        <f>U4135</f>
        <v>0</v>
      </c>
    </row>
    <row r="4136" spans="1:25" ht="12.75" customHeight="1" outlineLevel="1" x14ac:dyDescent="0.2">
      <c r="A4136" s="2"/>
      <c r="C4136" s="30"/>
      <c r="D4136" s="30"/>
      <c r="E4136" s="30"/>
      <c r="F4136" s="30"/>
      <c r="G4136" s="30"/>
      <c r="H4136" s="113" t="s">
        <v>3767</v>
      </c>
      <c r="I4136" s="32"/>
      <c r="J4136" s="13">
        <f t="shared" ref="J4136:O4136" si="1039">SUBTOTAL(9,J4134:J4135)</f>
        <v>0</v>
      </c>
      <c r="K4136" s="13">
        <f t="shared" si="1039"/>
        <v>0</v>
      </c>
      <c r="L4136" s="33">
        <f t="shared" si="1039"/>
        <v>1</v>
      </c>
      <c r="M4136" s="33">
        <f t="shared" si="1039"/>
        <v>0</v>
      </c>
      <c r="N4136" s="33">
        <f t="shared" si="1039"/>
        <v>1</v>
      </c>
      <c r="O4136" s="33">
        <f t="shared" si="1039"/>
        <v>1</v>
      </c>
      <c r="P4136" s="33"/>
      <c r="Q4136" s="33"/>
      <c r="R4136" s="34"/>
      <c r="S4136" s="32">
        <f>SUBTOTAL(9,S4134:S4135)</f>
        <v>0</v>
      </c>
      <c r="T4136" s="32">
        <f>SUBTOTAL(9,T4134:T4135)</f>
        <v>0</v>
      </c>
      <c r="U4136" s="8"/>
    </row>
    <row r="4137" spans="1:25" ht="12.75" customHeight="1" outlineLevel="2" x14ac:dyDescent="0.2">
      <c r="A4137" s="2"/>
      <c r="C4137" s="30">
        <v>843026010</v>
      </c>
      <c r="D4137" s="30"/>
      <c r="E4137" s="30" t="s">
        <v>1331</v>
      </c>
      <c r="F4137" s="30"/>
      <c r="G4137" s="30" t="s">
        <v>1332</v>
      </c>
      <c r="H4137" s="31" t="s">
        <v>1333</v>
      </c>
      <c r="I4137" s="32"/>
      <c r="J4137" s="13"/>
      <c r="K4137" s="13" t="s">
        <v>1137</v>
      </c>
      <c r="L4137" s="33">
        <v>0.23480000000000001</v>
      </c>
      <c r="M4137" s="33" t="s">
        <v>27</v>
      </c>
      <c r="N4137" s="33">
        <v>0.23480000000000001</v>
      </c>
      <c r="O4137" s="33">
        <v>0.23480000000000001</v>
      </c>
      <c r="P4137" s="33">
        <v>0.23480000000000001</v>
      </c>
      <c r="Q4137" s="33">
        <v>0.23480000000000001</v>
      </c>
      <c r="R4137" s="34"/>
      <c r="S4137" s="32"/>
      <c r="T4137" s="32" t="s">
        <v>28</v>
      </c>
      <c r="U4137" s="8">
        <f>IF(T4137="Yes",$U$2,0)</f>
        <v>270.40000000000003</v>
      </c>
      <c r="V4137" s="8">
        <f>U4137</f>
        <v>270.40000000000003</v>
      </c>
    </row>
    <row r="4138" spans="1:25" ht="12.75" customHeight="1" outlineLevel="2" x14ac:dyDescent="0.2">
      <c r="A4138" s="2"/>
      <c r="C4138" s="30">
        <v>843026030</v>
      </c>
      <c r="D4138" s="30"/>
      <c r="E4138" s="30" t="s">
        <v>1331</v>
      </c>
      <c r="F4138" s="30"/>
      <c r="G4138" s="30" t="s">
        <v>1332</v>
      </c>
      <c r="H4138" s="31" t="s">
        <v>1333</v>
      </c>
      <c r="I4138" s="32"/>
      <c r="J4138" s="13"/>
      <c r="K4138" s="13" t="s">
        <v>1137</v>
      </c>
      <c r="L4138" s="33">
        <v>0.23480000000000001</v>
      </c>
      <c r="M4138" s="33" t="s">
        <v>27</v>
      </c>
      <c r="N4138" s="33">
        <v>0.23480000000000001</v>
      </c>
      <c r="O4138" s="33">
        <v>0.23480000000000001</v>
      </c>
      <c r="P4138" s="33">
        <v>0.23480000000000001</v>
      </c>
      <c r="Q4138" s="33">
        <v>0.23480000000000001</v>
      </c>
      <c r="R4138" s="34"/>
      <c r="S4138" s="32"/>
      <c r="T4138" s="32" t="s">
        <v>28</v>
      </c>
      <c r="U4138" s="8">
        <f>IF(T4138="Yes",$U$2,0)</f>
        <v>270.40000000000003</v>
      </c>
      <c r="V4138" s="8">
        <f>U4138</f>
        <v>270.40000000000003</v>
      </c>
    </row>
    <row r="4139" spans="1:25" ht="12.75" customHeight="1" outlineLevel="2" x14ac:dyDescent="0.2">
      <c r="A4139" s="2"/>
      <c r="C4139" s="30">
        <v>843026050</v>
      </c>
      <c r="D4139" s="30"/>
      <c r="E4139" s="30" t="s">
        <v>1331</v>
      </c>
      <c r="F4139" s="30"/>
      <c r="G4139" s="30" t="s">
        <v>1332</v>
      </c>
      <c r="H4139" s="31" t="s">
        <v>1333</v>
      </c>
      <c r="I4139" s="32"/>
      <c r="J4139" s="13"/>
      <c r="K4139" s="13" t="s">
        <v>1137</v>
      </c>
      <c r="L4139" s="33">
        <v>0.17680000000000001</v>
      </c>
      <c r="M4139" s="33" t="s">
        <v>27</v>
      </c>
      <c r="N4139" s="33">
        <v>0.17680000000000001</v>
      </c>
      <c r="O4139" s="33">
        <v>0.17680000000000001</v>
      </c>
      <c r="P4139" s="33">
        <v>0.17680000000000001</v>
      </c>
      <c r="Q4139" s="33">
        <v>0.17680000000000001</v>
      </c>
      <c r="R4139" s="34"/>
      <c r="S4139" s="32"/>
      <c r="T4139" s="32" t="s">
        <v>28</v>
      </c>
      <c r="U4139" s="8">
        <f>IF(T4139="Yes",$U$2,0)</f>
        <v>270.40000000000003</v>
      </c>
      <c r="V4139" s="8">
        <f>U4139</f>
        <v>270.40000000000003</v>
      </c>
    </row>
    <row r="4140" spans="1:25" ht="12.75" customHeight="1" outlineLevel="2" x14ac:dyDescent="0.2">
      <c r="A4140" s="2"/>
      <c r="C4140" s="30">
        <v>843026070</v>
      </c>
      <c r="D4140" s="30"/>
      <c r="E4140" s="30" t="s">
        <v>1331</v>
      </c>
      <c r="F4140" s="30"/>
      <c r="G4140" s="30" t="s">
        <v>1332</v>
      </c>
      <c r="H4140" s="31" t="s">
        <v>1333</v>
      </c>
      <c r="I4140" s="32"/>
      <c r="J4140" s="13"/>
      <c r="K4140" s="13" t="s">
        <v>1137</v>
      </c>
      <c r="L4140" s="33">
        <v>0.17680000000000001</v>
      </c>
      <c r="M4140" s="33" t="s">
        <v>27</v>
      </c>
      <c r="N4140" s="33">
        <v>0.17680000000000001</v>
      </c>
      <c r="O4140" s="33">
        <v>0.17680000000000001</v>
      </c>
      <c r="P4140" s="33">
        <v>0.17680000000000001</v>
      </c>
      <c r="Q4140" s="33">
        <v>0.17680000000000001</v>
      </c>
      <c r="R4140" s="34"/>
      <c r="S4140" s="32"/>
      <c r="T4140" s="32" t="s">
        <v>28</v>
      </c>
      <c r="U4140" s="8">
        <f>IF(T4140="Yes",$U$2,0)</f>
        <v>270.40000000000003</v>
      </c>
      <c r="V4140" s="8">
        <f>U4140</f>
        <v>270.40000000000003</v>
      </c>
    </row>
    <row r="4141" spans="1:25" ht="12.75" customHeight="1" outlineLevel="2" x14ac:dyDescent="0.2">
      <c r="A4141" s="2"/>
      <c r="C4141" s="30">
        <v>843026090</v>
      </c>
      <c r="D4141" s="30"/>
      <c r="E4141" s="30" t="s">
        <v>1331</v>
      </c>
      <c r="F4141" s="30"/>
      <c r="G4141" s="30" t="s">
        <v>1332</v>
      </c>
      <c r="H4141" s="31" t="s">
        <v>1333</v>
      </c>
      <c r="I4141" s="32"/>
      <c r="J4141" s="13"/>
      <c r="K4141" s="13" t="s">
        <v>1137</v>
      </c>
      <c r="L4141" s="33">
        <v>0.17680000000000001</v>
      </c>
      <c r="M4141" s="33" t="s">
        <v>27</v>
      </c>
      <c r="N4141" s="33">
        <v>0.17680000000000001</v>
      </c>
      <c r="O4141" s="33">
        <v>0.17680000000000001</v>
      </c>
      <c r="P4141" s="33">
        <v>0.17680000000000001</v>
      </c>
      <c r="Q4141" s="33">
        <v>0.17680000000000001</v>
      </c>
      <c r="R4141" s="34"/>
      <c r="S4141" s="32"/>
      <c r="T4141" s="32" t="s">
        <v>28</v>
      </c>
      <c r="U4141" s="8">
        <f>IF(T4141="Yes",$U$2,0)</f>
        <v>270.40000000000003</v>
      </c>
      <c r="V4141" s="8">
        <f>U4141</f>
        <v>270.40000000000003</v>
      </c>
      <c r="W4141" s="46"/>
      <c r="X4141" s="46"/>
      <c r="Y4141" s="46"/>
    </row>
    <row r="4142" spans="1:25" ht="12.75" customHeight="1" outlineLevel="1" x14ac:dyDescent="0.2">
      <c r="A4142" s="2"/>
      <c r="C4142" s="30"/>
      <c r="D4142" s="30"/>
      <c r="E4142" s="30"/>
      <c r="F4142" s="30"/>
      <c r="G4142" s="30"/>
      <c r="H4142" s="113" t="s">
        <v>4028</v>
      </c>
      <c r="I4142" s="32"/>
      <c r="J4142" s="13">
        <f t="shared" ref="J4142:O4142" si="1040">SUBTOTAL(9,J4137:J4141)</f>
        <v>0</v>
      </c>
      <c r="K4142" s="13">
        <f t="shared" si="1040"/>
        <v>0</v>
      </c>
      <c r="L4142" s="33">
        <f t="shared" si="1040"/>
        <v>1.0000000000000002</v>
      </c>
      <c r="M4142" s="33">
        <f t="shared" si="1040"/>
        <v>0</v>
      </c>
      <c r="N4142" s="33">
        <f t="shared" si="1040"/>
        <v>1.0000000000000002</v>
      </c>
      <c r="O4142" s="33">
        <f t="shared" si="1040"/>
        <v>1.0000000000000002</v>
      </c>
      <c r="P4142" s="33"/>
      <c r="Q4142" s="33"/>
      <c r="R4142" s="34"/>
      <c r="S4142" s="32">
        <f>SUBTOTAL(9,S4137:S4141)</f>
        <v>0</v>
      </c>
      <c r="T4142" s="32">
        <f>SUBTOTAL(9,T4137:T4141)</f>
        <v>0</v>
      </c>
      <c r="U4142" s="8"/>
      <c r="W4142" s="46"/>
      <c r="X4142" s="46"/>
      <c r="Y4142" s="46"/>
    </row>
    <row r="4143" spans="1:25" ht="12.75" customHeight="1" outlineLevel="2" x14ac:dyDescent="0.2">
      <c r="A4143" s="2"/>
      <c r="C4143" s="30" t="s">
        <v>1334</v>
      </c>
      <c r="D4143" s="30"/>
      <c r="E4143" s="30" t="s">
        <v>1335</v>
      </c>
      <c r="F4143" s="30"/>
      <c r="G4143" s="30" t="s">
        <v>1336</v>
      </c>
      <c r="H4143" s="31" t="s">
        <v>1337</v>
      </c>
      <c r="I4143" s="32"/>
      <c r="J4143" s="13"/>
      <c r="K4143" s="13" t="s">
        <v>1137</v>
      </c>
      <c r="L4143" s="33">
        <v>0.23480000000000001</v>
      </c>
      <c r="M4143" s="33" t="s">
        <v>27</v>
      </c>
      <c r="N4143" s="33">
        <v>0.23480000000000001</v>
      </c>
      <c r="O4143" s="33">
        <v>0.23480000000000001</v>
      </c>
      <c r="P4143" s="33">
        <v>0.23480000000000001</v>
      </c>
      <c r="Q4143" s="33">
        <v>0.23480000000000001</v>
      </c>
      <c r="R4143" s="34"/>
      <c r="S4143" s="32"/>
      <c r="T4143" s="32" t="s">
        <v>28</v>
      </c>
      <c r="U4143" s="8">
        <f>IF(T4143="Yes",$U$2,0)</f>
        <v>270.40000000000003</v>
      </c>
      <c r="V4143" s="8">
        <f>U4143</f>
        <v>270.40000000000003</v>
      </c>
      <c r="W4143" s="46"/>
      <c r="X4143" s="46"/>
      <c r="Y4143" s="46"/>
    </row>
    <row r="4144" spans="1:25" ht="12.75" customHeight="1" outlineLevel="2" x14ac:dyDescent="0.2">
      <c r="A4144" s="2"/>
      <c r="C4144" s="30" t="s">
        <v>1338</v>
      </c>
      <c r="D4144" s="30"/>
      <c r="E4144" s="30" t="s">
        <v>1268</v>
      </c>
      <c r="F4144" s="30"/>
      <c r="G4144" s="30" t="s">
        <v>1336</v>
      </c>
      <c r="H4144" s="31" t="s">
        <v>1337</v>
      </c>
      <c r="I4144" s="32"/>
      <c r="J4144" s="13"/>
      <c r="K4144" s="13" t="s">
        <v>1137</v>
      </c>
      <c r="L4144" s="33">
        <v>0.23480000000000001</v>
      </c>
      <c r="M4144" s="33" t="s">
        <v>27</v>
      </c>
      <c r="N4144" s="33">
        <v>0.23480000000000001</v>
      </c>
      <c r="O4144" s="33">
        <v>0.23480000000000001</v>
      </c>
      <c r="P4144" s="33">
        <v>0.23480000000000001</v>
      </c>
      <c r="Q4144" s="33">
        <v>0.23480000000000001</v>
      </c>
      <c r="R4144" s="34"/>
      <c r="S4144" s="32"/>
      <c r="T4144" s="32" t="s">
        <v>28</v>
      </c>
      <c r="U4144" s="8">
        <f>IF(T4144="Yes",$U$2,0)</f>
        <v>270.40000000000003</v>
      </c>
      <c r="V4144" s="8">
        <f>U4144</f>
        <v>270.40000000000003</v>
      </c>
      <c r="W4144" s="46"/>
      <c r="X4144" s="46"/>
      <c r="Y4144" s="46"/>
    </row>
    <row r="4145" spans="1:25" ht="12.75" customHeight="1" outlineLevel="2" x14ac:dyDescent="0.2">
      <c r="A4145" s="2"/>
      <c r="C4145" s="30" t="s">
        <v>1339</v>
      </c>
      <c r="D4145" s="30"/>
      <c r="E4145" s="30" t="s">
        <v>1268</v>
      </c>
      <c r="F4145" s="30"/>
      <c r="G4145" s="30" t="s">
        <v>1336</v>
      </c>
      <c r="H4145" s="31" t="s">
        <v>1337</v>
      </c>
      <c r="I4145" s="32"/>
      <c r="J4145" s="13"/>
      <c r="K4145" s="13" t="s">
        <v>1137</v>
      </c>
      <c r="L4145" s="33">
        <v>0.17680000000000001</v>
      </c>
      <c r="M4145" s="33" t="s">
        <v>27</v>
      </c>
      <c r="N4145" s="33">
        <v>0.17680000000000001</v>
      </c>
      <c r="O4145" s="33">
        <v>0.17680000000000001</v>
      </c>
      <c r="P4145" s="33">
        <v>0.17680000000000001</v>
      </c>
      <c r="Q4145" s="33">
        <v>0.17680000000000001</v>
      </c>
      <c r="R4145" s="34"/>
      <c r="S4145" s="32"/>
      <c r="T4145" s="32" t="s">
        <v>28</v>
      </c>
      <c r="U4145" s="8">
        <f>IF(T4145="Yes",$U$2,0)</f>
        <v>270.40000000000003</v>
      </c>
      <c r="V4145" s="8">
        <f>U4145</f>
        <v>270.40000000000003</v>
      </c>
      <c r="W4145" s="46"/>
      <c r="X4145" s="46"/>
      <c r="Y4145" s="46"/>
    </row>
    <row r="4146" spans="1:25" ht="12.75" customHeight="1" outlineLevel="2" x14ac:dyDescent="0.2">
      <c r="A4146" s="2"/>
      <c r="C4146" s="30">
        <v>843026490</v>
      </c>
      <c r="D4146" s="30"/>
      <c r="E4146" s="30" t="s">
        <v>1331</v>
      </c>
      <c r="F4146" s="30"/>
      <c r="G4146" s="30" t="s">
        <v>1336</v>
      </c>
      <c r="H4146" s="31" t="s">
        <v>1337</v>
      </c>
      <c r="I4146" s="32"/>
      <c r="J4146" s="13"/>
      <c r="K4146" s="13" t="s">
        <v>1137</v>
      </c>
      <c r="L4146" s="33">
        <v>0.17680000000000001</v>
      </c>
      <c r="M4146" s="33" t="s">
        <v>27</v>
      </c>
      <c r="N4146" s="33">
        <v>0.17680000000000001</v>
      </c>
      <c r="O4146" s="33">
        <v>0.17680000000000001</v>
      </c>
      <c r="P4146" s="33">
        <v>0.17680000000000001</v>
      </c>
      <c r="Q4146" s="33">
        <v>0.17680000000000001</v>
      </c>
      <c r="R4146" s="34"/>
      <c r="S4146" s="32"/>
      <c r="T4146" s="32" t="s">
        <v>28</v>
      </c>
      <c r="U4146" s="8">
        <f>IF(T4146="Yes",$U$2,0)</f>
        <v>270.40000000000003</v>
      </c>
      <c r="V4146" s="8">
        <f>U4146</f>
        <v>270.40000000000003</v>
      </c>
      <c r="W4146" s="46"/>
      <c r="X4146" s="46"/>
      <c r="Y4146" s="46"/>
    </row>
    <row r="4147" spans="1:25" ht="12.75" customHeight="1" outlineLevel="2" x14ac:dyDescent="0.2">
      <c r="A4147" s="2"/>
      <c r="C4147" s="30">
        <v>843026510</v>
      </c>
      <c r="D4147" s="30"/>
      <c r="E4147" s="30" t="s">
        <v>1331</v>
      </c>
      <c r="F4147" s="30"/>
      <c r="G4147" s="30" t="s">
        <v>1336</v>
      </c>
      <c r="H4147" s="31" t="s">
        <v>1337</v>
      </c>
      <c r="I4147" s="32"/>
      <c r="J4147" s="13"/>
      <c r="K4147" s="13" t="s">
        <v>1137</v>
      </c>
      <c r="L4147" s="33">
        <v>0.17680000000000001</v>
      </c>
      <c r="M4147" s="33" t="s">
        <v>27</v>
      </c>
      <c r="N4147" s="33">
        <v>0.17680000000000001</v>
      </c>
      <c r="O4147" s="33">
        <v>0.17680000000000001</v>
      </c>
      <c r="P4147" s="33">
        <v>0.17680000000000001</v>
      </c>
      <c r="Q4147" s="33">
        <v>0.17680000000000001</v>
      </c>
      <c r="R4147" s="34"/>
      <c r="S4147" s="32"/>
      <c r="T4147" s="32" t="s">
        <v>28</v>
      </c>
      <c r="U4147" s="8">
        <f>IF(T4147="Yes",$U$2,0)</f>
        <v>270.40000000000003</v>
      </c>
      <c r="V4147" s="8">
        <f>U4147</f>
        <v>270.40000000000003</v>
      </c>
      <c r="W4147" s="46"/>
      <c r="X4147" s="46"/>
      <c r="Y4147" s="46"/>
    </row>
    <row r="4148" spans="1:25" ht="12.75" customHeight="1" outlineLevel="1" x14ac:dyDescent="0.2">
      <c r="A4148" s="2"/>
      <c r="C4148" s="30"/>
      <c r="D4148" s="30"/>
      <c r="E4148" s="30"/>
      <c r="F4148" s="30"/>
      <c r="G4148" s="30"/>
      <c r="H4148" s="113" t="s">
        <v>4029</v>
      </c>
      <c r="I4148" s="32"/>
      <c r="J4148" s="13">
        <f t="shared" ref="J4148:O4148" si="1041">SUBTOTAL(9,J4143:J4147)</f>
        <v>0</v>
      </c>
      <c r="K4148" s="13">
        <f t="shared" si="1041"/>
        <v>0</v>
      </c>
      <c r="L4148" s="33">
        <f t="shared" si="1041"/>
        <v>1.0000000000000002</v>
      </c>
      <c r="M4148" s="33">
        <f t="shared" si="1041"/>
        <v>0</v>
      </c>
      <c r="N4148" s="33">
        <f t="shared" si="1041"/>
        <v>1.0000000000000002</v>
      </c>
      <c r="O4148" s="33">
        <f t="shared" si="1041"/>
        <v>1.0000000000000002</v>
      </c>
      <c r="P4148" s="33"/>
      <c r="Q4148" s="33"/>
      <c r="R4148" s="34"/>
      <c r="S4148" s="32">
        <f>SUBTOTAL(9,S4143:S4147)</f>
        <v>0</v>
      </c>
      <c r="T4148" s="32">
        <f>SUBTOTAL(9,T4143:T4147)</f>
        <v>0</v>
      </c>
      <c r="U4148" s="8"/>
      <c r="W4148" s="46"/>
      <c r="X4148" s="46"/>
      <c r="Y4148" s="46"/>
    </row>
    <row r="4149" spans="1:25" ht="12.75" customHeight="1" outlineLevel="2" x14ac:dyDescent="0.2">
      <c r="A4149" s="2"/>
      <c r="C4149" s="30">
        <v>843036020</v>
      </c>
      <c r="D4149" s="30"/>
      <c r="E4149" s="30" t="s">
        <v>1340</v>
      </c>
      <c r="F4149" s="30"/>
      <c r="G4149" s="47" t="s">
        <v>1341</v>
      </c>
      <c r="H4149" s="48" t="s">
        <v>1342</v>
      </c>
      <c r="I4149" s="49"/>
      <c r="J4149" s="50"/>
      <c r="K4149" s="50" t="s">
        <v>1137</v>
      </c>
      <c r="L4149" s="51">
        <v>0.23480000000000001</v>
      </c>
      <c r="M4149" s="33" t="s">
        <v>27</v>
      </c>
      <c r="N4149" s="51">
        <v>0.23480000000000001</v>
      </c>
      <c r="O4149" s="51">
        <v>0.23480000000000001</v>
      </c>
      <c r="P4149" s="51">
        <v>0.23480000000000001</v>
      </c>
      <c r="Q4149" s="51">
        <v>0.23480000000000001</v>
      </c>
      <c r="R4149" s="52"/>
      <c r="S4149" s="32"/>
      <c r="T4149" s="32" t="s">
        <v>28</v>
      </c>
      <c r="U4149" s="8">
        <f>IF(T4149="Yes",$U$2,0)</f>
        <v>270.40000000000003</v>
      </c>
      <c r="V4149" s="8">
        <f>U4149</f>
        <v>270.40000000000003</v>
      </c>
      <c r="W4149" s="46"/>
      <c r="X4149" s="46"/>
      <c r="Y4149" s="46"/>
    </row>
    <row r="4150" spans="1:25" ht="12.75" customHeight="1" outlineLevel="2" x14ac:dyDescent="0.2">
      <c r="A4150" s="2"/>
      <c r="C4150" s="30">
        <v>843036040</v>
      </c>
      <c r="D4150" s="30"/>
      <c r="E4150" s="30" t="s">
        <v>1340</v>
      </c>
      <c r="F4150" s="30"/>
      <c r="G4150" s="47" t="s">
        <v>1341</v>
      </c>
      <c r="H4150" s="48" t="s">
        <v>1342</v>
      </c>
      <c r="I4150" s="49"/>
      <c r="J4150" s="50"/>
      <c r="K4150" s="50" t="s">
        <v>1137</v>
      </c>
      <c r="L4150" s="51">
        <v>0.23480000000000001</v>
      </c>
      <c r="M4150" s="33" t="s">
        <v>27</v>
      </c>
      <c r="N4150" s="51">
        <v>0.23480000000000001</v>
      </c>
      <c r="O4150" s="51">
        <v>0.23480000000000001</v>
      </c>
      <c r="P4150" s="51">
        <v>0.23480000000000001</v>
      </c>
      <c r="Q4150" s="51">
        <v>0.23480000000000001</v>
      </c>
      <c r="R4150" s="52"/>
      <c r="S4150" s="32"/>
      <c r="T4150" s="32" t="s">
        <v>28</v>
      </c>
      <c r="U4150" s="8">
        <f>IF(T4150="Yes",$U$2,0)</f>
        <v>270.40000000000003</v>
      </c>
      <c r="V4150" s="8">
        <f>U4150</f>
        <v>270.40000000000003</v>
      </c>
      <c r="W4150" s="46"/>
      <c r="X4150" s="46"/>
      <c r="Y4150" s="46"/>
    </row>
    <row r="4151" spans="1:25" ht="12.75" customHeight="1" outlineLevel="2" x14ac:dyDescent="0.2">
      <c r="A4151" s="2"/>
      <c r="C4151" s="30" t="s">
        <v>122</v>
      </c>
      <c r="D4151" s="30"/>
      <c r="E4151" s="30"/>
      <c r="F4151" s="30"/>
      <c r="G4151" s="47" t="s">
        <v>1341</v>
      </c>
      <c r="H4151" s="48" t="s">
        <v>1342</v>
      </c>
      <c r="I4151" s="49"/>
      <c r="J4151" s="50"/>
      <c r="K4151" s="50" t="s">
        <v>1137</v>
      </c>
      <c r="L4151" s="51">
        <v>0.17680000000000001</v>
      </c>
      <c r="M4151" s="33" t="s">
        <v>27</v>
      </c>
      <c r="N4151" s="51">
        <v>0.17680000000000001</v>
      </c>
      <c r="O4151" s="51">
        <v>0.17680000000000001</v>
      </c>
      <c r="P4151" s="51">
        <v>0.17680000000000001</v>
      </c>
      <c r="Q4151" s="51">
        <v>0.17680000000000001</v>
      </c>
      <c r="R4151" s="52"/>
      <c r="S4151" s="53"/>
      <c r="T4151" s="32" t="s">
        <v>28</v>
      </c>
      <c r="U4151" s="8">
        <f>IF(T4151="Yes",$U$2,0)</f>
        <v>270.40000000000003</v>
      </c>
      <c r="V4151" s="8">
        <f>U4151</f>
        <v>270.40000000000003</v>
      </c>
    </row>
    <row r="4152" spans="1:25" ht="12.75" customHeight="1" outlineLevel="2" x14ac:dyDescent="0.2">
      <c r="A4152" s="2"/>
      <c r="C4152" s="30" t="s">
        <v>97</v>
      </c>
      <c r="D4152" s="30"/>
      <c r="E4152" s="30"/>
      <c r="F4152" s="30"/>
      <c r="G4152" s="47" t="s">
        <v>1341</v>
      </c>
      <c r="H4152" s="48" t="s">
        <v>1342</v>
      </c>
      <c r="I4152" s="49"/>
      <c r="J4152" s="50"/>
      <c r="K4152" s="50" t="s">
        <v>1137</v>
      </c>
      <c r="L4152" s="51">
        <v>0.17680000000000001</v>
      </c>
      <c r="M4152" s="33" t="s">
        <v>27</v>
      </c>
      <c r="N4152" s="51">
        <v>0.17680000000000001</v>
      </c>
      <c r="O4152" s="51">
        <v>0.17680000000000001</v>
      </c>
      <c r="P4152" s="51">
        <v>0.17680000000000001</v>
      </c>
      <c r="Q4152" s="51">
        <v>0.17680000000000001</v>
      </c>
      <c r="R4152" s="52"/>
      <c r="S4152" s="30"/>
      <c r="T4152" s="32" t="s">
        <v>28</v>
      </c>
      <c r="U4152" s="8">
        <f>IF(T4152="Yes",$U$2,0)</f>
        <v>270.40000000000003</v>
      </c>
      <c r="V4152" s="8">
        <f>U4152</f>
        <v>270.40000000000003</v>
      </c>
    </row>
    <row r="4153" spans="1:25" ht="12.75" customHeight="1" outlineLevel="2" x14ac:dyDescent="0.2">
      <c r="A4153" s="2"/>
      <c r="C4153" s="30" t="s">
        <v>97</v>
      </c>
      <c r="D4153" s="30"/>
      <c r="E4153" s="30"/>
      <c r="F4153" s="30"/>
      <c r="G4153" s="47" t="s">
        <v>1341</v>
      </c>
      <c r="H4153" s="48" t="s">
        <v>1342</v>
      </c>
      <c r="I4153" s="49"/>
      <c r="J4153" s="50"/>
      <c r="K4153" s="50" t="s">
        <v>1137</v>
      </c>
      <c r="L4153" s="51">
        <v>0.17680000000000001</v>
      </c>
      <c r="M4153" s="33" t="s">
        <v>27</v>
      </c>
      <c r="N4153" s="51">
        <v>0.17680000000000001</v>
      </c>
      <c r="O4153" s="51">
        <v>0.17680000000000001</v>
      </c>
      <c r="P4153" s="51">
        <v>0.17680000000000001</v>
      </c>
      <c r="Q4153" s="51">
        <v>0.17680000000000001</v>
      </c>
      <c r="R4153" s="52"/>
      <c r="S4153" s="30"/>
      <c r="T4153" s="32" t="s">
        <v>28</v>
      </c>
      <c r="U4153" s="8">
        <f>IF(T4153="Yes",$U$2,0)</f>
        <v>270.40000000000003</v>
      </c>
      <c r="V4153" s="8">
        <f>U4153</f>
        <v>270.40000000000003</v>
      </c>
    </row>
    <row r="4154" spans="1:25" ht="12.75" customHeight="1" outlineLevel="1" x14ac:dyDescent="0.2">
      <c r="A4154" s="2"/>
      <c r="C4154" s="30"/>
      <c r="D4154" s="30"/>
      <c r="E4154" s="30"/>
      <c r="F4154" s="30"/>
      <c r="G4154" s="47"/>
      <c r="H4154" s="48" t="s">
        <v>4030</v>
      </c>
      <c r="I4154" s="49"/>
      <c r="J4154" s="50">
        <f t="shared" ref="J4154:O4154" si="1042">SUBTOTAL(9,J4149:J4153)</f>
        <v>0</v>
      </c>
      <c r="K4154" s="50">
        <f t="shared" si="1042"/>
        <v>0</v>
      </c>
      <c r="L4154" s="51">
        <f t="shared" si="1042"/>
        <v>1.0000000000000002</v>
      </c>
      <c r="M4154" s="33">
        <f t="shared" si="1042"/>
        <v>0</v>
      </c>
      <c r="N4154" s="51">
        <f t="shared" si="1042"/>
        <v>1.0000000000000002</v>
      </c>
      <c r="O4154" s="51">
        <f t="shared" si="1042"/>
        <v>1.0000000000000002</v>
      </c>
      <c r="P4154" s="51"/>
      <c r="Q4154" s="51"/>
      <c r="R4154" s="52"/>
      <c r="S4154" s="30">
        <f>SUBTOTAL(9,S4149:S4153)</f>
        <v>0</v>
      </c>
      <c r="T4154" s="32">
        <f>SUBTOTAL(9,T4149:T4153)</f>
        <v>0</v>
      </c>
      <c r="U4154" s="8"/>
    </row>
    <row r="4155" spans="1:25" ht="12.75" customHeight="1" outlineLevel="2" x14ac:dyDescent="0.2">
      <c r="A4155" s="2"/>
      <c r="C4155" s="30">
        <v>843036120</v>
      </c>
      <c r="D4155" s="30"/>
      <c r="E4155" s="30" t="s">
        <v>1340</v>
      </c>
      <c r="F4155" s="30"/>
      <c r="G4155" s="30" t="s">
        <v>1343</v>
      </c>
      <c r="H4155" s="31" t="s">
        <v>1344</v>
      </c>
      <c r="I4155" s="32"/>
      <c r="J4155" s="13"/>
      <c r="K4155" s="13" t="s">
        <v>1137</v>
      </c>
      <c r="L4155" s="33">
        <v>0.23480000000000001</v>
      </c>
      <c r="M4155" s="33" t="s">
        <v>27</v>
      </c>
      <c r="N4155" s="33">
        <v>0.23480000000000001</v>
      </c>
      <c r="O4155" s="33">
        <v>0.23480000000000001</v>
      </c>
      <c r="P4155" s="33">
        <v>0.23480000000000001</v>
      </c>
      <c r="Q4155" s="33">
        <v>0.23480000000000001</v>
      </c>
      <c r="R4155" s="34"/>
      <c r="S4155" s="32"/>
      <c r="T4155" s="32" t="s">
        <v>28</v>
      </c>
      <c r="U4155" s="8">
        <f>IF(T4155="Yes",$U$2,0)</f>
        <v>270.40000000000003</v>
      </c>
      <c r="V4155" s="8">
        <f>U4155</f>
        <v>270.40000000000003</v>
      </c>
    </row>
    <row r="4156" spans="1:25" ht="12.75" customHeight="1" outlineLevel="2" x14ac:dyDescent="0.2">
      <c r="A4156" s="2"/>
      <c r="C4156" s="30">
        <v>843036160</v>
      </c>
      <c r="D4156" s="30"/>
      <c r="E4156" s="30" t="s">
        <v>1340</v>
      </c>
      <c r="F4156" s="30"/>
      <c r="G4156" s="30" t="s">
        <v>1343</v>
      </c>
      <c r="H4156" s="31" t="s">
        <v>1344</v>
      </c>
      <c r="I4156" s="32"/>
      <c r="J4156" s="13"/>
      <c r="K4156" s="13" t="s">
        <v>1137</v>
      </c>
      <c r="L4156" s="33">
        <v>0.17680000000000001</v>
      </c>
      <c r="M4156" s="33" t="s">
        <v>27</v>
      </c>
      <c r="N4156" s="33">
        <v>0.17680000000000001</v>
      </c>
      <c r="O4156" s="33">
        <v>0.17680000000000001</v>
      </c>
      <c r="P4156" s="33">
        <v>0.17680000000000001</v>
      </c>
      <c r="Q4156" s="33">
        <v>0.17680000000000001</v>
      </c>
      <c r="R4156" s="34"/>
      <c r="S4156" s="32"/>
      <c r="T4156" s="32" t="s">
        <v>28</v>
      </c>
      <c r="U4156" s="8">
        <f>IF(T4156="Yes",$U$2,0)</f>
        <v>270.40000000000003</v>
      </c>
      <c r="V4156" s="8">
        <f>U4156</f>
        <v>270.40000000000003</v>
      </c>
    </row>
    <row r="4157" spans="1:25" ht="12.75" customHeight="1" outlineLevel="2" x14ac:dyDescent="0.2">
      <c r="A4157" s="2"/>
      <c r="C4157" s="30">
        <v>843036140</v>
      </c>
      <c r="D4157" s="30"/>
      <c r="E4157" s="30" t="s">
        <v>1340</v>
      </c>
      <c r="F4157" s="30"/>
      <c r="G4157" s="30" t="s">
        <v>1343</v>
      </c>
      <c r="H4157" s="31" t="s">
        <v>1344</v>
      </c>
      <c r="I4157" s="32"/>
      <c r="J4157" s="13"/>
      <c r="K4157" s="13" t="s">
        <v>1137</v>
      </c>
      <c r="L4157" s="33">
        <v>0.23480000000000001</v>
      </c>
      <c r="M4157" s="33" t="s">
        <v>27</v>
      </c>
      <c r="N4157" s="33">
        <v>0.23480000000000001</v>
      </c>
      <c r="O4157" s="33">
        <v>0.23480000000000001</v>
      </c>
      <c r="P4157" s="33">
        <v>0.23480000000000001</v>
      </c>
      <c r="Q4157" s="33">
        <v>0.23480000000000001</v>
      </c>
      <c r="R4157" s="34"/>
      <c r="S4157" s="32"/>
      <c r="T4157" s="32" t="s">
        <v>28</v>
      </c>
      <c r="U4157" s="8">
        <f>IF(T4157="Yes",$U$2,0)</f>
        <v>270.40000000000003</v>
      </c>
      <c r="V4157" s="8">
        <f>U4157</f>
        <v>270.40000000000003</v>
      </c>
    </row>
    <row r="4158" spans="1:25" ht="12.75" customHeight="1" outlineLevel="2" x14ac:dyDescent="0.2">
      <c r="A4158" s="2"/>
      <c r="C4158" s="30">
        <v>843036180</v>
      </c>
      <c r="D4158" s="30"/>
      <c r="E4158" s="30" t="s">
        <v>1340</v>
      </c>
      <c r="F4158" s="30"/>
      <c r="G4158" s="30" t="s">
        <v>1343</v>
      </c>
      <c r="H4158" s="31" t="s">
        <v>1344</v>
      </c>
      <c r="I4158" s="32"/>
      <c r="J4158" s="13"/>
      <c r="K4158" s="13" t="s">
        <v>1137</v>
      </c>
      <c r="L4158" s="33">
        <v>0.17680000000000001</v>
      </c>
      <c r="M4158" s="33" t="s">
        <v>27</v>
      </c>
      <c r="N4158" s="33">
        <v>0.17680000000000001</v>
      </c>
      <c r="O4158" s="33">
        <v>0.17680000000000001</v>
      </c>
      <c r="P4158" s="33">
        <v>0.17680000000000001</v>
      </c>
      <c r="Q4158" s="33">
        <v>0.17680000000000001</v>
      </c>
      <c r="R4158" s="34"/>
      <c r="S4158" s="32"/>
      <c r="T4158" s="32" t="s">
        <v>28</v>
      </c>
      <c r="U4158" s="8">
        <f>IF(T4158="Yes",$U$2,0)</f>
        <v>270.40000000000003</v>
      </c>
      <c r="V4158" s="8">
        <f>U4158</f>
        <v>270.40000000000003</v>
      </c>
    </row>
    <row r="4159" spans="1:25" ht="12.75" customHeight="1" outlineLevel="2" x14ac:dyDescent="0.2">
      <c r="A4159" s="2"/>
      <c r="C4159" s="30" t="s">
        <v>1345</v>
      </c>
      <c r="D4159" s="30"/>
      <c r="E4159" s="30" t="s">
        <v>1346</v>
      </c>
      <c r="F4159" s="30"/>
      <c r="G4159" s="30" t="s">
        <v>1343</v>
      </c>
      <c r="H4159" s="31" t="s">
        <v>1344</v>
      </c>
      <c r="I4159" s="32"/>
      <c r="J4159" s="13"/>
      <c r="K4159" s="13" t="s">
        <v>1137</v>
      </c>
      <c r="L4159" s="33">
        <v>0.17680000000000001</v>
      </c>
      <c r="M4159" s="33" t="s">
        <v>27</v>
      </c>
      <c r="N4159" s="33">
        <v>0.17680000000000001</v>
      </c>
      <c r="O4159" s="33">
        <v>0.17680000000000001</v>
      </c>
      <c r="P4159" s="33">
        <v>0.17680000000000001</v>
      </c>
      <c r="Q4159" s="33">
        <v>0.17680000000000001</v>
      </c>
      <c r="R4159" s="34"/>
      <c r="S4159" s="32"/>
      <c r="T4159" s="32" t="s">
        <v>28</v>
      </c>
      <c r="U4159" s="8">
        <f>IF(T4159="Yes",$U$2,0)</f>
        <v>270.40000000000003</v>
      </c>
      <c r="V4159" s="8">
        <f>U4159</f>
        <v>270.40000000000003</v>
      </c>
    </row>
    <row r="4160" spans="1:25" ht="12.75" customHeight="1" outlineLevel="1" x14ac:dyDescent="0.2">
      <c r="A4160" s="2"/>
      <c r="C4160" s="30"/>
      <c r="D4160" s="30"/>
      <c r="E4160" s="30"/>
      <c r="F4160" s="30"/>
      <c r="G4160" s="30"/>
      <c r="H4160" s="113" t="s">
        <v>4031</v>
      </c>
      <c r="I4160" s="32"/>
      <c r="J4160" s="13">
        <f t="shared" ref="J4160:O4160" si="1043">SUBTOTAL(9,J4155:J4159)</f>
        <v>0</v>
      </c>
      <c r="K4160" s="13">
        <f t="shared" si="1043"/>
        <v>0</v>
      </c>
      <c r="L4160" s="33">
        <f t="shared" si="1043"/>
        <v>1.0000000000000002</v>
      </c>
      <c r="M4160" s="33">
        <f t="shared" si="1043"/>
        <v>0</v>
      </c>
      <c r="N4160" s="33">
        <f t="shared" si="1043"/>
        <v>1.0000000000000002</v>
      </c>
      <c r="O4160" s="33">
        <f t="shared" si="1043"/>
        <v>1.0000000000000002</v>
      </c>
      <c r="P4160" s="33"/>
      <c r="Q4160" s="33"/>
      <c r="R4160" s="34"/>
      <c r="S4160" s="32">
        <f>SUBTOTAL(9,S4155:S4159)</f>
        <v>0</v>
      </c>
      <c r="T4160" s="32">
        <f>SUBTOTAL(9,T4155:T4159)</f>
        <v>0</v>
      </c>
      <c r="U4160" s="8"/>
    </row>
    <row r="4161" spans="1:22" ht="12.75" customHeight="1" outlineLevel="2" x14ac:dyDescent="0.2">
      <c r="A4161" s="2"/>
      <c r="C4161" s="30" t="s">
        <v>2277</v>
      </c>
      <c r="D4161" s="30"/>
      <c r="E4161" s="30" t="s">
        <v>2278</v>
      </c>
      <c r="F4161" s="30"/>
      <c r="G4161" s="30" t="s">
        <v>2279</v>
      </c>
      <c r="H4161" s="31" t="s">
        <v>2280</v>
      </c>
      <c r="I4161" s="32"/>
      <c r="J4161" s="13"/>
      <c r="K4161" s="13" t="s">
        <v>2242</v>
      </c>
      <c r="L4161" s="33">
        <v>0.15090000000000001</v>
      </c>
      <c r="M4161" s="33" t="s">
        <v>27</v>
      </c>
      <c r="N4161" s="33">
        <v>0.15090000000000001</v>
      </c>
      <c r="O4161" s="33">
        <v>0.15090000000000001</v>
      </c>
      <c r="P4161" s="33">
        <v>0.15090000000000001</v>
      </c>
      <c r="Q4161" s="33">
        <v>0.15090000000000001</v>
      </c>
      <c r="R4161" s="34"/>
      <c r="S4161" s="32"/>
      <c r="T4161" s="32" t="s">
        <v>28</v>
      </c>
      <c r="U4161" s="8">
        <f t="shared" ref="U4161:U4166" si="1044">IF(T4161="Yes",$U$2,0)</f>
        <v>270.40000000000003</v>
      </c>
      <c r="V4161" s="8">
        <f t="shared" ref="V4161:V4166" si="1045">U4161</f>
        <v>270.40000000000003</v>
      </c>
    </row>
    <row r="4162" spans="1:22" ht="12.75" customHeight="1" outlineLevel="2" x14ac:dyDescent="0.2">
      <c r="A4162" s="2"/>
      <c r="C4162" s="30">
        <v>841021053</v>
      </c>
      <c r="D4162" s="30"/>
      <c r="E4162" s="30" t="s">
        <v>2278</v>
      </c>
      <c r="F4162" s="30"/>
      <c r="G4162" s="30" t="s">
        <v>2279</v>
      </c>
      <c r="H4162" s="31" t="s">
        <v>2280</v>
      </c>
      <c r="I4162" s="32"/>
      <c r="J4162" s="13"/>
      <c r="K4162" s="13" t="s">
        <v>2242</v>
      </c>
      <c r="L4162" s="33">
        <v>0.151</v>
      </c>
      <c r="M4162" s="33" t="s">
        <v>27</v>
      </c>
      <c r="N4162" s="33">
        <v>0.151</v>
      </c>
      <c r="O4162" s="33">
        <v>0.151</v>
      </c>
      <c r="P4162" s="33">
        <v>0.151</v>
      </c>
      <c r="Q4162" s="33">
        <v>0.151</v>
      </c>
      <c r="R4162" s="34"/>
      <c r="S4162" s="32"/>
      <c r="T4162" s="32" t="s">
        <v>28</v>
      </c>
      <c r="U4162" s="8">
        <f t="shared" si="1044"/>
        <v>270.40000000000003</v>
      </c>
      <c r="V4162" s="8">
        <f t="shared" si="1045"/>
        <v>270.40000000000003</v>
      </c>
    </row>
    <row r="4163" spans="1:22" ht="12.75" customHeight="1" outlineLevel="2" x14ac:dyDescent="0.2">
      <c r="A4163" s="2"/>
      <c r="C4163" s="30" t="s">
        <v>2281</v>
      </c>
      <c r="D4163" s="30"/>
      <c r="E4163" s="30" t="s">
        <v>2274</v>
      </c>
      <c r="F4163" s="30"/>
      <c r="G4163" s="30" t="s">
        <v>2279</v>
      </c>
      <c r="H4163" s="31" t="s">
        <v>2280</v>
      </c>
      <c r="I4163" s="32"/>
      <c r="J4163" s="13"/>
      <c r="K4163" s="13" t="s">
        <v>2242</v>
      </c>
      <c r="L4163" s="33">
        <v>0.17449999999999999</v>
      </c>
      <c r="M4163" s="33" t="s">
        <v>27</v>
      </c>
      <c r="N4163" s="33">
        <v>0.17449999999999999</v>
      </c>
      <c r="O4163" s="33">
        <v>0.17449999999999999</v>
      </c>
      <c r="P4163" s="33">
        <v>0.17449999999999999</v>
      </c>
      <c r="Q4163" s="33">
        <v>0.17449999999999999</v>
      </c>
      <c r="R4163" s="34"/>
      <c r="S4163" s="32"/>
      <c r="T4163" s="32" t="s">
        <v>28</v>
      </c>
      <c r="U4163" s="8">
        <f t="shared" si="1044"/>
        <v>270.40000000000003</v>
      </c>
      <c r="V4163" s="8">
        <f t="shared" si="1045"/>
        <v>270.40000000000003</v>
      </c>
    </row>
    <row r="4164" spans="1:22" ht="12.75" customHeight="1" outlineLevel="2" x14ac:dyDescent="0.2">
      <c r="A4164" s="2"/>
      <c r="C4164" s="30" t="s">
        <v>2282</v>
      </c>
      <c r="D4164" s="30"/>
      <c r="E4164" s="30" t="s">
        <v>2274</v>
      </c>
      <c r="F4164" s="30"/>
      <c r="G4164" s="30" t="s">
        <v>2279</v>
      </c>
      <c r="H4164" s="31" t="s">
        <v>2280</v>
      </c>
      <c r="I4164" s="32"/>
      <c r="J4164" s="13"/>
      <c r="K4164" s="13" t="s">
        <v>2242</v>
      </c>
      <c r="L4164" s="33">
        <v>0.17449999999999999</v>
      </c>
      <c r="M4164" s="33" t="s">
        <v>27</v>
      </c>
      <c r="N4164" s="33">
        <v>0.17449999999999999</v>
      </c>
      <c r="O4164" s="33">
        <v>0.17449999999999999</v>
      </c>
      <c r="P4164" s="33">
        <v>0.17449999999999999</v>
      </c>
      <c r="Q4164" s="33">
        <v>0.17449999999999999</v>
      </c>
      <c r="R4164" s="34"/>
      <c r="S4164" s="32"/>
      <c r="T4164" s="32" t="s">
        <v>28</v>
      </c>
      <c r="U4164" s="8">
        <f t="shared" si="1044"/>
        <v>270.40000000000003</v>
      </c>
      <c r="V4164" s="8">
        <f t="shared" si="1045"/>
        <v>270.40000000000003</v>
      </c>
    </row>
    <row r="4165" spans="1:22" ht="12.75" customHeight="1" outlineLevel="2" x14ac:dyDescent="0.2">
      <c r="A4165" s="2"/>
      <c r="C4165" s="30" t="s">
        <v>2283</v>
      </c>
      <c r="D4165" s="30"/>
      <c r="E4165" s="30" t="s">
        <v>2274</v>
      </c>
      <c r="F4165" s="30"/>
      <c r="G4165" s="30" t="s">
        <v>2279</v>
      </c>
      <c r="H4165" s="31" t="s">
        <v>2280</v>
      </c>
      <c r="I4165" s="32"/>
      <c r="J4165" s="13"/>
      <c r="K4165" s="13" t="s">
        <v>2242</v>
      </c>
      <c r="L4165" s="33">
        <v>0.17449999999999999</v>
      </c>
      <c r="M4165" s="33" t="s">
        <v>27</v>
      </c>
      <c r="N4165" s="33">
        <v>0.17449999999999999</v>
      </c>
      <c r="O4165" s="33">
        <v>0.17449999999999999</v>
      </c>
      <c r="P4165" s="33">
        <v>0.17449999999999999</v>
      </c>
      <c r="Q4165" s="33">
        <v>0.17449999999999999</v>
      </c>
      <c r="R4165" s="34"/>
      <c r="S4165" s="32"/>
      <c r="T4165" s="32" t="s">
        <v>28</v>
      </c>
      <c r="U4165" s="8">
        <f t="shared" si="1044"/>
        <v>270.40000000000003</v>
      </c>
      <c r="V4165" s="8">
        <f t="shared" si="1045"/>
        <v>270.40000000000003</v>
      </c>
    </row>
    <row r="4166" spans="1:22" ht="12.75" customHeight="1" outlineLevel="2" x14ac:dyDescent="0.2">
      <c r="A4166" s="2"/>
      <c r="C4166" s="30">
        <v>841021056</v>
      </c>
      <c r="D4166" s="30"/>
      <c r="E4166" s="30" t="s">
        <v>2278</v>
      </c>
      <c r="F4166" s="30"/>
      <c r="G4166" s="30" t="s">
        <v>2279</v>
      </c>
      <c r="H4166" s="31" t="s">
        <v>2280</v>
      </c>
      <c r="I4166" s="32"/>
      <c r="J4166" s="13"/>
      <c r="K4166" s="13" t="s">
        <v>2242</v>
      </c>
      <c r="L4166" s="33">
        <v>0.17449999999999999</v>
      </c>
      <c r="M4166" s="33" t="s">
        <v>27</v>
      </c>
      <c r="N4166" s="33">
        <v>0.17449999999999999</v>
      </c>
      <c r="O4166" s="33">
        <v>0.17449999999999999</v>
      </c>
      <c r="P4166" s="33">
        <v>0.17449999999999999</v>
      </c>
      <c r="Q4166" s="33">
        <v>0.17449999999999999</v>
      </c>
      <c r="R4166" s="34"/>
      <c r="S4166" s="32"/>
      <c r="T4166" s="32" t="s">
        <v>28</v>
      </c>
      <c r="U4166" s="8">
        <f t="shared" si="1044"/>
        <v>270.40000000000003</v>
      </c>
      <c r="V4166" s="8">
        <f t="shared" si="1045"/>
        <v>270.40000000000003</v>
      </c>
    </row>
    <row r="4167" spans="1:22" ht="12.75" customHeight="1" outlineLevel="1" x14ac:dyDescent="0.2">
      <c r="A4167" s="2"/>
      <c r="C4167" s="30"/>
      <c r="D4167" s="30"/>
      <c r="E4167" s="30"/>
      <c r="F4167" s="30"/>
      <c r="G4167" s="30"/>
      <c r="H4167" s="113" t="s">
        <v>4163</v>
      </c>
      <c r="I4167" s="32"/>
      <c r="J4167" s="13">
        <f t="shared" ref="J4167:O4167" si="1046">SUBTOTAL(9,J4161:J4166)</f>
        <v>0</v>
      </c>
      <c r="K4167" s="13">
        <f t="shared" si="1046"/>
        <v>0</v>
      </c>
      <c r="L4167" s="33">
        <f t="shared" si="1046"/>
        <v>0.99990000000000001</v>
      </c>
      <c r="M4167" s="33">
        <f t="shared" si="1046"/>
        <v>0</v>
      </c>
      <c r="N4167" s="33">
        <f t="shared" si="1046"/>
        <v>0.99990000000000001</v>
      </c>
      <c r="O4167" s="33">
        <f t="shared" si="1046"/>
        <v>0.99990000000000001</v>
      </c>
      <c r="P4167" s="33"/>
      <c r="Q4167" s="33"/>
      <c r="R4167" s="34"/>
      <c r="S4167" s="32">
        <f>SUBTOTAL(9,S4161:S4166)</f>
        <v>0</v>
      </c>
      <c r="T4167" s="32">
        <f>SUBTOTAL(9,T4161:T4166)</f>
        <v>0</v>
      </c>
      <c r="U4167" s="8"/>
    </row>
    <row r="4168" spans="1:22" ht="12.75" customHeight="1" outlineLevel="2" x14ac:dyDescent="0.2">
      <c r="A4168" s="2"/>
      <c r="C4168" s="30">
        <v>841020401</v>
      </c>
      <c r="D4168" s="30"/>
      <c r="E4168" s="30" t="s">
        <v>2260</v>
      </c>
      <c r="F4168" s="30"/>
      <c r="G4168" s="30" t="s">
        <v>2261</v>
      </c>
      <c r="H4168" s="31" t="s">
        <v>2262</v>
      </c>
      <c r="I4168" s="32"/>
      <c r="J4168" s="13"/>
      <c r="K4168" s="13" t="s">
        <v>2242</v>
      </c>
      <c r="L4168" s="33">
        <v>0.2316</v>
      </c>
      <c r="M4168" s="33" t="s">
        <v>27</v>
      </c>
      <c r="N4168" s="33">
        <v>0.2316</v>
      </c>
      <c r="O4168" s="33">
        <v>0.2316</v>
      </c>
      <c r="P4168" s="33">
        <v>0.2316</v>
      </c>
      <c r="Q4168" s="33">
        <v>0.2316</v>
      </c>
      <c r="R4168" s="34"/>
      <c r="S4168" s="32"/>
      <c r="T4168" s="32" t="s">
        <v>28</v>
      </c>
      <c r="U4168" s="8">
        <f>IF(T4168="Yes",$U$2,0)</f>
        <v>270.40000000000003</v>
      </c>
      <c r="V4168" s="8">
        <f>U4168</f>
        <v>270.40000000000003</v>
      </c>
    </row>
    <row r="4169" spans="1:22" ht="12.75" customHeight="1" outlineLevel="2" x14ac:dyDescent="0.2">
      <c r="A4169" s="2"/>
      <c r="C4169" s="30">
        <v>841020402</v>
      </c>
      <c r="D4169" s="30"/>
      <c r="E4169" s="30" t="s">
        <v>2260</v>
      </c>
      <c r="F4169" s="30"/>
      <c r="G4169" s="30" t="s">
        <v>2261</v>
      </c>
      <c r="H4169" s="31" t="s">
        <v>2262</v>
      </c>
      <c r="I4169" s="32"/>
      <c r="J4169" s="13"/>
      <c r="K4169" s="13" t="s">
        <v>2242</v>
      </c>
      <c r="L4169" s="33">
        <v>0.2316</v>
      </c>
      <c r="M4169" s="33" t="s">
        <v>27</v>
      </c>
      <c r="N4169" s="33">
        <v>0.2316</v>
      </c>
      <c r="O4169" s="33">
        <v>0.2316</v>
      </c>
      <c r="P4169" s="33">
        <v>0.2316</v>
      </c>
      <c r="Q4169" s="33">
        <v>0.2316</v>
      </c>
      <c r="R4169" s="34"/>
      <c r="S4169" s="32"/>
      <c r="T4169" s="32" t="s">
        <v>28</v>
      </c>
      <c r="U4169" s="8">
        <f>IF(T4169="Yes",$U$2,0)</f>
        <v>270.40000000000003</v>
      </c>
      <c r="V4169" s="8">
        <f>U4169</f>
        <v>270.40000000000003</v>
      </c>
    </row>
    <row r="4170" spans="1:22" ht="12.75" customHeight="1" outlineLevel="2" x14ac:dyDescent="0.2">
      <c r="A4170" s="2"/>
      <c r="C4170" s="30" t="s">
        <v>2263</v>
      </c>
      <c r="D4170" s="30"/>
      <c r="E4170" s="30" t="s">
        <v>2264</v>
      </c>
      <c r="F4170" s="30"/>
      <c r="G4170" s="30" t="s">
        <v>2261</v>
      </c>
      <c r="H4170" s="31" t="s">
        <v>2262</v>
      </c>
      <c r="I4170" s="32"/>
      <c r="J4170" s="13"/>
      <c r="K4170" s="13" t="s">
        <v>2242</v>
      </c>
      <c r="L4170" s="33">
        <v>0.18279999999999999</v>
      </c>
      <c r="M4170" s="33" t="s">
        <v>27</v>
      </c>
      <c r="N4170" s="33">
        <v>0.18279999999999999</v>
      </c>
      <c r="O4170" s="33">
        <v>0.18279999999999999</v>
      </c>
      <c r="P4170" s="33">
        <v>0.18279999999999999</v>
      </c>
      <c r="Q4170" s="33">
        <v>0.18279999999999999</v>
      </c>
      <c r="R4170" s="34"/>
      <c r="S4170" s="32"/>
      <c r="T4170" s="32" t="s">
        <v>28</v>
      </c>
      <c r="U4170" s="8">
        <f>IF(T4170="Yes",$U$2,0)</f>
        <v>270.40000000000003</v>
      </c>
      <c r="V4170" s="8">
        <f>U4170</f>
        <v>270.40000000000003</v>
      </c>
    </row>
    <row r="4171" spans="1:22" ht="12.75" customHeight="1" outlineLevel="2" x14ac:dyDescent="0.2">
      <c r="A4171" s="2"/>
      <c r="C4171" s="30">
        <v>841020404</v>
      </c>
      <c r="D4171" s="30"/>
      <c r="E4171" s="30" t="s">
        <v>2260</v>
      </c>
      <c r="F4171" s="30"/>
      <c r="G4171" s="30" t="s">
        <v>2261</v>
      </c>
      <c r="H4171" s="31" t="s">
        <v>2262</v>
      </c>
      <c r="I4171" s="32"/>
      <c r="J4171" s="13"/>
      <c r="K4171" s="13" t="s">
        <v>2242</v>
      </c>
      <c r="L4171" s="33">
        <v>0.18279999999999999</v>
      </c>
      <c r="M4171" s="33" t="s">
        <v>27</v>
      </c>
      <c r="N4171" s="33">
        <v>0.18279999999999999</v>
      </c>
      <c r="O4171" s="33">
        <v>0.18279999999999999</v>
      </c>
      <c r="P4171" s="33">
        <v>0.18279999999999999</v>
      </c>
      <c r="Q4171" s="33">
        <v>0.18279999999999999</v>
      </c>
      <c r="R4171" s="34"/>
      <c r="S4171" s="32"/>
      <c r="T4171" s="32" t="s">
        <v>28</v>
      </c>
      <c r="U4171" s="8">
        <f>IF(T4171="Yes",$U$2,0)</f>
        <v>270.40000000000003</v>
      </c>
      <c r="V4171" s="8">
        <f>U4171</f>
        <v>270.40000000000003</v>
      </c>
    </row>
    <row r="4172" spans="1:22" ht="12.75" customHeight="1" outlineLevel="2" x14ac:dyDescent="0.2">
      <c r="A4172" s="2"/>
      <c r="C4172" s="30" t="s">
        <v>2265</v>
      </c>
      <c r="D4172" s="30"/>
      <c r="E4172" s="30" t="s">
        <v>2260</v>
      </c>
      <c r="F4172" s="30"/>
      <c r="G4172" s="30" t="s">
        <v>2261</v>
      </c>
      <c r="H4172" s="31" t="s">
        <v>2262</v>
      </c>
      <c r="I4172" s="32"/>
      <c r="J4172" s="13"/>
      <c r="K4172" s="13" t="s">
        <v>2242</v>
      </c>
      <c r="L4172" s="33">
        <v>0.17119999999999999</v>
      </c>
      <c r="M4172" s="33" t="s">
        <v>27</v>
      </c>
      <c r="N4172" s="33">
        <v>0.17119999999999999</v>
      </c>
      <c r="O4172" s="33">
        <v>0.17119999999999999</v>
      </c>
      <c r="P4172" s="33">
        <v>0.17119999999999999</v>
      </c>
      <c r="Q4172" s="33">
        <v>0.17119999999999999</v>
      </c>
      <c r="R4172" s="34"/>
      <c r="S4172" s="32"/>
      <c r="T4172" s="32" t="s">
        <v>28</v>
      </c>
      <c r="U4172" s="8">
        <f>IF(T4172="Yes",$U$2,0)</f>
        <v>270.40000000000003</v>
      </c>
      <c r="V4172" s="8">
        <f>U4172</f>
        <v>270.40000000000003</v>
      </c>
    </row>
    <row r="4173" spans="1:22" ht="12.75" customHeight="1" outlineLevel="1" x14ac:dyDescent="0.2">
      <c r="A4173" s="2"/>
      <c r="C4173" s="30"/>
      <c r="D4173" s="30"/>
      <c r="E4173" s="30"/>
      <c r="F4173" s="30"/>
      <c r="G4173" s="30"/>
      <c r="H4173" s="113" t="s">
        <v>4160</v>
      </c>
      <c r="I4173" s="32"/>
      <c r="J4173" s="13">
        <f t="shared" ref="J4173:O4173" si="1047">SUBTOTAL(9,J4168:J4172)</f>
        <v>0</v>
      </c>
      <c r="K4173" s="13">
        <f t="shared" si="1047"/>
        <v>0</v>
      </c>
      <c r="L4173" s="33">
        <f t="shared" si="1047"/>
        <v>1</v>
      </c>
      <c r="M4173" s="33">
        <f t="shared" si="1047"/>
        <v>0</v>
      </c>
      <c r="N4173" s="33">
        <f t="shared" si="1047"/>
        <v>1</v>
      </c>
      <c r="O4173" s="33">
        <f t="shared" si="1047"/>
        <v>1</v>
      </c>
      <c r="P4173" s="33"/>
      <c r="Q4173" s="33"/>
      <c r="R4173" s="34"/>
      <c r="S4173" s="32">
        <f>SUBTOTAL(9,S4168:S4172)</f>
        <v>0</v>
      </c>
      <c r="T4173" s="32">
        <f>SUBTOTAL(9,T4168:T4172)</f>
        <v>0</v>
      </c>
      <c r="U4173" s="8"/>
    </row>
    <row r="4174" spans="1:22" ht="12.75" customHeight="1" outlineLevel="2" x14ac:dyDescent="0.2">
      <c r="A4174" s="2"/>
      <c r="C4174" s="30">
        <v>841020781</v>
      </c>
      <c r="D4174" s="30"/>
      <c r="E4174" s="30" t="s">
        <v>2260</v>
      </c>
      <c r="F4174" s="30"/>
      <c r="G4174" s="30" t="s">
        <v>2266</v>
      </c>
      <c r="H4174" s="31" t="s">
        <v>2267</v>
      </c>
      <c r="I4174" s="32"/>
      <c r="J4174" s="13"/>
      <c r="K4174" s="13" t="s">
        <v>2242</v>
      </c>
      <c r="L4174" s="33">
        <v>0.2316</v>
      </c>
      <c r="M4174" s="33" t="s">
        <v>27</v>
      </c>
      <c r="N4174" s="33">
        <v>0.2316</v>
      </c>
      <c r="O4174" s="33">
        <v>0.2316</v>
      </c>
      <c r="P4174" s="33">
        <v>0.2316</v>
      </c>
      <c r="Q4174" s="33">
        <v>0.2316</v>
      </c>
      <c r="R4174" s="34"/>
      <c r="S4174" s="32"/>
      <c r="T4174" s="32" t="s">
        <v>28</v>
      </c>
      <c r="U4174" s="8">
        <f>IF(T4174="Yes",$U$2,0)</f>
        <v>270.40000000000003</v>
      </c>
      <c r="V4174" s="8">
        <f>U4174</f>
        <v>270.40000000000003</v>
      </c>
    </row>
    <row r="4175" spans="1:22" ht="12.75" customHeight="1" outlineLevel="2" x14ac:dyDescent="0.2">
      <c r="A4175" s="2"/>
      <c r="C4175" s="30">
        <v>841020782</v>
      </c>
      <c r="D4175" s="30"/>
      <c r="E4175" s="30" t="s">
        <v>2260</v>
      </c>
      <c r="F4175" s="30"/>
      <c r="G4175" s="30" t="s">
        <v>2266</v>
      </c>
      <c r="H4175" s="31" t="s">
        <v>2267</v>
      </c>
      <c r="I4175" s="32"/>
      <c r="J4175" s="13"/>
      <c r="K4175" s="13" t="s">
        <v>2242</v>
      </c>
      <c r="L4175" s="33">
        <v>0.2316</v>
      </c>
      <c r="M4175" s="33" t="s">
        <v>27</v>
      </c>
      <c r="N4175" s="33">
        <v>0.2316</v>
      </c>
      <c r="O4175" s="33">
        <v>0.2316</v>
      </c>
      <c r="P4175" s="33">
        <v>0.2316</v>
      </c>
      <c r="Q4175" s="33">
        <v>0.2316</v>
      </c>
      <c r="R4175" s="34"/>
      <c r="S4175" s="32"/>
      <c r="T4175" s="32" t="s">
        <v>28</v>
      </c>
      <c r="U4175" s="8">
        <f>IF(T4175="Yes",$U$2,0)</f>
        <v>270.40000000000003</v>
      </c>
      <c r="V4175" s="8">
        <f>U4175</f>
        <v>270.40000000000003</v>
      </c>
    </row>
    <row r="4176" spans="1:22" ht="12.75" customHeight="1" outlineLevel="2" x14ac:dyDescent="0.2">
      <c r="A4176" s="2"/>
      <c r="C4176" s="30">
        <v>841020783</v>
      </c>
      <c r="D4176" s="30"/>
      <c r="E4176" s="30" t="s">
        <v>2260</v>
      </c>
      <c r="F4176" s="30"/>
      <c r="G4176" s="30" t="s">
        <v>2266</v>
      </c>
      <c r="H4176" s="31" t="s">
        <v>2267</v>
      </c>
      <c r="I4176" s="32"/>
      <c r="J4176" s="13"/>
      <c r="K4176" s="13" t="s">
        <v>2242</v>
      </c>
      <c r="L4176" s="33">
        <v>0.18279999999999999</v>
      </c>
      <c r="M4176" s="33" t="s">
        <v>27</v>
      </c>
      <c r="N4176" s="33">
        <v>0.18279999999999999</v>
      </c>
      <c r="O4176" s="33">
        <v>0.18279999999999999</v>
      </c>
      <c r="P4176" s="33">
        <v>0.18279999999999999</v>
      </c>
      <c r="Q4176" s="33">
        <v>0.18279999999999999</v>
      </c>
      <c r="R4176" s="34"/>
      <c r="S4176" s="32"/>
      <c r="T4176" s="32" t="s">
        <v>28</v>
      </c>
      <c r="U4176" s="8">
        <f>IF(T4176="Yes",$U$2,0)</f>
        <v>270.40000000000003</v>
      </c>
      <c r="V4176" s="8">
        <f>U4176</f>
        <v>270.40000000000003</v>
      </c>
    </row>
    <row r="4177" spans="1:22" ht="12.75" customHeight="1" outlineLevel="2" x14ac:dyDescent="0.2">
      <c r="A4177" s="2"/>
      <c r="C4177" s="30" t="s">
        <v>2268</v>
      </c>
      <c r="D4177" s="30"/>
      <c r="E4177" s="30" t="s">
        <v>2269</v>
      </c>
      <c r="F4177" s="30"/>
      <c r="G4177" s="30" t="s">
        <v>2266</v>
      </c>
      <c r="H4177" s="31" t="s">
        <v>2267</v>
      </c>
      <c r="I4177" s="32"/>
      <c r="J4177" s="13"/>
      <c r="K4177" s="13" t="s">
        <v>2242</v>
      </c>
      <c r="L4177" s="33">
        <v>0.18279999999999999</v>
      </c>
      <c r="M4177" s="33" t="s">
        <v>27</v>
      </c>
      <c r="N4177" s="33">
        <v>0.18279999999999999</v>
      </c>
      <c r="O4177" s="33">
        <v>0.18279999999999999</v>
      </c>
      <c r="P4177" s="33">
        <v>0.18279999999999999</v>
      </c>
      <c r="Q4177" s="33">
        <v>0.18279999999999999</v>
      </c>
      <c r="R4177" s="34"/>
      <c r="S4177" s="32"/>
      <c r="T4177" s="32" t="s">
        <v>28</v>
      </c>
      <c r="U4177" s="8">
        <f>IF(T4177="Yes",$U$2,0)</f>
        <v>270.40000000000003</v>
      </c>
      <c r="V4177" s="8">
        <f>U4177</f>
        <v>270.40000000000003</v>
      </c>
    </row>
    <row r="4178" spans="1:22" ht="12.75" customHeight="1" outlineLevel="2" x14ac:dyDescent="0.2">
      <c r="A4178" s="2"/>
      <c r="C4178" s="30">
        <v>841020785</v>
      </c>
      <c r="D4178" s="30"/>
      <c r="E4178" s="30" t="s">
        <v>2260</v>
      </c>
      <c r="F4178" s="30"/>
      <c r="G4178" s="30" t="s">
        <v>2266</v>
      </c>
      <c r="H4178" s="31" t="s">
        <v>2267</v>
      </c>
      <c r="I4178" s="32"/>
      <c r="J4178" s="13"/>
      <c r="K4178" s="13" t="s">
        <v>2242</v>
      </c>
      <c r="L4178" s="33">
        <v>0.17119999999999999</v>
      </c>
      <c r="M4178" s="33" t="s">
        <v>27</v>
      </c>
      <c r="N4178" s="33">
        <v>0.17119999999999999</v>
      </c>
      <c r="O4178" s="33">
        <v>0.17119999999999999</v>
      </c>
      <c r="P4178" s="33">
        <v>0.17119999999999999</v>
      </c>
      <c r="Q4178" s="33">
        <v>0.17119999999999999</v>
      </c>
      <c r="R4178" s="34"/>
      <c r="S4178" s="32"/>
      <c r="T4178" s="32" t="s">
        <v>28</v>
      </c>
      <c r="U4178" s="8">
        <f>IF(T4178="Yes",$U$2,0)</f>
        <v>270.40000000000003</v>
      </c>
      <c r="V4178" s="8">
        <f>U4178</f>
        <v>270.40000000000003</v>
      </c>
    </row>
    <row r="4179" spans="1:22" ht="12.75" customHeight="1" outlineLevel="1" x14ac:dyDescent="0.2">
      <c r="A4179" s="2"/>
      <c r="C4179" s="30"/>
      <c r="D4179" s="30"/>
      <c r="E4179" s="30"/>
      <c r="F4179" s="30"/>
      <c r="G4179" s="30"/>
      <c r="H4179" s="113" t="s">
        <v>4161</v>
      </c>
      <c r="I4179" s="32"/>
      <c r="J4179" s="13">
        <f t="shared" ref="J4179:O4179" si="1048">SUBTOTAL(9,J4174:J4178)</f>
        <v>0</v>
      </c>
      <c r="K4179" s="13">
        <f t="shared" si="1048"/>
        <v>0</v>
      </c>
      <c r="L4179" s="33">
        <f t="shared" si="1048"/>
        <v>1</v>
      </c>
      <c r="M4179" s="33">
        <f t="shared" si="1048"/>
        <v>0</v>
      </c>
      <c r="N4179" s="33">
        <f t="shared" si="1048"/>
        <v>1</v>
      </c>
      <c r="O4179" s="33">
        <f t="shared" si="1048"/>
        <v>1</v>
      </c>
      <c r="P4179" s="33"/>
      <c r="Q4179" s="33"/>
      <c r="R4179" s="34"/>
      <c r="S4179" s="32">
        <f>SUBTOTAL(9,S4174:S4178)</f>
        <v>0</v>
      </c>
      <c r="T4179" s="32">
        <f>SUBTOTAL(9,T4174:T4178)</f>
        <v>0</v>
      </c>
      <c r="U4179" s="8"/>
    </row>
    <row r="4180" spans="1:22" ht="12.75" customHeight="1" outlineLevel="2" x14ac:dyDescent="0.2">
      <c r="A4180" s="2"/>
      <c r="C4180" s="30">
        <v>841020811</v>
      </c>
      <c r="D4180" s="30"/>
      <c r="E4180" s="30" t="s">
        <v>2270</v>
      </c>
      <c r="F4180" s="30"/>
      <c r="G4180" s="30" t="s">
        <v>2271</v>
      </c>
      <c r="H4180" s="31" t="s">
        <v>2272</v>
      </c>
      <c r="I4180" s="32"/>
      <c r="J4180" s="13"/>
      <c r="K4180" s="13" t="s">
        <v>2242</v>
      </c>
      <c r="L4180" s="33">
        <v>0.15140000000000001</v>
      </c>
      <c r="M4180" s="33" t="s">
        <v>27</v>
      </c>
      <c r="N4180" s="33">
        <v>0.15140000000000001</v>
      </c>
      <c r="O4180" s="33">
        <v>0.15140000000000001</v>
      </c>
      <c r="P4180" s="33">
        <v>0.15140000000000001</v>
      </c>
      <c r="Q4180" s="33">
        <v>0.15140000000000001</v>
      </c>
      <c r="R4180" s="34"/>
      <c r="S4180" s="32"/>
      <c r="T4180" s="32" t="s">
        <v>28</v>
      </c>
      <c r="U4180" s="8">
        <f t="shared" ref="U4180:U4185" si="1049">IF(T4180="Yes",$U$2,0)</f>
        <v>270.40000000000003</v>
      </c>
      <c r="V4180" s="8">
        <f t="shared" ref="V4180:V4185" si="1050">U4180</f>
        <v>270.40000000000003</v>
      </c>
    </row>
    <row r="4181" spans="1:22" ht="12.75" customHeight="1" outlineLevel="2" x14ac:dyDescent="0.2">
      <c r="A4181" s="2"/>
      <c r="C4181" s="30">
        <v>841020812</v>
      </c>
      <c r="D4181" s="30"/>
      <c r="E4181" s="30" t="s">
        <v>2270</v>
      </c>
      <c r="F4181" s="30"/>
      <c r="G4181" s="30" t="s">
        <v>2271</v>
      </c>
      <c r="H4181" s="31" t="s">
        <v>2272</v>
      </c>
      <c r="I4181" s="32"/>
      <c r="J4181" s="13"/>
      <c r="K4181" s="13" t="s">
        <v>2242</v>
      </c>
      <c r="L4181" s="33">
        <v>0.15140000000000001</v>
      </c>
      <c r="M4181" s="33" t="s">
        <v>27</v>
      </c>
      <c r="N4181" s="33">
        <v>0.15140000000000001</v>
      </c>
      <c r="O4181" s="33">
        <v>0.15140000000000001</v>
      </c>
      <c r="P4181" s="33">
        <v>0.15140000000000001</v>
      </c>
      <c r="Q4181" s="33">
        <v>0.15140000000000001</v>
      </c>
      <c r="R4181" s="34"/>
      <c r="S4181" s="32"/>
      <c r="T4181" s="32" t="s">
        <v>28</v>
      </c>
      <c r="U4181" s="8">
        <f t="shared" si="1049"/>
        <v>270.40000000000003</v>
      </c>
      <c r="V4181" s="8">
        <f t="shared" si="1050"/>
        <v>270.40000000000003</v>
      </c>
    </row>
    <row r="4182" spans="1:22" ht="12.75" customHeight="1" outlineLevel="2" x14ac:dyDescent="0.2">
      <c r="A4182" s="2"/>
      <c r="C4182" s="30">
        <v>841020813</v>
      </c>
      <c r="D4182" s="30"/>
      <c r="E4182" s="30" t="s">
        <v>2270</v>
      </c>
      <c r="F4182" s="30"/>
      <c r="G4182" s="30" t="s">
        <v>2271</v>
      </c>
      <c r="H4182" s="31" t="s">
        <v>2272</v>
      </c>
      <c r="I4182" s="32"/>
      <c r="J4182" s="13"/>
      <c r="K4182" s="13" t="s">
        <v>2242</v>
      </c>
      <c r="L4182" s="33">
        <v>0.17430000000000001</v>
      </c>
      <c r="M4182" s="33" t="s">
        <v>27</v>
      </c>
      <c r="N4182" s="33">
        <v>0.17430000000000001</v>
      </c>
      <c r="O4182" s="33">
        <v>0.17430000000000001</v>
      </c>
      <c r="P4182" s="33">
        <v>0.17430000000000001</v>
      </c>
      <c r="Q4182" s="33">
        <v>0.17430000000000001</v>
      </c>
      <c r="R4182" s="34"/>
      <c r="S4182" s="32"/>
      <c r="T4182" s="32" t="s">
        <v>28</v>
      </c>
      <c r="U4182" s="8">
        <f t="shared" si="1049"/>
        <v>270.40000000000003</v>
      </c>
      <c r="V4182" s="8">
        <f t="shared" si="1050"/>
        <v>270.40000000000003</v>
      </c>
    </row>
    <row r="4183" spans="1:22" ht="12.75" customHeight="1" outlineLevel="2" x14ac:dyDescent="0.2">
      <c r="A4183" s="2"/>
      <c r="C4183" s="30" t="s">
        <v>2273</v>
      </c>
      <c r="D4183" s="30"/>
      <c r="E4183" s="30" t="s">
        <v>2274</v>
      </c>
      <c r="F4183" s="30"/>
      <c r="G4183" s="30" t="s">
        <v>2271</v>
      </c>
      <c r="H4183" s="31" t="s">
        <v>2272</v>
      </c>
      <c r="I4183" s="32"/>
      <c r="J4183" s="13"/>
      <c r="K4183" s="13" t="s">
        <v>2242</v>
      </c>
      <c r="L4183" s="33">
        <v>0.17430000000000001</v>
      </c>
      <c r="M4183" s="33" t="s">
        <v>27</v>
      </c>
      <c r="N4183" s="33">
        <v>0.17430000000000001</v>
      </c>
      <c r="O4183" s="33">
        <v>0.17430000000000001</v>
      </c>
      <c r="P4183" s="33">
        <v>0.17430000000000001</v>
      </c>
      <c r="Q4183" s="33">
        <v>0.17430000000000001</v>
      </c>
      <c r="R4183" s="34"/>
      <c r="S4183" s="32"/>
      <c r="T4183" s="32" t="s">
        <v>28</v>
      </c>
      <c r="U4183" s="8">
        <f t="shared" si="1049"/>
        <v>270.40000000000003</v>
      </c>
      <c r="V4183" s="8">
        <f t="shared" si="1050"/>
        <v>270.40000000000003</v>
      </c>
    </row>
    <row r="4184" spans="1:22" ht="12.75" customHeight="1" outlineLevel="2" x14ac:dyDescent="0.2">
      <c r="A4184" s="2"/>
      <c r="C4184" s="30" t="s">
        <v>2275</v>
      </c>
      <c r="D4184" s="30"/>
      <c r="E4184" s="30" t="s">
        <v>2260</v>
      </c>
      <c r="F4184" s="30"/>
      <c r="G4184" s="30" t="s">
        <v>2271</v>
      </c>
      <c r="H4184" s="31" t="s">
        <v>2272</v>
      </c>
      <c r="I4184" s="32"/>
      <c r="J4184" s="13"/>
      <c r="K4184" s="13" t="s">
        <v>2242</v>
      </c>
      <c r="L4184" s="33">
        <v>0.17430000000000001</v>
      </c>
      <c r="M4184" s="33" t="s">
        <v>27</v>
      </c>
      <c r="N4184" s="33">
        <v>0.17430000000000001</v>
      </c>
      <c r="O4184" s="33">
        <v>0.17430000000000001</v>
      </c>
      <c r="P4184" s="33">
        <v>0.17430000000000001</v>
      </c>
      <c r="Q4184" s="33">
        <v>0.17430000000000001</v>
      </c>
      <c r="R4184" s="34"/>
      <c r="S4184" s="32"/>
      <c r="T4184" s="32" t="s">
        <v>28</v>
      </c>
      <c r="U4184" s="8">
        <f t="shared" si="1049"/>
        <v>270.40000000000003</v>
      </c>
      <c r="V4184" s="8">
        <f t="shared" si="1050"/>
        <v>270.40000000000003</v>
      </c>
    </row>
    <row r="4185" spans="1:22" ht="12.75" customHeight="1" outlineLevel="2" x14ac:dyDescent="0.2">
      <c r="A4185" s="2"/>
      <c r="C4185" s="30" t="s">
        <v>2276</v>
      </c>
      <c r="D4185" s="30"/>
      <c r="E4185" s="30" t="s">
        <v>2270</v>
      </c>
      <c r="F4185" s="30"/>
      <c r="G4185" s="30" t="s">
        <v>2271</v>
      </c>
      <c r="H4185" s="31" t="s">
        <v>2272</v>
      </c>
      <c r="I4185" s="32"/>
      <c r="J4185" s="13"/>
      <c r="K4185" s="13" t="s">
        <v>2242</v>
      </c>
      <c r="L4185" s="33">
        <v>0.17430000000000001</v>
      </c>
      <c r="M4185" s="33" t="s">
        <v>27</v>
      </c>
      <c r="N4185" s="33">
        <v>0.17430000000000001</v>
      </c>
      <c r="O4185" s="33">
        <v>0.17430000000000001</v>
      </c>
      <c r="P4185" s="33">
        <v>0.17430000000000001</v>
      </c>
      <c r="Q4185" s="33">
        <v>0.17430000000000001</v>
      </c>
      <c r="R4185" s="34"/>
      <c r="S4185" s="32"/>
      <c r="T4185" s="32" t="s">
        <v>28</v>
      </c>
      <c r="U4185" s="8">
        <f t="shared" si="1049"/>
        <v>270.40000000000003</v>
      </c>
      <c r="V4185" s="8">
        <f t="shared" si="1050"/>
        <v>270.40000000000003</v>
      </c>
    </row>
    <row r="4186" spans="1:22" ht="12.75" customHeight="1" outlineLevel="1" x14ac:dyDescent="0.2">
      <c r="A4186" s="2"/>
      <c r="C4186" s="30"/>
      <c r="D4186" s="30"/>
      <c r="E4186" s="30"/>
      <c r="F4186" s="30"/>
      <c r="G4186" s="30"/>
      <c r="H4186" s="113" t="s">
        <v>4162</v>
      </c>
      <c r="I4186" s="32"/>
      <c r="J4186" s="13">
        <f t="shared" ref="J4186:O4186" si="1051">SUBTOTAL(9,J4180:J4185)</f>
        <v>0</v>
      </c>
      <c r="K4186" s="13">
        <f t="shared" si="1051"/>
        <v>0</v>
      </c>
      <c r="L4186" s="33">
        <f t="shared" si="1051"/>
        <v>1</v>
      </c>
      <c r="M4186" s="33">
        <f t="shared" si="1051"/>
        <v>0</v>
      </c>
      <c r="N4186" s="33">
        <f t="shared" si="1051"/>
        <v>1</v>
      </c>
      <c r="O4186" s="33">
        <f t="shared" si="1051"/>
        <v>1</v>
      </c>
      <c r="P4186" s="33"/>
      <c r="Q4186" s="33"/>
      <c r="R4186" s="34"/>
      <c r="S4186" s="32">
        <f>SUBTOTAL(9,S4180:S4185)</f>
        <v>0</v>
      </c>
      <c r="T4186" s="32">
        <f>SUBTOTAL(9,T4180:T4185)</f>
        <v>0</v>
      </c>
      <c r="U4186" s="8"/>
    </row>
    <row r="4187" spans="1:22" ht="12.75" customHeight="1" outlineLevel="2" x14ac:dyDescent="0.2">
      <c r="A4187" s="2"/>
      <c r="C4187" s="30" t="s">
        <v>2284</v>
      </c>
      <c r="D4187" s="30"/>
      <c r="E4187" s="30" t="s">
        <v>2285</v>
      </c>
      <c r="F4187" s="30"/>
      <c r="G4187" s="30" t="s">
        <v>2286</v>
      </c>
      <c r="H4187" s="31" t="s">
        <v>2287</v>
      </c>
      <c r="I4187" s="32"/>
      <c r="J4187" s="13"/>
      <c r="K4187" s="13" t="s">
        <v>2242</v>
      </c>
      <c r="L4187" s="33">
        <v>0.2316</v>
      </c>
      <c r="M4187" s="33" t="s">
        <v>27</v>
      </c>
      <c r="N4187" s="33">
        <v>0.2316</v>
      </c>
      <c r="O4187" s="33">
        <v>0.2316</v>
      </c>
      <c r="P4187" s="33">
        <v>0.2316</v>
      </c>
      <c r="Q4187" s="33">
        <v>0.2316</v>
      </c>
      <c r="R4187" s="34"/>
      <c r="S4187" s="32"/>
      <c r="T4187" s="32" t="s">
        <v>28</v>
      </c>
      <c r="U4187" s="8">
        <f>IF(T4187="Yes",$U$2,0)</f>
        <v>270.40000000000003</v>
      </c>
      <c r="V4187" s="8">
        <f>U4187</f>
        <v>270.40000000000003</v>
      </c>
    </row>
    <row r="4188" spans="1:22" ht="12.75" customHeight="1" outlineLevel="2" x14ac:dyDescent="0.2">
      <c r="A4188" s="2"/>
      <c r="C4188" s="30">
        <v>841110432</v>
      </c>
      <c r="D4188" s="30"/>
      <c r="E4188" s="30" t="s">
        <v>2285</v>
      </c>
      <c r="F4188" s="30"/>
      <c r="G4188" s="30" t="s">
        <v>2286</v>
      </c>
      <c r="H4188" s="31" t="s">
        <v>2287</v>
      </c>
      <c r="I4188" s="32"/>
      <c r="J4188" s="13"/>
      <c r="K4188" s="13" t="s">
        <v>2242</v>
      </c>
      <c r="L4188" s="33">
        <v>0.2316</v>
      </c>
      <c r="M4188" s="33" t="s">
        <v>27</v>
      </c>
      <c r="N4188" s="33">
        <v>0.2316</v>
      </c>
      <c r="O4188" s="33">
        <v>0.2316</v>
      </c>
      <c r="P4188" s="33">
        <v>0.2316</v>
      </c>
      <c r="Q4188" s="33">
        <v>0.2316</v>
      </c>
      <c r="R4188" s="34"/>
      <c r="S4188" s="32"/>
      <c r="T4188" s="32" t="s">
        <v>28</v>
      </c>
      <c r="U4188" s="8">
        <f>IF(T4188="Yes",$U$2,0)</f>
        <v>270.40000000000003</v>
      </c>
      <c r="V4188" s="8">
        <f>U4188</f>
        <v>270.40000000000003</v>
      </c>
    </row>
    <row r="4189" spans="1:22" ht="12.75" customHeight="1" outlineLevel="2" x14ac:dyDescent="0.2">
      <c r="A4189" s="2"/>
      <c r="C4189" s="30">
        <v>841110433</v>
      </c>
      <c r="D4189" s="30"/>
      <c r="E4189" s="30" t="s">
        <v>2285</v>
      </c>
      <c r="F4189" s="30"/>
      <c r="G4189" s="30" t="s">
        <v>2286</v>
      </c>
      <c r="H4189" s="31" t="s">
        <v>2287</v>
      </c>
      <c r="I4189" s="32"/>
      <c r="J4189" s="13"/>
      <c r="K4189" s="13" t="s">
        <v>2242</v>
      </c>
      <c r="L4189" s="33">
        <v>0.18279999999999999</v>
      </c>
      <c r="M4189" s="33" t="s">
        <v>27</v>
      </c>
      <c r="N4189" s="33">
        <v>0.18279999999999999</v>
      </c>
      <c r="O4189" s="33">
        <v>0.18279999999999999</v>
      </c>
      <c r="P4189" s="33">
        <v>0.18279999999999999</v>
      </c>
      <c r="Q4189" s="33">
        <v>0.18279999999999999</v>
      </c>
      <c r="R4189" s="34"/>
      <c r="S4189" s="32"/>
      <c r="T4189" s="32" t="s">
        <v>28</v>
      </c>
      <c r="U4189" s="8">
        <f>IF(T4189="Yes",$U$2,0)</f>
        <v>270.40000000000003</v>
      </c>
      <c r="V4189" s="8">
        <f>U4189</f>
        <v>270.40000000000003</v>
      </c>
    </row>
    <row r="4190" spans="1:22" ht="12.75" customHeight="1" outlineLevel="2" x14ac:dyDescent="0.2">
      <c r="A4190" s="2"/>
      <c r="C4190" s="30">
        <v>841110434</v>
      </c>
      <c r="D4190" s="30"/>
      <c r="E4190" s="30" t="s">
        <v>2285</v>
      </c>
      <c r="F4190" s="30"/>
      <c r="G4190" s="30" t="s">
        <v>2286</v>
      </c>
      <c r="H4190" s="31" t="s">
        <v>2287</v>
      </c>
      <c r="I4190" s="32"/>
      <c r="J4190" s="13"/>
      <c r="K4190" s="13" t="s">
        <v>2242</v>
      </c>
      <c r="L4190" s="33">
        <v>0.18279999999999999</v>
      </c>
      <c r="M4190" s="33" t="s">
        <v>27</v>
      </c>
      <c r="N4190" s="33">
        <v>0.18279999999999999</v>
      </c>
      <c r="O4190" s="33">
        <v>0.18279999999999999</v>
      </c>
      <c r="P4190" s="33">
        <v>0.18279999999999999</v>
      </c>
      <c r="Q4190" s="33">
        <v>0.18279999999999999</v>
      </c>
      <c r="R4190" s="34"/>
      <c r="S4190" s="32"/>
      <c r="T4190" s="32" t="s">
        <v>28</v>
      </c>
      <c r="U4190" s="8">
        <f>IF(T4190="Yes",$U$2,0)</f>
        <v>270.40000000000003</v>
      </c>
      <c r="V4190" s="8">
        <f>U4190</f>
        <v>270.40000000000003</v>
      </c>
    </row>
    <row r="4191" spans="1:22" ht="12.75" customHeight="1" outlineLevel="2" x14ac:dyDescent="0.2">
      <c r="A4191" s="2"/>
      <c r="C4191" s="30" t="s">
        <v>2288</v>
      </c>
      <c r="D4191" s="30"/>
      <c r="E4191" s="30" t="s">
        <v>2285</v>
      </c>
      <c r="F4191" s="30"/>
      <c r="G4191" s="30" t="s">
        <v>2286</v>
      </c>
      <c r="H4191" s="31" t="s">
        <v>2287</v>
      </c>
      <c r="I4191" s="32"/>
      <c r="J4191" s="13"/>
      <c r="K4191" s="13" t="s">
        <v>2242</v>
      </c>
      <c r="L4191" s="33">
        <v>0.17119999999999999</v>
      </c>
      <c r="M4191" s="33" t="s">
        <v>27</v>
      </c>
      <c r="N4191" s="33">
        <v>0.17119999999999999</v>
      </c>
      <c r="O4191" s="33">
        <v>0.17119999999999999</v>
      </c>
      <c r="P4191" s="33">
        <v>0.17119999999999999</v>
      </c>
      <c r="Q4191" s="33">
        <v>0.17119999999999999</v>
      </c>
      <c r="R4191" s="34"/>
      <c r="S4191" s="32"/>
      <c r="T4191" s="32" t="s">
        <v>28</v>
      </c>
      <c r="U4191" s="8">
        <f>IF(T4191="Yes",$U$2,0)</f>
        <v>270.40000000000003</v>
      </c>
      <c r="V4191" s="8">
        <f>U4191</f>
        <v>270.40000000000003</v>
      </c>
    </row>
    <row r="4192" spans="1:22" ht="12.75" customHeight="1" outlineLevel="1" x14ac:dyDescent="0.2">
      <c r="A4192" s="2"/>
      <c r="C4192" s="30"/>
      <c r="D4192" s="30"/>
      <c r="E4192" s="30"/>
      <c r="F4192" s="30"/>
      <c r="G4192" s="30"/>
      <c r="H4192" s="113" t="s">
        <v>4164</v>
      </c>
      <c r="I4192" s="32"/>
      <c r="J4192" s="13">
        <f t="shared" ref="J4192:O4192" si="1052">SUBTOTAL(9,J4187:J4191)</f>
        <v>0</v>
      </c>
      <c r="K4192" s="13">
        <f t="shared" si="1052"/>
        <v>0</v>
      </c>
      <c r="L4192" s="33">
        <f t="shared" si="1052"/>
        <v>1</v>
      </c>
      <c r="M4192" s="33">
        <f t="shared" si="1052"/>
        <v>0</v>
      </c>
      <c r="N4192" s="33">
        <f t="shared" si="1052"/>
        <v>1</v>
      </c>
      <c r="O4192" s="33">
        <f t="shared" si="1052"/>
        <v>1</v>
      </c>
      <c r="P4192" s="33"/>
      <c r="Q4192" s="33"/>
      <c r="R4192" s="34"/>
      <c r="S4192" s="32">
        <f>SUBTOTAL(9,S4187:S4191)</f>
        <v>0</v>
      </c>
      <c r="T4192" s="32">
        <f>SUBTOTAL(9,T4187:T4191)</f>
        <v>0</v>
      </c>
      <c r="U4192" s="8"/>
    </row>
    <row r="4193" spans="1:22" ht="12.75" customHeight="1" outlineLevel="2" x14ac:dyDescent="0.2">
      <c r="A4193" s="2"/>
      <c r="C4193" s="57" t="s">
        <v>97</v>
      </c>
      <c r="D4193" s="30"/>
      <c r="E4193" s="30"/>
      <c r="F4193" s="30"/>
      <c r="G4193" s="57" t="s">
        <v>2289</v>
      </c>
      <c r="H4193" s="58" t="s">
        <v>2290</v>
      </c>
      <c r="I4193" s="59"/>
      <c r="J4193" s="60"/>
      <c r="K4193" s="60" t="s">
        <v>2242</v>
      </c>
      <c r="L4193" s="61">
        <v>0.2316</v>
      </c>
      <c r="M4193" s="33" t="s">
        <v>27</v>
      </c>
      <c r="N4193" s="61">
        <v>0.2316</v>
      </c>
      <c r="O4193" s="61">
        <v>0.2316</v>
      </c>
      <c r="P4193" s="61">
        <v>0.2316</v>
      </c>
      <c r="Q4193" s="61">
        <v>0.2316</v>
      </c>
      <c r="R4193" s="62"/>
      <c r="S4193" s="30"/>
      <c r="T4193" s="32" t="s">
        <v>70</v>
      </c>
      <c r="U4193" s="8">
        <f>IF(T4193="Yes",$U$2,0)</f>
        <v>0</v>
      </c>
      <c r="V4193" s="8">
        <f>U4193</f>
        <v>0</v>
      </c>
    </row>
    <row r="4194" spans="1:22" ht="12.75" customHeight="1" outlineLevel="2" x14ac:dyDescent="0.2">
      <c r="A4194" s="2"/>
      <c r="C4194" s="57">
        <v>841110442</v>
      </c>
      <c r="D4194" s="30"/>
      <c r="E4194" s="30" t="s">
        <v>2291</v>
      </c>
      <c r="F4194" s="30"/>
      <c r="G4194" s="57" t="s">
        <v>2289</v>
      </c>
      <c r="H4194" s="58" t="s">
        <v>2290</v>
      </c>
      <c r="I4194" s="59"/>
      <c r="J4194" s="60"/>
      <c r="K4194" s="60" t="s">
        <v>2242</v>
      </c>
      <c r="L4194" s="75">
        <v>0.2316</v>
      </c>
      <c r="M4194" s="33" t="s">
        <v>27</v>
      </c>
      <c r="N4194" s="75">
        <v>0.2316</v>
      </c>
      <c r="O4194" s="75">
        <v>0.2316</v>
      </c>
      <c r="P4194" s="75">
        <v>0.2316</v>
      </c>
      <c r="Q4194" s="75">
        <v>0.2316</v>
      </c>
      <c r="R4194" s="62"/>
      <c r="S4194" s="30"/>
      <c r="T4194" s="32" t="s">
        <v>70</v>
      </c>
      <c r="U4194" s="8">
        <f>IF(T4194="Yes",$U$2,0)</f>
        <v>0</v>
      </c>
      <c r="V4194" s="8">
        <f>U4194</f>
        <v>0</v>
      </c>
    </row>
    <row r="4195" spans="1:22" ht="12.75" customHeight="1" outlineLevel="2" x14ac:dyDescent="0.2">
      <c r="A4195" s="2"/>
      <c r="C4195" s="57" t="s">
        <v>97</v>
      </c>
      <c r="D4195" s="30"/>
      <c r="E4195" s="30"/>
      <c r="F4195" s="30"/>
      <c r="G4195" s="57" t="s">
        <v>2289</v>
      </c>
      <c r="H4195" s="58" t="s">
        <v>2290</v>
      </c>
      <c r="I4195" s="59"/>
      <c r="J4195" s="60"/>
      <c r="K4195" s="60" t="s">
        <v>2242</v>
      </c>
      <c r="L4195" s="61">
        <v>0.18279999999999999</v>
      </c>
      <c r="M4195" s="33" t="s">
        <v>27</v>
      </c>
      <c r="N4195" s="61">
        <v>0.18279999999999999</v>
      </c>
      <c r="O4195" s="61">
        <v>0.18279999999999999</v>
      </c>
      <c r="P4195" s="61">
        <v>0.18279999999999999</v>
      </c>
      <c r="Q4195" s="61">
        <v>0.18279999999999999</v>
      </c>
      <c r="R4195" s="62"/>
      <c r="S4195" s="30"/>
      <c r="T4195" s="32" t="s">
        <v>70</v>
      </c>
      <c r="U4195" s="8">
        <f>IF(T4195="Yes",$U$2,0)</f>
        <v>0</v>
      </c>
      <c r="V4195" s="8">
        <f>U4195</f>
        <v>0</v>
      </c>
    </row>
    <row r="4196" spans="1:22" ht="12.75" customHeight="1" outlineLevel="2" x14ac:dyDescent="0.2">
      <c r="A4196" s="2"/>
      <c r="C4196" s="57" t="s">
        <v>97</v>
      </c>
      <c r="D4196" s="30"/>
      <c r="E4196" s="30"/>
      <c r="F4196" s="30"/>
      <c r="G4196" s="57" t="s">
        <v>2289</v>
      </c>
      <c r="H4196" s="58" t="s">
        <v>2290</v>
      </c>
      <c r="I4196" s="59"/>
      <c r="J4196" s="60"/>
      <c r="K4196" s="60" t="s">
        <v>2242</v>
      </c>
      <c r="L4196" s="61">
        <v>0.18279999999999999</v>
      </c>
      <c r="M4196" s="33" t="s">
        <v>27</v>
      </c>
      <c r="N4196" s="61">
        <v>0.18279999999999999</v>
      </c>
      <c r="O4196" s="61">
        <v>0.18279999999999999</v>
      </c>
      <c r="P4196" s="61">
        <v>0.18279999999999999</v>
      </c>
      <c r="Q4196" s="61">
        <v>0.18279999999999999</v>
      </c>
      <c r="R4196" s="62"/>
      <c r="S4196" s="30"/>
      <c r="T4196" s="32" t="s">
        <v>70</v>
      </c>
      <c r="U4196" s="8">
        <f>IF(T4196="Yes",$U$2,0)</f>
        <v>0</v>
      </c>
      <c r="V4196" s="8">
        <f>U4196</f>
        <v>0</v>
      </c>
    </row>
    <row r="4197" spans="1:22" ht="12.75" customHeight="1" outlineLevel="2" x14ac:dyDescent="0.2">
      <c r="A4197" s="2"/>
      <c r="C4197" s="57" t="s">
        <v>97</v>
      </c>
      <c r="D4197" s="30"/>
      <c r="E4197" s="30"/>
      <c r="F4197" s="30"/>
      <c r="G4197" s="57" t="s">
        <v>2289</v>
      </c>
      <c r="H4197" s="58" t="s">
        <v>2290</v>
      </c>
      <c r="I4197" s="59"/>
      <c r="J4197" s="60"/>
      <c r="K4197" s="60" t="s">
        <v>2242</v>
      </c>
      <c r="L4197" s="61">
        <v>0.17119999999999999</v>
      </c>
      <c r="M4197" s="33" t="s">
        <v>27</v>
      </c>
      <c r="N4197" s="61">
        <v>0.17119999999999999</v>
      </c>
      <c r="O4197" s="61">
        <v>0.17119999999999999</v>
      </c>
      <c r="P4197" s="61">
        <v>0.17119999999999999</v>
      </c>
      <c r="Q4197" s="61">
        <v>0.17119999999999999</v>
      </c>
      <c r="R4197" s="62"/>
      <c r="S4197" s="30"/>
      <c r="T4197" s="32" t="s">
        <v>70</v>
      </c>
      <c r="U4197" s="8">
        <f>IF(T4197="Yes",$U$2,0)</f>
        <v>0</v>
      </c>
      <c r="V4197" s="8">
        <f>U4197</f>
        <v>0</v>
      </c>
    </row>
    <row r="4198" spans="1:22" ht="12.75" customHeight="1" outlineLevel="1" x14ac:dyDescent="0.2">
      <c r="A4198" s="2"/>
      <c r="C4198" s="57"/>
      <c r="D4198" s="30"/>
      <c r="E4198" s="30"/>
      <c r="F4198" s="30"/>
      <c r="G4198" s="57"/>
      <c r="H4198" s="58" t="s">
        <v>4165</v>
      </c>
      <c r="I4198" s="59"/>
      <c r="J4198" s="60">
        <f t="shared" ref="J4198:O4198" si="1053">SUBTOTAL(9,J4193:J4197)</f>
        <v>0</v>
      </c>
      <c r="K4198" s="60">
        <f t="shared" si="1053"/>
        <v>0</v>
      </c>
      <c r="L4198" s="61">
        <f t="shared" si="1053"/>
        <v>1</v>
      </c>
      <c r="M4198" s="33">
        <f t="shared" si="1053"/>
        <v>0</v>
      </c>
      <c r="N4198" s="61">
        <f t="shared" si="1053"/>
        <v>1</v>
      </c>
      <c r="O4198" s="61">
        <f t="shared" si="1053"/>
        <v>1</v>
      </c>
      <c r="P4198" s="61"/>
      <c r="Q4198" s="61"/>
      <c r="R4198" s="62"/>
      <c r="S4198" s="30">
        <f>SUBTOTAL(9,S4193:S4197)</f>
        <v>0</v>
      </c>
      <c r="T4198" s="32">
        <f>SUBTOTAL(9,T4193:T4197)</f>
        <v>0</v>
      </c>
      <c r="U4198" s="8"/>
    </row>
    <row r="4199" spans="1:22" ht="12.75" customHeight="1" outlineLevel="2" x14ac:dyDescent="0.2">
      <c r="A4199" s="2"/>
      <c r="C4199" s="30" t="s">
        <v>2292</v>
      </c>
      <c r="D4199" s="30"/>
      <c r="E4199" s="30" t="s">
        <v>2293</v>
      </c>
      <c r="F4199" s="30"/>
      <c r="G4199" s="30" t="s">
        <v>2294</v>
      </c>
      <c r="H4199" s="31" t="s">
        <v>2295</v>
      </c>
      <c r="I4199" s="32"/>
      <c r="J4199" s="13"/>
      <c r="K4199" s="13" t="s">
        <v>2242</v>
      </c>
      <c r="L4199" s="33">
        <v>0.2316</v>
      </c>
      <c r="M4199" s="33" t="s">
        <v>27</v>
      </c>
      <c r="N4199" s="33">
        <v>0.2316</v>
      </c>
      <c r="O4199" s="33">
        <v>0.2316</v>
      </c>
      <c r="P4199" s="33">
        <v>0.2316</v>
      </c>
      <c r="Q4199" s="33">
        <v>0.2316</v>
      </c>
      <c r="R4199" s="34"/>
      <c r="S4199" s="32"/>
      <c r="T4199" s="32" t="s">
        <v>28</v>
      </c>
      <c r="U4199" s="8">
        <f>IF(T4199="Yes",$U$2,0)</f>
        <v>270.40000000000003</v>
      </c>
      <c r="V4199" s="8">
        <f>U4199</f>
        <v>270.40000000000003</v>
      </c>
    </row>
    <row r="4200" spans="1:22" ht="12.75" customHeight="1" outlineLevel="2" x14ac:dyDescent="0.2">
      <c r="A4200" s="2"/>
      <c r="C4200" s="30" t="s">
        <v>2296</v>
      </c>
      <c r="D4200" s="30"/>
      <c r="E4200" s="30" t="s">
        <v>2293</v>
      </c>
      <c r="F4200" s="30"/>
      <c r="G4200" s="30" t="s">
        <v>2294</v>
      </c>
      <c r="H4200" s="31" t="s">
        <v>2295</v>
      </c>
      <c r="I4200" s="32"/>
      <c r="J4200" s="13"/>
      <c r="K4200" s="13" t="s">
        <v>2242</v>
      </c>
      <c r="L4200" s="33">
        <v>0.2316</v>
      </c>
      <c r="M4200" s="33" t="s">
        <v>27</v>
      </c>
      <c r="N4200" s="33">
        <v>0.2316</v>
      </c>
      <c r="O4200" s="33">
        <v>0.2316</v>
      </c>
      <c r="P4200" s="33">
        <v>0.2316</v>
      </c>
      <c r="Q4200" s="33">
        <v>0.2316</v>
      </c>
      <c r="R4200" s="34"/>
      <c r="S4200" s="32"/>
      <c r="T4200" s="32" t="s">
        <v>28</v>
      </c>
      <c r="U4200" s="8">
        <f>IF(T4200="Yes",$U$2,0)</f>
        <v>270.40000000000003</v>
      </c>
      <c r="V4200" s="8">
        <f>U4200</f>
        <v>270.40000000000003</v>
      </c>
    </row>
    <row r="4201" spans="1:22" ht="12.75" customHeight="1" outlineLevel="2" x14ac:dyDescent="0.2">
      <c r="A4201" s="2"/>
      <c r="C4201" s="30" t="s">
        <v>2297</v>
      </c>
      <c r="D4201" s="30"/>
      <c r="E4201" s="30" t="s">
        <v>2293</v>
      </c>
      <c r="F4201" s="30"/>
      <c r="G4201" s="30" t="s">
        <v>2294</v>
      </c>
      <c r="H4201" s="31" t="s">
        <v>2295</v>
      </c>
      <c r="I4201" s="32"/>
      <c r="J4201" s="13"/>
      <c r="K4201" s="13" t="s">
        <v>2242</v>
      </c>
      <c r="L4201" s="33">
        <v>0.18279999999999999</v>
      </c>
      <c r="M4201" s="33" t="s">
        <v>27</v>
      </c>
      <c r="N4201" s="33">
        <v>0.18279999999999999</v>
      </c>
      <c r="O4201" s="33">
        <v>0.18279999999999999</v>
      </c>
      <c r="P4201" s="33">
        <v>0.18279999999999999</v>
      </c>
      <c r="Q4201" s="33">
        <v>0.18279999999999999</v>
      </c>
      <c r="R4201" s="34"/>
      <c r="S4201" s="32"/>
      <c r="T4201" s="32" t="s">
        <v>28</v>
      </c>
      <c r="U4201" s="8">
        <f>IF(T4201="Yes",$U$2,0)</f>
        <v>270.40000000000003</v>
      </c>
      <c r="V4201" s="8">
        <f>U4201</f>
        <v>270.40000000000003</v>
      </c>
    </row>
    <row r="4202" spans="1:22" ht="12.75" customHeight="1" outlineLevel="2" x14ac:dyDescent="0.2">
      <c r="A4202" s="2"/>
      <c r="C4202" s="30">
        <v>841110454</v>
      </c>
      <c r="D4202" s="30"/>
      <c r="E4202" s="30" t="s">
        <v>2293</v>
      </c>
      <c r="F4202" s="30"/>
      <c r="G4202" s="30" t="s">
        <v>2294</v>
      </c>
      <c r="H4202" s="31" t="s">
        <v>2295</v>
      </c>
      <c r="I4202" s="32"/>
      <c r="J4202" s="13"/>
      <c r="K4202" s="13" t="s">
        <v>2242</v>
      </c>
      <c r="L4202" s="33">
        <v>0.18279999999999999</v>
      </c>
      <c r="M4202" s="33" t="s">
        <v>27</v>
      </c>
      <c r="N4202" s="33">
        <v>0.18279999999999999</v>
      </c>
      <c r="O4202" s="33">
        <v>0.18279999999999999</v>
      </c>
      <c r="P4202" s="33">
        <v>0.18279999999999999</v>
      </c>
      <c r="Q4202" s="33">
        <v>0.18279999999999999</v>
      </c>
      <c r="R4202" s="34"/>
      <c r="S4202" s="32"/>
      <c r="T4202" s="32" t="s">
        <v>28</v>
      </c>
      <c r="U4202" s="8">
        <f>IF(T4202="Yes",$U$2,0)</f>
        <v>270.40000000000003</v>
      </c>
      <c r="V4202" s="8">
        <f>U4202</f>
        <v>270.40000000000003</v>
      </c>
    </row>
    <row r="4203" spans="1:22" ht="12.75" customHeight="1" outlineLevel="2" x14ac:dyDescent="0.2">
      <c r="A4203" s="2"/>
      <c r="C4203" s="30" t="s">
        <v>2298</v>
      </c>
      <c r="D4203" s="30"/>
      <c r="E4203" s="30" t="s">
        <v>2293</v>
      </c>
      <c r="F4203" s="30"/>
      <c r="G4203" s="30" t="s">
        <v>2294</v>
      </c>
      <c r="H4203" s="31" t="s">
        <v>2295</v>
      </c>
      <c r="I4203" s="32"/>
      <c r="J4203" s="13"/>
      <c r="K4203" s="13" t="s">
        <v>2242</v>
      </c>
      <c r="L4203" s="33">
        <v>0.17119999999999999</v>
      </c>
      <c r="M4203" s="33" t="s">
        <v>27</v>
      </c>
      <c r="N4203" s="33">
        <v>0.17119999999999999</v>
      </c>
      <c r="O4203" s="33">
        <v>0.17119999999999999</v>
      </c>
      <c r="P4203" s="33">
        <v>0.17119999999999999</v>
      </c>
      <c r="Q4203" s="33">
        <v>0.17119999999999999</v>
      </c>
      <c r="R4203" s="34"/>
      <c r="S4203" s="32"/>
      <c r="T4203" s="32" t="s">
        <v>28</v>
      </c>
      <c r="U4203" s="8">
        <f>IF(T4203="Yes",$U$2,0)</f>
        <v>270.40000000000003</v>
      </c>
      <c r="V4203" s="8">
        <f>U4203</f>
        <v>270.40000000000003</v>
      </c>
    </row>
    <row r="4204" spans="1:22" ht="12.75" customHeight="1" outlineLevel="1" x14ac:dyDescent="0.2">
      <c r="A4204" s="2"/>
      <c r="C4204" s="30"/>
      <c r="D4204" s="30"/>
      <c r="E4204" s="30"/>
      <c r="F4204" s="30"/>
      <c r="G4204" s="30"/>
      <c r="H4204" s="113" t="s">
        <v>4166</v>
      </c>
      <c r="I4204" s="32"/>
      <c r="J4204" s="13">
        <f t="shared" ref="J4204:O4204" si="1054">SUBTOTAL(9,J4199:J4203)</f>
        <v>0</v>
      </c>
      <c r="K4204" s="13">
        <f t="shared" si="1054"/>
        <v>0</v>
      </c>
      <c r="L4204" s="33">
        <f t="shared" si="1054"/>
        <v>1</v>
      </c>
      <c r="M4204" s="33">
        <f t="shared" si="1054"/>
        <v>0</v>
      </c>
      <c r="N4204" s="33">
        <f t="shared" si="1054"/>
        <v>1</v>
      </c>
      <c r="O4204" s="33">
        <f t="shared" si="1054"/>
        <v>1</v>
      </c>
      <c r="P4204" s="33"/>
      <c r="Q4204" s="33"/>
      <c r="R4204" s="34"/>
      <c r="S4204" s="32">
        <f>SUBTOTAL(9,S4199:S4203)</f>
        <v>0</v>
      </c>
      <c r="T4204" s="32">
        <f>SUBTOTAL(9,T4199:T4203)</f>
        <v>0</v>
      </c>
      <c r="U4204" s="8"/>
    </row>
    <row r="4205" spans="1:22" ht="12.75" customHeight="1" outlineLevel="2" x14ac:dyDescent="0.2">
      <c r="A4205" s="2"/>
      <c r="C4205" s="30" t="s">
        <v>2299</v>
      </c>
      <c r="D4205" s="30"/>
      <c r="E4205" s="30" t="s">
        <v>2300</v>
      </c>
      <c r="F4205" s="30"/>
      <c r="G4205" s="30" t="s">
        <v>2301</v>
      </c>
      <c r="H4205" s="31" t="s">
        <v>2302</v>
      </c>
      <c r="I4205" s="32"/>
      <c r="J4205" s="13"/>
      <c r="K4205" s="13" t="s">
        <v>2242</v>
      </c>
      <c r="L4205" s="33">
        <v>0.2316</v>
      </c>
      <c r="M4205" s="33" t="s">
        <v>27</v>
      </c>
      <c r="N4205" s="33">
        <v>0.2316</v>
      </c>
      <c r="O4205" s="33">
        <v>0.2316</v>
      </c>
      <c r="P4205" s="33">
        <v>0.2316</v>
      </c>
      <c r="Q4205" s="33">
        <v>0.2316</v>
      </c>
      <c r="R4205" s="34"/>
      <c r="S4205" s="32"/>
      <c r="T4205" s="32" t="s">
        <v>70</v>
      </c>
      <c r="U4205" s="8">
        <f>IF(T4205="Yes",$U$2,0)</f>
        <v>0</v>
      </c>
      <c r="V4205" s="8">
        <f>U4205</f>
        <v>0</v>
      </c>
    </row>
    <row r="4206" spans="1:22" ht="12.75" customHeight="1" outlineLevel="2" x14ac:dyDescent="0.2">
      <c r="A4206" s="2"/>
      <c r="C4206" s="30" t="s">
        <v>2303</v>
      </c>
      <c r="D4206" s="30"/>
      <c r="E4206" s="30" t="s">
        <v>2300</v>
      </c>
      <c r="F4206" s="30"/>
      <c r="G4206" s="30" t="s">
        <v>2301</v>
      </c>
      <c r="H4206" s="31" t="s">
        <v>2302</v>
      </c>
      <c r="I4206" s="32"/>
      <c r="J4206" s="13"/>
      <c r="K4206" s="13" t="s">
        <v>2242</v>
      </c>
      <c r="L4206" s="33">
        <v>0.2316</v>
      </c>
      <c r="M4206" s="33" t="s">
        <v>27</v>
      </c>
      <c r="N4206" s="33">
        <v>0.2316</v>
      </c>
      <c r="O4206" s="33">
        <v>0.2316</v>
      </c>
      <c r="P4206" s="33">
        <v>0.2316</v>
      </c>
      <c r="Q4206" s="33">
        <v>0.2316</v>
      </c>
      <c r="R4206" s="34"/>
      <c r="S4206" s="32"/>
      <c r="T4206" s="32" t="s">
        <v>70</v>
      </c>
      <c r="U4206" s="8">
        <f>IF(T4206="Yes",$U$2,0)</f>
        <v>0</v>
      </c>
      <c r="V4206" s="8">
        <f>U4206</f>
        <v>0</v>
      </c>
    </row>
    <row r="4207" spans="1:22" ht="12.75" customHeight="1" outlineLevel="2" x14ac:dyDescent="0.2">
      <c r="A4207" s="2"/>
      <c r="C4207" s="30" t="s">
        <v>2304</v>
      </c>
      <c r="D4207" s="30"/>
      <c r="E4207" s="30" t="s">
        <v>2305</v>
      </c>
      <c r="F4207" s="30"/>
      <c r="G4207" s="30" t="s">
        <v>2301</v>
      </c>
      <c r="H4207" s="31" t="s">
        <v>2302</v>
      </c>
      <c r="I4207" s="32"/>
      <c r="J4207" s="13"/>
      <c r="K4207" s="13" t="s">
        <v>2242</v>
      </c>
      <c r="L4207" s="33">
        <v>0.18279999999999999</v>
      </c>
      <c r="M4207" s="33" t="s">
        <v>27</v>
      </c>
      <c r="N4207" s="33">
        <v>0.18279999999999999</v>
      </c>
      <c r="O4207" s="33">
        <v>0.18279999999999999</v>
      </c>
      <c r="P4207" s="33">
        <v>0.18279999999999999</v>
      </c>
      <c r="Q4207" s="33">
        <v>0.18279999999999999</v>
      </c>
      <c r="R4207" s="34"/>
      <c r="S4207" s="32"/>
      <c r="T4207" s="32" t="s">
        <v>70</v>
      </c>
      <c r="U4207" s="8">
        <f>IF(T4207="Yes",$U$2,0)</f>
        <v>0</v>
      </c>
      <c r="V4207" s="8">
        <f>U4207</f>
        <v>0</v>
      </c>
    </row>
    <row r="4208" spans="1:22" ht="12.75" customHeight="1" outlineLevel="2" x14ac:dyDescent="0.2">
      <c r="A4208" s="2"/>
      <c r="C4208" s="30" t="s">
        <v>2306</v>
      </c>
      <c r="D4208" s="30"/>
      <c r="E4208" s="30" t="s">
        <v>2305</v>
      </c>
      <c r="F4208" s="30"/>
      <c r="G4208" s="30" t="s">
        <v>2301</v>
      </c>
      <c r="H4208" s="31" t="s">
        <v>2302</v>
      </c>
      <c r="I4208" s="32"/>
      <c r="J4208" s="13"/>
      <c r="K4208" s="13" t="s">
        <v>2242</v>
      </c>
      <c r="L4208" s="33">
        <v>0.18279999999999999</v>
      </c>
      <c r="M4208" s="33" t="s">
        <v>27</v>
      </c>
      <c r="N4208" s="33">
        <v>0.18279999999999999</v>
      </c>
      <c r="O4208" s="33">
        <v>0.18279999999999999</v>
      </c>
      <c r="P4208" s="33">
        <v>0.18279999999999999</v>
      </c>
      <c r="Q4208" s="33">
        <v>0.18279999999999999</v>
      </c>
      <c r="R4208" s="34"/>
      <c r="S4208" s="32"/>
      <c r="T4208" s="32" t="s">
        <v>70</v>
      </c>
      <c r="U4208" s="8">
        <f>IF(T4208="Yes",$U$2,0)</f>
        <v>0</v>
      </c>
      <c r="V4208" s="8">
        <f>U4208</f>
        <v>0</v>
      </c>
    </row>
    <row r="4209" spans="1:22" ht="12.75" customHeight="1" outlineLevel="2" x14ac:dyDescent="0.2">
      <c r="A4209" s="2"/>
      <c r="C4209" s="30" t="s">
        <v>2307</v>
      </c>
      <c r="D4209" s="30"/>
      <c r="E4209" s="30" t="s">
        <v>2305</v>
      </c>
      <c r="F4209" s="30"/>
      <c r="G4209" s="30" t="s">
        <v>2301</v>
      </c>
      <c r="H4209" s="31" t="s">
        <v>2302</v>
      </c>
      <c r="I4209" s="32"/>
      <c r="J4209" s="13"/>
      <c r="K4209" s="13" t="s">
        <v>2242</v>
      </c>
      <c r="L4209" s="33">
        <v>0.17119999999999999</v>
      </c>
      <c r="M4209" s="33" t="s">
        <v>27</v>
      </c>
      <c r="N4209" s="33">
        <v>0.17119999999999999</v>
      </c>
      <c r="O4209" s="33">
        <v>0.17119999999999999</v>
      </c>
      <c r="P4209" s="33">
        <v>0.17119999999999999</v>
      </c>
      <c r="Q4209" s="33">
        <v>0.17119999999999999</v>
      </c>
      <c r="R4209" s="34"/>
      <c r="S4209" s="32"/>
      <c r="T4209" s="32" t="s">
        <v>70</v>
      </c>
      <c r="U4209" s="8">
        <f>IF(T4209="Yes",$U$2,0)</f>
        <v>0</v>
      </c>
      <c r="V4209" s="8">
        <f>U4209</f>
        <v>0</v>
      </c>
    </row>
    <row r="4210" spans="1:22" ht="12.75" customHeight="1" outlineLevel="1" x14ac:dyDescent="0.2">
      <c r="A4210" s="2"/>
      <c r="C4210" s="30"/>
      <c r="D4210" s="30"/>
      <c r="E4210" s="30"/>
      <c r="F4210" s="30"/>
      <c r="G4210" s="30"/>
      <c r="H4210" s="113" t="s">
        <v>4167</v>
      </c>
      <c r="I4210" s="32"/>
      <c r="J4210" s="13">
        <f t="shared" ref="J4210:O4210" si="1055">SUBTOTAL(9,J4205:J4209)</f>
        <v>0</v>
      </c>
      <c r="K4210" s="13">
        <f t="shared" si="1055"/>
        <v>0</v>
      </c>
      <c r="L4210" s="33">
        <f t="shared" si="1055"/>
        <v>1</v>
      </c>
      <c r="M4210" s="33">
        <f t="shared" si="1055"/>
        <v>0</v>
      </c>
      <c r="N4210" s="33">
        <f t="shared" si="1055"/>
        <v>1</v>
      </c>
      <c r="O4210" s="33">
        <f t="shared" si="1055"/>
        <v>1</v>
      </c>
      <c r="P4210" s="33"/>
      <c r="Q4210" s="33"/>
      <c r="R4210" s="34"/>
      <c r="S4210" s="32">
        <f>SUBTOTAL(9,S4205:S4209)</f>
        <v>0</v>
      </c>
      <c r="T4210" s="32">
        <f>SUBTOTAL(9,T4205:T4209)</f>
        <v>0</v>
      </c>
      <c r="U4210" s="8"/>
    </row>
    <row r="4211" spans="1:22" ht="12.75" customHeight="1" outlineLevel="2" x14ac:dyDescent="0.2">
      <c r="A4211" s="2"/>
      <c r="C4211" s="30">
        <v>962080010</v>
      </c>
      <c r="D4211" s="30"/>
      <c r="E4211" s="30" t="s">
        <v>459</v>
      </c>
      <c r="F4211" s="30"/>
      <c r="G4211" s="30" t="s">
        <v>460</v>
      </c>
      <c r="H4211" s="31" t="s">
        <v>461</v>
      </c>
      <c r="I4211" s="32"/>
      <c r="J4211" s="13"/>
      <c r="K4211" s="13" t="s">
        <v>386</v>
      </c>
      <c r="L4211" s="33">
        <v>0.125</v>
      </c>
      <c r="M4211" s="33" t="s">
        <v>27</v>
      </c>
      <c r="N4211" s="33">
        <v>0.125</v>
      </c>
      <c r="O4211" s="33">
        <v>0.125</v>
      </c>
      <c r="P4211" s="33">
        <v>0.125</v>
      </c>
      <c r="Q4211" s="33">
        <v>0.125</v>
      </c>
      <c r="R4211" s="34"/>
      <c r="S4211" s="32"/>
      <c r="T4211" s="32" t="s">
        <v>28</v>
      </c>
      <c r="U4211" s="8">
        <f t="shared" ref="U4211:U4218" si="1056">IF(T4211="Yes",$U$2,0)</f>
        <v>270.40000000000003</v>
      </c>
      <c r="V4211" s="8">
        <f t="shared" ref="V4211:V4218" si="1057">U4211</f>
        <v>270.40000000000003</v>
      </c>
    </row>
    <row r="4212" spans="1:22" ht="12.75" customHeight="1" outlineLevel="2" x14ac:dyDescent="0.2">
      <c r="A4212" s="2"/>
      <c r="C4212" s="30" t="s">
        <v>462</v>
      </c>
      <c r="D4212" s="30"/>
      <c r="E4212" s="30" t="s">
        <v>459</v>
      </c>
      <c r="F4212" s="30"/>
      <c r="G4212" s="30" t="s">
        <v>460</v>
      </c>
      <c r="H4212" s="31" t="s">
        <v>461</v>
      </c>
      <c r="I4212" s="32"/>
      <c r="J4212" s="13"/>
      <c r="K4212" s="13" t="s">
        <v>386</v>
      </c>
      <c r="L4212" s="33">
        <v>0.125</v>
      </c>
      <c r="M4212" s="33" t="s">
        <v>27</v>
      </c>
      <c r="N4212" s="33">
        <v>0.125</v>
      </c>
      <c r="O4212" s="33">
        <v>0.125</v>
      </c>
      <c r="P4212" s="33">
        <v>0.125</v>
      </c>
      <c r="Q4212" s="33">
        <v>0.125</v>
      </c>
      <c r="R4212" s="34"/>
      <c r="S4212" s="32"/>
      <c r="T4212" s="32" t="s">
        <v>28</v>
      </c>
      <c r="U4212" s="8">
        <f t="shared" si="1056"/>
        <v>270.40000000000003</v>
      </c>
      <c r="V4212" s="8">
        <f t="shared" si="1057"/>
        <v>270.40000000000003</v>
      </c>
    </row>
    <row r="4213" spans="1:22" ht="12.75" customHeight="1" outlineLevel="2" x14ac:dyDescent="0.2">
      <c r="A4213" s="2"/>
      <c r="C4213" s="30">
        <v>962080030</v>
      </c>
      <c r="D4213" s="30"/>
      <c r="E4213" s="30" t="s">
        <v>459</v>
      </c>
      <c r="F4213" s="30"/>
      <c r="G4213" s="30" t="s">
        <v>460</v>
      </c>
      <c r="H4213" s="31" t="s">
        <v>461</v>
      </c>
      <c r="I4213" s="32"/>
      <c r="J4213" s="13"/>
      <c r="K4213" s="13" t="s">
        <v>386</v>
      </c>
      <c r="L4213" s="33">
        <v>0.125</v>
      </c>
      <c r="M4213" s="33" t="s">
        <v>27</v>
      </c>
      <c r="N4213" s="33">
        <v>0.125</v>
      </c>
      <c r="O4213" s="33">
        <v>0.125</v>
      </c>
      <c r="P4213" s="33">
        <v>0.125</v>
      </c>
      <c r="Q4213" s="33">
        <v>0.125</v>
      </c>
      <c r="R4213" s="34"/>
      <c r="S4213" s="32"/>
      <c r="T4213" s="32" t="s">
        <v>28</v>
      </c>
      <c r="U4213" s="8">
        <f t="shared" si="1056"/>
        <v>270.40000000000003</v>
      </c>
      <c r="V4213" s="8">
        <f t="shared" si="1057"/>
        <v>270.40000000000003</v>
      </c>
    </row>
    <row r="4214" spans="1:22" ht="12.75" customHeight="1" outlineLevel="2" x14ac:dyDescent="0.2">
      <c r="A4214" s="2"/>
      <c r="C4214" s="30">
        <v>962080040</v>
      </c>
      <c r="D4214" s="30"/>
      <c r="E4214" s="30" t="s">
        <v>459</v>
      </c>
      <c r="F4214" s="30"/>
      <c r="G4214" s="30" t="s">
        <v>460</v>
      </c>
      <c r="H4214" s="31" t="s">
        <v>461</v>
      </c>
      <c r="I4214" s="32"/>
      <c r="J4214" s="13"/>
      <c r="K4214" s="13" t="s">
        <v>386</v>
      </c>
      <c r="L4214" s="33">
        <v>0.125</v>
      </c>
      <c r="M4214" s="33" t="s">
        <v>27</v>
      </c>
      <c r="N4214" s="33">
        <v>0.125</v>
      </c>
      <c r="O4214" s="33">
        <v>0.125</v>
      </c>
      <c r="P4214" s="33">
        <v>0.125</v>
      </c>
      <c r="Q4214" s="33">
        <v>0.125</v>
      </c>
      <c r="R4214" s="34"/>
      <c r="S4214" s="32"/>
      <c r="T4214" s="32" t="s">
        <v>28</v>
      </c>
      <c r="U4214" s="8">
        <f t="shared" si="1056"/>
        <v>270.40000000000003</v>
      </c>
      <c r="V4214" s="8">
        <f t="shared" si="1057"/>
        <v>270.40000000000003</v>
      </c>
    </row>
    <row r="4215" spans="1:22" ht="12.75" customHeight="1" outlineLevel="2" x14ac:dyDescent="0.2">
      <c r="A4215" s="2"/>
      <c r="C4215" s="30">
        <v>962080050</v>
      </c>
      <c r="D4215" s="30"/>
      <c r="E4215" s="30" t="s">
        <v>459</v>
      </c>
      <c r="F4215" s="30"/>
      <c r="G4215" s="30" t="s">
        <v>460</v>
      </c>
      <c r="H4215" s="31" t="s">
        <v>461</v>
      </c>
      <c r="I4215" s="32"/>
      <c r="J4215" s="13"/>
      <c r="K4215" s="13" t="s">
        <v>386</v>
      </c>
      <c r="L4215" s="33">
        <v>0.125</v>
      </c>
      <c r="M4215" s="33" t="s">
        <v>27</v>
      </c>
      <c r="N4215" s="33">
        <v>0.125</v>
      </c>
      <c r="O4215" s="33">
        <v>0.125</v>
      </c>
      <c r="P4215" s="33">
        <v>0.125</v>
      </c>
      <c r="Q4215" s="33">
        <v>0.125</v>
      </c>
      <c r="R4215" s="34"/>
      <c r="S4215" s="32"/>
      <c r="T4215" s="32" t="s">
        <v>28</v>
      </c>
      <c r="U4215" s="8">
        <f t="shared" si="1056"/>
        <v>270.40000000000003</v>
      </c>
      <c r="V4215" s="8">
        <f t="shared" si="1057"/>
        <v>270.40000000000003</v>
      </c>
    </row>
    <row r="4216" spans="1:22" ht="12.75" customHeight="1" outlineLevel="2" x14ac:dyDescent="0.2">
      <c r="A4216" s="2"/>
      <c r="C4216" s="30">
        <v>962080060</v>
      </c>
      <c r="D4216" s="30"/>
      <c r="E4216" s="30" t="s">
        <v>459</v>
      </c>
      <c r="F4216" s="30"/>
      <c r="G4216" s="30" t="s">
        <v>460</v>
      </c>
      <c r="H4216" s="31" t="s">
        <v>461</v>
      </c>
      <c r="I4216" s="32"/>
      <c r="J4216" s="13"/>
      <c r="K4216" s="13" t="s">
        <v>386</v>
      </c>
      <c r="L4216" s="33">
        <v>0.125</v>
      </c>
      <c r="M4216" s="33" t="s">
        <v>27</v>
      </c>
      <c r="N4216" s="33">
        <v>0.125</v>
      </c>
      <c r="O4216" s="33">
        <v>0.125</v>
      </c>
      <c r="P4216" s="33">
        <v>0.125</v>
      </c>
      <c r="Q4216" s="33">
        <v>0.125</v>
      </c>
      <c r="R4216" s="34"/>
      <c r="S4216" s="32"/>
      <c r="T4216" s="32" t="s">
        <v>28</v>
      </c>
      <c r="U4216" s="8">
        <f t="shared" si="1056"/>
        <v>270.40000000000003</v>
      </c>
      <c r="V4216" s="8">
        <f t="shared" si="1057"/>
        <v>270.40000000000003</v>
      </c>
    </row>
    <row r="4217" spans="1:22" ht="12.75" customHeight="1" outlineLevel="2" x14ac:dyDescent="0.2">
      <c r="A4217" s="2"/>
      <c r="C4217" s="30">
        <v>962080070</v>
      </c>
      <c r="D4217" s="30"/>
      <c r="E4217" s="30" t="s">
        <v>459</v>
      </c>
      <c r="F4217" s="30"/>
      <c r="G4217" s="30" t="s">
        <v>460</v>
      </c>
      <c r="H4217" s="31" t="s">
        <v>461</v>
      </c>
      <c r="I4217" s="32"/>
      <c r="J4217" s="13"/>
      <c r="K4217" s="13" t="s">
        <v>386</v>
      </c>
      <c r="L4217" s="33">
        <v>0.125</v>
      </c>
      <c r="M4217" s="33" t="s">
        <v>27</v>
      </c>
      <c r="N4217" s="33">
        <v>0.125</v>
      </c>
      <c r="O4217" s="33">
        <v>0.125</v>
      </c>
      <c r="P4217" s="33">
        <v>0.125</v>
      </c>
      <c r="Q4217" s="33">
        <v>0.125</v>
      </c>
      <c r="R4217" s="34"/>
      <c r="S4217" s="32"/>
      <c r="T4217" s="32" t="s">
        <v>28</v>
      </c>
      <c r="U4217" s="8">
        <f t="shared" si="1056"/>
        <v>270.40000000000003</v>
      </c>
      <c r="V4217" s="8">
        <f t="shared" si="1057"/>
        <v>270.40000000000003</v>
      </c>
    </row>
    <row r="4218" spans="1:22" ht="12.75" customHeight="1" outlineLevel="2" x14ac:dyDescent="0.2">
      <c r="A4218" s="2"/>
      <c r="C4218" s="30">
        <v>962080080</v>
      </c>
      <c r="D4218" s="30"/>
      <c r="E4218" s="30" t="s">
        <v>459</v>
      </c>
      <c r="F4218" s="30"/>
      <c r="G4218" s="30" t="s">
        <v>460</v>
      </c>
      <c r="H4218" s="31" t="s">
        <v>461</v>
      </c>
      <c r="I4218" s="32"/>
      <c r="J4218" s="13"/>
      <c r="K4218" s="13" t="s">
        <v>386</v>
      </c>
      <c r="L4218" s="33">
        <v>0.125</v>
      </c>
      <c r="M4218" s="33" t="s">
        <v>27</v>
      </c>
      <c r="N4218" s="33">
        <v>0.125</v>
      </c>
      <c r="O4218" s="33">
        <v>0.125</v>
      </c>
      <c r="P4218" s="33">
        <v>0.125</v>
      </c>
      <c r="Q4218" s="33">
        <v>0.125</v>
      </c>
      <c r="R4218" s="34"/>
      <c r="S4218" s="32"/>
      <c r="T4218" s="32" t="s">
        <v>28</v>
      </c>
      <c r="U4218" s="8">
        <f t="shared" si="1056"/>
        <v>270.40000000000003</v>
      </c>
      <c r="V4218" s="8">
        <f t="shared" si="1057"/>
        <v>270.40000000000003</v>
      </c>
    </row>
    <row r="4219" spans="1:22" ht="12.75" customHeight="1" outlineLevel="1" x14ac:dyDescent="0.2">
      <c r="A4219" s="2"/>
      <c r="C4219" s="30"/>
      <c r="D4219" s="30"/>
      <c r="E4219" s="30"/>
      <c r="F4219" s="30"/>
      <c r="G4219" s="30"/>
      <c r="H4219" s="113" t="s">
        <v>3866</v>
      </c>
      <c r="I4219" s="32"/>
      <c r="J4219" s="13">
        <f t="shared" ref="J4219:O4219" si="1058">SUBTOTAL(9,J4211:J4218)</f>
        <v>0</v>
      </c>
      <c r="K4219" s="13">
        <f t="shared" si="1058"/>
        <v>0</v>
      </c>
      <c r="L4219" s="33">
        <f t="shared" si="1058"/>
        <v>1</v>
      </c>
      <c r="M4219" s="33">
        <f t="shared" si="1058"/>
        <v>0</v>
      </c>
      <c r="N4219" s="33">
        <f t="shared" si="1058"/>
        <v>1</v>
      </c>
      <c r="O4219" s="33">
        <f t="shared" si="1058"/>
        <v>1</v>
      </c>
      <c r="P4219" s="33"/>
      <c r="Q4219" s="33"/>
      <c r="R4219" s="34"/>
      <c r="S4219" s="32">
        <f>SUBTOTAL(9,S4211:S4218)</f>
        <v>0</v>
      </c>
      <c r="T4219" s="32">
        <f>SUBTOTAL(9,T4211:T4218)</f>
        <v>0</v>
      </c>
      <c r="U4219" s="8"/>
    </row>
    <row r="4220" spans="1:22" ht="12.75" customHeight="1" outlineLevel="2" x14ac:dyDescent="0.2">
      <c r="A4220" s="2"/>
      <c r="C4220" s="114">
        <v>970870010</v>
      </c>
      <c r="D4220" s="30"/>
      <c r="E4220" s="30" t="s">
        <v>2808</v>
      </c>
      <c r="F4220" s="30"/>
      <c r="G4220" s="30" t="s">
        <v>2809</v>
      </c>
      <c r="H4220" s="31" t="s">
        <v>2810</v>
      </c>
      <c r="I4220" s="32"/>
      <c r="J4220" s="13"/>
      <c r="K4220" s="13" t="s">
        <v>2807</v>
      </c>
      <c r="L4220" s="33">
        <v>0.25</v>
      </c>
      <c r="M4220" s="33" t="s">
        <v>27</v>
      </c>
      <c r="N4220" s="33">
        <v>0.25</v>
      </c>
      <c r="O4220" s="33">
        <v>0.25</v>
      </c>
      <c r="P4220" s="33">
        <v>0.25</v>
      </c>
      <c r="Q4220" s="33">
        <v>0.25</v>
      </c>
      <c r="R4220" s="34"/>
      <c r="S4220" s="32"/>
      <c r="T4220" s="32" t="s">
        <v>70</v>
      </c>
      <c r="U4220" s="8">
        <f>IF(T4220="Yes",$U$2,0)</f>
        <v>0</v>
      </c>
      <c r="V4220" s="8">
        <f>U4220</f>
        <v>0</v>
      </c>
    </row>
    <row r="4221" spans="1:22" ht="12.75" customHeight="1" outlineLevel="2" x14ac:dyDescent="0.2">
      <c r="A4221" s="2"/>
      <c r="C4221" s="13">
        <v>970870020</v>
      </c>
      <c r="D4221" s="30"/>
      <c r="E4221" s="30" t="s">
        <v>2808</v>
      </c>
      <c r="F4221" s="30"/>
      <c r="G4221" s="30" t="s">
        <v>2809</v>
      </c>
      <c r="H4221" s="31" t="s">
        <v>2810</v>
      </c>
      <c r="I4221" s="32"/>
      <c r="J4221" s="13"/>
      <c r="K4221" s="13" t="s">
        <v>2807</v>
      </c>
      <c r="L4221" s="33">
        <v>0.25</v>
      </c>
      <c r="M4221" s="33" t="s">
        <v>27</v>
      </c>
      <c r="N4221" s="33">
        <v>0.25</v>
      </c>
      <c r="O4221" s="33">
        <v>0.25</v>
      </c>
      <c r="P4221" s="33">
        <v>0.25</v>
      </c>
      <c r="Q4221" s="33">
        <v>0.25</v>
      </c>
      <c r="R4221" s="34"/>
      <c r="S4221" s="32"/>
      <c r="T4221" s="32" t="s">
        <v>70</v>
      </c>
      <c r="U4221" s="8">
        <f>IF(T4221="Yes",$U$2,0)</f>
        <v>0</v>
      </c>
      <c r="V4221" s="8">
        <f>U4221</f>
        <v>0</v>
      </c>
    </row>
    <row r="4222" spans="1:22" ht="12.75" customHeight="1" outlineLevel="2" x14ac:dyDescent="0.2">
      <c r="A4222" s="2"/>
      <c r="C4222" s="13">
        <v>970870030</v>
      </c>
      <c r="D4222" s="30"/>
      <c r="E4222" s="30" t="s">
        <v>2808</v>
      </c>
      <c r="F4222" s="30"/>
      <c r="G4222" s="30" t="s">
        <v>2809</v>
      </c>
      <c r="H4222" s="31" t="s">
        <v>2810</v>
      </c>
      <c r="I4222" s="32"/>
      <c r="J4222" s="13"/>
      <c r="K4222" s="13" t="s">
        <v>2807</v>
      </c>
      <c r="L4222" s="33">
        <v>0.25</v>
      </c>
      <c r="M4222" s="33" t="s">
        <v>27</v>
      </c>
      <c r="N4222" s="33">
        <v>0.25</v>
      </c>
      <c r="O4222" s="33">
        <v>0.25</v>
      </c>
      <c r="P4222" s="33">
        <v>0.25</v>
      </c>
      <c r="Q4222" s="33">
        <v>0.25</v>
      </c>
      <c r="R4222" s="34"/>
      <c r="S4222" s="32"/>
      <c r="T4222" s="32" t="s">
        <v>70</v>
      </c>
      <c r="U4222" s="8">
        <f>IF(T4222="Yes",$U$2,0)</f>
        <v>0</v>
      </c>
      <c r="V4222" s="8">
        <f>U4222</f>
        <v>0</v>
      </c>
    </row>
    <row r="4223" spans="1:22" ht="12.75" customHeight="1" outlineLevel="2" x14ac:dyDescent="0.2">
      <c r="A4223" s="2"/>
      <c r="C4223" s="13">
        <v>970870040</v>
      </c>
      <c r="D4223" s="30"/>
      <c r="E4223" s="30" t="s">
        <v>2808</v>
      </c>
      <c r="F4223" s="30"/>
      <c r="G4223" s="30" t="s">
        <v>2809</v>
      </c>
      <c r="H4223" s="31" t="s">
        <v>2810</v>
      </c>
      <c r="I4223" s="32"/>
      <c r="J4223" s="13"/>
      <c r="K4223" s="13" t="s">
        <v>2807</v>
      </c>
      <c r="L4223" s="33">
        <v>0.25</v>
      </c>
      <c r="M4223" s="33" t="s">
        <v>27</v>
      </c>
      <c r="N4223" s="33">
        <v>0.25</v>
      </c>
      <c r="O4223" s="33">
        <v>0.25</v>
      </c>
      <c r="P4223" s="33">
        <v>0.25</v>
      </c>
      <c r="Q4223" s="33">
        <v>0.25</v>
      </c>
      <c r="R4223" s="34"/>
      <c r="S4223" s="32"/>
      <c r="T4223" s="32" t="s">
        <v>70</v>
      </c>
      <c r="U4223" s="8">
        <f>IF(T4223="Yes",$U$2,0)</f>
        <v>0</v>
      </c>
      <c r="V4223" s="8">
        <f>U4223</f>
        <v>0</v>
      </c>
    </row>
    <row r="4224" spans="1:22" ht="12.75" customHeight="1" outlineLevel="1" x14ac:dyDescent="0.2">
      <c r="A4224" s="2"/>
      <c r="C4224" s="13"/>
      <c r="D4224" s="30"/>
      <c r="E4224" s="30"/>
      <c r="F4224" s="30"/>
      <c r="G4224" s="30"/>
      <c r="H4224" s="113" t="s">
        <v>4267</v>
      </c>
      <c r="I4224" s="32"/>
      <c r="J4224" s="13">
        <f t="shared" ref="J4224:O4224" si="1059">SUBTOTAL(9,J4220:J4223)</f>
        <v>0</v>
      </c>
      <c r="K4224" s="13">
        <f t="shared" si="1059"/>
        <v>0</v>
      </c>
      <c r="L4224" s="33">
        <f t="shared" si="1059"/>
        <v>1</v>
      </c>
      <c r="M4224" s="33">
        <f t="shared" si="1059"/>
        <v>0</v>
      </c>
      <c r="N4224" s="33">
        <f t="shared" si="1059"/>
        <v>1</v>
      </c>
      <c r="O4224" s="33">
        <f t="shared" si="1059"/>
        <v>1</v>
      </c>
      <c r="P4224" s="33"/>
      <c r="Q4224" s="33"/>
      <c r="R4224" s="34"/>
      <c r="S4224" s="32">
        <f>SUBTOTAL(9,S4220:S4223)</f>
        <v>0</v>
      </c>
      <c r="T4224" s="32">
        <f>SUBTOTAL(9,T4220:T4223)</f>
        <v>0</v>
      </c>
      <c r="U4224" s="8"/>
    </row>
    <row r="4225" spans="1:22" ht="12.75" customHeight="1" outlineLevel="2" x14ac:dyDescent="0.2">
      <c r="C4225" s="2">
        <v>25117225</v>
      </c>
      <c r="F4225" s="30"/>
      <c r="G4225" s="2" t="s">
        <v>3732</v>
      </c>
      <c r="H4225" s="2" t="str">
        <f>G4225</f>
        <v>Staverton Grove</v>
      </c>
      <c r="S4225" s="32"/>
      <c r="T4225" s="4" t="s">
        <v>28</v>
      </c>
      <c r="U4225" s="8">
        <f>IF(T4225="Yes",$U$2,0)</f>
        <v>270.40000000000003</v>
      </c>
      <c r="V4225" s="8">
        <f>U4225</f>
        <v>270.40000000000003</v>
      </c>
    </row>
    <row r="4226" spans="1:22" ht="12.75" customHeight="1" outlineLevel="1" x14ac:dyDescent="0.25">
      <c r="F4226" s="30"/>
      <c r="H4226" s="197" t="s">
        <v>4411</v>
      </c>
      <c r="J4226" s="6">
        <f t="shared" ref="J4226:O4226" si="1060">SUBTOTAL(9,J4225:J4225)</f>
        <v>0</v>
      </c>
      <c r="K4226" s="6">
        <f t="shared" si="1060"/>
        <v>0</v>
      </c>
      <c r="L4226" s="6">
        <f t="shared" si="1060"/>
        <v>0</v>
      </c>
      <c r="M4226" s="6">
        <f t="shared" si="1060"/>
        <v>0</v>
      </c>
      <c r="N4226" s="6">
        <f t="shared" si="1060"/>
        <v>0</v>
      </c>
      <c r="O4226" s="6">
        <f t="shared" si="1060"/>
        <v>0</v>
      </c>
      <c r="S4226" s="32">
        <f>SUBTOTAL(9,S4225:S4225)</f>
        <v>0</v>
      </c>
      <c r="T4226" s="4">
        <f>SUBTOTAL(9,T4225:T4225)</f>
        <v>0</v>
      </c>
      <c r="U4226" s="8"/>
    </row>
    <row r="4227" spans="1:22" ht="12.75" customHeight="1" outlineLevel="2" x14ac:dyDescent="0.2">
      <c r="A4227" s="2"/>
      <c r="C4227" s="30">
        <v>903150010</v>
      </c>
      <c r="D4227" s="30"/>
      <c r="E4227" s="30" t="s">
        <v>2917</v>
      </c>
      <c r="F4227" s="30"/>
      <c r="G4227" s="30" t="s">
        <v>2918</v>
      </c>
      <c r="H4227" s="31" t="s">
        <v>2919</v>
      </c>
      <c r="I4227" s="32"/>
      <c r="J4227" s="13"/>
      <c r="K4227" s="13" t="s">
        <v>2829</v>
      </c>
      <c r="L4227" s="33">
        <v>8.0615942028985504E-2</v>
      </c>
      <c r="M4227" s="33" t="s">
        <v>27</v>
      </c>
      <c r="N4227" s="33">
        <v>8.0615942028985504E-2</v>
      </c>
      <c r="O4227" s="33">
        <v>8.0615942028985504E-2</v>
      </c>
      <c r="P4227" s="33">
        <v>8.0615942028985504E-2</v>
      </c>
      <c r="Q4227" s="33">
        <v>8.0615942028985504E-2</v>
      </c>
      <c r="R4227" s="34"/>
      <c r="S4227" s="32"/>
      <c r="T4227" s="32" t="s">
        <v>28</v>
      </c>
      <c r="U4227" s="8">
        <f t="shared" ref="U4227:U4238" si="1061">IF(T4227="Yes",$U$2,0)</f>
        <v>270.40000000000003</v>
      </c>
      <c r="V4227" s="8">
        <f t="shared" ref="V4227:V4238" si="1062">U4227</f>
        <v>270.40000000000003</v>
      </c>
    </row>
    <row r="4228" spans="1:22" ht="12.75" customHeight="1" outlineLevel="2" x14ac:dyDescent="0.2">
      <c r="A4228" s="2"/>
      <c r="C4228" s="30">
        <v>903150020</v>
      </c>
      <c r="D4228" s="30"/>
      <c r="E4228" s="30" t="s">
        <v>2917</v>
      </c>
      <c r="F4228" s="30"/>
      <c r="G4228" s="30" t="s">
        <v>2918</v>
      </c>
      <c r="H4228" s="31" t="s">
        <v>2919</v>
      </c>
      <c r="I4228" s="32"/>
      <c r="J4228" s="13"/>
      <c r="K4228" s="13" t="s">
        <v>2829</v>
      </c>
      <c r="L4228" s="33">
        <v>8.0615942028985504E-2</v>
      </c>
      <c r="M4228" s="33" t="s">
        <v>27</v>
      </c>
      <c r="N4228" s="33">
        <v>8.0615942028985504E-2</v>
      </c>
      <c r="O4228" s="33">
        <v>8.0615942028985504E-2</v>
      </c>
      <c r="P4228" s="33">
        <v>8.0615942028985504E-2</v>
      </c>
      <c r="Q4228" s="33">
        <v>8.0615942028985504E-2</v>
      </c>
      <c r="R4228" s="34"/>
      <c r="S4228" s="32"/>
      <c r="T4228" s="32" t="s">
        <v>28</v>
      </c>
      <c r="U4228" s="8">
        <f t="shared" si="1061"/>
        <v>270.40000000000003</v>
      </c>
      <c r="V4228" s="8">
        <f t="shared" si="1062"/>
        <v>270.40000000000003</v>
      </c>
    </row>
    <row r="4229" spans="1:22" ht="12.75" customHeight="1" outlineLevel="2" x14ac:dyDescent="0.2">
      <c r="A4229" s="2"/>
      <c r="C4229" s="30">
        <v>903150030</v>
      </c>
      <c r="D4229" s="30"/>
      <c r="E4229" s="30" t="s">
        <v>2917</v>
      </c>
      <c r="F4229" s="30"/>
      <c r="G4229" s="30" t="s">
        <v>2918</v>
      </c>
      <c r="H4229" s="31" t="s">
        <v>2919</v>
      </c>
      <c r="I4229" s="32"/>
      <c r="J4229" s="13"/>
      <c r="K4229" s="13" t="s">
        <v>2829</v>
      </c>
      <c r="L4229" s="33">
        <v>8.8768115942029005E-2</v>
      </c>
      <c r="M4229" s="33" t="s">
        <v>27</v>
      </c>
      <c r="N4229" s="33">
        <v>8.8768115942029005E-2</v>
      </c>
      <c r="O4229" s="33">
        <v>8.8768115942029005E-2</v>
      </c>
      <c r="P4229" s="33">
        <v>8.8768115942029005E-2</v>
      </c>
      <c r="Q4229" s="33">
        <v>8.8768115942029005E-2</v>
      </c>
      <c r="R4229" s="34"/>
      <c r="S4229" s="32"/>
      <c r="T4229" s="32" t="s">
        <v>28</v>
      </c>
      <c r="U4229" s="8">
        <f t="shared" si="1061"/>
        <v>270.40000000000003</v>
      </c>
      <c r="V4229" s="8">
        <f t="shared" si="1062"/>
        <v>270.40000000000003</v>
      </c>
    </row>
    <row r="4230" spans="1:22" ht="12.75" customHeight="1" outlineLevel="2" x14ac:dyDescent="0.2">
      <c r="A4230" s="2"/>
      <c r="C4230" s="30">
        <v>903150040</v>
      </c>
      <c r="D4230" s="30"/>
      <c r="E4230" s="30" t="s">
        <v>2917</v>
      </c>
      <c r="F4230" s="30"/>
      <c r="G4230" s="30" t="s">
        <v>2918</v>
      </c>
      <c r="H4230" s="31" t="s">
        <v>2919</v>
      </c>
      <c r="I4230" s="32"/>
      <c r="J4230" s="13"/>
      <c r="K4230" s="13" t="s">
        <v>2829</v>
      </c>
      <c r="L4230" s="33">
        <v>8.0615942028985504E-2</v>
      </c>
      <c r="M4230" s="33" t="s">
        <v>27</v>
      </c>
      <c r="N4230" s="33">
        <v>8.0615942028985504E-2</v>
      </c>
      <c r="O4230" s="33">
        <v>8.0615942028985504E-2</v>
      </c>
      <c r="P4230" s="33">
        <v>8.0615942028985504E-2</v>
      </c>
      <c r="Q4230" s="33">
        <v>8.0615942028985504E-2</v>
      </c>
      <c r="R4230" s="34"/>
      <c r="S4230" s="32"/>
      <c r="T4230" s="32" t="s">
        <v>28</v>
      </c>
      <c r="U4230" s="8">
        <f t="shared" si="1061"/>
        <v>270.40000000000003</v>
      </c>
      <c r="V4230" s="8">
        <f t="shared" si="1062"/>
        <v>270.40000000000003</v>
      </c>
    </row>
    <row r="4231" spans="1:22" ht="12.75" customHeight="1" outlineLevel="2" x14ac:dyDescent="0.2">
      <c r="A4231" s="2"/>
      <c r="C4231" s="30">
        <v>903150050</v>
      </c>
      <c r="D4231" s="30"/>
      <c r="E4231" s="30" t="s">
        <v>2917</v>
      </c>
      <c r="F4231" s="30"/>
      <c r="G4231" s="30" t="s">
        <v>2918</v>
      </c>
      <c r="H4231" s="31" t="s">
        <v>2919</v>
      </c>
      <c r="I4231" s="32"/>
      <c r="J4231" s="13"/>
      <c r="K4231" s="13" t="s">
        <v>2829</v>
      </c>
      <c r="L4231" s="33">
        <v>8.0615942028985504E-2</v>
      </c>
      <c r="M4231" s="33" t="s">
        <v>27</v>
      </c>
      <c r="N4231" s="33">
        <v>8.0615942028985504E-2</v>
      </c>
      <c r="O4231" s="33">
        <v>8.0615942028985504E-2</v>
      </c>
      <c r="P4231" s="33">
        <v>8.0615942028985504E-2</v>
      </c>
      <c r="Q4231" s="33">
        <v>8.0615942028985504E-2</v>
      </c>
      <c r="R4231" s="34"/>
      <c r="S4231" s="32"/>
      <c r="T4231" s="32" t="s">
        <v>28</v>
      </c>
      <c r="U4231" s="8">
        <f t="shared" si="1061"/>
        <v>270.40000000000003</v>
      </c>
      <c r="V4231" s="8">
        <f t="shared" si="1062"/>
        <v>270.40000000000003</v>
      </c>
    </row>
    <row r="4232" spans="1:22" ht="12.75" customHeight="1" outlineLevel="2" x14ac:dyDescent="0.2">
      <c r="A4232" s="2"/>
      <c r="C4232" s="30">
        <v>903150060</v>
      </c>
      <c r="D4232" s="30"/>
      <c r="E4232" s="30" t="s">
        <v>2917</v>
      </c>
      <c r="F4232" s="30"/>
      <c r="G4232" s="30" t="s">
        <v>2918</v>
      </c>
      <c r="H4232" s="31" t="s">
        <v>2919</v>
      </c>
      <c r="I4232" s="32"/>
      <c r="J4232" s="13"/>
      <c r="K4232" s="13" t="s">
        <v>2829</v>
      </c>
      <c r="L4232" s="33">
        <v>8.8768115942029005E-2</v>
      </c>
      <c r="M4232" s="33" t="s">
        <v>27</v>
      </c>
      <c r="N4232" s="33">
        <v>8.8768115942029005E-2</v>
      </c>
      <c r="O4232" s="33">
        <v>8.8768115942029005E-2</v>
      </c>
      <c r="P4232" s="33">
        <v>8.8768115942029005E-2</v>
      </c>
      <c r="Q4232" s="33">
        <v>8.8768115942029005E-2</v>
      </c>
      <c r="R4232" s="34"/>
      <c r="S4232" s="32"/>
      <c r="T4232" s="32" t="s">
        <v>28</v>
      </c>
      <c r="U4232" s="8">
        <f t="shared" si="1061"/>
        <v>270.40000000000003</v>
      </c>
      <c r="V4232" s="8">
        <f t="shared" si="1062"/>
        <v>270.40000000000003</v>
      </c>
    </row>
    <row r="4233" spans="1:22" ht="12.75" customHeight="1" outlineLevel="2" x14ac:dyDescent="0.2">
      <c r="A4233" s="2"/>
      <c r="C4233" s="30">
        <v>903150070</v>
      </c>
      <c r="D4233" s="30"/>
      <c r="E4233" s="30" t="s">
        <v>2917</v>
      </c>
      <c r="F4233" s="30"/>
      <c r="G4233" s="30" t="s">
        <v>2918</v>
      </c>
      <c r="H4233" s="31" t="s">
        <v>2919</v>
      </c>
      <c r="I4233" s="32"/>
      <c r="J4233" s="13"/>
      <c r="K4233" s="13" t="s">
        <v>2829</v>
      </c>
      <c r="L4233" s="33">
        <v>8.0615942028985504E-2</v>
      </c>
      <c r="M4233" s="33" t="s">
        <v>27</v>
      </c>
      <c r="N4233" s="33">
        <v>8.0615942028985504E-2</v>
      </c>
      <c r="O4233" s="33">
        <v>8.0615942028985504E-2</v>
      </c>
      <c r="P4233" s="33">
        <v>8.0615942028985504E-2</v>
      </c>
      <c r="Q4233" s="33">
        <v>8.0615942028985504E-2</v>
      </c>
      <c r="R4233" s="34"/>
      <c r="S4233" s="32"/>
      <c r="T4233" s="32" t="s">
        <v>28</v>
      </c>
      <c r="U4233" s="8">
        <f t="shared" si="1061"/>
        <v>270.40000000000003</v>
      </c>
      <c r="V4233" s="8">
        <f t="shared" si="1062"/>
        <v>270.40000000000003</v>
      </c>
    </row>
    <row r="4234" spans="1:22" ht="12.75" customHeight="1" outlineLevel="2" x14ac:dyDescent="0.2">
      <c r="A4234" s="2"/>
      <c r="C4234" s="30">
        <v>903150080</v>
      </c>
      <c r="D4234" s="30"/>
      <c r="E4234" s="30" t="s">
        <v>2917</v>
      </c>
      <c r="F4234" s="30"/>
      <c r="G4234" s="30" t="s">
        <v>2918</v>
      </c>
      <c r="H4234" s="31" t="s">
        <v>2919</v>
      </c>
      <c r="I4234" s="32"/>
      <c r="J4234" s="13"/>
      <c r="K4234" s="13" t="s">
        <v>2829</v>
      </c>
      <c r="L4234" s="33">
        <v>8.0615942028985504E-2</v>
      </c>
      <c r="M4234" s="33" t="s">
        <v>27</v>
      </c>
      <c r="N4234" s="33">
        <v>8.0615942028985504E-2</v>
      </c>
      <c r="O4234" s="33">
        <v>8.0615942028985504E-2</v>
      </c>
      <c r="P4234" s="33">
        <v>8.0615942028985504E-2</v>
      </c>
      <c r="Q4234" s="33">
        <v>8.0615942028985504E-2</v>
      </c>
      <c r="R4234" s="34"/>
      <c r="S4234" s="32"/>
      <c r="T4234" s="32" t="s">
        <v>28</v>
      </c>
      <c r="U4234" s="8">
        <f t="shared" si="1061"/>
        <v>270.40000000000003</v>
      </c>
      <c r="V4234" s="8">
        <f t="shared" si="1062"/>
        <v>270.40000000000003</v>
      </c>
    </row>
    <row r="4235" spans="1:22" ht="12.75" customHeight="1" outlineLevel="2" x14ac:dyDescent="0.2">
      <c r="A4235" s="2"/>
      <c r="C4235" s="30">
        <v>903150090</v>
      </c>
      <c r="D4235" s="30"/>
      <c r="E4235" s="30" t="s">
        <v>2917</v>
      </c>
      <c r="F4235" s="30"/>
      <c r="G4235" s="30" t="s">
        <v>2918</v>
      </c>
      <c r="H4235" s="31" t="s">
        <v>2919</v>
      </c>
      <c r="I4235" s="32"/>
      <c r="J4235" s="13"/>
      <c r="K4235" s="13" t="s">
        <v>2829</v>
      </c>
      <c r="L4235" s="33">
        <v>8.8768115942029005E-2</v>
      </c>
      <c r="M4235" s="33" t="s">
        <v>27</v>
      </c>
      <c r="N4235" s="33">
        <v>8.8768115942029005E-2</v>
      </c>
      <c r="O4235" s="33">
        <v>8.8768115942029005E-2</v>
      </c>
      <c r="P4235" s="33">
        <v>8.8768115942029005E-2</v>
      </c>
      <c r="Q4235" s="33">
        <v>8.8768115942029005E-2</v>
      </c>
      <c r="R4235" s="34"/>
      <c r="S4235" s="32"/>
      <c r="T4235" s="32" t="s">
        <v>28</v>
      </c>
      <c r="U4235" s="8">
        <f t="shared" si="1061"/>
        <v>270.40000000000003</v>
      </c>
      <c r="V4235" s="8">
        <f t="shared" si="1062"/>
        <v>270.40000000000003</v>
      </c>
    </row>
    <row r="4236" spans="1:22" ht="12.75" customHeight="1" outlineLevel="2" x14ac:dyDescent="0.2">
      <c r="A4236" s="2"/>
      <c r="C4236" s="30">
        <v>903150100</v>
      </c>
      <c r="D4236" s="30"/>
      <c r="E4236" s="30" t="s">
        <v>2917</v>
      </c>
      <c r="F4236" s="30"/>
      <c r="G4236" s="30" t="s">
        <v>2918</v>
      </c>
      <c r="H4236" s="31" t="s">
        <v>2919</v>
      </c>
      <c r="I4236" s="32"/>
      <c r="J4236" s="13"/>
      <c r="K4236" s="13" t="s">
        <v>2829</v>
      </c>
      <c r="L4236" s="33">
        <v>8.0615942028985504E-2</v>
      </c>
      <c r="M4236" s="33" t="s">
        <v>27</v>
      </c>
      <c r="N4236" s="33">
        <v>8.0615942028985504E-2</v>
      </c>
      <c r="O4236" s="33">
        <v>8.0615942028985504E-2</v>
      </c>
      <c r="P4236" s="33">
        <v>8.0615942028985504E-2</v>
      </c>
      <c r="Q4236" s="33">
        <v>8.0615942028985504E-2</v>
      </c>
      <c r="R4236" s="34"/>
      <c r="S4236" s="32"/>
      <c r="T4236" s="32" t="s">
        <v>28</v>
      </c>
      <c r="U4236" s="8">
        <f t="shared" si="1061"/>
        <v>270.40000000000003</v>
      </c>
      <c r="V4236" s="8">
        <f t="shared" si="1062"/>
        <v>270.40000000000003</v>
      </c>
    </row>
    <row r="4237" spans="1:22" ht="12.75" customHeight="1" outlineLevel="2" x14ac:dyDescent="0.2">
      <c r="A4237" s="2"/>
      <c r="C4237" s="30">
        <v>903150110</v>
      </c>
      <c r="D4237" s="30"/>
      <c r="E4237" s="30" t="s">
        <v>2917</v>
      </c>
      <c r="F4237" s="30"/>
      <c r="G4237" s="30" t="s">
        <v>2918</v>
      </c>
      <c r="H4237" s="31" t="s">
        <v>2919</v>
      </c>
      <c r="I4237" s="32"/>
      <c r="J4237" s="13"/>
      <c r="K4237" s="13" t="s">
        <v>2829</v>
      </c>
      <c r="L4237" s="33">
        <v>8.0615942028985504E-2</v>
      </c>
      <c r="M4237" s="33" t="s">
        <v>27</v>
      </c>
      <c r="N4237" s="33">
        <v>8.0615942028985504E-2</v>
      </c>
      <c r="O4237" s="33">
        <v>8.0615942028985504E-2</v>
      </c>
      <c r="P4237" s="33">
        <v>8.0615942028985504E-2</v>
      </c>
      <c r="Q4237" s="33">
        <v>8.0615942028985504E-2</v>
      </c>
      <c r="R4237" s="34"/>
      <c r="S4237" s="32"/>
      <c r="T4237" s="32" t="s">
        <v>28</v>
      </c>
      <c r="U4237" s="8">
        <f t="shared" si="1061"/>
        <v>270.40000000000003</v>
      </c>
      <c r="V4237" s="8">
        <f t="shared" si="1062"/>
        <v>270.40000000000003</v>
      </c>
    </row>
    <row r="4238" spans="1:22" ht="12.75" customHeight="1" outlineLevel="2" x14ac:dyDescent="0.2">
      <c r="A4238" s="2"/>
      <c r="C4238" s="30">
        <v>903150120</v>
      </c>
      <c r="D4238" s="30"/>
      <c r="E4238" s="30" t="s">
        <v>2917</v>
      </c>
      <c r="F4238" s="30"/>
      <c r="G4238" s="30" t="s">
        <v>2918</v>
      </c>
      <c r="H4238" s="31" t="s">
        <v>2919</v>
      </c>
      <c r="I4238" s="32"/>
      <c r="J4238" s="13"/>
      <c r="K4238" s="13" t="s">
        <v>2829</v>
      </c>
      <c r="L4238" s="33">
        <v>8.8768115942029005E-2</v>
      </c>
      <c r="M4238" s="33" t="s">
        <v>27</v>
      </c>
      <c r="N4238" s="33">
        <v>8.8768115942029005E-2</v>
      </c>
      <c r="O4238" s="33">
        <v>8.8768115942029005E-2</v>
      </c>
      <c r="P4238" s="33">
        <v>8.8768115942029005E-2</v>
      </c>
      <c r="Q4238" s="33">
        <v>8.8768115942029005E-2</v>
      </c>
      <c r="R4238" s="34"/>
      <c r="S4238" s="32"/>
      <c r="T4238" s="32" t="s">
        <v>28</v>
      </c>
      <c r="U4238" s="8">
        <f t="shared" si="1061"/>
        <v>270.40000000000003</v>
      </c>
      <c r="V4238" s="8">
        <f t="shared" si="1062"/>
        <v>270.40000000000003</v>
      </c>
    </row>
    <row r="4239" spans="1:22" ht="12.75" customHeight="1" outlineLevel="1" x14ac:dyDescent="0.2">
      <c r="A4239" s="2"/>
      <c r="C4239" s="30"/>
      <c r="D4239" s="30"/>
      <c r="E4239" s="30"/>
      <c r="F4239" s="30"/>
      <c r="G4239" s="30"/>
      <c r="H4239" s="113" t="s">
        <v>4295</v>
      </c>
      <c r="I4239" s="32"/>
      <c r="J4239" s="13">
        <f t="shared" ref="J4239:O4239" si="1063">SUBTOTAL(9,J4227:J4238)</f>
        <v>0</v>
      </c>
      <c r="K4239" s="13">
        <f t="shared" si="1063"/>
        <v>0</v>
      </c>
      <c r="L4239" s="33">
        <f t="shared" si="1063"/>
        <v>1</v>
      </c>
      <c r="M4239" s="33">
        <f t="shared" si="1063"/>
        <v>0</v>
      </c>
      <c r="N4239" s="33">
        <f t="shared" si="1063"/>
        <v>1</v>
      </c>
      <c r="O4239" s="33">
        <f t="shared" si="1063"/>
        <v>1</v>
      </c>
      <c r="P4239" s="33"/>
      <c r="Q4239" s="33"/>
      <c r="R4239" s="34"/>
      <c r="S4239" s="32">
        <f>SUBTOTAL(9,S4227:S4238)</f>
        <v>0</v>
      </c>
      <c r="T4239" s="32">
        <f>SUBTOTAL(9,T4227:T4238)</f>
        <v>0</v>
      </c>
      <c r="U4239" s="8"/>
    </row>
    <row r="4240" spans="1:22" ht="12.75" customHeight="1" outlineLevel="2" x14ac:dyDescent="0.2">
      <c r="A4240" s="2"/>
      <c r="C4240" s="30">
        <v>810110120</v>
      </c>
      <c r="D4240" s="30"/>
      <c r="E4240" s="30" t="s">
        <v>703</v>
      </c>
      <c r="F4240" s="30"/>
      <c r="G4240" s="30" t="s">
        <v>706</v>
      </c>
      <c r="H4240" s="31" t="s">
        <v>707</v>
      </c>
      <c r="I4240" s="32"/>
      <c r="J4240" s="13"/>
      <c r="K4240" s="13" t="s">
        <v>674</v>
      </c>
      <c r="L4240" s="33">
        <v>0.25</v>
      </c>
      <c r="M4240" s="33" t="s">
        <v>27</v>
      </c>
      <c r="N4240" s="33">
        <v>0.25</v>
      </c>
      <c r="O4240" s="33">
        <v>0.25</v>
      </c>
      <c r="P4240" s="33">
        <v>0.25</v>
      </c>
      <c r="Q4240" s="33">
        <v>0.25</v>
      </c>
      <c r="R4240" s="34"/>
      <c r="S4240" s="32"/>
      <c r="T4240" s="32" t="s">
        <v>70</v>
      </c>
      <c r="U4240" s="8">
        <f>IF(T4240="Yes",$U$2,0)</f>
        <v>0</v>
      </c>
      <c r="V4240" s="8">
        <f>U4240</f>
        <v>0</v>
      </c>
    </row>
    <row r="4241" spans="1:25" ht="12.75" customHeight="1" outlineLevel="2" x14ac:dyDescent="0.2">
      <c r="A4241" s="2"/>
      <c r="C4241" s="30" t="s">
        <v>708</v>
      </c>
      <c r="D4241" s="30"/>
      <c r="E4241" s="30" t="s">
        <v>703</v>
      </c>
      <c r="F4241" s="30"/>
      <c r="G4241" s="30" t="s">
        <v>706</v>
      </c>
      <c r="H4241" s="31" t="s">
        <v>707</v>
      </c>
      <c r="I4241" s="32"/>
      <c r="J4241" s="13"/>
      <c r="K4241" s="13" t="s">
        <v>674</v>
      </c>
      <c r="L4241" s="33">
        <v>0.25</v>
      </c>
      <c r="M4241" s="33" t="s">
        <v>27</v>
      </c>
      <c r="N4241" s="33">
        <v>0.25</v>
      </c>
      <c r="O4241" s="33">
        <v>0.25</v>
      </c>
      <c r="P4241" s="33">
        <v>0.25</v>
      </c>
      <c r="Q4241" s="33">
        <v>0.25</v>
      </c>
      <c r="R4241" s="34"/>
      <c r="S4241" s="32"/>
      <c r="T4241" s="32" t="s">
        <v>70</v>
      </c>
      <c r="U4241" s="8">
        <f>IF(T4241="Yes",$U$2,0)</f>
        <v>0</v>
      </c>
      <c r="V4241" s="8">
        <f>U4241</f>
        <v>0</v>
      </c>
    </row>
    <row r="4242" spans="1:25" ht="12.75" customHeight="1" outlineLevel="2" x14ac:dyDescent="0.2">
      <c r="A4242" s="2"/>
      <c r="C4242" s="30">
        <v>810110140</v>
      </c>
      <c r="D4242" s="30"/>
      <c r="E4242" s="30" t="s">
        <v>703</v>
      </c>
      <c r="F4242" s="30"/>
      <c r="G4242" s="30" t="s">
        <v>706</v>
      </c>
      <c r="H4242" s="31" t="s">
        <v>707</v>
      </c>
      <c r="I4242" s="32"/>
      <c r="J4242" s="13"/>
      <c r="K4242" s="13" t="s">
        <v>674</v>
      </c>
      <c r="L4242" s="33">
        <v>0.25</v>
      </c>
      <c r="M4242" s="33" t="s">
        <v>27</v>
      </c>
      <c r="N4242" s="33">
        <v>0.25</v>
      </c>
      <c r="O4242" s="33">
        <v>0.25</v>
      </c>
      <c r="P4242" s="33">
        <v>0.25</v>
      </c>
      <c r="Q4242" s="33">
        <v>0.25</v>
      </c>
      <c r="R4242" s="34"/>
      <c r="S4242" s="32"/>
      <c r="T4242" s="32" t="s">
        <v>70</v>
      </c>
      <c r="U4242" s="8">
        <f>IF(T4242="Yes",$U$2,0)</f>
        <v>0</v>
      </c>
      <c r="V4242" s="8">
        <f>U4242</f>
        <v>0</v>
      </c>
    </row>
    <row r="4243" spans="1:25" ht="12.75" customHeight="1" outlineLevel="2" x14ac:dyDescent="0.2">
      <c r="A4243" s="2"/>
      <c r="C4243" s="30" t="s">
        <v>709</v>
      </c>
      <c r="D4243" s="30"/>
      <c r="E4243" s="30" t="s">
        <v>703</v>
      </c>
      <c r="F4243" s="30"/>
      <c r="G4243" s="30" t="s">
        <v>706</v>
      </c>
      <c r="H4243" s="31" t="s">
        <v>707</v>
      </c>
      <c r="I4243" s="32"/>
      <c r="J4243" s="13"/>
      <c r="K4243" s="13" t="s">
        <v>674</v>
      </c>
      <c r="L4243" s="33">
        <v>0.25</v>
      </c>
      <c r="M4243" s="33" t="s">
        <v>27</v>
      </c>
      <c r="N4243" s="33">
        <v>0.25</v>
      </c>
      <c r="O4243" s="33">
        <v>0.25</v>
      </c>
      <c r="P4243" s="33">
        <v>0.25</v>
      </c>
      <c r="Q4243" s="33">
        <v>0.25</v>
      </c>
      <c r="R4243" s="34"/>
      <c r="S4243" s="32"/>
      <c r="T4243" s="32" t="s">
        <v>70</v>
      </c>
      <c r="U4243" s="8">
        <f>IF(T4243="Yes",$U$2,0)</f>
        <v>0</v>
      </c>
      <c r="V4243" s="8">
        <f>U4243</f>
        <v>0</v>
      </c>
    </row>
    <row r="4244" spans="1:25" ht="12.75" customHeight="1" outlineLevel="1" x14ac:dyDescent="0.2">
      <c r="A4244" s="2"/>
      <c r="C4244" s="30"/>
      <c r="D4244" s="30"/>
      <c r="E4244" s="30"/>
      <c r="F4244" s="30"/>
      <c r="G4244" s="30"/>
      <c r="H4244" s="113" t="s">
        <v>3924</v>
      </c>
      <c r="I4244" s="32"/>
      <c r="J4244" s="13">
        <f t="shared" ref="J4244:O4244" si="1064">SUBTOTAL(9,J4240:J4243)</f>
        <v>0</v>
      </c>
      <c r="K4244" s="13">
        <f t="shared" si="1064"/>
        <v>0</v>
      </c>
      <c r="L4244" s="33">
        <f t="shared" si="1064"/>
        <v>1</v>
      </c>
      <c r="M4244" s="33">
        <f t="shared" si="1064"/>
        <v>0</v>
      </c>
      <c r="N4244" s="33">
        <f t="shared" si="1064"/>
        <v>1</v>
      </c>
      <c r="O4244" s="33">
        <f t="shared" si="1064"/>
        <v>1</v>
      </c>
      <c r="P4244" s="33"/>
      <c r="Q4244" s="33"/>
      <c r="R4244" s="34"/>
      <c r="S4244" s="32">
        <f>SUBTOTAL(9,S4240:S4243)</f>
        <v>0</v>
      </c>
      <c r="T4244" s="32">
        <f>SUBTOTAL(9,T4240:T4243)</f>
        <v>0</v>
      </c>
      <c r="U4244" s="8"/>
    </row>
    <row r="4245" spans="1:25" ht="12.75" customHeight="1" outlineLevel="2" x14ac:dyDescent="0.2">
      <c r="A4245" s="2"/>
      <c r="C4245" s="30">
        <v>820240120</v>
      </c>
      <c r="D4245" s="30"/>
      <c r="E4245" s="30" t="s">
        <v>557</v>
      </c>
      <c r="F4245" s="30"/>
      <c r="G4245" s="30" t="s">
        <v>558</v>
      </c>
      <c r="H4245" s="31" t="s">
        <v>559</v>
      </c>
      <c r="I4245" s="32"/>
      <c r="J4245" s="13"/>
      <c r="K4245" s="13" t="s">
        <v>481</v>
      </c>
      <c r="L4245" s="33">
        <v>0.25</v>
      </c>
      <c r="M4245" s="33" t="s">
        <v>27</v>
      </c>
      <c r="N4245" s="33">
        <v>0.25</v>
      </c>
      <c r="O4245" s="33">
        <v>0.25</v>
      </c>
      <c r="P4245" s="33">
        <v>0.25</v>
      </c>
      <c r="Q4245" s="33">
        <v>0.25</v>
      </c>
      <c r="R4245" s="34"/>
      <c r="S4245" s="32"/>
      <c r="T4245" s="32" t="s">
        <v>70</v>
      </c>
      <c r="U4245" s="8">
        <f>IF(T4245="Yes",$U$2,0)</f>
        <v>0</v>
      </c>
      <c r="V4245" s="8">
        <f>U4245</f>
        <v>0</v>
      </c>
    </row>
    <row r="4246" spans="1:25" ht="12.75" customHeight="1" outlineLevel="2" x14ac:dyDescent="0.2">
      <c r="A4246" s="2"/>
      <c r="C4246" s="30" t="s">
        <v>560</v>
      </c>
      <c r="D4246" s="30"/>
      <c r="E4246" s="30" t="s">
        <v>557</v>
      </c>
      <c r="F4246" s="30"/>
      <c r="G4246" s="30" t="s">
        <v>558</v>
      </c>
      <c r="H4246" s="31" t="s">
        <v>559</v>
      </c>
      <c r="I4246" s="32"/>
      <c r="J4246" s="13"/>
      <c r="K4246" s="13" t="s">
        <v>481</v>
      </c>
      <c r="L4246" s="33">
        <v>0.25</v>
      </c>
      <c r="M4246" s="33" t="s">
        <v>27</v>
      </c>
      <c r="N4246" s="33">
        <v>0.25</v>
      </c>
      <c r="O4246" s="33">
        <v>0.25</v>
      </c>
      <c r="P4246" s="33">
        <v>0.25</v>
      </c>
      <c r="Q4246" s="33">
        <v>0.25</v>
      </c>
      <c r="R4246" s="34"/>
      <c r="S4246" s="32"/>
      <c r="T4246" s="32" t="s">
        <v>70</v>
      </c>
      <c r="U4246" s="8">
        <f>IF(T4246="Yes",$U$2,0)</f>
        <v>0</v>
      </c>
      <c r="V4246" s="8">
        <f>U4246</f>
        <v>0</v>
      </c>
    </row>
    <row r="4247" spans="1:25" ht="12.75" customHeight="1" outlineLevel="2" x14ac:dyDescent="0.2">
      <c r="A4247" s="2"/>
      <c r="C4247" s="30">
        <v>820240150</v>
      </c>
      <c r="D4247" s="30"/>
      <c r="E4247" s="30" t="s">
        <v>557</v>
      </c>
      <c r="F4247" s="30"/>
      <c r="G4247" s="30" t="s">
        <v>558</v>
      </c>
      <c r="H4247" s="31" t="s">
        <v>559</v>
      </c>
      <c r="I4247" s="32"/>
      <c r="J4247" s="13"/>
      <c r="K4247" s="13" t="s">
        <v>481</v>
      </c>
      <c r="L4247" s="33">
        <v>0.25</v>
      </c>
      <c r="M4247" s="33" t="s">
        <v>27</v>
      </c>
      <c r="N4247" s="33">
        <v>0.25</v>
      </c>
      <c r="O4247" s="33">
        <v>0.25</v>
      </c>
      <c r="P4247" s="33">
        <v>0.25</v>
      </c>
      <c r="Q4247" s="33">
        <v>0.25</v>
      </c>
      <c r="R4247" s="34"/>
      <c r="S4247" s="32"/>
      <c r="T4247" s="32" t="s">
        <v>70</v>
      </c>
      <c r="U4247" s="8">
        <f>IF(T4247="Yes",$U$2,0)</f>
        <v>0</v>
      </c>
      <c r="V4247" s="8">
        <f>U4247</f>
        <v>0</v>
      </c>
    </row>
    <row r="4248" spans="1:25" s="12" customFormat="1" ht="12.75" customHeight="1" outlineLevel="2" x14ac:dyDescent="0.2">
      <c r="A4248" s="2"/>
      <c r="B4248" s="2"/>
      <c r="C4248" s="30">
        <v>820240160</v>
      </c>
      <c r="D4248" s="30"/>
      <c r="E4248" s="30" t="s">
        <v>557</v>
      </c>
      <c r="F4248" s="30"/>
      <c r="G4248" s="30" t="s">
        <v>558</v>
      </c>
      <c r="H4248" s="31" t="s">
        <v>559</v>
      </c>
      <c r="I4248" s="32"/>
      <c r="J4248" s="13"/>
      <c r="K4248" s="13" t="s">
        <v>481</v>
      </c>
      <c r="L4248" s="33">
        <v>0.25</v>
      </c>
      <c r="M4248" s="33" t="s">
        <v>27</v>
      </c>
      <c r="N4248" s="33">
        <v>0.25</v>
      </c>
      <c r="O4248" s="33">
        <v>0.25</v>
      </c>
      <c r="P4248" s="33">
        <v>0.25</v>
      </c>
      <c r="Q4248" s="33">
        <v>0.25</v>
      </c>
      <c r="R4248" s="34"/>
      <c r="S4248" s="32"/>
      <c r="T4248" s="32" t="s">
        <v>70</v>
      </c>
      <c r="U4248" s="8">
        <f>IF(T4248="Yes",$U$2,0)</f>
        <v>0</v>
      </c>
      <c r="V4248" s="8">
        <f>U4248</f>
        <v>0</v>
      </c>
      <c r="W4248" s="6"/>
      <c r="X4248" s="6"/>
      <c r="Y4248" s="6"/>
    </row>
    <row r="4249" spans="1:25" s="12" customFormat="1" ht="12.75" customHeight="1" outlineLevel="1" x14ac:dyDescent="0.2">
      <c r="A4249" s="2"/>
      <c r="B4249" s="2"/>
      <c r="C4249" s="30"/>
      <c r="D4249" s="30"/>
      <c r="E4249" s="30"/>
      <c r="F4249" s="30"/>
      <c r="G4249" s="30"/>
      <c r="H4249" s="113" t="s">
        <v>3887</v>
      </c>
      <c r="I4249" s="32"/>
      <c r="J4249" s="13">
        <f t="shared" ref="J4249:O4249" si="1065">SUBTOTAL(9,J4245:J4248)</f>
        <v>0</v>
      </c>
      <c r="K4249" s="13">
        <f t="shared" si="1065"/>
        <v>0</v>
      </c>
      <c r="L4249" s="33">
        <f t="shared" si="1065"/>
        <v>1</v>
      </c>
      <c r="M4249" s="33">
        <f t="shared" si="1065"/>
        <v>0</v>
      </c>
      <c r="N4249" s="33">
        <f t="shared" si="1065"/>
        <v>1</v>
      </c>
      <c r="O4249" s="33">
        <f t="shared" si="1065"/>
        <v>1</v>
      </c>
      <c r="P4249" s="33"/>
      <c r="Q4249" s="33"/>
      <c r="R4249" s="34"/>
      <c r="S4249" s="32">
        <f>SUBTOTAL(9,S4245:S4248)</f>
        <v>0</v>
      </c>
      <c r="T4249" s="32">
        <f>SUBTOTAL(9,T4245:T4248)</f>
        <v>0</v>
      </c>
      <c r="U4249" s="8"/>
      <c r="V4249" s="8"/>
      <c r="W4249" s="6"/>
      <c r="X4249" s="6"/>
      <c r="Y4249" s="6"/>
    </row>
    <row r="4250" spans="1:25" ht="12.75" customHeight="1" outlineLevel="2" x14ac:dyDescent="0.2">
      <c r="A4250" s="2"/>
      <c r="C4250" s="30">
        <v>820240180</v>
      </c>
      <c r="D4250" s="30"/>
      <c r="E4250" s="30" t="s">
        <v>557</v>
      </c>
      <c r="F4250" s="30"/>
      <c r="G4250" s="30" t="s">
        <v>561</v>
      </c>
      <c r="H4250" s="31" t="s">
        <v>562</v>
      </c>
      <c r="I4250" s="32"/>
      <c r="J4250" s="13"/>
      <c r="K4250" s="13" t="s">
        <v>481</v>
      </c>
      <c r="L4250" s="33">
        <v>0.25</v>
      </c>
      <c r="M4250" s="33" t="s">
        <v>27</v>
      </c>
      <c r="N4250" s="33">
        <v>0.25</v>
      </c>
      <c r="O4250" s="33">
        <v>0.25</v>
      </c>
      <c r="P4250" s="33">
        <v>0.25</v>
      </c>
      <c r="Q4250" s="33">
        <v>0.25</v>
      </c>
      <c r="R4250" s="34"/>
      <c r="S4250" s="32"/>
      <c r="T4250" s="32" t="s">
        <v>70</v>
      </c>
      <c r="U4250" s="8">
        <f>IF(T4250="Yes",$U$2,0)</f>
        <v>0</v>
      </c>
      <c r="V4250" s="8">
        <f>U4250</f>
        <v>0</v>
      </c>
    </row>
    <row r="4251" spans="1:25" s="12" customFormat="1" ht="12.75" customHeight="1" outlineLevel="2" x14ac:dyDescent="0.2">
      <c r="A4251" s="2"/>
      <c r="B4251" s="2"/>
      <c r="C4251" s="30" t="s">
        <v>563</v>
      </c>
      <c r="D4251" s="30"/>
      <c r="E4251" s="30" t="s">
        <v>557</v>
      </c>
      <c r="F4251" s="30"/>
      <c r="G4251" s="30" t="s">
        <v>561</v>
      </c>
      <c r="H4251" s="31" t="s">
        <v>562</v>
      </c>
      <c r="I4251" s="32"/>
      <c r="J4251" s="13"/>
      <c r="K4251" s="13" t="s">
        <v>481</v>
      </c>
      <c r="L4251" s="33">
        <v>0.25</v>
      </c>
      <c r="M4251" s="33" t="s">
        <v>27</v>
      </c>
      <c r="N4251" s="33">
        <v>0.25</v>
      </c>
      <c r="O4251" s="33">
        <v>0.25</v>
      </c>
      <c r="P4251" s="33">
        <v>0.25</v>
      </c>
      <c r="Q4251" s="33">
        <v>0.25</v>
      </c>
      <c r="R4251" s="34"/>
      <c r="S4251" s="32"/>
      <c r="T4251" s="32" t="s">
        <v>70</v>
      </c>
      <c r="U4251" s="8">
        <f>IF(T4251="Yes",$U$2,0)</f>
        <v>0</v>
      </c>
      <c r="V4251" s="8">
        <f>U4251</f>
        <v>0</v>
      </c>
      <c r="W4251" s="6"/>
      <c r="X4251" s="6"/>
      <c r="Y4251" s="6"/>
    </row>
    <row r="4252" spans="1:25" ht="12.75" customHeight="1" outlineLevel="2" x14ac:dyDescent="0.2">
      <c r="A4252" s="2"/>
      <c r="C4252" s="30">
        <v>820240200</v>
      </c>
      <c r="D4252" s="30"/>
      <c r="E4252" s="30" t="s">
        <v>557</v>
      </c>
      <c r="F4252" s="30"/>
      <c r="G4252" s="30" t="s">
        <v>561</v>
      </c>
      <c r="H4252" s="31" t="s">
        <v>562</v>
      </c>
      <c r="I4252" s="32"/>
      <c r="J4252" s="13"/>
      <c r="K4252" s="13" t="s">
        <v>481</v>
      </c>
      <c r="L4252" s="33">
        <v>0.25</v>
      </c>
      <c r="M4252" s="33" t="s">
        <v>27</v>
      </c>
      <c r="N4252" s="33">
        <v>0.25</v>
      </c>
      <c r="O4252" s="33">
        <v>0.25</v>
      </c>
      <c r="P4252" s="33">
        <v>0.25</v>
      </c>
      <c r="Q4252" s="33">
        <v>0.25</v>
      </c>
      <c r="R4252" s="34"/>
      <c r="S4252" s="32"/>
      <c r="T4252" s="32" t="s">
        <v>70</v>
      </c>
      <c r="U4252" s="8">
        <f>IF(T4252="Yes",$U$2,0)</f>
        <v>0</v>
      </c>
      <c r="V4252" s="8">
        <f>U4252</f>
        <v>0</v>
      </c>
    </row>
    <row r="4253" spans="1:25" ht="12.75" customHeight="1" outlineLevel="2" x14ac:dyDescent="0.2">
      <c r="A4253" s="2"/>
      <c r="C4253" s="30" t="s">
        <v>564</v>
      </c>
      <c r="D4253" s="30"/>
      <c r="E4253" s="30" t="s">
        <v>557</v>
      </c>
      <c r="F4253" s="30"/>
      <c r="G4253" s="30" t="s">
        <v>561</v>
      </c>
      <c r="H4253" s="31" t="s">
        <v>562</v>
      </c>
      <c r="I4253" s="32"/>
      <c r="J4253" s="13"/>
      <c r="K4253" s="13" t="s">
        <v>481</v>
      </c>
      <c r="L4253" s="33">
        <v>0.25</v>
      </c>
      <c r="M4253" s="33" t="s">
        <v>27</v>
      </c>
      <c r="N4253" s="33">
        <v>0.25</v>
      </c>
      <c r="O4253" s="33">
        <v>0.25</v>
      </c>
      <c r="P4253" s="33">
        <v>0.25</v>
      </c>
      <c r="Q4253" s="33">
        <v>0.25</v>
      </c>
      <c r="R4253" s="34"/>
      <c r="S4253" s="32"/>
      <c r="T4253" s="32" t="s">
        <v>70</v>
      </c>
      <c r="U4253" s="8">
        <f>IF(T4253="Yes",$U$2,0)</f>
        <v>0</v>
      </c>
      <c r="V4253" s="8">
        <f>U4253</f>
        <v>0</v>
      </c>
    </row>
    <row r="4254" spans="1:25" ht="12.75" customHeight="1" outlineLevel="1" x14ac:dyDescent="0.2">
      <c r="A4254" s="2"/>
      <c r="C4254" s="30"/>
      <c r="D4254" s="30"/>
      <c r="E4254" s="30"/>
      <c r="F4254" s="30"/>
      <c r="G4254" s="30"/>
      <c r="H4254" s="113" t="s">
        <v>3888</v>
      </c>
      <c r="I4254" s="32"/>
      <c r="J4254" s="13">
        <f t="shared" ref="J4254:O4254" si="1066">SUBTOTAL(9,J4250:J4253)</f>
        <v>0</v>
      </c>
      <c r="K4254" s="13">
        <f t="shared" si="1066"/>
        <v>0</v>
      </c>
      <c r="L4254" s="33">
        <f t="shared" si="1066"/>
        <v>1</v>
      </c>
      <c r="M4254" s="33">
        <f t="shared" si="1066"/>
        <v>0</v>
      </c>
      <c r="N4254" s="33">
        <f t="shared" si="1066"/>
        <v>1</v>
      </c>
      <c r="O4254" s="33">
        <f t="shared" si="1066"/>
        <v>1</v>
      </c>
      <c r="P4254" s="33"/>
      <c r="Q4254" s="33"/>
      <c r="R4254" s="34"/>
      <c r="S4254" s="32">
        <f>SUBTOTAL(9,S4250:S4253)</f>
        <v>0</v>
      </c>
      <c r="T4254" s="32">
        <f>SUBTOTAL(9,T4250:T4253)</f>
        <v>0</v>
      </c>
      <c r="U4254" s="8"/>
    </row>
    <row r="4255" spans="1:25" ht="12.75" customHeight="1" outlineLevel="2" x14ac:dyDescent="0.2">
      <c r="A4255" s="2"/>
      <c r="C4255" s="30">
        <v>820240240</v>
      </c>
      <c r="D4255" s="30"/>
      <c r="E4255" s="30" t="s">
        <v>557</v>
      </c>
      <c r="F4255" s="30"/>
      <c r="G4255" s="30" t="s">
        <v>565</v>
      </c>
      <c r="H4255" s="31" t="s">
        <v>566</v>
      </c>
      <c r="I4255" s="32"/>
      <c r="J4255" s="13"/>
      <c r="K4255" s="13" t="s">
        <v>481</v>
      </c>
      <c r="L4255" s="33">
        <v>0.25</v>
      </c>
      <c r="M4255" s="33" t="s">
        <v>27</v>
      </c>
      <c r="N4255" s="33">
        <v>0.25</v>
      </c>
      <c r="O4255" s="33">
        <v>0.25</v>
      </c>
      <c r="P4255" s="33">
        <v>0.25</v>
      </c>
      <c r="Q4255" s="33">
        <v>0.25</v>
      </c>
      <c r="R4255" s="34"/>
      <c r="S4255" s="32"/>
      <c r="T4255" s="32" t="s">
        <v>70</v>
      </c>
      <c r="U4255" s="8">
        <f>IF(T4255="Yes",$U$2,0)</f>
        <v>0</v>
      </c>
      <c r="V4255" s="8">
        <f>U4255</f>
        <v>0</v>
      </c>
    </row>
    <row r="4256" spans="1:25" ht="12.75" customHeight="1" outlineLevel="2" x14ac:dyDescent="0.2">
      <c r="A4256" s="2"/>
      <c r="C4256" s="30" t="s">
        <v>567</v>
      </c>
      <c r="D4256" s="30"/>
      <c r="E4256" s="30" t="s">
        <v>557</v>
      </c>
      <c r="F4256" s="30"/>
      <c r="G4256" s="30" t="s">
        <v>565</v>
      </c>
      <c r="H4256" s="31" t="s">
        <v>566</v>
      </c>
      <c r="I4256" s="32"/>
      <c r="J4256" s="13"/>
      <c r="K4256" s="13" t="s">
        <v>481</v>
      </c>
      <c r="L4256" s="33">
        <v>0.25</v>
      </c>
      <c r="M4256" s="33" t="s">
        <v>27</v>
      </c>
      <c r="N4256" s="33">
        <v>0.25</v>
      </c>
      <c r="O4256" s="33">
        <v>0.25</v>
      </c>
      <c r="P4256" s="33">
        <v>0.25</v>
      </c>
      <c r="Q4256" s="33">
        <v>0.25</v>
      </c>
      <c r="R4256" s="34"/>
      <c r="S4256" s="32"/>
      <c r="T4256" s="32" t="s">
        <v>70</v>
      </c>
      <c r="U4256" s="8">
        <f>IF(T4256="Yes",$U$2,0)</f>
        <v>0</v>
      </c>
      <c r="V4256" s="8">
        <f>U4256</f>
        <v>0</v>
      </c>
    </row>
    <row r="4257" spans="1:25" ht="12.75" customHeight="1" outlineLevel="2" x14ac:dyDescent="0.2">
      <c r="A4257" s="2"/>
      <c r="C4257" s="30">
        <v>820240260</v>
      </c>
      <c r="D4257" s="30"/>
      <c r="E4257" s="30" t="s">
        <v>557</v>
      </c>
      <c r="F4257" s="30"/>
      <c r="G4257" s="30" t="s">
        <v>565</v>
      </c>
      <c r="H4257" s="31" t="s">
        <v>566</v>
      </c>
      <c r="I4257" s="32"/>
      <c r="J4257" s="13"/>
      <c r="K4257" s="13" t="s">
        <v>481</v>
      </c>
      <c r="L4257" s="33">
        <v>0.25</v>
      </c>
      <c r="M4257" s="33" t="s">
        <v>27</v>
      </c>
      <c r="N4257" s="33">
        <v>0.25</v>
      </c>
      <c r="O4257" s="33">
        <v>0.25</v>
      </c>
      <c r="P4257" s="33">
        <v>0.25</v>
      </c>
      <c r="Q4257" s="33">
        <v>0.25</v>
      </c>
      <c r="R4257" s="34"/>
      <c r="S4257" s="32"/>
      <c r="T4257" s="32" t="s">
        <v>70</v>
      </c>
      <c r="U4257" s="8">
        <f>IF(T4257="Yes",$U$2,0)</f>
        <v>0</v>
      </c>
      <c r="V4257" s="8">
        <f>U4257</f>
        <v>0</v>
      </c>
      <c r="W4257" s="12"/>
      <c r="X4257" s="12"/>
      <c r="Y4257" s="12"/>
    </row>
    <row r="4258" spans="1:25" ht="12.75" customHeight="1" outlineLevel="2" x14ac:dyDescent="0.2">
      <c r="A4258" s="2"/>
      <c r="C4258" s="30" t="s">
        <v>568</v>
      </c>
      <c r="D4258" s="30"/>
      <c r="E4258" s="30" t="s">
        <v>557</v>
      </c>
      <c r="F4258" s="30"/>
      <c r="G4258" s="30" t="s">
        <v>565</v>
      </c>
      <c r="H4258" s="31" t="s">
        <v>566</v>
      </c>
      <c r="I4258" s="32"/>
      <c r="J4258" s="13"/>
      <c r="K4258" s="13" t="s">
        <v>481</v>
      </c>
      <c r="L4258" s="33">
        <v>0.25</v>
      </c>
      <c r="M4258" s="33" t="s">
        <v>27</v>
      </c>
      <c r="N4258" s="33">
        <v>0.25</v>
      </c>
      <c r="O4258" s="33">
        <v>0.25</v>
      </c>
      <c r="P4258" s="33">
        <v>0.25</v>
      </c>
      <c r="Q4258" s="33">
        <v>0.25</v>
      </c>
      <c r="R4258" s="34"/>
      <c r="S4258" s="32"/>
      <c r="T4258" s="32" t="s">
        <v>70</v>
      </c>
      <c r="U4258" s="8">
        <f>IF(T4258="Yes",$U$2,0)</f>
        <v>0</v>
      </c>
      <c r="V4258" s="8">
        <f>U4258</f>
        <v>0</v>
      </c>
      <c r="W4258" s="12"/>
      <c r="X4258" s="12"/>
      <c r="Y4258" s="12"/>
    </row>
    <row r="4259" spans="1:25" ht="12.75" customHeight="1" outlineLevel="1" x14ac:dyDescent="0.2">
      <c r="A4259" s="2"/>
      <c r="C4259" s="30"/>
      <c r="D4259" s="30"/>
      <c r="E4259" s="30"/>
      <c r="F4259" s="30"/>
      <c r="G4259" s="30"/>
      <c r="H4259" s="113" t="s">
        <v>3889</v>
      </c>
      <c r="I4259" s="32"/>
      <c r="J4259" s="13">
        <f t="shared" ref="J4259:O4259" si="1067">SUBTOTAL(9,J4255:J4258)</f>
        <v>0</v>
      </c>
      <c r="K4259" s="13">
        <f t="shared" si="1067"/>
        <v>0</v>
      </c>
      <c r="L4259" s="33">
        <f t="shared" si="1067"/>
        <v>1</v>
      </c>
      <c r="M4259" s="33">
        <f t="shared" si="1067"/>
        <v>0</v>
      </c>
      <c r="N4259" s="33">
        <f t="shared" si="1067"/>
        <v>1</v>
      </c>
      <c r="O4259" s="33">
        <f t="shared" si="1067"/>
        <v>1</v>
      </c>
      <c r="P4259" s="33"/>
      <c r="Q4259" s="33"/>
      <c r="R4259" s="34"/>
      <c r="S4259" s="32">
        <f>SUBTOTAL(9,S4255:S4258)</f>
        <v>0</v>
      </c>
      <c r="T4259" s="32">
        <f>SUBTOTAL(9,T4255:T4258)</f>
        <v>0</v>
      </c>
      <c r="U4259" s="8"/>
      <c r="W4259" s="12"/>
      <c r="X4259" s="12"/>
      <c r="Y4259" s="12"/>
    </row>
    <row r="4260" spans="1:25" ht="12.75" customHeight="1" outlineLevel="2" x14ac:dyDescent="0.2">
      <c r="A4260" s="2"/>
      <c r="C4260" s="30" t="s">
        <v>986</v>
      </c>
      <c r="D4260" s="30"/>
      <c r="E4260" s="30" t="s">
        <v>987</v>
      </c>
      <c r="F4260" s="30"/>
      <c r="G4260" s="30" t="s">
        <v>988</v>
      </c>
      <c r="H4260" s="31" t="s">
        <v>989</v>
      </c>
      <c r="I4260" s="32"/>
      <c r="J4260" s="13"/>
      <c r="K4260" s="13" t="s">
        <v>907</v>
      </c>
      <c r="L4260" s="33">
        <v>0.221</v>
      </c>
      <c r="M4260" s="33" t="s">
        <v>27</v>
      </c>
      <c r="N4260" s="33">
        <v>0.221</v>
      </c>
      <c r="O4260" s="33">
        <v>0.221</v>
      </c>
      <c r="P4260" s="33">
        <v>0.221</v>
      </c>
      <c r="Q4260" s="33">
        <v>0.221</v>
      </c>
      <c r="R4260" s="34"/>
      <c r="S4260" s="32"/>
      <c r="T4260" s="32" t="s">
        <v>28</v>
      </c>
      <c r="U4260" s="8">
        <f>IF(T4260="Yes",$U$2,0)</f>
        <v>270.40000000000003</v>
      </c>
      <c r="V4260" s="8">
        <f>U4260</f>
        <v>270.40000000000003</v>
      </c>
    </row>
    <row r="4261" spans="1:25" ht="12.75" customHeight="1" outlineLevel="2" x14ac:dyDescent="0.2">
      <c r="A4261" s="2"/>
      <c r="C4261" s="30" t="s">
        <v>990</v>
      </c>
      <c r="D4261" s="30"/>
      <c r="E4261" s="30" t="s">
        <v>987</v>
      </c>
      <c r="F4261" s="30"/>
      <c r="G4261" s="30" t="s">
        <v>988</v>
      </c>
      <c r="H4261" s="31" t="s">
        <v>989</v>
      </c>
      <c r="I4261" s="32"/>
      <c r="J4261" s="13"/>
      <c r="K4261" s="13" t="s">
        <v>907</v>
      </c>
      <c r="L4261" s="33">
        <v>0.221</v>
      </c>
      <c r="M4261" s="33" t="s">
        <v>27</v>
      </c>
      <c r="N4261" s="33">
        <v>0.221</v>
      </c>
      <c r="O4261" s="33">
        <v>0.221</v>
      </c>
      <c r="P4261" s="33">
        <v>0.221</v>
      </c>
      <c r="Q4261" s="33">
        <v>0.221</v>
      </c>
      <c r="R4261" s="34"/>
      <c r="S4261" s="32"/>
      <c r="T4261" s="32" t="s">
        <v>28</v>
      </c>
      <c r="U4261" s="8">
        <f>IF(T4261="Yes",$U$2,0)</f>
        <v>270.40000000000003</v>
      </c>
      <c r="V4261" s="8">
        <f>U4261</f>
        <v>270.40000000000003</v>
      </c>
    </row>
    <row r="4262" spans="1:25" ht="12.75" customHeight="1" outlineLevel="2" x14ac:dyDescent="0.2">
      <c r="A4262" s="2"/>
      <c r="C4262" s="30">
        <v>810920150</v>
      </c>
      <c r="D4262" s="30"/>
      <c r="E4262" s="30" t="s">
        <v>987</v>
      </c>
      <c r="F4262" s="30"/>
      <c r="G4262" s="30" t="s">
        <v>988</v>
      </c>
      <c r="H4262" s="31" t="s">
        <v>989</v>
      </c>
      <c r="I4262" s="32"/>
      <c r="J4262" s="13"/>
      <c r="K4262" s="13" t="s">
        <v>907</v>
      </c>
      <c r="L4262" s="33">
        <v>0.27900000000000003</v>
      </c>
      <c r="M4262" s="33" t="s">
        <v>27</v>
      </c>
      <c r="N4262" s="33">
        <v>0.27900000000000003</v>
      </c>
      <c r="O4262" s="33">
        <v>0.27900000000000003</v>
      </c>
      <c r="P4262" s="33">
        <v>0.27900000000000003</v>
      </c>
      <c r="Q4262" s="33">
        <v>0.27900000000000003</v>
      </c>
      <c r="R4262" s="34"/>
      <c r="S4262" s="32"/>
      <c r="T4262" s="32" t="s">
        <v>28</v>
      </c>
      <c r="U4262" s="8">
        <f>IF(T4262="Yes",$U$2,0)</f>
        <v>270.40000000000003</v>
      </c>
      <c r="V4262" s="8">
        <f>U4262</f>
        <v>270.40000000000003</v>
      </c>
    </row>
    <row r="4263" spans="1:25" ht="12.75" customHeight="1" outlineLevel="2" x14ac:dyDescent="0.2">
      <c r="A4263" s="2"/>
      <c r="C4263" s="30" t="s">
        <v>991</v>
      </c>
      <c r="D4263" s="30"/>
      <c r="E4263" s="30" t="s">
        <v>987</v>
      </c>
      <c r="F4263" s="30"/>
      <c r="G4263" s="30" t="s">
        <v>988</v>
      </c>
      <c r="H4263" s="31" t="s">
        <v>989</v>
      </c>
      <c r="I4263" s="32"/>
      <c r="J4263" s="13"/>
      <c r="K4263" s="13" t="s">
        <v>907</v>
      </c>
      <c r="L4263" s="33">
        <v>0.27900000000000003</v>
      </c>
      <c r="M4263" s="33" t="s">
        <v>27</v>
      </c>
      <c r="N4263" s="33">
        <v>0.27900000000000003</v>
      </c>
      <c r="O4263" s="33">
        <v>0.27900000000000003</v>
      </c>
      <c r="P4263" s="33">
        <v>0.27900000000000003</v>
      </c>
      <c r="Q4263" s="33">
        <v>0.27900000000000003</v>
      </c>
      <c r="R4263" s="34"/>
      <c r="S4263" s="32"/>
      <c r="T4263" s="32" t="s">
        <v>28</v>
      </c>
      <c r="U4263" s="8">
        <f>IF(T4263="Yes",$U$2,0)</f>
        <v>270.40000000000003</v>
      </c>
      <c r="V4263" s="8">
        <f>U4263</f>
        <v>270.40000000000003</v>
      </c>
    </row>
    <row r="4264" spans="1:25" ht="12.75" customHeight="1" outlineLevel="1" x14ac:dyDescent="0.2">
      <c r="A4264" s="2"/>
      <c r="C4264" s="30"/>
      <c r="D4264" s="30"/>
      <c r="E4264" s="30"/>
      <c r="F4264" s="30"/>
      <c r="G4264" s="30"/>
      <c r="H4264" s="113" t="s">
        <v>3983</v>
      </c>
      <c r="I4264" s="32"/>
      <c r="J4264" s="13">
        <f t="shared" ref="J4264:O4264" si="1068">SUBTOTAL(9,J4260:J4263)</f>
        <v>0</v>
      </c>
      <c r="K4264" s="13">
        <f t="shared" si="1068"/>
        <v>0</v>
      </c>
      <c r="L4264" s="33">
        <f t="shared" si="1068"/>
        <v>1</v>
      </c>
      <c r="M4264" s="33">
        <f t="shared" si="1068"/>
        <v>0</v>
      </c>
      <c r="N4264" s="33">
        <f t="shared" si="1068"/>
        <v>1</v>
      </c>
      <c r="O4264" s="33">
        <f t="shared" si="1068"/>
        <v>1</v>
      </c>
      <c r="P4264" s="33"/>
      <c r="Q4264" s="33"/>
      <c r="R4264" s="34"/>
      <c r="S4264" s="32">
        <f>SUBTOTAL(9,S4260:S4263)</f>
        <v>0</v>
      </c>
      <c r="T4264" s="32">
        <f>SUBTOTAL(9,T4260:T4263)</f>
        <v>0</v>
      </c>
      <c r="U4264" s="8"/>
    </row>
    <row r="4265" spans="1:25" ht="12.75" customHeight="1" outlineLevel="2" x14ac:dyDescent="0.2">
      <c r="C4265" s="2" t="s">
        <v>3301</v>
      </c>
      <c r="F4265" s="30"/>
      <c r="G4265" s="2" t="s">
        <v>3742</v>
      </c>
      <c r="H4265" s="2" t="str">
        <f>G4265</f>
        <v>Stratford Road</v>
      </c>
      <c r="S4265" s="32"/>
      <c r="T4265" s="4" t="s">
        <v>28</v>
      </c>
      <c r="U4265" s="8">
        <f>IF(T4265="Yes",$U$2,0)</f>
        <v>270.40000000000003</v>
      </c>
      <c r="V4265" s="8">
        <f>U4265</f>
        <v>270.40000000000003</v>
      </c>
    </row>
    <row r="4266" spans="1:25" ht="12.75" customHeight="1" outlineLevel="1" x14ac:dyDescent="0.25">
      <c r="F4266" s="30"/>
      <c r="H4266" s="197" t="s">
        <v>4421</v>
      </c>
      <c r="J4266" s="6">
        <f t="shared" ref="J4266:O4266" si="1069">SUBTOTAL(9,J4265:J4265)</f>
        <v>0</v>
      </c>
      <c r="K4266" s="6">
        <f t="shared" si="1069"/>
        <v>0</v>
      </c>
      <c r="L4266" s="6">
        <f t="shared" si="1069"/>
        <v>0</v>
      </c>
      <c r="M4266" s="6">
        <f t="shared" si="1069"/>
        <v>0</v>
      </c>
      <c r="N4266" s="6">
        <f t="shared" si="1069"/>
        <v>0</v>
      </c>
      <c r="O4266" s="6">
        <f t="shared" si="1069"/>
        <v>0</v>
      </c>
      <c r="S4266" s="32">
        <f>SUBTOTAL(9,S4265:S4265)</f>
        <v>0</v>
      </c>
      <c r="T4266" s="4">
        <f>SUBTOTAL(9,T4265:T4265)</f>
        <v>0</v>
      </c>
      <c r="U4266" s="8"/>
    </row>
    <row r="4267" spans="1:25" ht="12.75" customHeight="1" outlineLevel="2" x14ac:dyDescent="0.2">
      <c r="C4267" s="2" t="s">
        <v>3310</v>
      </c>
      <c r="F4267" s="30"/>
      <c r="G4267" s="2" t="s">
        <v>3745</v>
      </c>
      <c r="H4267" s="2" t="str">
        <f>G4267</f>
        <v>Studley Knapp</v>
      </c>
      <c r="S4267" s="32"/>
      <c r="T4267" s="4" t="s">
        <v>28</v>
      </c>
      <c r="U4267" s="8">
        <f>IF(T4267="Yes",$U$2,0)</f>
        <v>270.40000000000003</v>
      </c>
      <c r="V4267" s="8">
        <f>U4267</f>
        <v>270.40000000000003</v>
      </c>
    </row>
    <row r="4268" spans="1:25" ht="12.75" customHeight="1" outlineLevel="1" x14ac:dyDescent="0.25">
      <c r="F4268" s="30"/>
      <c r="H4268" s="197" t="s">
        <v>4425</v>
      </c>
      <c r="J4268" s="6">
        <f t="shared" ref="J4268:O4268" si="1070">SUBTOTAL(9,J4267:J4267)</f>
        <v>0</v>
      </c>
      <c r="K4268" s="6">
        <f t="shared" si="1070"/>
        <v>0</v>
      </c>
      <c r="L4268" s="6">
        <f t="shared" si="1070"/>
        <v>0</v>
      </c>
      <c r="M4268" s="6">
        <f t="shared" si="1070"/>
        <v>0</v>
      </c>
      <c r="N4268" s="6">
        <f t="shared" si="1070"/>
        <v>0</v>
      </c>
      <c r="O4268" s="6">
        <f t="shared" si="1070"/>
        <v>0</v>
      </c>
      <c r="S4268" s="32">
        <f>SUBTOTAL(9,S4267:S4267)</f>
        <v>0</v>
      </c>
      <c r="T4268" s="4">
        <f>SUBTOTAL(9,T4267:T4267)</f>
        <v>0</v>
      </c>
      <c r="U4268" s="8"/>
    </row>
    <row r="4269" spans="1:25" ht="12.75" customHeight="1" outlineLevel="2" x14ac:dyDescent="0.2">
      <c r="A4269" s="2"/>
      <c r="C4269" s="30" t="s">
        <v>131</v>
      </c>
      <c r="D4269" s="30"/>
      <c r="E4269" s="30" t="s">
        <v>132</v>
      </c>
      <c r="F4269" s="30"/>
      <c r="G4269" s="30" t="s">
        <v>133</v>
      </c>
      <c r="H4269" s="31" t="s">
        <v>134</v>
      </c>
      <c r="I4269" s="32"/>
      <c r="J4269" s="13"/>
      <c r="K4269" s="13" t="s">
        <v>100</v>
      </c>
      <c r="L4269" s="33">
        <v>0.2873</v>
      </c>
      <c r="M4269" s="33" t="s">
        <v>27</v>
      </c>
      <c r="N4269" s="33">
        <v>0.2873</v>
      </c>
      <c r="O4269" s="33">
        <v>0.2873</v>
      </c>
      <c r="P4269" s="33">
        <v>0.2873</v>
      </c>
      <c r="Q4269" s="33">
        <v>0.2873</v>
      </c>
      <c r="R4269" s="34"/>
      <c r="S4269" s="32"/>
      <c r="T4269" s="32" t="s">
        <v>70</v>
      </c>
      <c r="U4269" s="8">
        <f>IF(T4269="Yes",$U$2,0)</f>
        <v>0</v>
      </c>
      <c r="V4269" s="8">
        <f>U4269</f>
        <v>0</v>
      </c>
    </row>
    <row r="4270" spans="1:25" ht="12.75" customHeight="1" outlineLevel="2" x14ac:dyDescent="0.2">
      <c r="A4270" s="2"/>
      <c r="C4270" s="30" t="s">
        <v>135</v>
      </c>
      <c r="D4270" s="30"/>
      <c r="E4270" s="30" t="s">
        <v>132</v>
      </c>
      <c r="F4270" s="30"/>
      <c r="G4270" s="30" t="s">
        <v>133</v>
      </c>
      <c r="H4270" s="31" t="s">
        <v>134</v>
      </c>
      <c r="I4270" s="32"/>
      <c r="J4270" s="13"/>
      <c r="K4270" s="13" t="s">
        <v>100</v>
      </c>
      <c r="L4270" s="33">
        <v>0.2873</v>
      </c>
      <c r="M4270" s="33" t="s">
        <v>27</v>
      </c>
      <c r="N4270" s="33">
        <v>0.2873</v>
      </c>
      <c r="O4270" s="33">
        <v>0.2873</v>
      </c>
      <c r="P4270" s="33">
        <v>0.2873</v>
      </c>
      <c r="Q4270" s="33">
        <v>0.2873</v>
      </c>
      <c r="R4270" s="34"/>
      <c r="S4270" s="32"/>
      <c r="T4270" s="32" t="s">
        <v>70</v>
      </c>
      <c r="U4270" s="8">
        <f>IF(T4270="Yes",$U$2,0)</f>
        <v>0</v>
      </c>
      <c r="V4270" s="8">
        <f>U4270</f>
        <v>0</v>
      </c>
    </row>
    <row r="4271" spans="1:25" ht="12.75" customHeight="1" outlineLevel="2" x14ac:dyDescent="0.2">
      <c r="A4271" s="2"/>
      <c r="C4271" s="30" t="s">
        <v>136</v>
      </c>
      <c r="D4271" s="30"/>
      <c r="E4271" s="30" t="s">
        <v>132</v>
      </c>
      <c r="F4271" s="30"/>
      <c r="G4271" s="30" t="s">
        <v>133</v>
      </c>
      <c r="H4271" s="31" t="s">
        <v>134</v>
      </c>
      <c r="I4271" s="32"/>
      <c r="J4271" s="13"/>
      <c r="K4271" s="13" t="s">
        <v>100</v>
      </c>
      <c r="L4271" s="33">
        <v>0.2127</v>
      </c>
      <c r="M4271" s="33" t="s">
        <v>27</v>
      </c>
      <c r="N4271" s="33">
        <v>0.2127</v>
      </c>
      <c r="O4271" s="33">
        <v>0.2127</v>
      </c>
      <c r="P4271" s="33">
        <v>0.2127</v>
      </c>
      <c r="Q4271" s="33">
        <v>0.2127</v>
      </c>
      <c r="R4271" s="34"/>
      <c r="S4271" s="32"/>
      <c r="T4271" s="32" t="s">
        <v>70</v>
      </c>
      <c r="U4271" s="8">
        <f>IF(T4271="Yes",$U$2,0)</f>
        <v>0</v>
      </c>
      <c r="V4271" s="8">
        <f>U4271</f>
        <v>0</v>
      </c>
    </row>
    <row r="4272" spans="1:25" ht="12.75" customHeight="1" outlineLevel="2" x14ac:dyDescent="0.2">
      <c r="A4272" s="2"/>
      <c r="C4272" s="30">
        <v>821100330</v>
      </c>
      <c r="D4272" s="30"/>
      <c r="E4272" s="30" t="s">
        <v>132</v>
      </c>
      <c r="F4272" s="30"/>
      <c r="G4272" s="30" t="s">
        <v>133</v>
      </c>
      <c r="H4272" s="31" t="s">
        <v>134</v>
      </c>
      <c r="I4272" s="32"/>
      <c r="J4272" s="13"/>
      <c r="K4272" s="13" t="s">
        <v>100</v>
      </c>
      <c r="L4272" s="33">
        <v>0.2127</v>
      </c>
      <c r="M4272" s="33" t="s">
        <v>27</v>
      </c>
      <c r="N4272" s="33">
        <v>0.2127</v>
      </c>
      <c r="O4272" s="33">
        <v>0.2127</v>
      </c>
      <c r="P4272" s="33">
        <v>0.2127</v>
      </c>
      <c r="Q4272" s="33">
        <v>0.2127</v>
      </c>
      <c r="R4272" s="34"/>
      <c r="S4272" s="32"/>
      <c r="T4272" s="32" t="s">
        <v>70</v>
      </c>
      <c r="U4272" s="8">
        <f>IF(T4272="Yes",$U$2,0)</f>
        <v>0</v>
      </c>
      <c r="V4272" s="8">
        <f>U4272</f>
        <v>0</v>
      </c>
    </row>
    <row r="4273" spans="1:22" ht="12.75" customHeight="1" outlineLevel="1" x14ac:dyDescent="0.2">
      <c r="A4273" s="2"/>
      <c r="C4273" s="30"/>
      <c r="D4273" s="30"/>
      <c r="E4273" s="30"/>
      <c r="F4273" s="30"/>
      <c r="G4273" s="30"/>
      <c r="H4273" s="113" t="s">
        <v>3768</v>
      </c>
      <c r="I4273" s="32"/>
      <c r="J4273" s="13">
        <f t="shared" ref="J4273:O4273" si="1071">SUBTOTAL(9,J4269:J4272)</f>
        <v>0</v>
      </c>
      <c r="K4273" s="13">
        <f t="shared" si="1071"/>
        <v>0</v>
      </c>
      <c r="L4273" s="33">
        <f t="shared" si="1071"/>
        <v>1</v>
      </c>
      <c r="M4273" s="33">
        <f t="shared" si="1071"/>
        <v>0</v>
      </c>
      <c r="N4273" s="33">
        <f t="shared" si="1071"/>
        <v>1</v>
      </c>
      <c r="O4273" s="33">
        <f t="shared" si="1071"/>
        <v>1</v>
      </c>
      <c r="P4273" s="33"/>
      <c r="Q4273" s="33"/>
      <c r="R4273" s="34"/>
      <c r="S4273" s="32">
        <f>SUBTOTAL(9,S4269:S4272)</f>
        <v>0</v>
      </c>
      <c r="T4273" s="32">
        <f>SUBTOTAL(9,T4269:T4272)</f>
        <v>0</v>
      </c>
      <c r="U4273" s="8"/>
    </row>
    <row r="4274" spans="1:22" ht="12.75" customHeight="1" outlineLevel="2" x14ac:dyDescent="0.2">
      <c r="A4274" s="2"/>
      <c r="C4274" s="30" t="s">
        <v>3075</v>
      </c>
      <c r="D4274" s="30"/>
      <c r="E4274" s="30" t="s">
        <v>3074</v>
      </c>
      <c r="F4274" s="30"/>
      <c r="G4274" s="30" t="s">
        <v>3076</v>
      </c>
      <c r="H4274" s="31" t="s">
        <v>3077</v>
      </c>
      <c r="I4274" s="32"/>
      <c r="J4274" s="13"/>
      <c r="K4274" s="13" t="s">
        <v>2829</v>
      </c>
      <c r="L4274" s="33">
        <v>0.5</v>
      </c>
      <c r="M4274" s="33" t="s">
        <v>27</v>
      </c>
      <c r="N4274" s="33">
        <v>0.5</v>
      </c>
      <c r="O4274" s="33">
        <v>0.5</v>
      </c>
      <c r="P4274" s="33">
        <v>0.5</v>
      </c>
      <c r="Q4274" s="33">
        <v>0.5</v>
      </c>
      <c r="R4274" s="34"/>
      <c r="S4274" s="32"/>
      <c r="T4274" s="32" t="s">
        <v>70</v>
      </c>
      <c r="U4274" s="8">
        <f>IF(T4274="Yes",$U$2,0)</f>
        <v>0</v>
      </c>
      <c r="V4274" s="8">
        <f>U4274</f>
        <v>0</v>
      </c>
    </row>
    <row r="4275" spans="1:22" ht="12.75" customHeight="1" outlineLevel="2" x14ac:dyDescent="0.2">
      <c r="A4275" s="2"/>
      <c r="C4275" s="30">
        <v>900180180</v>
      </c>
      <c r="D4275" s="30"/>
      <c r="E4275" s="30" t="s">
        <v>3070</v>
      </c>
      <c r="F4275" s="30"/>
      <c r="G4275" s="30" t="s">
        <v>3076</v>
      </c>
      <c r="H4275" s="31" t="s">
        <v>3077</v>
      </c>
      <c r="I4275" s="32"/>
      <c r="J4275" s="13"/>
      <c r="K4275" s="13" t="s">
        <v>2829</v>
      </c>
      <c r="L4275" s="33">
        <v>0.5</v>
      </c>
      <c r="M4275" s="33" t="s">
        <v>27</v>
      </c>
      <c r="N4275" s="33">
        <v>0.5</v>
      </c>
      <c r="O4275" s="33">
        <v>0.5</v>
      </c>
      <c r="P4275" s="33">
        <v>0.5</v>
      </c>
      <c r="Q4275" s="33">
        <v>0.5</v>
      </c>
      <c r="R4275" s="34"/>
      <c r="S4275" s="32"/>
      <c r="T4275" s="32" t="s">
        <v>70</v>
      </c>
      <c r="U4275" s="8">
        <f>IF(T4275="Yes",$U$2,0)</f>
        <v>0</v>
      </c>
      <c r="V4275" s="8">
        <f>U4275</f>
        <v>0</v>
      </c>
    </row>
    <row r="4276" spans="1:22" ht="12.75" customHeight="1" outlineLevel="1" x14ac:dyDescent="0.2">
      <c r="A4276" s="2"/>
      <c r="C4276" s="30"/>
      <c r="D4276" s="30"/>
      <c r="E4276" s="30"/>
      <c r="F4276" s="30"/>
      <c r="G4276" s="30"/>
      <c r="H4276" s="113" t="s">
        <v>4337</v>
      </c>
      <c r="I4276" s="32"/>
      <c r="J4276" s="13">
        <f t="shared" ref="J4276:O4276" si="1072">SUBTOTAL(9,J4274:J4275)</f>
        <v>0</v>
      </c>
      <c r="K4276" s="13">
        <f t="shared" si="1072"/>
        <v>0</v>
      </c>
      <c r="L4276" s="33">
        <f t="shared" si="1072"/>
        <v>1</v>
      </c>
      <c r="M4276" s="33">
        <f t="shared" si="1072"/>
        <v>0</v>
      </c>
      <c r="N4276" s="33">
        <f t="shared" si="1072"/>
        <v>1</v>
      </c>
      <c r="O4276" s="33">
        <f t="shared" si="1072"/>
        <v>1</v>
      </c>
      <c r="P4276" s="33"/>
      <c r="Q4276" s="33"/>
      <c r="R4276" s="34"/>
      <c r="S4276" s="32">
        <f>SUBTOTAL(9,S4274:S4275)</f>
        <v>0</v>
      </c>
      <c r="T4276" s="32">
        <f>SUBTOTAL(9,T4274:T4275)</f>
        <v>0</v>
      </c>
      <c r="U4276" s="8"/>
    </row>
    <row r="4277" spans="1:22" ht="12.75" customHeight="1" outlineLevel="2" x14ac:dyDescent="0.2">
      <c r="A4277" s="2"/>
      <c r="C4277" s="30">
        <v>900180060</v>
      </c>
      <c r="D4277" s="30"/>
      <c r="E4277" s="30" t="s">
        <v>3070</v>
      </c>
      <c r="F4277" s="30"/>
      <c r="G4277" s="30" t="s">
        <v>3071</v>
      </c>
      <c r="H4277" s="31" t="s">
        <v>3072</v>
      </c>
      <c r="I4277" s="32"/>
      <c r="J4277" s="13"/>
      <c r="K4277" s="13" t="s">
        <v>2829</v>
      </c>
      <c r="L4277" s="33">
        <v>0.5</v>
      </c>
      <c r="M4277" s="33" t="s">
        <v>27</v>
      </c>
      <c r="N4277" s="33">
        <v>0.5</v>
      </c>
      <c r="O4277" s="33">
        <v>0.5</v>
      </c>
      <c r="P4277" s="33">
        <v>0.5</v>
      </c>
      <c r="Q4277" s="33">
        <v>0.5</v>
      </c>
      <c r="R4277" s="34"/>
      <c r="S4277" s="32"/>
      <c r="T4277" s="32" t="s">
        <v>28</v>
      </c>
      <c r="U4277" s="8">
        <f>IF(T4277="Yes",$U$2,0)</f>
        <v>270.40000000000003</v>
      </c>
      <c r="V4277" s="8">
        <f>U4277</f>
        <v>270.40000000000003</v>
      </c>
    </row>
    <row r="4278" spans="1:22" ht="12.75" customHeight="1" outlineLevel="2" x14ac:dyDescent="0.2">
      <c r="A4278" s="2"/>
      <c r="C4278" s="30" t="s">
        <v>3073</v>
      </c>
      <c r="D4278" s="30"/>
      <c r="E4278" s="30" t="s">
        <v>3074</v>
      </c>
      <c r="F4278" s="30"/>
      <c r="G4278" s="30" t="s">
        <v>3071</v>
      </c>
      <c r="H4278" s="31" t="s">
        <v>3072</v>
      </c>
      <c r="I4278" s="32"/>
      <c r="J4278" s="13"/>
      <c r="K4278" s="13" t="s">
        <v>2829</v>
      </c>
      <c r="L4278" s="33">
        <v>0.5</v>
      </c>
      <c r="M4278" s="33" t="s">
        <v>27</v>
      </c>
      <c r="N4278" s="33">
        <v>0.5</v>
      </c>
      <c r="O4278" s="33">
        <v>0.5</v>
      </c>
      <c r="P4278" s="33">
        <v>0.5</v>
      </c>
      <c r="Q4278" s="33">
        <v>0.5</v>
      </c>
      <c r="R4278" s="34"/>
      <c r="S4278" s="32"/>
      <c r="T4278" s="32" t="s">
        <v>28</v>
      </c>
      <c r="U4278" s="8">
        <f>IF(T4278="Yes",$U$2,0)</f>
        <v>270.40000000000003</v>
      </c>
      <c r="V4278" s="8">
        <f>U4278</f>
        <v>270.40000000000003</v>
      </c>
    </row>
    <row r="4279" spans="1:22" ht="12.75" customHeight="1" outlineLevel="1" x14ac:dyDescent="0.2">
      <c r="A4279" s="2"/>
      <c r="C4279" s="30"/>
      <c r="D4279" s="30"/>
      <c r="E4279" s="30"/>
      <c r="F4279" s="30"/>
      <c r="G4279" s="30"/>
      <c r="H4279" s="113" t="s">
        <v>4336</v>
      </c>
      <c r="I4279" s="32"/>
      <c r="J4279" s="13">
        <f t="shared" ref="J4279:O4279" si="1073">SUBTOTAL(9,J4277:J4278)</f>
        <v>0</v>
      </c>
      <c r="K4279" s="13">
        <f t="shared" si="1073"/>
        <v>0</v>
      </c>
      <c r="L4279" s="33">
        <f t="shared" si="1073"/>
        <v>1</v>
      </c>
      <c r="M4279" s="33">
        <f t="shared" si="1073"/>
        <v>0</v>
      </c>
      <c r="N4279" s="33">
        <f t="shared" si="1073"/>
        <v>1</v>
      </c>
      <c r="O4279" s="33">
        <f t="shared" si="1073"/>
        <v>1</v>
      </c>
      <c r="P4279" s="33"/>
      <c r="Q4279" s="33"/>
      <c r="R4279" s="34"/>
      <c r="S4279" s="32">
        <f>SUBTOTAL(9,S4277:S4278)</f>
        <v>0</v>
      </c>
      <c r="T4279" s="32">
        <f>SUBTOTAL(9,T4277:T4278)</f>
        <v>0</v>
      </c>
      <c r="U4279" s="8"/>
    </row>
    <row r="4280" spans="1:22" ht="12.75" customHeight="1" outlineLevel="2" x14ac:dyDescent="0.2">
      <c r="A4280" s="2"/>
      <c r="C4280" s="30">
        <v>842150030</v>
      </c>
      <c r="D4280" s="30"/>
      <c r="E4280" s="30" t="s">
        <v>2208</v>
      </c>
      <c r="F4280" s="30"/>
      <c r="G4280" s="30" t="s">
        <v>2209</v>
      </c>
      <c r="H4280" s="31" t="s">
        <v>2210</v>
      </c>
      <c r="I4280" s="32"/>
      <c r="J4280" s="13"/>
      <c r="K4280" s="13" t="s">
        <v>2082</v>
      </c>
      <c r="L4280" s="33">
        <v>0.46610000000000001</v>
      </c>
      <c r="M4280" s="33" t="s">
        <v>27</v>
      </c>
      <c r="N4280" s="33">
        <v>0.46610000000000001</v>
      </c>
      <c r="O4280" s="33">
        <v>0.46610000000000001</v>
      </c>
      <c r="P4280" s="33">
        <v>0.46610000000000001</v>
      </c>
      <c r="Q4280" s="33">
        <v>0.46610000000000001</v>
      </c>
      <c r="R4280" s="34"/>
      <c r="S4280" s="32"/>
      <c r="T4280" s="32" t="s">
        <v>70</v>
      </c>
      <c r="U4280" s="8">
        <f>IF(T4280="Yes",$U$2,0)</f>
        <v>0</v>
      </c>
      <c r="V4280" s="8">
        <f>U4280</f>
        <v>0</v>
      </c>
    </row>
    <row r="4281" spans="1:22" ht="12.75" customHeight="1" outlineLevel="2" x14ac:dyDescent="0.2">
      <c r="A4281" s="2"/>
      <c r="C4281" s="30">
        <v>842150040</v>
      </c>
      <c r="D4281" s="30"/>
      <c r="E4281" s="30" t="s">
        <v>2208</v>
      </c>
      <c r="F4281" s="30"/>
      <c r="G4281" s="30" t="s">
        <v>2209</v>
      </c>
      <c r="H4281" s="31" t="s">
        <v>2210</v>
      </c>
      <c r="I4281" s="32"/>
      <c r="J4281" s="13"/>
      <c r="K4281" s="13" t="s">
        <v>2082</v>
      </c>
      <c r="L4281" s="33">
        <v>0.53390000000000004</v>
      </c>
      <c r="M4281" s="33" t="s">
        <v>27</v>
      </c>
      <c r="N4281" s="33">
        <v>0.53390000000000004</v>
      </c>
      <c r="O4281" s="33">
        <v>0.53390000000000004</v>
      </c>
      <c r="P4281" s="33">
        <v>0.53390000000000004</v>
      </c>
      <c r="Q4281" s="33">
        <v>0.53390000000000004</v>
      </c>
      <c r="R4281" s="34"/>
      <c r="S4281" s="32"/>
      <c r="T4281" s="32" t="s">
        <v>70</v>
      </c>
      <c r="U4281" s="8">
        <f>IF(T4281="Yes",$U$2,0)</f>
        <v>0</v>
      </c>
      <c r="V4281" s="8">
        <f>U4281</f>
        <v>0</v>
      </c>
    </row>
    <row r="4282" spans="1:22" ht="12.75" customHeight="1" outlineLevel="1" x14ac:dyDescent="0.2">
      <c r="A4282" s="2"/>
      <c r="C4282" s="30"/>
      <c r="D4282" s="30"/>
      <c r="E4282" s="30"/>
      <c r="F4282" s="30"/>
      <c r="G4282" s="30"/>
      <c r="H4282" s="113" t="s">
        <v>4152</v>
      </c>
      <c r="I4282" s="32"/>
      <c r="J4282" s="13">
        <f t="shared" ref="J4282:O4282" si="1074">SUBTOTAL(9,J4280:J4281)</f>
        <v>0</v>
      </c>
      <c r="K4282" s="13">
        <f t="shared" si="1074"/>
        <v>0</v>
      </c>
      <c r="L4282" s="33">
        <f t="shared" si="1074"/>
        <v>1</v>
      </c>
      <c r="M4282" s="33">
        <f t="shared" si="1074"/>
        <v>0</v>
      </c>
      <c r="N4282" s="33">
        <f t="shared" si="1074"/>
        <v>1</v>
      </c>
      <c r="O4282" s="33">
        <f t="shared" si="1074"/>
        <v>1</v>
      </c>
      <c r="P4282" s="33"/>
      <c r="Q4282" s="33"/>
      <c r="R4282" s="34"/>
      <c r="S4282" s="32">
        <f>SUBTOTAL(9,S4280:S4281)</f>
        <v>0</v>
      </c>
      <c r="T4282" s="32">
        <f>SUBTOTAL(9,T4280:T4281)</f>
        <v>0</v>
      </c>
      <c r="U4282" s="8"/>
    </row>
    <row r="4283" spans="1:22" ht="12.75" customHeight="1" outlineLevel="2" x14ac:dyDescent="0.2">
      <c r="A4283" s="2"/>
      <c r="C4283" s="30" t="s">
        <v>2211</v>
      </c>
      <c r="D4283" s="30"/>
      <c r="E4283" s="30" t="s">
        <v>2212</v>
      </c>
      <c r="F4283" s="30"/>
      <c r="G4283" s="30" t="s">
        <v>2213</v>
      </c>
      <c r="H4283" s="31" t="s">
        <v>2214</v>
      </c>
      <c r="I4283" s="32"/>
      <c r="J4283" s="13"/>
      <c r="K4283" s="13" t="s">
        <v>2082</v>
      </c>
      <c r="L4283" s="33">
        <v>0.53390000000000004</v>
      </c>
      <c r="M4283" s="33" t="s">
        <v>27</v>
      </c>
      <c r="N4283" s="33">
        <v>0.53390000000000004</v>
      </c>
      <c r="O4283" s="33">
        <v>0.53390000000000004</v>
      </c>
      <c r="P4283" s="33">
        <v>0.53390000000000004</v>
      </c>
      <c r="Q4283" s="33">
        <v>0.53390000000000004</v>
      </c>
      <c r="R4283" s="34"/>
      <c r="S4283" s="32"/>
      <c r="T4283" s="32" t="s">
        <v>70</v>
      </c>
      <c r="U4283" s="8">
        <f>IF(T4283="Yes",$U$2,0)</f>
        <v>0</v>
      </c>
      <c r="V4283" s="8">
        <f>U4283</f>
        <v>0</v>
      </c>
    </row>
    <row r="4284" spans="1:22" ht="12.75" customHeight="1" outlineLevel="2" x14ac:dyDescent="0.2">
      <c r="A4284" s="2"/>
      <c r="C4284" s="30" t="s">
        <v>2215</v>
      </c>
      <c r="D4284" s="30"/>
      <c r="E4284" s="30" t="s">
        <v>2212</v>
      </c>
      <c r="F4284" s="30"/>
      <c r="G4284" s="30" t="s">
        <v>2213</v>
      </c>
      <c r="H4284" s="31" t="s">
        <v>2214</v>
      </c>
      <c r="I4284" s="32"/>
      <c r="J4284" s="13"/>
      <c r="K4284" s="13" t="s">
        <v>2082</v>
      </c>
      <c r="L4284" s="33">
        <v>0.46610000000000001</v>
      </c>
      <c r="M4284" s="33" t="s">
        <v>27</v>
      </c>
      <c r="N4284" s="33">
        <v>0.46610000000000001</v>
      </c>
      <c r="O4284" s="33">
        <v>0.46610000000000001</v>
      </c>
      <c r="P4284" s="33">
        <v>0.46610000000000001</v>
      </c>
      <c r="Q4284" s="33">
        <v>0.46610000000000001</v>
      </c>
      <c r="R4284" s="34"/>
      <c r="S4284" s="32"/>
      <c r="T4284" s="32" t="s">
        <v>70</v>
      </c>
      <c r="U4284" s="8">
        <f>IF(T4284="Yes",$U$2,0)</f>
        <v>0</v>
      </c>
      <c r="V4284" s="8">
        <f>U4284</f>
        <v>0</v>
      </c>
    </row>
    <row r="4285" spans="1:22" ht="12.75" customHeight="1" outlineLevel="1" x14ac:dyDescent="0.2">
      <c r="A4285" s="2"/>
      <c r="C4285" s="30"/>
      <c r="D4285" s="30"/>
      <c r="E4285" s="30"/>
      <c r="F4285" s="30"/>
      <c r="G4285" s="30"/>
      <c r="H4285" s="113" t="s">
        <v>4153</v>
      </c>
      <c r="I4285" s="32"/>
      <c r="J4285" s="13">
        <f t="shared" ref="J4285:O4285" si="1075">SUBTOTAL(9,J4283:J4284)</f>
        <v>0</v>
      </c>
      <c r="K4285" s="13">
        <f t="shared" si="1075"/>
        <v>0</v>
      </c>
      <c r="L4285" s="33">
        <f t="shared" si="1075"/>
        <v>1</v>
      </c>
      <c r="M4285" s="33">
        <f t="shared" si="1075"/>
        <v>0</v>
      </c>
      <c r="N4285" s="33">
        <f t="shared" si="1075"/>
        <v>1</v>
      </c>
      <c r="O4285" s="33">
        <f t="shared" si="1075"/>
        <v>1</v>
      </c>
      <c r="P4285" s="33"/>
      <c r="Q4285" s="33"/>
      <c r="R4285" s="34"/>
      <c r="S4285" s="32">
        <f>SUBTOTAL(9,S4283:S4284)</f>
        <v>0</v>
      </c>
      <c r="T4285" s="32">
        <f>SUBTOTAL(9,T4283:T4284)</f>
        <v>0</v>
      </c>
      <c r="U4285" s="8"/>
    </row>
    <row r="4286" spans="1:22" ht="12.75" customHeight="1" outlineLevel="2" x14ac:dyDescent="0.2">
      <c r="A4286" s="2"/>
      <c r="C4286" s="30">
        <v>842150390</v>
      </c>
      <c r="D4286" s="30"/>
      <c r="E4286" s="30" t="s">
        <v>2216</v>
      </c>
      <c r="F4286" s="30"/>
      <c r="G4286" s="30" t="s">
        <v>2217</v>
      </c>
      <c r="H4286" s="31" t="s">
        <v>2218</v>
      </c>
      <c r="I4286" s="32"/>
      <c r="J4286" s="13"/>
      <c r="K4286" s="13" t="s">
        <v>2082</v>
      </c>
      <c r="L4286" s="33">
        <v>0.46610000000000001</v>
      </c>
      <c r="M4286" s="33" t="s">
        <v>27</v>
      </c>
      <c r="N4286" s="33">
        <v>0.46610000000000001</v>
      </c>
      <c r="O4286" s="33">
        <v>0.46610000000000001</v>
      </c>
      <c r="P4286" s="33">
        <v>0.46610000000000001</v>
      </c>
      <c r="Q4286" s="33">
        <v>0.46610000000000001</v>
      </c>
      <c r="R4286" s="34"/>
      <c r="S4286" s="32"/>
      <c r="T4286" s="32" t="s">
        <v>70</v>
      </c>
      <c r="U4286" s="8">
        <f>IF(T4286="Yes",$U$2,0)</f>
        <v>0</v>
      </c>
      <c r="V4286" s="8">
        <f>U4286</f>
        <v>0</v>
      </c>
    </row>
    <row r="4287" spans="1:22" ht="12.75" customHeight="1" outlineLevel="2" x14ac:dyDescent="0.2">
      <c r="A4287" s="2"/>
      <c r="C4287" s="30">
        <v>842150400</v>
      </c>
      <c r="D4287" s="30"/>
      <c r="E4287" s="30" t="s">
        <v>2216</v>
      </c>
      <c r="F4287" s="30"/>
      <c r="G4287" s="30" t="s">
        <v>2217</v>
      </c>
      <c r="H4287" s="31" t="s">
        <v>2218</v>
      </c>
      <c r="I4287" s="32"/>
      <c r="J4287" s="13"/>
      <c r="K4287" s="13" t="s">
        <v>2082</v>
      </c>
      <c r="L4287" s="33">
        <v>0.53390000000000004</v>
      </c>
      <c r="M4287" s="33" t="s">
        <v>27</v>
      </c>
      <c r="N4287" s="33">
        <v>0.53390000000000004</v>
      </c>
      <c r="O4287" s="33">
        <v>0.53390000000000004</v>
      </c>
      <c r="P4287" s="33">
        <v>0.53390000000000004</v>
      </c>
      <c r="Q4287" s="33">
        <v>0.53390000000000004</v>
      </c>
      <c r="R4287" s="34"/>
      <c r="S4287" s="32"/>
      <c r="T4287" s="32" t="s">
        <v>70</v>
      </c>
      <c r="U4287" s="8">
        <f>IF(T4287="Yes",$U$2,0)</f>
        <v>0</v>
      </c>
      <c r="V4287" s="8">
        <f>U4287</f>
        <v>0</v>
      </c>
    </row>
    <row r="4288" spans="1:22" ht="12.75" customHeight="1" outlineLevel="1" x14ac:dyDescent="0.2">
      <c r="A4288" s="2"/>
      <c r="C4288" s="30"/>
      <c r="D4288" s="30"/>
      <c r="E4288" s="30"/>
      <c r="F4288" s="30"/>
      <c r="G4288" s="30"/>
      <c r="H4288" s="113" t="s">
        <v>4154</v>
      </c>
      <c r="I4288" s="32"/>
      <c r="J4288" s="13">
        <f t="shared" ref="J4288:O4288" si="1076">SUBTOTAL(9,J4286:J4287)</f>
        <v>0</v>
      </c>
      <c r="K4288" s="13">
        <f t="shared" si="1076"/>
        <v>0</v>
      </c>
      <c r="L4288" s="33">
        <f t="shared" si="1076"/>
        <v>1</v>
      </c>
      <c r="M4288" s="33">
        <f t="shared" si="1076"/>
        <v>0</v>
      </c>
      <c r="N4288" s="33">
        <f t="shared" si="1076"/>
        <v>1</v>
      </c>
      <c r="O4288" s="33">
        <f t="shared" si="1076"/>
        <v>1</v>
      </c>
      <c r="P4288" s="33"/>
      <c r="Q4288" s="33"/>
      <c r="R4288" s="34"/>
      <c r="S4288" s="32">
        <f>SUBTOTAL(9,S4286:S4287)</f>
        <v>0</v>
      </c>
      <c r="T4288" s="32">
        <f>SUBTOTAL(9,T4286:T4287)</f>
        <v>0</v>
      </c>
      <c r="U4288" s="8"/>
    </row>
    <row r="4289" spans="1:25" ht="12.75" customHeight="1" outlineLevel="2" x14ac:dyDescent="0.2">
      <c r="A4289" s="2"/>
      <c r="C4289" s="30" t="s">
        <v>137</v>
      </c>
      <c r="D4289" s="30"/>
      <c r="E4289" s="30" t="s">
        <v>138</v>
      </c>
      <c r="F4289" s="30"/>
      <c r="G4289" s="30" t="s">
        <v>139</v>
      </c>
      <c r="H4289" s="31" t="s">
        <v>140</v>
      </c>
      <c r="I4289" s="32"/>
      <c r="J4289" s="13"/>
      <c r="K4289" s="13" t="s">
        <v>100</v>
      </c>
      <c r="L4289" s="33">
        <v>6.25E-2</v>
      </c>
      <c r="M4289" s="33" t="s">
        <v>27</v>
      </c>
      <c r="N4289" s="33">
        <v>6.25E-2</v>
      </c>
      <c r="O4289" s="33">
        <v>6.25E-2</v>
      </c>
      <c r="P4289" s="33">
        <v>6.25E-2</v>
      </c>
      <c r="Q4289" s="33">
        <v>6.25E-2</v>
      </c>
      <c r="R4289" s="34"/>
      <c r="S4289" s="32"/>
      <c r="T4289" s="32" t="s">
        <v>28</v>
      </c>
      <c r="U4289" s="8">
        <f t="shared" ref="U4289:U4304" si="1077">IF(T4289="Yes",$U$2,0)</f>
        <v>270.40000000000003</v>
      </c>
      <c r="V4289" s="8">
        <f t="shared" ref="V4289:V4304" si="1078">U4289</f>
        <v>270.40000000000003</v>
      </c>
      <c r="W4289" s="46"/>
      <c r="X4289" s="46"/>
      <c r="Y4289" s="46"/>
    </row>
    <row r="4290" spans="1:25" ht="12.75" customHeight="1" outlineLevel="2" x14ac:dyDescent="0.2">
      <c r="A4290" s="2"/>
      <c r="C4290" s="30" t="s">
        <v>141</v>
      </c>
      <c r="D4290" s="30"/>
      <c r="E4290" s="30" t="s">
        <v>138</v>
      </c>
      <c r="F4290" s="30"/>
      <c r="G4290" s="30" t="s">
        <v>139</v>
      </c>
      <c r="H4290" s="31" t="s">
        <v>140</v>
      </c>
      <c r="I4290" s="32"/>
      <c r="J4290" s="13"/>
      <c r="K4290" s="13" t="s">
        <v>100</v>
      </c>
      <c r="L4290" s="33">
        <v>6.25E-2</v>
      </c>
      <c r="M4290" s="33" t="s">
        <v>27</v>
      </c>
      <c r="N4290" s="33">
        <v>6.25E-2</v>
      </c>
      <c r="O4290" s="33">
        <v>6.25E-2</v>
      </c>
      <c r="P4290" s="33">
        <v>6.25E-2</v>
      </c>
      <c r="Q4290" s="33">
        <v>6.25E-2</v>
      </c>
      <c r="R4290" s="34"/>
      <c r="S4290" s="32"/>
      <c r="T4290" s="32" t="s">
        <v>28</v>
      </c>
      <c r="U4290" s="8">
        <f t="shared" si="1077"/>
        <v>270.40000000000003</v>
      </c>
      <c r="V4290" s="8">
        <f t="shared" si="1078"/>
        <v>270.40000000000003</v>
      </c>
      <c r="W4290" s="54"/>
      <c r="X4290" s="54"/>
      <c r="Y4290" s="54"/>
    </row>
    <row r="4291" spans="1:25" ht="12.75" customHeight="1" outlineLevel="2" x14ac:dyDescent="0.2">
      <c r="A4291" s="2"/>
      <c r="C4291" s="30" t="s">
        <v>142</v>
      </c>
      <c r="D4291" s="30"/>
      <c r="E4291" s="30" t="s">
        <v>138</v>
      </c>
      <c r="F4291" s="30"/>
      <c r="G4291" s="30" t="s">
        <v>139</v>
      </c>
      <c r="H4291" s="31" t="s">
        <v>140</v>
      </c>
      <c r="I4291" s="32"/>
      <c r="J4291" s="13"/>
      <c r="K4291" s="13" t="s">
        <v>100</v>
      </c>
      <c r="L4291" s="33">
        <v>6.25E-2</v>
      </c>
      <c r="M4291" s="33" t="s">
        <v>27</v>
      </c>
      <c r="N4291" s="33">
        <v>6.25E-2</v>
      </c>
      <c r="O4291" s="33">
        <v>6.25E-2</v>
      </c>
      <c r="P4291" s="33">
        <v>6.25E-2</v>
      </c>
      <c r="Q4291" s="33">
        <v>6.25E-2</v>
      </c>
      <c r="R4291" s="34"/>
      <c r="S4291" s="32"/>
      <c r="T4291" s="32" t="s">
        <v>28</v>
      </c>
      <c r="U4291" s="8">
        <f t="shared" si="1077"/>
        <v>270.40000000000003</v>
      </c>
      <c r="V4291" s="8">
        <f t="shared" si="1078"/>
        <v>270.40000000000003</v>
      </c>
    </row>
    <row r="4292" spans="1:25" ht="12.75" customHeight="1" outlineLevel="2" x14ac:dyDescent="0.2">
      <c r="A4292" s="2"/>
      <c r="C4292" s="30" t="s">
        <v>143</v>
      </c>
      <c r="D4292" s="30"/>
      <c r="E4292" s="30" t="s">
        <v>138</v>
      </c>
      <c r="F4292" s="30"/>
      <c r="G4292" s="30" t="s">
        <v>139</v>
      </c>
      <c r="H4292" s="31" t="s">
        <v>140</v>
      </c>
      <c r="I4292" s="32"/>
      <c r="J4292" s="13"/>
      <c r="K4292" s="13" t="s">
        <v>100</v>
      </c>
      <c r="L4292" s="33">
        <v>6.25E-2</v>
      </c>
      <c r="M4292" s="33" t="s">
        <v>27</v>
      </c>
      <c r="N4292" s="33">
        <v>6.25E-2</v>
      </c>
      <c r="O4292" s="33">
        <v>6.25E-2</v>
      </c>
      <c r="P4292" s="33">
        <v>6.25E-2</v>
      </c>
      <c r="Q4292" s="33">
        <v>6.25E-2</v>
      </c>
      <c r="R4292" s="34"/>
      <c r="S4292" s="32"/>
      <c r="T4292" s="32" t="s">
        <v>28</v>
      </c>
      <c r="U4292" s="8">
        <f t="shared" si="1077"/>
        <v>270.40000000000003</v>
      </c>
      <c r="V4292" s="8">
        <f t="shared" si="1078"/>
        <v>270.40000000000003</v>
      </c>
    </row>
    <row r="4293" spans="1:25" ht="12.75" customHeight="1" outlineLevel="2" x14ac:dyDescent="0.2">
      <c r="A4293" s="2"/>
      <c r="C4293" s="30">
        <v>821150130</v>
      </c>
      <c r="D4293" s="30"/>
      <c r="E4293" s="30" t="s">
        <v>138</v>
      </c>
      <c r="F4293" s="30"/>
      <c r="G4293" s="30" t="s">
        <v>139</v>
      </c>
      <c r="H4293" s="31" t="s">
        <v>140</v>
      </c>
      <c r="I4293" s="32"/>
      <c r="J4293" s="13"/>
      <c r="K4293" s="13" t="s">
        <v>100</v>
      </c>
      <c r="L4293" s="33">
        <v>6.25E-2</v>
      </c>
      <c r="M4293" s="33" t="s">
        <v>27</v>
      </c>
      <c r="N4293" s="33">
        <v>6.25E-2</v>
      </c>
      <c r="O4293" s="33">
        <v>6.25E-2</v>
      </c>
      <c r="P4293" s="33">
        <v>6.25E-2</v>
      </c>
      <c r="Q4293" s="33">
        <v>6.25E-2</v>
      </c>
      <c r="R4293" s="34"/>
      <c r="S4293" s="32"/>
      <c r="T4293" s="32" t="s">
        <v>28</v>
      </c>
      <c r="U4293" s="8">
        <f t="shared" si="1077"/>
        <v>270.40000000000003</v>
      </c>
      <c r="V4293" s="8">
        <f t="shared" si="1078"/>
        <v>270.40000000000003</v>
      </c>
    </row>
    <row r="4294" spans="1:25" ht="12.75" customHeight="1" outlineLevel="2" x14ac:dyDescent="0.2">
      <c r="A4294" s="2"/>
      <c r="C4294" s="30">
        <v>821150140</v>
      </c>
      <c r="D4294" s="30"/>
      <c r="E4294" s="30" t="s">
        <v>138</v>
      </c>
      <c r="F4294" s="30"/>
      <c r="G4294" s="30" t="s">
        <v>139</v>
      </c>
      <c r="H4294" s="31" t="s">
        <v>140</v>
      </c>
      <c r="I4294" s="32"/>
      <c r="J4294" s="13"/>
      <c r="K4294" s="13" t="s">
        <v>100</v>
      </c>
      <c r="L4294" s="33">
        <v>6.25E-2</v>
      </c>
      <c r="M4294" s="33" t="s">
        <v>27</v>
      </c>
      <c r="N4294" s="33">
        <v>6.25E-2</v>
      </c>
      <c r="O4294" s="33">
        <v>6.25E-2</v>
      </c>
      <c r="P4294" s="33">
        <v>6.25E-2</v>
      </c>
      <c r="Q4294" s="33">
        <v>6.25E-2</v>
      </c>
      <c r="R4294" s="34"/>
      <c r="S4294" s="32"/>
      <c r="T4294" s="32" t="s">
        <v>28</v>
      </c>
      <c r="U4294" s="8">
        <f t="shared" si="1077"/>
        <v>270.40000000000003</v>
      </c>
      <c r="V4294" s="8">
        <f t="shared" si="1078"/>
        <v>270.40000000000003</v>
      </c>
    </row>
    <row r="4295" spans="1:25" ht="12.75" customHeight="1" outlineLevel="2" x14ac:dyDescent="0.2">
      <c r="A4295" s="2"/>
      <c r="C4295" s="30" t="s">
        <v>144</v>
      </c>
      <c r="D4295" s="30"/>
      <c r="E4295" s="30" t="s">
        <v>145</v>
      </c>
      <c r="F4295" s="30"/>
      <c r="G4295" s="30" t="s">
        <v>139</v>
      </c>
      <c r="H4295" s="31" t="s">
        <v>140</v>
      </c>
      <c r="I4295" s="32"/>
      <c r="J4295" s="13"/>
      <c r="K4295" s="13" t="s">
        <v>100</v>
      </c>
      <c r="L4295" s="33">
        <v>6.25E-2</v>
      </c>
      <c r="M4295" s="33" t="s">
        <v>27</v>
      </c>
      <c r="N4295" s="33">
        <v>6.25E-2</v>
      </c>
      <c r="O4295" s="33">
        <v>6.25E-2</v>
      </c>
      <c r="P4295" s="33">
        <v>6.25E-2</v>
      </c>
      <c r="Q4295" s="33">
        <v>6.25E-2</v>
      </c>
      <c r="R4295" s="34"/>
      <c r="S4295" s="32"/>
      <c r="T4295" s="32" t="s">
        <v>28</v>
      </c>
      <c r="U4295" s="8">
        <f t="shared" si="1077"/>
        <v>270.40000000000003</v>
      </c>
      <c r="V4295" s="8">
        <f t="shared" si="1078"/>
        <v>270.40000000000003</v>
      </c>
    </row>
    <row r="4296" spans="1:25" ht="12.75" customHeight="1" outlineLevel="2" x14ac:dyDescent="0.2">
      <c r="A4296" s="2"/>
      <c r="C4296" s="30">
        <v>821150160</v>
      </c>
      <c r="D4296" s="30"/>
      <c r="E4296" s="30" t="s">
        <v>138</v>
      </c>
      <c r="F4296" s="30"/>
      <c r="G4296" s="30" t="s">
        <v>139</v>
      </c>
      <c r="H4296" s="31" t="s">
        <v>140</v>
      </c>
      <c r="I4296" s="32"/>
      <c r="J4296" s="13"/>
      <c r="K4296" s="13" t="s">
        <v>100</v>
      </c>
      <c r="L4296" s="33">
        <v>6.25E-2</v>
      </c>
      <c r="M4296" s="33" t="s">
        <v>27</v>
      </c>
      <c r="N4296" s="33">
        <v>6.25E-2</v>
      </c>
      <c r="O4296" s="33">
        <v>6.25E-2</v>
      </c>
      <c r="P4296" s="33">
        <v>6.25E-2</v>
      </c>
      <c r="Q4296" s="33">
        <v>6.25E-2</v>
      </c>
      <c r="R4296" s="34"/>
      <c r="S4296" s="32"/>
      <c r="T4296" s="32" t="s">
        <v>28</v>
      </c>
      <c r="U4296" s="8">
        <f t="shared" si="1077"/>
        <v>270.40000000000003</v>
      </c>
      <c r="V4296" s="8">
        <f t="shared" si="1078"/>
        <v>270.40000000000003</v>
      </c>
    </row>
    <row r="4297" spans="1:25" ht="12.75" customHeight="1" outlineLevel="2" x14ac:dyDescent="0.2">
      <c r="A4297" s="2"/>
      <c r="C4297" s="30" t="s">
        <v>146</v>
      </c>
      <c r="D4297" s="30"/>
      <c r="E4297" s="30" t="s">
        <v>138</v>
      </c>
      <c r="F4297" s="30"/>
      <c r="G4297" s="30" t="s">
        <v>139</v>
      </c>
      <c r="H4297" s="31" t="s">
        <v>140</v>
      </c>
      <c r="I4297" s="32"/>
      <c r="J4297" s="13"/>
      <c r="K4297" s="13" t="s">
        <v>100</v>
      </c>
      <c r="L4297" s="33">
        <v>6.25E-2</v>
      </c>
      <c r="M4297" s="33" t="s">
        <v>27</v>
      </c>
      <c r="N4297" s="33">
        <v>6.25E-2</v>
      </c>
      <c r="O4297" s="33">
        <v>6.25E-2</v>
      </c>
      <c r="P4297" s="33">
        <v>6.25E-2</v>
      </c>
      <c r="Q4297" s="33">
        <v>6.25E-2</v>
      </c>
      <c r="R4297" s="34"/>
      <c r="S4297" s="32"/>
      <c r="T4297" s="32" t="s">
        <v>28</v>
      </c>
      <c r="U4297" s="8">
        <f t="shared" si="1077"/>
        <v>270.40000000000003</v>
      </c>
      <c r="V4297" s="8">
        <f t="shared" si="1078"/>
        <v>270.40000000000003</v>
      </c>
    </row>
    <row r="4298" spans="1:25" ht="12.75" customHeight="1" outlineLevel="2" x14ac:dyDescent="0.2">
      <c r="A4298" s="2"/>
      <c r="C4298" s="30" t="s">
        <v>147</v>
      </c>
      <c r="D4298" s="30"/>
      <c r="E4298" s="30" t="s">
        <v>145</v>
      </c>
      <c r="F4298" s="30"/>
      <c r="G4298" s="30" t="s">
        <v>139</v>
      </c>
      <c r="H4298" s="31" t="s">
        <v>140</v>
      </c>
      <c r="I4298" s="32"/>
      <c r="J4298" s="13"/>
      <c r="K4298" s="13" t="s">
        <v>100</v>
      </c>
      <c r="L4298" s="33">
        <v>6.25E-2</v>
      </c>
      <c r="M4298" s="33" t="s">
        <v>27</v>
      </c>
      <c r="N4298" s="33">
        <v>6.25E-2</v>
      </c>
      <c r="O4298" s="33">
        <v>6.25E-2</v>
      </c>
      <c r="P4298" s="33">
        <v>6.25E-2</v>
      </c>
      <c r="Q4298" s="33">
        <v>6.25E-2</v>
      </c>
      <c r="R4298" s="34"/>
      <c r="S4298" s="32"/>
      <c r="T4298" s="32" t="s">
        <v>28</v>
      </c>
      <c r="U4298" s="8">
        <f t="shared" si="1077"/>
        <v>270.40000000000003</v>
      </c>
      <c r="V4298" s="8">
        <f t="shared" si="1078"/>
        <v>270.40000000000003</v>
      </c>
    </row>
    <row r="4299" spans="1:25" ht="12.75" customHeight="1" outlineLevel="2" x14ac:dyDescent="0.2">
      <c r="A4299" s="2"/>
      <c r="C4299" s="30" t="s">
        <v>148</v>
      </c>
      <c r="D4299" s="30"/>
      <c r="E4299" s="30" t="s">
        <v>138</v>
      </c>
      <c r="F4299" s="30"/>
      <c r="G4299" s="30" t="s">
        <v>139</v>
      </c>
      <c r="H4299" s="31" t="s">
        <v>140</v>
      </c>
      <c r="I4299" s="32"/>
      <c r="J4299" s="13"/>
      <c r="K4299" s="13" t="s">
        <v>100</v>
      </c>
      <c r="L4299" s="33">
        <v>6.25E-2</v>
      </c>
      <c r="M4299" s="33" t="s">
        <v>27</v>
      </c>
      <c r="N4299" s="33">
        <v>6.25E-2</v>
      </c>
      <c r="O4299" s="33">
        <v>6.25E-2</v>
      </c>
      <c r="P4299" s="33">
        <v>6.25E-2</v>
      </c>
      <c r="Q4299" s="33">
        <v>6.25E-2</v>
      </c>
      <c r="R4299" s="34"/>
      <c r="S4299" s="32"/>
      <c r="T4299" s="32" t="s">
        <v>28</v>
      </c>
      <c r="U4299" s="8">
        <f t="shared" si="1077"/>
        <v>270.40000000000003</v>
      </c>
      <c r="V4299" s="8">
        <f t="shared" si="1078"/>
        <v>270.40000000000003</v>
      </c>
    </row>
    <row r="4300" spans="1:25" ht="12.75" customHeight="1" outlineLevel="2" x14ac:dyDescent="0.2">
      <c r="A4300" s="2"/>
      <c r="C4300" s="30" t="s">
        <v>149</v>
      </c>
      <c r="D4300" s="30"/>
      <c r="E4300" s="30" t="s">
        <v>138</v>
      </c>
      <c r="F4300" s="30"/>
      <c r="G4300" s="30" t="s">
        <v>139</v>
      </c>
      <c r="H4300" s="31" t="s">
        <v>140</v>
      </c>
      <c r="I4300" s="32"/>
      <c r="J4300" s="13"/>
      <c r="K4300" s="13" t="s">
        <v>100</v>
      </c>
      <c r="L4300" s="33">
        <v>6.25E-2</v>
      </c>
      <c r="M4300" s="33" t="s">
        <v>27</v>
      </c>
      <c r="N4300" s="33">
        <v>6.25E-2</v>
      </c>
      <c r="O4300" s="33">
        <v>6.25E-2</v>
      </c>
      <c r="P4300" s="33">
        <v>6.25E-2</v>
      </c>
      <c r="Q4300" s="33">
        <v>6.25E-2</v>
      </c>
      <c r="R4300" s="34"/>
      <c r="S4300" s="32"/>
      <c r="T4300" s="32" t="s">
        <v>28</v>
      </c>
      <c r="U4300" s="8">
        <f t="shared" si="1077"/>
        <v>270.40000000000003</v>
      </c>
      <c r="V4300" s="8">
        <f t="shared" si="1078"/>
        <v>270.40000000000003</v>
      </c>
    </row>
    <row r="4301" spans="1:25" ht="12.75" customHeight="1" outlineLevel="2" x14ac:dyDescent="0.2">
      <c r="A4301" s="2"/>
      <c r="C4301" s="30" t="s">
        <v>150</v>
      </c>
      <c r="D4301" s="30"/>
      <c r="E4301" s="30" t="s">
        <v>138</v>
      </c>
      <c r="F4301" s="30"/>
      <c r="G4301" s="30" t="s">
        <v>139</v>
      </c>
      <c r="H4301" s="31" t="s">
        <v>140</v>
      </c>
      <c r="I4301" s="32"/>
      <c r="J4301" s="13"/>
      <c r="K4301" s="13" t="s">
        <v>100</v>
      </c>
      <c r="L4301" s="33">
        <v>6.25E-2</v>
      </c>
      <c r="M4301" s="33" t="s">
        <v>27</v>
      </c>
      <c r="N4301" s="33">
        <v>6.25E-2</v>
      </c>
      <c r="O4301" s="33">
        <v>6.25E-2</v>
      </c>
      <c r="P4301" s="33">
        <v>6.25E-2</v>
      </c>
      <c r="Q4301" s="33">
        <v>6.25E-2</v>
      </c>
      <c r="R4301" s="34"/>
      <c r="S4301" s="32"/>
      <c r="T4301" s="32" t="s">
        <v>28</v>
      </c>
      <c r="U4301" s="8">
        <f t="shared" si="1077"/>
        <v>270.40000000000003</v>
      </c>
      <c r="V4301" s="8">
        <f t="shared" si="1078"/>
        <v>270.40000000000003</v>
      </c>
    </row>
    <row r="4302" spans="1:25" ht="12.75" customHeight="1" outlineLevel="2" x14ac:dyDescent="0.2">
      <c r="A4302" s="2"/>
      <c r="C4302" s="30" t="s">
        <v>151</v>
      </c>
      <c r="D4302" s="30"/>
      <c r="E4302" s="30" t="s">
        <v>138</v>
      </c>
      <c r="F4302" s="30"/>
      <c r="G4302" s="30" t="s">
        <v>139</v>
      </c>
      <c r="H4302" s="31" t="s">
        <v>140</v>
      </c>
      <c r="I4302" s="32"/>
      <c r="J4302" s="13"/>
      <c r="K4302" s="13" t="s">
        <v>100</v>
      </c>
      <c r="L4302" s="33">
        <v>6.25E-2</v>
      </c>
      <c r="M4302" s="33" t="s">
        <v>27</v>
      </c>
      <c r="N4302" s="33">
        <v>6.25E-2</v>
      </c>
      <c r="O4302" s="33">
        <v>6.25E-2</v>
      </c>
      <c r="P4302" s="33">
        <v>6.25E-2</v>
      </c>
      <c r="Q4302" s="33">
        <v>6.25E-2</v>
      </c>
      <c r="R4302" s="34"/>
      <c r="S4302" s="32"/>
      <c r="T4302" s="32" t="s">
        <v>28</v>
      </c>
      <c r="U4302" s="8">
        <f t="shared" si="1077"/>
        <v>270.40000000000003</v>
      </c>
      <c r="V4302" s="8">
        <f t="shared" si="1078"/>
        <v>270.40000000000003</v>
      </c>
    </row>
    <row r="4303" spans="1:25" ht="12.75" customHeight="1" outlineLevel="2" x14ac:dyDescent="0.2">
      <c r="A4303" s="2"/>
      <c r="C4303" s="30">
        <v>821150230</v>
      </c>
      <c r="D4303" s="30"/>
      <c r="E4303" s="30" t="s">
        <v>138</v>
      </c>
      <c r="F4303" s="30"/>
      <c r="G4303" s="30" t="s">
        <v>139</v>
      </c>
      <c r="H4303" s="31" t="s">
        <v>140</v>
      </c>
      <c r="I4303" s="32"/>
      <c r="J4303" s="13"/>
      <c r="K4303" s="13" t="s">
        <v>100</v>
      </c>
      <c r="L4303" s="33">
        <v>6.25E-2</v>
      </c>
      <c r="M4303" s="33" t="s">
        <v>27</v>
      </c>
      <c r="N4303" s="33">
        <v>6.25E-2</v>
      </c>
      <c r="O4303" s="33">
        <v>6.25E-2</v>
      </c>
      <c r="P4303" s="33">
        <v>6.25E-2</v>
      </c>
      <c r="Q4303" s="33">
        <v>6.25E-2</v>
      </c>
      <c r="R4303" s="34"/>
      <c r="S4303" s="32"/>
      <c r="T4303" s="32" t="s">
        <v>28</v>
      </c>
      <c r="U4303" s="8">
        <f t="shared" si="1077"/>
        <v>270.40000000000003</v>
      </c>
      <c r="V4303" s="8">
        <f t="shared" si="1078"/>
        <v>270.40000000000003</v>
      </c>
    </row>
    <row r="4304" spans="1:25" ht="12.75" customHeight="1" outlineLevel="2" x14ac:dyDescent="0.2">
      <c r="A4304" s="2"/>
      <c r="C4304" s="30" t="s">
        <v>152</v>
      </c>
      <c r="D4304" s="30"/>
      <c r="E4304" s="30" t="s">
        <v>138</v>
      </c>
      <c r="F4304" s="30"/>
      <c r="G4304" s="30" t="s">
        <v>139</v>
      </c>
      <c r="H4304" s="31" t="s">
        <v>140</v>
      </c>
      <c r="I4304" s="32"/>
      <c r="J4304" s="13"/>
      <c r="K4304" s="13" t="s">
        <v>100</v>
      </c>
      <c r="L4304" s="33">
        <v>6.25E-2</v>
      </c>
      <c r="M4304" s="33" t="s">
        <v>27</v>
      </c>
      <c r="N4304" s="33">
        <v>6.25E-2</v>
      </c>
      <c r="O4304" s="33">
        <v>6.25E-2</v>
      </c>
      <c r="P4304" s="33">
        <v>6.25E-2</v>
      </c>
      <c r="Q4304" s="33">
        <v>6.25E-2</v>
      </c>
      <c r="R4304" s="34"/>
      <c r="S4304" s="32"/>
      <c r="T4304" s="32" t="s">
        <v>28</v>
      </c>
      <c r="U4304" s="8">
        <f t="shared" si="1077"/>
        <v>270.40000000000003</v>
      </c>
      <c r="V4304" s="8">
        <f t="shared" si="1078"/>
        <v>270.40000000000003</v>
      </c>
    </row>
    <row r="4305" spans="1:25" ht="12.75" customHeight="1" outlineLevel="1" x14ac:dyDescent="0.2">
      <c r="A4305" s="2"/>
      <c r="C4305" s="30"/>
      <c r="D4305" s="30"/>
      <c r="E4305" s="30"/>
      <c r="F4305" s="30"/>
      <c r="G4305" s="30"/>
      <c r="H4305" s="113" t="s">
        <v>3769</v>
      </c>
      <c r="I4305" s="32"/>
      <c r="J4305" s="13">
        <f t="shared" ref="J4305:O4305" si="1079">SUBTOTAL(9,J4289:J4304)</f>
        <v>0</v>
      </c>
      <c r="K4305" s="13">
        <f t="shared" si="1079"/>
        <v>0</v>
      </c>
      <c r="L4305" s="33">
        <f t="shared" si="1079"/>
        <v>1</v>
      </c>
      <c r="M4305" s="33">
        <f t="shared" si="1079"/>
        <v>0</v>
      </c>
      <c r="N4305" s="33">
        <f t="shared" si="1079"/>
        <v>1</v>
      </c>
      <c r="O4305" s="33">
        <f t="shared" si="1079"/>
        <v>1</v>
      </c>
      <c r="P4305" s="33"/>
      <c r="Q4305" s="33"/>
      <c r="R4305" s="34"/>
      <c r="S4305" s="32">
        <f>SUBTOTAL(9,S4289:S4304)</f>
        <v>0</v>
      </c>
      <c r="T4305" s="32">
        <f>SUBTOTAL(9,T4289:T4304)</f>
        <v>0</v>
      </c>
      <c r="U4305" s="8"/>
    </row>
    <row r="4306" spans="1:25" ht="12.75" customHeight="1" outlineLevel="2" x14ac:dyDescent="0.2">
      <c r="A4306" s="2"/>
      <c r="C4306" s="30" t="s">
        <v>2049</v>
      </c>
      <c r="D4306" s="30"/>
      <c r="E4306" s="30" t="s">
        <v>2050</v>
      </c>
      <c r="F4306" s="30"/>
      <c r="G4306" s="30" t="s">
        <v>2051</v>
      </c>
      <c r="H4306" s="31" t="s">
        <v>2052</v>
      </c>
      <c r="I4306" s="32"/>
      <c r="J4306" s="13"/>
      <c r="K4306" s="13" t="s">
        <v>1713</v>
      </c>
      <c r="L4306" s="33">
        <v>9.2899999999999996E-2</v>
      </c>
      <c r="M4306" s="33" t="s">
        <v>27</v>
      </c>
      <c r="N4306" s="33">
        <v>9.2899999999999996E-2</v>
      </c>
      <c r="O4306" s="33">
        <v>9.2899999999999996E-2</v>
      </c>
      <c r="P4306" s="33">
        <v>9.2899999999999996E-2</v>
      </c>
      <c r="Q4306" s="33">
        <v>9.2899999999999996E-2</v>
      </c>
      <c r="R4306" s="34"/>
      <c r="S4306" s="32"/>
      <c r="T4306" s="32" t="s">
        <v>28</v>
      </c>
      <c r="U4306" s="8">
        <f t="shared" ref="U4306:U4317" si="1080">IF(T4306="Yes",$U$2,0)</f>
        <v>270.40000000000003</v>
      </c>
      <c r="V4306" s="8">
        <f t="shared" ref="V4306:V4317" si="1081">U4306</f>
        <v>270.40000000000003</v>
      </c>
      <c r="W4306" s="36"/>
      <c r="X4306" s="36"/>
      <c r="Y4306" s="36"/>
    </row>
    <row r="4307" spans="1:25" ht="12.75" customHeight="1" outlineLevel="2" x14ac:dyDescent="0.2">
      <c r="A4307" s="2"/>
      <c r="C4307" s="30">
        <v>840160012</v>
      </c>
      <c r="D4307" s="30"/>
      <c r="E4307" s="30" t="s">
        <v>2053</v>
      </c>
      <c r="F4307" s="30"/>
      <c r="G4307" s="30" t="s">
        <v>2051</v>
      </c>
      <c r="H4307" s="31" t="s">
        <v>2052</v>
      </c>
      <c r="I4307" s="32"/>
      <c r="J4307" s="13"/>
      <c r="K4307" s="13" t="s">
        <v>1713</v>
      </c>
      <c r="L4307" s="33">
        <v>7.3700000000000002E-2</v>
      </c>
      <c r="M4307" s="33" t="s">
        <v>27</v>
      </c>
      <c r="N4307" s="33">
        <v>7.3700000000000002E-2</v>
      </c>
      <c r="O4307" s="33">
        <v>7.3700000000000002E-2</v>
      </c>
      <c r="P4307" s="33">
        <v>7.3700000000000002E-2</v>
      </c>
      <c r="Q4307" s="33">
        <v>7.3700000000000002E-2</v>
      </c>
      <c r="R4307" s="34"/>
      <c r="S4307" s="32"/>
      <c r="T4307" s="32" t="s">
        <v>28</v>
      </c>
      <c r="U4307" s="8">
        <f t="shared" si="1080"/>
        <v>270.40000000000003</v>
      </c>
      <c r="V4307" s="8">
        <f t="shared" si="1081"/>
        <v>270.40000000000003</v>
      </c>
      <c r="W4307" s="36"/>
      <c r="X4307" s="36"/>
      <c r="Y4307" s="36"/>
    </row>
    <row r="4308" spans="1:25" ht="12.75" customHeight="1" outlineLevel="2" x14ac:dyDescent="0.2">
      <c r="A4308" s="2"/>
      <c r="C4308" s="30">
        <v>840160013</v>
      </c>
      <c r="D4308" s="30"/>
      <c r="E4308" s="30" t="s">
        <v>2053</v>
      </c>
      <c r="F4308" s="30"/>
      <c r="G4308" s="30" t="s">
        <v>2051</v>
      </c>
      <c r="H4308" s="31" t="s">
        <v>2052</v>
      </c>
      <c r="I4308" s="32"/>
      <c r="J4308" s="13"/>
      <c r="K4308" s="13" t="s">
        <v>1713</v>
      </c>
      <c r="L4308" s="33">
        <v>9.2899999999999996E-2</v>
      </c>
      <c r="M4308" s="33" t="s">
        <v>27</v>
      </c>
      <c r="N4308" s="33">
        <v>9.2899999999999996E-2</v>
      </c>
      <c r="O4308" s="33">
        <v>9.2899999999999996E-2</v>
      </c>
      <c r="P4308" s="33">
        <v>9.2899999999999996E-2</v>
      </c>
      <c r="Q4308" s="33">
        <v>9.2899999999999996E-2</v>
      </c>
      <c r="R4308" s="34"/>
      <c r="S4308" s="32"/>
      <c r="T4308" s="32" t="s">
        <v>28</v>
      </c>
      <c r="U4308" s="8">
        <f t="shared" si="1080"/>
        <v>270.40000000000003</v>
      </c>
      <c r="V4308" s="8">
        <f t="shared" si="1081"/>
        <v>270.40000000000003</v>
      </c>
      <c r="W4308" s="36"/>
      <c r="X4308" s="36"/>
      <c r="Y4308" s="36"/>
    </row>
    <row r="4309" spans="1:25" ht="12.75" customHeight="1" outlineLevel="2" x14ac:dyDescent="0.2">
      <c r="A4309" s="2"/>
      <c r="C4309" s="30" t="s">
        <v>2054</v>
      </c>
      <c r="D4309" s="30"/>
      <c r="E4309" s="30" t="s">
        <v>2050</v>
      </c>
      <c r="F4309" s="30"/>
      <c r="G4309" s="30" t="s">
        <v>2051</v>
      </c>
      <c r="H4309" s="31" t="s">
        <v>2052</v>
      </c>
      <c r="I4309" s="32"/>
      <c r="J4309" s="13"/>
      <c r="K4309" s="13" t="s">
        <v>1713</v>
      </c>
      <c r="L4309" s="33">
        <v>7.3700000000000002E-2</v>
      </c>
      <c r="M4309" s="33" t="s">
        <v>27</v>
      </c>
      <c r="N4309" s="33">
        <v>7.3700000000000002E-2</v>
      </c>
      <c r="O4309" s="33">
        <v>7.3700000000000002E-2</v>
      </c>
      <c r="P4309" s="33">
        <v>7.3700000000000002E-2</v>
      </c>
      <c r="Q4309" s="33">
        <v>7.3700000000000002E-2</v>
      </c>
      <c r="R4309" s="34"/>
      <c r="S4309" s="32"/>
      <c r="T4309" s="32" t="s">
        <v>28</v>
      </c>
      <c r="U4309" s="8">
        <f t="shared" si="1080"/>
        <v>270.40000000000003</v>
      </c>
      <c r="V4309" s="8">
        <f t="shared" si="1081"/>
        <v>270.40000000000003</v>
      </c>
      <c r="W4309" s="36"/>
      <c r="X4309" s="36"/>
      <c r="Y4309" s="36"/>
    </row>
    <row r="4310" spans="1:25" ht="12.75" customHeight="1" outlineLevel="2" x14ac:dyDescent="0.2">
      <c r="A4310" s="2"/>
      <c r="C4310" s="30">
        <v>840160031</v>
      </c>
      <c r="D4310" s="30"/>
      <c r="E4310" s="30" t="s">
        <v>2053</v>
      </c>
      <c r="F4310" s="30"/>
      <c r="G4310" s="30" t="s">
        <v>2051</v>
      </c>
      <c r="H4310" s="31" t="s">
        <v>2052</v>
      </c>
      <c r="I4310" s="32"/>
      <c r="J4310" s="13"/>
      <c r="K4310" s="13" t="s">
        <v>1713</v>
      </c>
      <c r="L4310" s="33">
        <v>9.2899999999999996E-2</v>
      </c>
      <c r="M4310" s="33" t="s">
        <v>27</v>
      </c>
      <c r="N4310" s="33">
        <v>9.2899999999999996E-2</v>
      </c>
      <c r="O4310" s="33">
        <v>9.2899999999999996E-2</v>
      </c>
      <c r="P4310" s="33">
        <v>9.2899999999999996E-2</v>
      </c>
      <c r="Q4310" s="33">
        <v>9.2899999999999996E-2</v>
      </c>
      <c r="R4310" s="34"/>
      <c r="S4310" s="32"/>
      <c r="T4310" s="32" t="s">
        <v>28</v>
      </c>
      <c r="U4310" s="8">
        <f t="shared" si="1080"/>
        <v>270.40000000000003</v>
      </c>
      <c r="V4310" s="8">
        <f t="shared" si="1081"/>
        <v>270.40000000000003</v>
      </c>
      <c r="W4310" s="36"/>
      <c r="X4310" s="36"/>
      <c r="Y4310" s="36"/>
    </row>
    <row r="4311" spans="1:25" ht="12.75" customHeight="1" outlineLevel="2" x14ac:dyDescent="0.2">
      <c r="A4311" s="2"/>
      <c r="C4311" s="30">
        <v>840160032</v>
      </c>
      <c r="D4311" s="30"/>
      <c r="E4311" s="30" t="s">
        <v>2053</v>
      </c>
      <c r="F4311" s="30"/>
      <c r="G4311" s="30" t="s">
        <v>2051</v>
      </c>
      <c r="H4311" s="31" t="s">
        <v>2052</v>
      </c>
      <c r="I4311" s="32"/>
      <c r="J4311" s="13"/>
      <c r="K4311" s="13" t="s">
        <v>1713</v>
      </c>
      <c r="L4311" s="33">
        <v>7.3700000000000002E-2</v>
      </c>
      <c r="M4311" s="33" t="s">
        <v>27</v>
      </c>
      <c r="N4311" s="33">
        <v>7.3700000000000002E-2</v>
      </c>
      <c r="O4311" s="33">
        <v>7.3700000000000002E-2</v>
      </c>
      <c r="P4311" s="33">
        <v>7.3700000000000002E-2</v>
      </c>
      <c r="Q4311" s="33">
        <v>7.3700000000000002E-2</v>
      </c>
      <c r="R4311" s="34"/>
      <c r="S4311" s="32"/>
      <c r="T4311" s="32" t="s">
        <v>28</v>
      </c>
      <c r="U4311" s="8">
        <f t="shared" si="1080"/>
        <v>270.40000000000003</v>
      </c>
      <c r="V4311" s="8">
        <f t="shared" si="1081"/>
        <v>270.40000000000003</v>
      </c>
      <c r="W4311" s="36"/>
      <c r="X4311" s="36"/>
      <c r="Y4311" s="36"/>
    </row>
    <row r="4312" spans="1:25" ht="12.75" customHeight="1" outlineLevel="2" x14ac:dyDescent="0.2">
      <c r="A4312" s="2"/>
      <c r="C4312" s="30">
        <v>840160033</v>
      </c>
      <c r="D4312" s="30"/>
      <c r="E4312" s="30" t="s">
        <v>2053</v>
      </c>
      <c r="F4312" s="30"/>
      <c r="G4312" s="30" t="s">
        <v>2051</v>
      </c>
      <c r="H4312" s="31" t="s">
        <v>2052</v>
      </c>
      <c r="I4312" s="32"/>
      <c r="J4312" s="13"/>
      <c r="K4312" s="13" t="s">
        <v>1713</v>
      </c>
      <c r="L4312" s="33">
        <v>9.2899999999999996E-2</v>
      </c>
      <c r="M4312" s="33" t="s">
        <v>27</v>
      </c>
      <c r="N4312" s="33">
        <v>9.2899999999999996E-2</v>
      </c>
      <c r="O4312" s="33">
        <v>9.2899999999999996E-2</v>
      </c>
      <c r="P4312" s="33">
        <v>9.2899999999999996E-2</v>
      </c>
      <c r="Q4312" s="33">
        <v>9.2899999999999996E-2</v>
      </c>
      <c r="R4312" s="34"/>
      <c r="S4312" s="32"/>
      <c r="T4312" s="32" t="s">
        <v>28</v>
      </c>
      <c r="U4312" s="8">
        <f t="shared" si="1080"/>
        <v>270.40000000000003</v>
      </c>
      <c r="V4312" s="8">
        <f t="shared" si="1081"/>
        <v>270.40000000000003</v>
      </c>
      <c r="W4312" s="36"/>
      <c r="X4312" s="36"/>
      <c r="Y4312" s="36"/>
    </row>
    <row r="4313" spans="1:25" ht="12.75" customHeight="1" outlineLevel="2" x14ac:dyDescent="0.2">
      <c r="A4313" s="2"/>
      <c r="C4313" s="30">
        <v>840160034</v>
      </c>
      <c r="D4313" s="30"/>
      <c r="E4313" s="30" t="s">
        <v>2053</v>
      </c>
      <c r="F4313" s="30"/>
      <c r="G4313" s="30" t="s">
        <v>2051</v>
      </c>
      <c r="H4313" s="31" t="s">
        <v>2052</v>
      </c>
      <c r="I4313" s="32"/>
      <c r="J4313" s="13"/>
      <c r="K4313" s="13" t="s">
        <v>1713</v>
      </c>
      <c r="L4313" s="33">
        <v>7.3700000000000002E-2</v>
      </c>
      <c r="M4313" s="33" t="s">
        <v>27</v>
      </c>
      <c r="N4313" s="33">
        <v>7.3700000000000002E-2</v>
      </c>
      <c r="O4313" s="33">
        <v>7.3700000000000002E-2</v>
      </c>
      <c r="P4313" s="33">
        <v>7.3700000000000002E-2</v>
      </c>
      <c r="Q4313" s="33">
        <v>7.3700000000000002E-2</v>
      </c>
      <c r="R4313" s="34"/>
      <c r="S4313" s="32"/>
      <c r="T4313" s="32" t="s">
        <v>28</v>
      </c>
      <c r="U4313" s="8">
        <f t="shared" si="1080"/>
        <v>270.40000000000003</v>
      </c>
      <c r="V4313" s="8">
        <f t="shared" si="1081"/>
        <v>270.40000000000003</v>
      </c>
      <c r="W4313" s="36"/>
      <c r="X4313" s="36"/>
      <c r="Y4313" s="36"/>
    </row>
    <row r="4314" spans="1:25" ht="12.75" customHeight="1" outlineLevel="2" x14ac:dyDescent="0.2">
      <c r="A4314" s="2"/>
      <c r="C4314" s="30">
        <v>840160051</v>
      </c>
      <c r="D4314" s="30"/>
      <c r="E4314" s="30" t="s">
        <v>2053</v>
      </c>
      <c r="F4314" s="30"/>
      <c r="G4314" s="30" t="s">
        <v>2051</v>
      </c>
      <c r="H4314" s="31" t="s">
        <v>2052</v>
      </c>
      <c r="I4314" s="32"/>
      <c r="J4314" s="13"/>
      <c r="K4314" s="13" t="s">
        <v>1713</v>
      </c>
      <c r="L4314" s="33">
        <v>9.2899999999999996E-2</v>
      </c>
      <c r="M4314" s="33" t="s">
        <v>27</v>
      </c>
      <c r="N4314" s="33">
        <v>9.2899999999999996E-2</v>
      </c>
      <c r="O4314" s="33">
        <v>9.2899999999999996E-2</v>
      </c>
      <c r="P4314" s="33">
        <v>9.2899999999999996E-2</v>
      </c>
      <c r="Q4314" s="33">
        <v>9.2899999999999996E-2</v>
      </c>
      <c r="R4314" s="34"/>
      <c r="S4314" s="32"/>
      <c r="T4314" s="32" t="s">
        <v>28</v>
      </c>
      <c r="U4314" s="8">
        <f t="shared" si="1080"/>
        <v>270.40000000000003</v>
      </c>
      <c r="V4314" s="8">
        <f t="shared" si="1081"/>
        <v>270.40000000000003</v>
      </c>
      <c r="W4314" s="36"/>
      <c r="X4314" s="36"/>
      <c r="Y4314" s="36"/>
    </row>
    <row r="4315" spans="1:25" ht="12.75" customHeight="1" outlineLevel="2" x14ac:dyDescent="0.2">
      <c r="A4315" s="2"/>
      <c r="C4315" s="30" t="s">
        <v>2055</v>
      </c>
      <c r="D4315" s="30"/>
      <c r="E4315" s="30" t="s">
        <v>2050</v>
      </c>
      <c r="F4315" s="30"/>
      <c r="G4315" s="30" t="s">
        <v>2051</v>
      </c>
      <c r="H4315" s="31" t="s">
        <v>2052</v>
      </c>
      <c r="I4315" s="32"/>
      <c r="J4315" s="13"/>
      <c r="K4315" s="13" t="s">
        <v>1713</v>
      </c>
      <c r="L4315" s="33">
        <v>7.3700000000000002E-2</v>
      </c>
      <c r="M4315" s="33" t="s">
        <v>27</v>
      </c>
      <c r="N4315" s="33">
        <v>7.3700000000000002E-2</v>
      </c>
      <c r="O4315" s="33">
        <v>7.3700000000000002E-2</v>
      </c>
      <c r="P4315" s="33">
        <v>7.3700000000000002E-2</v>
      </c>
      <c r="Q4315" s="33">
        <v>7.3700000000000002E-2</v>
      </c>
      <c r="R4315" s="34"/>
      <c r="S4315" s="32"/>
      <c r="T4315" s="32" t="s">
        <v>28</v>
      </c>
      <c r="U4315" s="8">
        <f t="shared" si="1080"/>
        <v>270.40000000000003</v>
      </c>
      <c r="V4315" s="8">
        <f t="shared" si="1081"/>
        <v>270.40000000000003</v>
      </c>
      <c r="W4315" s="36"/>
      <c r="X4315" s="36"/>
      <c r="Y4315" s="36"/>
    </row>
    <row r="4316" spans="1:25" ht="12.75" customHeight="1" outlineLevel="2" x14ac:dyDescent="0.2">
      <c r="A4316" s="2"/>
      <c r="C4316" s="30">
        <v>840160053</v>
      </c>
      <c r="D4316" s="30"/>
      <c r="E4316" s="30" t="s">
        <v>2053</v>
      </c>
      <c r="F4316" s="30"/>
      <c r="G4316" s="30" t="s">
        <v>2051</v>
      </c>
      <c r="H4316" s="31" t="s">
        <v>2052</v>
      </c>
      <c r="I4316" s="32"/>
      <c r="J4316" s="13"/>
      <c r="K4316" s="13" t="s">
        <v>1713</v>
      </c>
      <c r="L4316" s="33">
        <v>9.2899999999999996E-2</v>
      </c>
      <c r="M4316" s="33" t="s">
        <v>27</v>
      </c>
      <c r="N4316" s="33">
        <v>9.2899999999999996E-2</v>
      </c>
      <c r="O4316" s="33">
        <v>9.2899999999999996E-2</v>
      </c>
      <c r="P4316" s="33">
        <v>9.2899999999999996E-2</v>
      </c>
      <c r="Q4316" s="33">
        <v>9.2899999999999996E-2</v>
      </c>
      <c r="R4316" s="34"/>
      <c r="S4316" s="32"/>
      <c r="T4316" s="32" t="s">
        <v>28</v>
      </c>
      <c r="U4316" s="8">
        <f t="shared" si="1080"/>
        <v>270.40000000000003</v>
      </c>
      <c r="V4316" s="8">
        <f t="shared" si="1081"/>
        <v>270.40000000000003</v>
      </c>
      <c r="W4316" s="36"/>
      <c r="X4316" s="36"/>
      <c r="Y4316" s="36"/>
    </row>
    <row r="4317" spans="1:25" ht="12.75" customHeight="1" outlineLevel="2" x14ac:dyDescent="0.2">
      <c r="A4317" s="2"/>
      <c r="C4317" s="30">
        <v>840160054</v>
      </c>
      <c r="D4317" s="30"/>
      <c r="E4317" s="30" t="s">
        <v>2053</v>
      </c>
      <c r="F4317" s="30"/>
      <c r="G4317" s="30" t="s">
        <v>2051</v>
      </c>
      <c r="H4317" s="31" t="s">
        <v>2052</v>
      </c>
      <c r="I4317" s="32"/>
      <c r="J4317" s="13"/>
      <c r="K4317" s="13" t="s">
        <v>1713</v>
      </c>
      <c r="L4317" s="33">
        <v>7.3700000000000002E-2</v>
      </c>
      <c r="M4317" s="33" t="s">
        <v>27</v>
      </c>
      <c r="N4317" s="33">
        <v>7.3700000000000002E-2</v>
      </c>
      <c r="O4317" s="33">
        <v>7.3700000000000002E-2</v>
      </c>
      <c r="P4317" s="33">
        <v>7.3700000000000002E-2</v>
      </c>
      <c r="Q4317" s="33">
        <v>7.3700000000000002E-2</v>
      </c>
      <c r="R4317" s="34"/>
      <c r="S4317" s="32"/>
      <c r="T4317" s="32" t="s">
        <v>28</v>
      </c>
      <c r="U4317" s="8">
        <f t="shared" si="1080"/>
        <v>270.40000000000003</v>
      </c>
      <c r="V4317" s="8">
        <f t="shared" si="1081"/>
        <v>270.40000000000003</v>
      </c>
      <c r="W4317" s="36"/>
      <c r="X4317" s="36"/>
      <c r="Y4317" s="36"/>
    </row>
    <row r="4318" spans="1:25" ht="12.75" customHeight="1" outlineLevel="1" x14ac:dyDescent="0.2">
      <c r="A4318" s="2"/>
      <c r="C4318" s="30"/>
      <c r="D4318" s="30"/>
      <c r="E4318" s="30"/>
      <c r="F4318" s="30"/>
      <c r="G4318" s="30"/>
      <c r="H4318" s="113" t="s">
        <v>4129</v>
      </c>
      <c r="I4318" s="32"/>
      <c r="J4318" s="13">
        <f t="shared" ref="J4318:O4318" si="1082">SUBTOTAL(9,J4306:J4317)</f>
        <v>0</v>
      </c>
      <c r="K4318" s="13">
        <f t="shared" si="1082"/>
        <v>0</v>
      </c>
      <c r="L4318" s="33">
        <f t="shared" si="1082"/>
        <v>0.99959999999999993</v>
      </c>
      <c r="M4318" s="33">
        <f t="shared" si="1082"/>
        <v>0</v>
      </c>
      <c r="N4318" s="33">
        <f t="shared" si="1082"/>
        <v>0.99959999999999993</v>
      </c>
      <c r="O4318" s="33">
        <f t="shared" si="1082"/>
        <v>0.99959999999999993</v>
      </c>
      <c r="P4318" s="33"/>
      <c r="Q4318" s="33"/>
      <c r="R4318" s="34"/>
      <c r="S4318" s="32">
        <f>SUBTOTAL(9,S4306:S4317)</f>
        <v>0</v>
      </c>
      <c r="T4318" s="32">
        <f>SUBTOTAL(9,T4306:T4317)</f>
        <v>0</v>
      </c>
      <c r="U4318" s="8"/>
      <c r="W4318" s="36"/>
      <c r="X4318" s="36"/>
      <c r="Y4318" s="36"/>
    </row>
    <row r="4319" spans="1:25" ht="12.75" customHeight="1" outlineLevel="2" x14ac:dyDescent="0.2">
      <c r="A4319" s="2"/>
      <c r="C4319" s="30">
        <v>840170301</v>
      </c>
      <c r="D4319" s="30"/>
      <c r="E4319" s="30" t="s">
        <v>1735</v>
      </c>
      <c r="F4319" s="30"/>
      <c r="G4319" s="30" t="s">
        <v>1736</v>
      </c>
      <c r="H4319" s="31" t="s">
        <v>1737</v>
      </c>
      <c r="I4319" s="32"/>
      <c r="J4319" s="13"/>
      <c r="K4319" s="13" t="s">
        <v>1713</v>
      </c>
      <c r="L4319" s="33">
        <v>7.6100000000000001E-2</v>
      </c>
      <c r="M4319" s="33" t="s">
        <v>27</v>
      </c>
      <c r="N4319" s="33">
        <v>7.6100000000000001E-2</v>
      </c>
      <c r="O4319" s="33">
        <v>7.6100000000000001E-2</v>
      </c>
      <c r="P4319" s="33">
        <v>7.6100000000000001E-2</v>
      </c>
      <c r="Q4319" s="33">
        <v>7.6100000000000001E-2</v>
      </c>
      <c r="R4319" s="34"/>
      <c r="S4319" s="32"/>
      <c r="T4319" s="32" t="s">
        <v>28</v>
      </c>
      <c r="U4319" s="8">
        <f t="shared" ref="U4319:U4330" si="1083">IF(T4319="Yes",$U$2,0)</f>
        <v>270.40000000000003</v>
      </c>
      <c r="V4319" s="8">
        <f t="shared" ref="V4319:V4330" si="1084">U4319</f>
        <v>270.40000000000003</v>
      </c>
    </row>
    <row r="4320" spans="1:25" ht="12.75" customHeight="1" outlineLevel="2" x14ac:dyDescent="0.2">
      <c r="A4320" s="2"/>
      <c r="C4320" s="30" t="s">
        <v>1738</v>
      </c>
      <c r="D4320" s="30"/>
      <c r="E4320" s="30" t="s">
        <v>1735</v>
      </c>
      <c r="F4320" s="30"/>
      <c r="G4320" s="30" t="s">
        <v>1736</v>
      </c>
      <c r="H4320" s="31" t="s">
        <v>1737</v>
      </c>
      <c r="I4320" s="32"/>
      <c r="J4320" s="13"/>
      <c r="K4320" s="13" t="s">
        <v>1713</v>
      </c>
      <c r="L4320" s="33">
        <v>7.6100000000000001E-2</v>
      </c>
      <c r="M4320" s="33" t="s">
        <v>27</v>
      </c>
      <c r="N4320" s="33">
        <v>7.6100000000000001E-2</v>
      </c>
      <c r="O4320" s="33">
        <v>7.6100000000000001E-2</v>
      </c>
      <c r="P4320" s="33">
        <v>7.6100000000000001E-2</v>
      </c>
      <c r="Q4320" s="33">
        <v>7.6100000000000001E-2</v>
      </c>
      <c r="R4320" s="34"/>
      <c r="S4320" s="32"/>
      <c r="T4320" s="32" t="s">
        <v>28</v>
      </c>
      <c r="U4320" s="8">
        <f t="shared" si="1083"/>
        <v>270.40000000000003</v>
      </c>
      <c r="V4320" s="8">
        <f t="shared" si="1084"/>
        <v>270.40000000000003</v>
      </c>
    </row>
    <row r="4321" spans="1:22" ht="12.75" customHeight="1" outlineLevel="2" x14ac:dyDescent="0.2">
      <c r="A4321" s="2"/>
      <c r="C4321" s="30" t="s">
        <v>1739</v>
      </c>
      <c r="D4321" s="30"/>
      <c r="E4321" s="30" t="s">
        <v>1735</v>
      </c>
      <c r="F4321" s="30"/>
      <c r="G4321" s="30" t="s">
        <v>1736</v>
      </c>
      <c r="H4321" s="31" t="s">
        <v>1737</v>
      </c>
      <c r="I4321" s="32"/>
      <c r="J4321" s="13"/>
      <c r="K4321" s="13" t="s">
        <v>1713</v>
      </c>
      <c r="L4321" s="33">
        <v>9.5100000000000004E-2</v>
      </c>
      <c r="M4321" s="33" t="s">
        <v>27</v>
      </c>
      <c r="N4321" s="33">
        <v>9.5100000000000004E-2</v>
      </c>
      <c r="O4321" s="33">
        <v>9.5100000000000004E-2</v>
      </c>
      <c r="P4321" s="33">
        <v>9.5100000000000004E-2</v>
      </c>
      <c r="Q4321" s="33">
        <v>9.5100000000000004E-2</v>
      </c>
      <c r="R4321" s="34"/>
      <c r="S4321" s="32"/>
      <c r="T4321" s="32" t="s">
        <v>28</v>
      </c>
      <c r="U4321" s="8">
        <f t="shared" si="1083"/>
        <v>270.40000000000003</v>
      </c>
      <c r="V4321" s="8">
        <f t="shared" si="1084"/>
        <v>270.40000000000003</v>
      </c>
    </row>
    <row r="4322" spans="1:22" ht="12.75" customHeight="1" outlineLevel="2" x14ac:dyDescent="0.2">
      <c r="A4322" s="2"/>
      <c r="C4322" s="30">
        <v>840170300</v>
      </c>
      <c r="D4322" s="30"/>
      <c r="E4322" s="30" t="s">
        <v>1740</v>
      </c>
      <c r="F4322" s="30"/>
      <c r="G4322" s="30" t="s">
        <v>1736</v>
      </c>
      <c r="H4322" s="31" t="s">
        <v>1737</v>
      </c>
      <c r="I4322" s="32"/>
      <c r="J4322" s="13"/>
      <c r="K4322" s="13" t="s">
        <v>1713</v>
      </c>
      <c r="L4322" s="33">
        <v>7.8799999999999995E-2</v>
      </c>
      <c r="M4322" s="33" t="s">
        <v>27</v>
      </c>
      <c r="N4322" s="33">
        <v>7.8799999999999995E-2</v>
      </c>
      <c r="O4322" s="33">
        <v>7.8799999999999995E-2</v>
      </c>
      <c r="P4322" s="33">
        <v>7.8799999999999995E-2</v>
      </c>
      <c r="Q4322" s="33">
        <v>7.8799999999999995E-2</v>
      </c>
      <c r="R4322" s="34"/>
      <c r="S4322" s="32"/>
      <c r="T4322" s="32" t="s">
        <v>28</v>
      </c>
      <c r="U4322" s="8">
        <f t="shared" si="1083"/>
        <v>270.40000000000003</v>
      </c>
      <c r="V4322" s="8">
        <f t="shared" si="1084"/>
        <v>270.40000000000003</v>
      </c>
    </row>
    <row r="4323" spans="1:22" ht="12.75" customHeight="1" outlineLevel="2" x14ac:dyDescent="0.2">
      <c r="A4323" s="2"/>
      <c r="C4323" s="30" t="s">
        <v>1741</v>
      </c>
      <c r="D4323" s="30"/>
      <c r="E4323" s="30" t="s">
        <v>1740</v>
      </c>
      <c r="F4323" s="30"/>
      <c r="G4323" s="30" t="s">
        <v>1736</v>
      </c>
      <c r="H4323" s="31" t="s">
        <v>1737</v>
      </c>
      <c r="I4323" s="32"/>
      <c r="J4323" s="13"/>
      <c r="K4323" s="13" t="s">
        <v>1713</v>
      </c>
      <c r="L4323" s="33">
        <v>9.5100000000000004E-2</v>
      </c>
      <c r="M4323" s="33" t="s">
        <v>27</v>
      </c>
      <c r="N4323" s="33">
        <v>9.5100000000000004E-2</v>
      </c>
      <c r="O4323" s="33">
        <v>9.5100000000000004E-2</v>
      </c>
      <c r="P4323" s="33">
        <v>9.5100000000000004E-2</v>
      </c>
      <c r="Q4323" s="33">
        <v>9.5100000000000004E-2</v>
      </c>
      <c r="R4323" s="34"/>
      <c r="S4323" s="32"/>
      <c r="T4323" s="32" t="s">
        <v>28</v>
      </c>
      <c r="U4323" s="8">
        <f t="shared" si="1083"/>
        <v>270.40000000000003</v>
      </c>
      <c r="V4323" s="8">
        <f t="shared" si="1084"/>
        <v>270.40000000000003</v>
      </c>
    </row>
    <row r="4324" spans="1:22" ht="12.75" customHeight="1" outlineLevel="2" x14ac:dyDescent="0.2">
      <c r="A4324" s="2"/>
      <c r="C4324" s="30" t="s">
        <v>1742</v>
      </c>
      <c r="D4324" s="30"/>
      <c r="E4324" s="30" t="s">
        <v>1740</v>
      </c>
      <c r="F4324" s="30"/>
      <c r="G4324" s="30" t="s">
        <v>1736</v>
      </c>
      <c r="H4324" s="31" t="s">
        <v>1737</v>
      </c>
      <c r="I4324" s="32"/>
      <c r="J4324" s="13"/>
      <c r="K4324" s="13" t="s">
        <v>1713</v>
      </c>
      <c r="L4324" s="33">
        <v>7.8799999999999995E-2</v>
      </c>
      <c r="M4324" s="33" t="s">
        <v>27</v>
      </c>
      <c r="N4324" s="33">
        <v>7.8799999999999995E-2</v>
      </c>
      <c r="O4324" s="33">
        <v>7.8799999999999995E-2</v>
      </c>
      <c r="P4324" s="33">
        <v>7.8799999999999995E-2</v>
      </c>
      <c r="Q4324" s="33">
        <v>7.8799999999999995E-2</v>
      </c>
      <c r="R4324" s="34"/>
      <c r="S4324" s="32"/>
      <c r="T4324" s="32" t="s">
        <v>28</v>
      </c>
      <c r="U4324" s="8">
        <f t="shared" si="1083"/>
        <v>270.40000000000003</v>
      </c>
      <c r="V4324" s="8">
        <f t="shared" si="1084"/>
        <v>270.40000000000003</v>
      </c>
    </row>
    <row r="4325" spans="1:22" ht="12.75" customHeight="1" outlineLevel="2" x14ac:dyDescent="0.2">
      <c r="A4325" s="2"/>
      <c r="C4325" s="30">
        <v>840160161</v>
      </c>
      <c r="D4325" s="30"/>
      <c r="E4325" s="30" t="s">
        <v>1743</v>
      </c>
      <c r="F4325" s="30"/>
      <c r="G4325" s="30" t="s">
        <v>1736</v>
      </c>
      <c r="H4325" s="31" t="s">
        <v>1737</v>
      </c>
      <c r="I4325" s="32"/>
      <c r="J4325" s="13"/>
      <c r="K4325" s="13" t="s">
        <v>1713</v>
      </c>
      <c r="L4325" s="33">
        <v>7.6100000000000001E-2</v>
      </c>
      <c r="M4325" s="33" t="s">
        <v>27</v>
      </c>
      <c r="N4325" s="33">
        <v>7.6100000000000001E-2</v>
      </c>
      <c r="O4325" s="33">
        <v>7.6100000000000001E-2</v>
      </c>
      <c r="P4325" s="33">
        <v>7.6100000000000001E-2</v>
      </c>
      <c r="Q4325" s="33">
        <v>7.6100000000000001E-2</v>
      </c>
      <c r="R4325" s="34"/>
      <c r="S4325" s="32"/>
      <c r="T4325" s="32" t="s">
        <v>28</v>
      </c>
      <c r="U4325" s="8">
        <f t="shared" si="1083"/>
        <v>270.40000000000003</v>
      </c>
      <c r="V4325" s="8">
        <f t="shared" si="1084"/>
        <v>270.40000000000003</v>
      </c>
    </row>
    <row r="4326" spans="1:22" ht="12.75" customHeight="1" outlineLevel="2" x14ac:dyDescent="0.2">
      <c r="A4326" s="2"/>
      <c r="C4326" s="30">
        <v>840160162</v>
      </c>
      <c r="D4326" s="30"/>
      <c r="E4326" s="30" t="s">
        <v>1743</v>
      </c>
      <c r="F4326" s="30"/>
      <c r="G4326" s="30" t="s">
        <v>1736</v>
      </c>
      <c r="H4326" s="31" t="s">
        <v>1737</v>
      </c>
      <c r="I4326" s="32"/>
      <c r="J4326" s="13"/>
      <c r="K4326" s="13" t="s">
        <v>1713</v>
      </c>
      <c r="L4326" s="33">
        <v>7.6100000000000001E-2</v>
      </c>
      <c r="M4326" s="33" t="s">
        <v>27</v>
      </c>
      <c r="N4326" s="33">
        <v>7.6100000000000001E-2</v>
      </c>
      <c r="O4326" s="33">
        <v>7.6100000000000001E-2</v>
      </c>
      <c r="P4326" s="33">
        <v>7.6100000000000001E-2</v>
      </c>
      <c r="Q4326" s="33">
        <v>7.6100000000000001E-2</v>
      </c>
      <c r="R4326" s="34"/>
      <c r="S4326" s="32"/>
      <c r="T4326" s="32" t="s">
        <v>28</v>
      </c>
      <c r="U4326" s="8">
        <f t="shared" si="1083"/>
        <v>270.40000000000003</v>
      </c>
      <c r="V4326" s="8">
        <f t="shared" si="1084"/>
        <v>270.40000000000003</v>
      </c>
    </row>
    <row r="4327" spans="1:22" ht="12.75" customHeight="1" outlineLevel="2" x14ac:dyDescent="0.2">
      <c r="A4327" s="2"/>
      <c r="C4327" s="30">
        <v>840160163</v>
      </c>
      <c r="D4327" s="30"/>
      <c r="E4327" s="30" t="s">
        <v>1743</v>
      </c>
      <c r="F4327" s="30"/>
      <c r="G4327" s="30" t="s">
        <v>1736</v>
      </c>
      <c r="H4327" s="31" t="s">
        <v>1737</v>
      </c>
      <c r="I4327" s="32"/>
      <c r="J4327" s="13"/>
      <c r="K4327" s="13" t="s">
        <v>1713</v>
      </c>
      <c r="L4327" s="33">
        <v>7.8799999999999995E-2</v>
      </c>
      <c r="M4327" s="33" t="s">
        <v>27</v>
      </c>
      <c r="N4327" s="33">
        <v>7.8799999999999995E-2</v>
      </c>
      <c r="O4327" s="33">
        <v>7.8799999999999995E-2</v>
      </c>
      <c r="P4327" s="33">
        <v>7.8799999999999995E-2</v>
      </c>
      <c r="Q4327" s="33">
        <v>7.8799999999999995E-2</v>
      </c>
      <c r="R4327" s="34"/>
      <c r="S4327" s="32"/>
      <c r="T4327" s="32" t="s">
        <v>28</v>
      </c>
      <c r="U4327" s="8">
        <f t="shared" si="1083"/>
        <v>270.40000000000003</v>
      </c>
      <c r="V4327" s="8">
        <f t="shared" si="1084"/>
        <v>270.40000000000003</v>
      </c>
    </row>
    <row r="4328" spans="1:22" ht="12.75" customHeight="1" outlineLevel="2" x14ac:dyDescent="0.2">
      <c r="A4328" s="2"/>
      <c r="C4328" s="30">
        <v>840160164</v>
      </c>
      <c r="D4328" s="30"/>
      <c r="E4328" s="30" t="s">
        <v>1743</v>
      </c>
      <c r="F4328" s="30"/>
      <c r="G4328" s="30" t="s">
        <v>1736</v>
      </c>
      <c r="H4328" s="31" t="s">
        <v>1737</v>
      </c>
      <c r="I4328" s="32"/>
      <c r="J4328" s="13"/>
      <c r="K4328" s="13" t="s">
        <v>1713</v>
      </c>
      <c r="L4328" s="33">
        <v>9.5100000000000004E-2</v>
      </c>
      <c r="M4328" s="33" t="s">
        <v>27</v>
      </c>
      <c r="N4328" s="33">
        <v>9.5100000000000004E-2</v>
      </c>
      <c r="O4328" s="33">
        <v>9.5100000000000004E-2</v>
      </c>
      <c r="P4328" s="33">
        <v>9.5100000000000004E-2</v>
      </c>
      <c r="Q4328" s="33">
        <v>9.5100000000000004E-2</v>
      </c>
      <c r="R4328" s="34"/>
      <c r="S4328" s="32"/>
      <c r="T4328" s="32" t="s">
        <v>28</v>
      </c>
      <c r="U4328" s="8">
        <f t="shared" si="1083"/>
        <v>270.40000000000003</v>
      </c>
      <c r="V4328" s="8">
        <f t="shared" si="1084"/>
        <v>270.40000000000003</v>
      </c>
    </row>
    <row r="4329" spans="1:22" ht="12.75" customHeight="1" outlineLevel="2" x14ac:dyDescent="0.2">
      <c r="A4329" s="2"/>
      <c r="C4329" s="30" t="s">
        <v>1744</v>
      </c>
      <c r="D4329" s="30"/>
      <c r="E4329" s="30" t="s">
        <v>1745</v>
      </c>
      <c r="F4329" s="30"/>
      <c r="G4329" s="30" t="s">
        <v>1736</v>
      </c>
      <c r="H4329" s="31" t="s">
        <v>1737</v>
      </c>
      <c r="I4329" s="32"/>
      <c r="J4329" s="13"/>
      <c r="K4329" s="13" t="s">
        <v>1713</v>
      </c>
      <c r="L4329" s="33">
        <v>7.8799999999999995E-2</v>
      </c>
      <c r="M4329" s="33" t="s">
        <v>27</v>
      </c>
      <c r="N4329" s="33">
        <v>7.8799999999999995E-2</v>
      </c>
      <c r="O4329" s="33">
        <v>7.8799999999999995E-2</v>
      </c>
      <c r="P4329" s="33">
        <v>7.8799999999999995E-2</v>
      </c>
      <c r="Q4329" s="33">
        <v>7.8799999999999995E-2</v>
      </c>
      <c r="R4329" s="34"/>
      <c r="S4329" s="32"/>
      <c r="T4329" s="32" t="s">
        <v>28</v>
      </c>
      <c r="U4329" s="8">
        <f t="shared" si="1083"/>
        <v>270.40000000000003</v>
      </c>
      <c r="V4329" s="8">
        <f t="shared" si="1084"/>
        <v>270.40000000000003</v>
      </c>
    </row>
    <row r="4330" spans="1:22" ht="12.75" customHeight="1" outlineLevel="2" x14ac:dyDescent="0.2">
      <c r="A4330" s="2"/>
      <c r="C4330" s="30" t="s">
        <v>1746</v>
      </c>
      <c r="D4330" s="30"/>
      <c r="E4330" s="30" t="s">
        <v>1745</v>
      </c>
      <c r="F4330" s="30"/>
      <c r="G4330" s="30" t="s">
        <v>1736</v>
      </c>
      <c r="H4330" s="31" t="s">
        <v>1737</v>
      </c>
      <c r="I4330" s="32"/>
      <c r="J4330" s="13"/>
      <c r="K4330" s="13" t="s">
        <v>1713</v>
      </c>
      <c r="L4330" s="33">
        <v>9.5100000000000004E-2</v>
      </c>
      <c r="M4330" s="33" t="s">
        <v>27</v>
      </c>
      <c r="N4330" s="33">
        <v>9.5100000000000004E-2</v>
      </c>
      <c r="O4330" s="33">
        <v>9.5100000000000004E-2</v>
      </c>
      <c r="P4330" s="33">
        <v>9.5100000000000004E-2</v>
      </c>
      <c r="Q4330" s="33">
        <v>9.5100000000000004E-2</v>
      </c>
      <c r="R4330" s="34"/>
      <c r="S4330" s="32"/>
      <c r="T4330" s="32" t="s">
        <v>28</v>
      </c>
      <c r="U4330" s="8">
        <f t="shared" si="1083"/>
        <v>270.40000000000003</v>
      </c>
      <c r="V4330" s="8">
        <f t="shared" si="1084"/>
        <v>270.40000000000003</v>
      </c>
    </row>
    <row r="4331" spans="1:22" ht="12.75" customHeight="1" outlineLevel="1" x14ac:dyDescent="0.2">
      <c r="A4331" s="2"/>
      <c r="C4331" s="30"/>
      <c r="D4331" s="30"/>
      <c r="E4331" s="30"/>
      <c r="F4331" s="30"/>
      <c r="G4331" s="30"/>
      <c r="H4331" s="113" t="s">
        <v>4086</v>
      </c>
      <c r="I4331" s="32"/>
      <c r="J4331" s="13">
        <f t="shared" ref="J4331:O4331" si="1085">SUBTOTAL(9,J4319:J4330)</f>
        <v>0</v>
      </c>
      <c r="K4331" s="13">
        <f t="shared" si="1085"/>
        <v>0</v>
      </c>
      <c r="L4331" s="33">
        <f t="shared" si="1085"/>
        <v>1</v>
      </c>
      <c r="M4331" s="33">
        <f t="shared" si="1085"/>
        <v>0</v>
      </c>
      <c r="N4331" s="33">
        <f t="shared" si="1085"/>
        <v>1</v>
      </c>
      <c r="O4331" s="33">
        <f t="shared" si="1085"/>
        <v>1</v>
      </c>
      <c r="P4331" s="33"/>
      <c r="Q4331" s="33"/>
      <c r="R4331" s="34"/>
      <c r="S4331" s="32">
        <f>SUBTOTAL(9,S4319:S4330)</f>
        <v>0</v>
      </c>
      <c r="T4331" s="32">
        <f>SUBTOTAL(9,T4319:T4330)</f>
        <v>0</v>
      </c>
      <c r="U4331" s="8"/>
    </row>
    <row r="4332" spans="1:22" ht="12.75" customHeight="1" outlineLevel="2" x14ac:dyDescent="0.2">
      <c r="A4332" s="2"/>
      <c r="C4332" s="30">
        <v>902100010</v>
      </c>
      <c r="D4332" s="30"/>
      <c r="E4332" s="30" t="s">
        <v>3112</v>
      </c>
      <c r="F4332" s="30"/>
      <c r="G4332" s="30" t="s">
        <v>3113</v>
      </c>
      <c r="H4332" s="31" t="s">
        <v>3114</v>
      </c>
      <c r="I4332" s="32"/>
      <c r="J4332" s="13"/>
      <c r="K4332" s="13" t="s">
        <v>2829</v>
      </c>
      <c r="L4332" s="33">
        <v>0.125</v>
      </c>
      <c r="M4332" s="33" t="s">
        <v>27</v>
      </c>
      <c r="N4332" s="33">
        <v>0.125</v>
      </c>
      <c r="O4332" s="33">
        <v>0.125</v>
      </c>
      <c r="P4332" s="33">
        <v>0.125</v>
      </c>
      <c r="Q4332" s="33">
        <v>0.125</v>
      </c>
      <c r="R4332" s="34"/>
      <c r="S4332" s="32"/>
      <c r="T4332" s="32" t="s">
        <v>28</v>
      </c>
      <c r="U4332" s="8">
        <f t="shared" ref="U4332:U4339" si="1086">IF(T4332="Yes",$U$2,0)</f>
        <v>270.40000000000003</v>
      </c>
      <c r="V4332" s="8">
        <f t="shared" ref="V4332:V4339" si="1087">U4332</f>
        <v>270.40000000000003</v>
      </c>
    </row>
    <row r="4333" spans="1:22" ht="12.75" customHeight="1" outlineLevel="2" x14ac:dyDescent="0.2">
      <c r="A4333" s="2"/>
      <c r="C4333" s="30">
        <v>902100020</v>
      </c>
      <c r="D4333" s="30"/>
      <c r="E4333" s="30" t="s">
        <v>3112</v>
      </c>
      <c r="F4333" s="30"/>
      <c r="G4333" s="30" t="s">
        <v>3113</v>
      </c>
      <c r="H4333" s="31" t="s">
        <v>3114</v>
      </c>
      <c r="I4333" s="32"/>
      <c r="J4333" s="13"/>
      <c r="K4333" s="13" t="s">
        <v>2829</v>
      </c>
      <c r="L4333" s="33">
        <v>0.125</v>
      </c>
      <c r="M4333" s="33" t="s">
        <v>27</v>
      </c>
      <c r="N4333" s="33">
        <v>0.125</v>
      </c>
      <c r="O4333" s="33">
        <v>0.125</v>
      </c>
      <c r="P4333" s="33">
        <v>0.125</v>
      </c>
      <c r="Q4333" s="33">
        <v>0.125</v>
      </c>
      <c r="R4333" s="34"/>
      <c r="S4333" s="32"/>
      <c r="T4333" s="32" t="s">
        <v>28</v>
      </c>
      <c r="U4333" s="8">
        <f t="shared" si="1086"/>
        <v>270.40000000000003</v>
      </c>
      <c r="V4333" s="8">
        <f t="shared" si="1087"/>
        <v>270.40000000000003</v>
      </c>
    </row>
    <row r="4334" spans="1:22" ht="12.75" customHeight="1" outlineLevel="2" x14ac:dyDescent="0.2">
      <c r="A4334" s="2"/>
      <c r="C4334" s="30">
        <v>902100030</v>
      </c>
      <c r="D4334" s="30"/>
      <c r="E4334" s="30" t="s">
        <v>3112</v>
      </c>
      <c r="F4334" s="30"/>
      <c r="G4334" s="30" t="s">
        <v>3113</v>
      </c>
      <c r="H4334" s="31" t="s">
        <v>3114</v>
      </c>
      <c r="I4334" s="32"/>
      <c r="J4334" s="13"/>
      <c r="K4334" s="13" t="s">
        <v>2829</v>
      </c>
      <c r="L4334" s="33">
        <v>0.125</v>
      </c>
      <c r="M4334" s="33" t="s">
        <v>27</v>
      </c>
      <c r="N4334" s="33">
        <v>0.125</v>
      </c>
      <c r="O4334" s="33">
        <v>0.125</v>
      </c>
      <c r="P4334" s="33">
        <v>0.125</v>
      </c>
      <c r="Q4334" s="33">
        <v>0.125</v>
      </c>
      <c r="R4334" s="34"/>
      <c r="S4334" s="32"/>
      <c r="T4334" s="32" t="s">
        <v>28</v>
      </c>
      <c r="U4334" s="8">
        <f t="shared" si="1086"/>
        <v>270.40000000000003</v>
      </c>
      <c r="V4334" s="8">
        <f t="shared" si="1087"/>
        <v>270.40000000000003</v>
      </c>
    </row>
    <row r="4335" spans="1:22" ht="12.75" customHeight="1" outlineLevel="2" x14ac:dyDescent="0.2">
      <c r="A4335" s="2"/>
      <c r="C4335" s="30">
        <v>902100040</v>
      </c>
      <c r="D4335" s="30"/>
      <c r="E4335" s="30" t="s">
        <v>3112</v>
      </c>
      <c r="F4335" s="30"/>
      <c r="G4335" s="30" t="s">
        <v>3113</v>
      </c>
      <c r="H4335" s="31" t="s">
        <v>3114</v>
      </c>
      <c r="I4335" s="32"/>
      <c r="J4335" s="13"/>
      <c r="K4335" s="13" t="s">
        <v>2829</v>
      </c>
      <c r="L4335" s="33">
        <v>0.125</v>
      </c>
      <c r="M4335" s="33" t="s">
        <v>27</v>
      </c>
      <c r="N4335" s="33">
        <v>0.125</v>
      </c>
      <c r="O4335" s="33">
        <v>0.125</v>
      </c>
      <c r="P4335" s="33">
        <v>0.125</v>
      </c>
      <c r="Q4335" s="33">
        <v>0.125</v>
      </c>
      <c r="R4335" s="34"/>
      <c r="S4335" s="32"/>
      <c r="T4335" s="32" t="s">
        <v>28</v>
      </c>
      <c r="U4335" s="8">
        <f t="shared" si="1086"/>
        <v>270.40000000000003</v>
      </c>
      <c r="V4335" s="8">
        <f t="shared" si="1087"/>
        <v>270.40000000000003</v>
      </c>
    </row>
    <row r="4336" spans="1:22" ht="12.75" customHeight="1" outlineLevel="2" x14ac:dyDescent="0.2">
      <c r="A4336" s="2"/>
      <c r="C4336" s="30">
        <v>902100050</v>
      </c>
      <c r="D4336" s="30"/>
      <c r="E4336" s="30" t="s">
        <v>3112</v>
      </c>
      <c r="F4336" s="30"/>
      <c r="G4336" s="30" t="s">
        <v>3113</v>
      </c>
      <c r="H4336" s="31" t="s">
        <v>3114</v>
      </c>
      <c r="I4336" s="32"/>
      <c r="J4336" s="13"/>
      <c r="K4336" s="13" t="s">
        <v>2829</v>
      </c>
      <c r="L4336" s="33">
        <v>0.125</v>
      </c>
      <c r="M4336" s="33" t="s">
        <v>27</v>
      </c>
      <c r="N4336" s="33">
        <v>0.125</v>
      </c>
      <c r="O4336" s="33">
        <v>0.125</v>
      </c>
      <c r="P4336" s="33">
        <v>0.125</v>
      </c>
      <c r="Q4336" s="33">
        <v>0.125</v>
      </c>
      <c r="R4336" s="34"/>
      <c r="S4336" s="32"/>
      <c r="T4336" s="32" t="s">
        <v>28</v>
      </c>
      <c r="U4336" s="8">
        <f t="shared" si="1086"/>
        <v>270.40000000000003</v>
      </c>
      <c r="V4336" s="8">
        <f t="shared" si="1087"/>
        <v>270.40000000000003</v>
      </c>
    </row>
    <row r="4337" spans="1:25" ht="12.75" customHeight="1" outlineLevel="2" x14ac:dyDescent="0.2">
      <c r="A4337" s="2"/>
      <c r="C4337" s="30">
        <v>902100060</v>
      </c>
      <c r="D4337" s="30"/>
      <c r="E4337" s="30" t="s">
        <v>3112</v>
      </c>
      <c r="F4337" s="30"/>
      <c r="G4337" s="30" t="s">
        <v>3113</v>
      </c>
      <c r="H4337" s="31" t="s">
        <v>3114</v>
      </c>
      <c r="I4337" s="32"/>
      <c r="J4337" s="13"/>
      <c r="K4337" s="13" t="s">
        <v>2829</v>
      </c>
      <c r="L4337" s="33">
        <v>0.125</v>
      </c>
      <c r="M4337" s="33" t="s">
        <v>27</v>
      </c>
      <c r="N4337" s="33">
        <v>0.125</v>
      </c>
      <c r="O4337" s="33">
        <v>0.125</v>
      </c>
      <c r="P4337" s="33">
        <v>0.125</v>
      </c>
      <c r="Q4337" s="33">
        <v>0.125</v>
      </c>
      <c r="R4337" s="34"/>
      <c r="S4337" s="32"/>
      <c r="T4337" s="32" t="s">
        <v>28</v>
      </c>
      <c r="U4337" s="8">
        <f t="shared" si="1086"/>
        <v>270.40000000000003</v>
      </c>
      <c r="V4337" s="8">
        <f t="shared" si="1087"/>
        <v>270.40000000000003</v>
      </c>
    </row>
    <row r="4338" spans="1:25" ht="12.75" customHeight="1" outlineLevel="2" x14ac:dyDescent="0.2">
      <c r="A4338" s="2"/>
      <c r="C4338" s="30">
        <v>902100070</v>
      </c>
      <c r="D4338" s="30"/>
      <c r="E4338" s="30" t="s">
        <v>3112</v>
      </c>
      <c r="F4338" s="30"/>
      <c r="G4338" s="30" t="s">
        <v>3113</v>
      </c>
      <c r="H4338" s="31" t="s">
        <v>3114</v>
      </c>
      <c r="I4338" s="32"/>
      <c r="J4338" s="13"/>
      <c r="K4338" s="13" t="s">
        <v>2829</v>
      </c>
      <c r="L4338" s="33">
        <v>0.125</v>
      </c>
      <c r="M4338" s="33" t="s">
        <v>27</v>
      </c>
      <c r="N4338" s="33">
        <v>0.125</v>
      </c>
      <c r="O4338" s="33">
        <v>0.125</v>
      </c>
      <c r="P4338" s="33">
        <v>0.125</v>
      </c>
      <c r="Q4338" s="33">
        <v>0.125</v>
      </c>
      <c r="R4338" s="34"/>
      <c r="S4338" s="32"/>
      <c r="T4338" s="32" t="s">
        <v>28</v>
      </c>
      <c r="U4338" s="8">
        <f t="shared" si="1086"/>
        <v>270.40000000000003</v>
      </c>
      <c r="V4338" s="8">
        <f t="shared" si="1087"/>
        <v>270.40000000000003</v>
      </c>
    </row>
    <row r="4339" spans="1:25" ht="12.75" customHeight="1" outlineLevel="2" x14ac:dyDescent="0.2">
      <c r="A4339" s="2"/>
      <c r="C4339" s="30">
        <v>902100080</v>
      </c>
      <c r="D4339" s="30"/>
      <c r="E4339" s="30" t="s">
        <v>3112</v>
      </c>
      <c r="F4339" s="30"/>
      <c r="G4339" s="30" t="s">
        <v>3113</v>
      </c>
      <c r="H4339" s="31" t="s">
        <v>3114</v>
      </c>
      <c r="I4339" s="32"/>
      <c r="J4339" s="13"/>
      <c r="K4339" s="13" t="s">
        <v>2829</v>
      </c>
      <c r="L4339" s="33">
        <v>0.125</v>
      </c>
      <c r="M4339" s="33" t="s">
        <v>27</v>
      </c>
      <c r="N4339" s="33">
        <v>0.125</v>
      </c>
      <c r="O4339" s="33">
        <v>0.125</v>
      </c>
      <c r="P4339" s="33">
        <v>0.125</v>
      </c>
      <c r="Q4339" s="33">
        <v>0.125</v>
      </c>
      <c r="R4339" s="34"/>
      <c r="S4339" s="32"/>
      <c r="T4339" s="32" t="s">
        <v>28</v>
      </c>
      <c r="U4339" s="8">
        <f t="shared" si="1086"/>
        <v>270.40000000000003</v>
      </c>
      <c r="V4339" s="8">
        <f t="shared" si="1087"/>
        <v>270.40000000000003</v>
      </c>
    </row>
    <row r="4340" spans="1:25" ht="12.75" customHeight="1" outlineLevel="1" x14ac:dyDescent="0.2">
      <c r="A4340" s="2"/>
      <c r="C4340" s="30"/>
      <c r="D4340" s="30"/>
      <c r="E4340" s="30"/>
      <c r="F4340" s="30"/>
      <c r="G4340" s="30"/>
      <c r="H4340" s="113" t="s">
        <v>4347</v>
      </c>
      <c r="I4340" s="32"/>
      <c r="J4340" s="13">
        <f t="shared" ref="J4340:O4340" si="1088">SUBTOTAL(9,J4332:J4339)</f>
        <v>0</v>
      </c>
      <c r="K4340" s="13">
        <f t="shared" si="1088"/>
        <v>0</v>
      </c>
      <c r="L4340" s="33">
        <f t="shared" si="1088"/>
        <v>1</v>
      </c>
      <c r="M4340" s="33">
        <f t="shared" si="1088"/>
        <v>0</v>
      </c>
      <c r="N4340" s="33">
        <f t="shared" si="1088"/>
        <v>1</v>
      </c>
      <c r="O4340" s="33">
        <f t="shared" si="1088"/>
        <v>1</v>
      </c>
      <c r="P4340" s="33"/>
      <c r="Q4340" s="33"/>
      <c r="R4340" s="34"/>
      <c r="S4340" s="32">
        <f>SUBTOTAL(9,S4332:S4339)</f>
        <v>0</v>
      </c>
      <c r="T4340" s="32">
        <f>SUBTOTAL(9,T4332:T4339)</f>
        <v>0</v>
      </c>
      <c r="U4340" s="8"/>
    </row>
    <row r="4341" spans="1:25" ht="12.75" customHeight="1" outlineLevel="2" x14ac:dyDescent="0.2">
      <c r="C4341" s="2" t="s">
        <v>3294</v>
      </c>
      <c r="F4341" s="30"/>
      <c r="G4341" s="2" t="s">
        <v>3738</v>
      </c>
      <c r="H4341" s="2" t="str">
        <f>G4341</f>
        <v>Tanfield Lane, Broughton</v>
      </c>
      <c r="S4341" s="32"/>
      <c r="T4341" s="4" t="s">
        <v>70</v>
      </c>
      <c r="U4341" s="8">
        <f>IF(T4341="Yes",$U$2,0)</f>
        <v>0</v>
      </c>
      <c r="V4341" s="8">
        <f>U4341</f>
        <v>0</v>
      </c>
    </row>
    <row r="4342" spans="1:25" ht="12.75" customHeight="1" outlineLevel="1" x14ac:dyDescent="0.25">
      <c r="F4342" s="30"/>
      <c r="H4342" s="197" t="s">
        <v>4417</v>
      </c>
      <c r="J4342" s="6">
        <f t="shared" ref="J4342:O4342" si="1089">SUBTOTAL(9,J4341:J4341)</f>
        <v>0</v>
      </c>
      <c r="K4342" s="6">
        <f t="shared" si="1089"/>
        <v>0</v>
      </c>
      <c r="L4342" s="6">
        <f t="shared" si="1089"/>
        <v>0</v>
      </c>
      <c r="M4342" s="6">
        <f t="shared" si="1089"/>
        <v>0</v>
      </c>
      <c r="N4342" s="6">
        <f t="shared" si="1089"/>
        <v>0</v>
      </c>
      <c r="O4342" s="6">
        <f t="shared" si="1089"/>
        <v>0</v>
      </c>
      <c r="S4342" s="32">
        <f>SUBTOTAL(9,S4341:S4341)</f>
        <v>0</v>
      </c>
      <c r="T4342" s="4">
        <f>SUBTOTAL(9,T4341:T4341)</f>
        <v>0</v>
      </c>
      <c r="U4342" s="8"/>
    </row>
    <row r="4343" spans="1:25" ht="12.75" customHeight="1" outlineLevel="2" x14ac:dyDescent="0.2">
      <c r="A4343" s="2"/>
      <c r="C4343" s="30">
        <v>833570010</v>
      </c>
      <c r="D4343" s="30"/>
      <c r="E4343" s="30" t="s">
        <v>338</v>
      </c>
      <c r="F4343" s="30"/>
      <c r="G4343" s="30" t="s">
        <v>339</v>
      </c>
      <c r="H4343" s="31" t="s">
        <v>340</v>
      </c>
      <c r="I4343" s="32"/>
      <c r="J4343" s="13"/>
      <c r="K4343" s="13" t="s">
        <v>186</v>
      </c>
      <c r="L4343" s="33">
        <v>0.5</v>
      </c>
      <c r="M4343" s="33" t="s">
        <v>27</v>
      </c>
      <c r="N4343" s="33">
        <v>0.5</v>
      </c>
      <c r="O4343" s="33">
        <v>0.5</v>
      </c>
      <c r="P4343" s="33">
        <v>0.5</v>
      </c>
      <c r="Q4343" s="33">
        <v>0.5</v>
      </c>
      <c r="R4343" s="34"/>
      <c r="S4343" s="32"/>
      <c r="T4343" s="32" t="s">
        <v>70</v>
      </c>
      <c r="U4343" s="8">
        <f>IF(T4343="Yes",$U$2,0)</f>
        <v>0</v>
      </c>
      <c r="V4343" s="8">
        <f>U4343</f>
        <v>0</v>
      </c>
      <c r="W4343" s="66"/>
      <c r="X4343" s="66"/>
      <c r="Y4343" s="66"/>
    </row>
    <row r="4344" spans="1:25" ht="12.75" customHeight="1" outlineLevel="2" x14ac:dyDescent="0.2">
      <c r="A4344" s="2"/>
      <c r="C4344" s="30" t="s">
        <v>341</v>
      </c>
      <c r="D4344" s="30"/>
      <c r="E4344" s="30" t="s">
        <v>338</v>
      </c>
      <c r="F4344" s="30"/>
      <c r="G4344" s="30" t="s">
        <v>339</v>
      </c>
      <c r="H4344" s="31" t="s">
        <v>340</v>
      </c>
      <c r="I4344" s="32"/>
      <c r="J4344" s="13"/>
      <c r="K4344" s="13" t="s">
        <v>186</v>
      </c>
      <c r="L4344" s="33">
        <v>0.5</v>
      </c>
      <c r="M4344" s="33" t="s">
        <v>27</v>
      </c>
      <c r="N4344" s="33">
        <v>0.5</v>
      </c>
      <c r="O4344" s="33">
        <v>0.5</v>
      </c>
      <c r="P4344" s="33">
        <v>0.5</v>
      </c>
      <c r="Q4344" s="33">
        <v>0.5</v>
      </c>
      <c r="R4344" s="34"/>
      <c r="S4344" s="32"/>
      <c r="T4344" s="32" t="s">
        <v>70</v>
      </c>
      <c r="U4344" s="8">
        <f>IF(T4344="Yes",$U$2,0)</f>
        <v>0</v>
      </c>
      <c r="V4344" s="8">
        <f>U4344</f>
        <v>0</v>
      </c>
      <c r="W4344" s="66"/>
      <c r="X4344" s="66"/>
      <c r="Y4344" s="66"/>
    </row>
    <row r="4345" spans="1:25" ht="12.75" customHeight="1" outlineLevel="1" x14ac:dyDescent="0.2">
      <c r="A4345" s="2"/>
      <c r="C4345" s="30"/>
      <c r="D4345" s="30"/>
      <c r="E4345" s="30"/>
      <c r="F4345" s="30"/>
      <c r="G4345" s="30"/>
      <c r="H4345" s="113" t="s">
        <v>3824</v>
      </c>
      <c r="I4345" s="32"/>
      <c r="J4345" s="13">
        <f t="shared" ref="J4345:O4345" si="1090">SUBTOTAL(9,J4343:J4344)</f>
        <v>0</v>
      </c>
      <c r="K4345" s="13">
        <f t="shared" si="1090"/>
        <v>0</v>
      </c>
      <c r="L4345" s="33">
        <f t="shared" si="1090"/>
        <v>1</v>
      </c>
      <c r="M4345" s="33">
        <f t="shared" si="1090"/>
        <v>0</v>
      </c>
      <c r="N4345" s="33">
        <f t="shared" si="1090"/>
        <v>1</v>
      </c>
      <c r="O4345" s="33">
        <f t="shared" si="1090"/>
        <v>1</v>
      </c>
      <c r="P4345" s="33"/>
      <c r="Q4345" s="33"/>
      <c r="R4345" s="34"/>
      <c r="S4345" s="32">
        <f>SUBTOTAL(9,S4343:S4344)</f>
        <v>0</v>
      </c>
      <c r="T4345" s="32">
        <f>SUBTOTAL(9,T4343:T4344)</f>
        <v>0</v>
      </c>
      <c r="U4345" s="8"/>
      <c r="W4345" s="66"/>
      <c r="X4345" s="66"/>
      <c r="Y4345" s="66"/>
    </row>
    <row r="4346" spans="1:25" ht="12.75" customHeight="1" outlineLevel="2" x14ac:dyDescent="0.2">
      <c r="A4346" s="2"/>
      <c r="C4346" s="30" t="s">
        <v>345</v>
      </c>
      <c r="D4346" s="30"/>
      <c r="E4346" s="30" t="s">
        <v>338</v>
      </c>
      <c r="F4346" s="30"/>
      <c r="G4346" s="30" t="s">
        <v>346</v>
      </c>
      <c r="H4346" s="31" t="s">
        <v>347</v>
      </c>
      <c r="I4346" s="32"/>
      <c r="J4346" s="13"/>
      <c r="K4346" s="13" t="s">
        <v>186</v>
      </c>
      <c r="L4346" s="33">
        <v>0.5</v>
      </c>
      <c r="M4346" s="33" t="s">
        <v>27</v>
      </c>
      <c r="N4346" s="33">
        <v>0.5</v>
      </c>
      <c r="O4346" s="33">
        <v>0.5</v>
      </c>
      <c r="P4346" s="33">
        <v>0.5</v>
      </c>
      <c r="Q4346" s="33">
        <v>0.5</v>
      </c>
      <c r="R4346" s="34"/>
      <c r="S4346" s="32"/>
      <c r="T4346" s="32" t="s">
        <v>70</v>
      </c>
      <c r="U4346" s="8">
        <f>IF(T4346="Yes",$U$2,0)</f>
        <v>0</v>
      </c>
      <c r="V4346" s="8">
        <f>U4346</f>
        <v>0</v>
      </c>
    </row>
    <row r="4347" spans="1:25" ht="12.75" customHeight="1" outlineLevel="2" x14ac:dyDescent="0.2">
      <c r="A4347" s="2"/>
      <c r="C4347" s="30">
        <v>833570250</v>
      </c>
      <c r="D4347" s="30"/>
      <c r="E4347" s="30" t="s">
        <v>338</v>
      </c>
      <c r="F4347" s="30"/>
      <c r="G4347" s="30" t="s">
        <v>346</v>
      </c>
      <c r="H4347" s="31" t="s">
        <v>347</v>
      </c>
      <c r="I4347" s="32"/>
      <c r="J4347" s="13"/>
      <c r="K4347" s="13" t="s">
        <v>186</v>
      </c>
      <c r="L4347" s="33">
        <v>0.5</v>
      </c>
      <c r="M4347" s="33" t="s">
        <v>27</v>
      </c>
      <c r="N4347" s="33">
        <v>0.5</v>
      </c>
      <c r="O4347" s="33">
        <v>0.5</v>
      </c>
      <c r="P4347" s="33">
        <v>0.5</v>
      </c>
      <c r="Q4347" s="33">
        <v>0.5</v>
      </c>
      <c r="R4347" s="34"/>
      <c r="S4347" s="32"/>
      <c r="T4347" s="32" t="s">
        <v>70</v>
      </c>
      <c r="U4347" s="8">
        <f>IF(T4347="Yes",$U$2,0)</f>
        <v>0</v>
      </c>
      <c r="V4347" s="8">
        <f>U4347</f>
        <v>0</v>
      </c>
    </row>
    <row r="4348" spans="1:25" ht="12.75" customHeight="1" outlineLevel="1" x14ac:dyDescent="0.2">
      <c r="A4348" s="2"/>
      <c r="C4348" s="30"/>
      <c r="D4348" s="30"/>
      <c r="E4348" s="30"/>
      <c r="F4348" s="30"/>
      <c r="G4348" s="30"/>
      <c r="H4348" s="113" t="s">
        <v>3826</v>
      </c>
      <c r="I4348" s="32"/>
      <c r="J4348" s="13">
        <f t="shared" ref="J4348:O4348" si="1091">SUBTOTAL(9,J4346:J4347)</f>
        <v>0</v>
      </c>
      <c r="K4348" s="13">
        <f t="shared" si="1091"/>
        <v>0</v>
      </c>
      <c r="L4348" s="33">
        <f t="shared" si="1091"/>
        <v>1</v>
      </c>
      <c r="M4348" s="33">
        <f t="shared" si="1091"/>
        <v>0</v>
      </c>
      <c r="N4348" s="33">
        <f t="shared" si="1091"/>
        <v>1</v>
      </c>
      <c r="O4348" s="33">
        <f t="shared" si="1091"/>
        <v>1</v>
      </c>
      <c r="P4348" s="33"/>
      <c r="Q4348" s="33"/>
      <c r="R4348" s="34"/>
      <c r="S4348" s="32">
        <f>SUBTOTAL(9,S4346:S4347)</f>
        <v>0</v>
      </c>
      <c r="T4348" s="32">
        <f>SUBTOTAL(9,T4346:T4347)</f>
        <v>0</v>
      </c>
      <c r="U4348" s="8"/>
    </row>
    <row r="4349" spans="1:25" ht="12.75" customHeight="1" outlineLevel="2" x14ac:dyDescent="0.2">
      <c r="A4349" s="2"/>
      <c r="C4349" s="30" t="s">
        <v>342</v>
      </c>
      <c r="D4349" s="30"/>
      <c r="E4349" s="30" t="s">
        <v>338</v>
      </c>
      <c r="F4349" s="30"/>
      <c r="G4349" s="30" t="s">
        <v>343</v>
      </c>
      <c r="H4349" s="31" t="s">
        <v>344</v>
      </c>
      <c r="I4349" s="32"/>
      <c r="J4349" s="13"/>
      <c r="K4349" s="13" t="s">
        <v>186</v>
      </c>
      <c r="L4349" s="33">
        <v>0.5</v>
      </c>
      <c r="M4349" s="33" t="s">
        <v>27</v>
      </c>
      <c r="N4349" s="33">
        <v>0.5</v>
      </c>
      <c r="O4349" s="33">
        <v>0.5</v>
      </c>
      <c r="P4349" s="33">
        <v>0.5</v>
      </c>
      <c r="Q4349" s="33">
        <v>0.5</v>
      </c>
      <c r="R4349" s="34"/>
      <c r="S4349" s="32"/>
      <c r="T4349" s="32" t="s">
        <v>70</v>
      </c>
      <c r="U4349" s="8">
        <f>IF(T4349="Yes",$U$2,0)</f>
        <v>0</v>
      </c>
      <c r="V4349" s="8">
        <f>U4349</f>
        <v>0</v>
      </c>
    </row>
    <row r="4350" spans="1:25" ht="12.75" customHeight="1" outlineLevel="2" x14ac:dyDescent="0.2">
      <c r="A4350" s="2"/>
      <c r="C4350" s="30">
        <v>833570040</v>
      </c>
      <c r="D4350" s="30"/>
      <c r="E4350" s="30" t="s">
        <v>338</v>
      </c>
      <c r="F4350" s="30"/>
      <c r="G4350" s="30" t="s">
        <v>343</v>
      </c>
      <c r="H4350" s="31" t="s">
        <v>344</v>
      </c>
      <c r="I4350" s="32"/>
      <c r="J4350" s="13"/>
      <c r="K4350" s="13" t="s">
        <v>186</v>
      </c>
      <c r="L4350" s="33">
        <v>0.5</v>
      </c>
      <c r="M4350" s="33" t="s">
        <v>27</v>
      </c>
      <c r="N4350" s="33">
        <v>0.5</v>
      </c>
      <c r="O4350" s="33">
        <v>0.5</v>
      </c>
      <c r="P4350" s="33">
        <v>0.5</v>
      </c>
      <c r="Q4350" s="33">
        <v>0.5</v>
      </c>
      <c r="R4350" s="34"/>
      <c r="S4350" s="32"/>
      <c r="T4350" s="32" t="s">
        <v>70</v>
      </c>
      <c r="U4350" s="8">
        <f>IF(T4350="Yes",$U$2,0)</f>
        <v>0</v>
      </c>
      <c r="V4350" s="8">
        <f>U4350</f>
        <v>0</v>
      </c>
    </row>
    <row r="4351" spans="1:25" ht="12.75" customHeight="1" outlineLevel="1" x14ac:dyDescent="0.2">
      <c r="A4351" s="2"/>
      <c r="C4351" s="30"/>
      <c r="D4351" s="30"/>
      <c r="E4351" s="30"/>
      <c r="F4351" s="30"/>
      <c r="G4351" s="30"/>
      <c r="H4351" s="113" t="s">
        <v>3825</v>
      </c>
      <c r="I4351" s="32"/>
      <c r="J4351" s="13">
        <f t="shared" ref="J4351:O4351" si="1092">SUBTOTAL(9,J4349:J4350)</f>
        <v>0</v>
      </c>
      <c r="K4351" s="13">
        <f t="shared" si="1092"/>
        <v>0</v>
      </c>
      <c r="L4351" s="33">
        <f t="shared" si="1092"/>
        <v>1</v>
      </c>
      <c r="M4351" s="33">
        <f t="shared" si="1092"/>
        <v>0</v>
      </c>
      <c r="N4351" s="33">
        <f t="shared" si="1092"/>
        <v>1</v>
      </c>
      <c r="O4351" s="33">
        <f t="shared" si="1092"/>
        <v>1</v>
      </c>
      <c r="P4351" s="33"/>
      <c r="Q4351" s="33"/>
      <c r="R4351" s="34"/>
      <c r="S4351" s="32">
        <f>SUBTOTAL(9,S4349:S4350)</f>
        <v>0</v>
      </c>
      <c r="T4351" s="32">
        <f>SUBTOTAL(9,T4349:T4350)</f>
        <v>0</v>
      </c>
      <c r="U4351" s="8"/>
    </row>
    <row r="4352" spans="1:25" ht="12.75" customHeight="1" outlineLevel="2" x14ac:dyDescent="0.2">
      <c r="A4352" s="2"/>
      <c r="C4352" s="30">
        <v>902080110</v>
      </c>
      <c r="D4352" s="30"/>
      <c r="E4352" s="30" t="s">
        <v>3115</v>
      </c>
      <c r="F4352" s="30"/>
      <c r="G4352" s="30" t="s">
        <v>3116</v>
      </c>
      <c r="H4352" s="31" t="s">
        <v>3117</v>
      </c>
      <c r="I4352" s="32"/>
      <c r="J4352" s="13"/>
      <c r="K4352" s="13" t="s">
        <v>2829</v>
      </c>
      <c r="L4352" s="33">
        <v>0.5</v>
      </c>
      <c r="M4352" s="33" t="s">
        <v>27</v>
      </c>
      <c r="N4352" s="33">
        <v>0.5</v>
      </c>
      <c r="O4352" s="33">
        <v>0.5</v>
      </c>
      <c r="P4352" s="33">
        <v>0.5</v>
      </c>
      <c r="Q4352" s="33">
        <v>0.5</v>
      </c>
      <c r="R4352" s="34"/>
      <c r="S4352" s="32"/>
      <c r="T4352" s="32" t="s">
        <v>70</v>
      </c>
      <c r="U4352" s="8">
        <f>IF(T4352="Yes",$U$2,0)</f>
        <v>0</v>
      </c>
      <c r="V4352" s="8">
        <f>U4352</f>
        <v>0</v>
      </c>
    </row>
    <row r="4353" spans="1:22" ht="12.75" customHeight="1" outlineLevel="2" x14ac:dyDescent="0.2">
      <c r="A4353" s="2"/>
      <c r="C4353" s="30">
        <v>902080130</v>
      </c>
      <c r="D4353" s="30"/>
      <c r="E4353" s="30" t="s">
        <v>3115</v>
      </c>
      <c r="F4353" s="30"/>
      <c r="G4353" s="30" t="s">
        <v>3116</v>
      </c>
      <c r="H4353" s="31" t="s">
        <v>3117</v>
      </c>
      <c r="I4353" s="32"/>
      <c r="J4353" s="13"/>
      <c r="K4353" s="13" t="s">
        <v>2829</v>
      </c>
      <c r="L4353" s="33">
        <v>0.5</v>
      </c>
      <c r="M4353" s="33" t="s">
        <v>27</v>
      </c>
      <c r="N4353" s="33">
        <v>0.5</v>
      </c>
      <c r="O4353" s="33">
        <v>0.5</v>
      </c>
      <c r="P4353" s="33">
        <v>0.5</v>
      </c>
      <c r="Q4353" s="33">
        <v>0.5</v>
      </c>
      <c r="R4353" s="34"/>
      <c r="S4353" s="32"/>
      <c r="T4353" s="32" t="s">
        <v>70</v>
      </c>
      <c r="U4353" s="8">
        <f>IF(T4353="Yes",$U$2,0)</f>
        <v>0</v>
      </c>
      <c r="V4353" s="8">
        <f>U4353</f>
        <v>0</v>
      </c>
    </row>
    <row r="4354" spans="1:22" ht="12.75" customHeight="1" outlineLevel="1" x14ac:dyDescent="0.2">
      <c r="A4354" s="2"/>
      <c r="C4354" s="30"/>
      <c r="D4354" s="30"/>
      <c r="E4354" s="30"/>
      <c r="F4354" s="30"/>
      <c r="G4354" s="30"/>
      <c r="H4354" s="113" t="s">
        <v>4348</v>
      </c>
      <c r="I4354" s="32"/>
      <c r="J4354" s="13">
        <f t="shared" ref="J4354:O4354" si="1093">SUBTOTAL(9,J4352:J4353)</f>
        <v>0</v>
      </c>
      <c r="K4354" s="13">
        <f t="shared" si="1093"/>
        <v>0</v>
      </c>
      <c r="L4354" s="33">
        <f t="shared" si="1093"/>
        <v>1</v>
      </c>
      <c r="M4354" s="33">
        <f t="shared" si="1093"/>
        <v>0</v>
      </c>
      <c r="N4354" s="33">
        <f t="shared" si="1093"/>
        <v>1</v>
      </c>
      <c r="O4354" s="33">
        <f t="shared" si="1093"/>
        <v>1</v>
      </c>
      <c r="P4354" s="33"/>
      <c r="Q4354" s="33"/>
      <c r="R4354" s="34"/>
      <c r="S4354" s="32">
        <f>SUBTOTAL(9,S4352:S4353)</f>
        <v>0</v>
      </c>
      <c r="T4354" s="32">
        <f>SUBTOTAL(9,T4352:T4353)</f>
        <v>0</v>
      </c>
      <c r="U4354" s="8"/>
    </row>
    <row r="4355" spans="1:22" ht="12.75" customHeight="1" outlineLevel="2" x14ac:dyDescent="0.2">
      <c r="A4355" s="2"/>
      <c r="C4355" s="30">
        <v>902080200</v>
      </c>
      <c r="D4355" s="30"/>
      <c r="E4355" s="30" t="s">
        <v>3115</v>
      </c>
      <c r="F4355" s="30"/>
      <c r="G4355" s="30" t="s">
        <v>3118</v>
      </c>
      <c r="H4355" s="31" t="s">
        <v>3119</v>
      </c>
      <c r="I4355" s="32"/>
      <c r="J4355" s="13"/>
      <c r="K4355" s="13" t="s">
        <v>2829</v>
      </c>
      <c r="L4355" s="33">
        <v>0.5</v>
      </c>
      <c r="M4355" s="33" t="s">
        <v>27</v>
      </c>
      <c r="N4355" s="33">
        <v>0.5</v>
      </c>
      <c r="O4355" s="33">
        <v>0.5</v>
      </c>
      <c r="P4355" s="33">
        <v>0.5</v>
      </c>
      <c r="Q4355" s="33">
        <v>0.5</v>
      </c>
      <c r="R4355" s="34"/>
      <c r="S4355" s="32"/>
      <c r="T4355" s="32" t="s">
        <v>70</v>
      </c>
      <c r="U4355" s="8">
        <f>IF(T4355="Yes",$U$2,0)</f>
        <v>0</v>
      </c>
      <c r="V4355" s="8">
        <f>U4355</f>
        <v>0</v>
      </c>
    </row>
    <row r="4356" spans="1:22" ht="12.75" customHeight="1" outlineLevel="2" x14ac:dyDescent="0.2">
      <c r="A4356" s="2"/>
      <c r="C4356" s="30">
        <v>902080220</v>
      </c>
      <c r="D4356" s="30"/>
      <c r="E4356" s="30" t="s">
        <v>3115</v>
      </c>
      <c r="F4356" s="30"/>
      <c r="G4356" s="30" t="s">
        <v>3118</v>
      </c>
      <c r="H4356" s="31" t="s">
        <v>3119</v>
      </c>
      <c r="I4356" s="32"/>
      <c r="J4356" s="13"/>
      <c r="K4356" s="13" t="s">
        <v>2829</v>
      </c>
      <c r="L4356" s="33">
        <v>0.5</v>
      </c>
      <c r="M4356" s="33" t="s">
        <v>27</v>
      </c>
      <c r="N4356" s="33">
        <v>0.5</v>
      </c>
      <c r="O4356" s="33">
        <v>0.5</v>
      </c>
      <c r="P4356" s="33">
        <v>0.5</v>
      </c>
      <c r="Q4356" s="33">
        <v>0.5</v>
      </c>
      <c r="R4356" s="34"/>
      <c r="S4356" s="32"/>
      <c r="T4356" s="32" t="s">
        <v>70</v>
      </c>
      <c r="U4356" s="8">
        <f>IF(T4356="Yes",$U$2,0)</f>
        <v>0</v>
      </c>
      <c r="V4356" s="8">
        <f>U4356</f>
        <v>0</v>
      </c>
    </row>
    <row r="4357" spans="1:22" ht="12.75" customHeight="1" outlineLevel="1" x14ac:dyDescent="0.2">
      <c r="A4357" s="2"/>
      <c r="C4357" s="30"/>
      <c r="D4357" s="30"/>
      <c r="E4357" s="30"/>
      <c r="F4357" s="30"/>
      <c r="G4357" s="30"/>
      <c r="H4357" s="113" t="s">
        <v>4349</v>
      </c>
      <c r="I4357" s="32"/>
      <c r="J4357" s="13">
        <f t="shared" ref="J4357:O4357" si="1094">SUBTOTAL(9,J4355:J4356)</f>
        <v>0</v>
      </c>
      <c r="K4357" s="13">
        <f t="shared" si="1094"/>
        <v>0</v>
      </c>
      <c r="L4357" s="33">
        <f t="shared" si="1094"/>
        <v>1</v>
      </c>
      <c r="M4357" s="33">
        <f t="shared" si="1094"/>
        <v>0</v>
      </c>
      <c r="N4357" s="33">
        <f t="shared" si="1094"/>
        <v>1</v>
      </c>
      <c r="O4357" s="33">
        <f t="shared" si="1094"/>
        <v>1</v>
      </c>
      <c r="P4357" s="33"/>
      <c r="Q4357" s="33"/>
      <c r="R4357" s="34"/>
      <c r="S4357" s="32">
        <f>SUBTOTAL(9,S4355:S4356)</f>
        <v>0</v>
      </c>
      <c r="T4357" s="32">
        <f>SUBTOTAL(9,T4355:T4356)</f>
        <v>0</v>
      </c>
      <c r="U4357" s="8"/>
    </row>
    <row r="4358" spans="1:22" ht="12.75" customHeight="1" outlineLevel="2" x14ac:dyDescent="0.2">
      <c r="A4358" s="2"/>
      <c r="C4358" s="30">
        <v>902080210</v>
      </c>
      <c r="D4358" s="30"/>
      <c r="E4358" s="30" t="s">
        <v>3115</v>
      </c>
      <c r="F4358" s="30"/>
      <c r="G4358" s="30" t="s">
        <v>3120</v>
      </c>
      <c r="H4358" s="31" t="s">
        <v>3121</v>
      </c>
      <c r="I4358" s="32"/>
      <c r="J4358" s="13"/>
      <c r="K4358" s="13" t="s">
        <v>2829</v>
      </c>
      <c r="L4358" s="33">
        <v>0.5</v>
      </c>
      <c r="M4358" s="33" t="s">
        <v>27</v>
      </c>
      <c r="N4358" s="33">
        <v>0.5</v>
      </c>
      <c r="O4358" s="33">
        <v>0.5</v>
      </c>
      <c r="P4358" s="33">
        <v>0.5</v>
      </c>
      <c r="Q4358" s="33">
        <v>0.5</v>
      </c>
      <c r="R4358" s="34"/>
      <c r="S4358" s="32"/>
      <c r="T4358" s="32" t="s">
        <v>70</v>
      </c>
      <c r="U4358" s="8">
        <f>IF(T4358="Yes",$U$2,0)</f>
        <v>0</v>
      </c>
      <c r="V4358" s="8">
        <f>U4358</f>
        <v>0</v>
      </c>
    </row>
    <row r="4359" spans="1:22" ht="12.75" customHeight="1" outlineLevel="2" x14ac:dyDescent="0.2">
      <c r="A4359" s="2"/>
      <c r="C4359" s="30">
        <v>902080230</v>
      </c>
      <c r="D4359" s="30"/>
      <c r="E4359" s="30" t="s">
        <v>3115</v>
      </c>
      <c r="F4359" s="30"/>
      <c r="G4359" s="30" t="s">
        <v>3120</v>
      </c>
      <c r="H4359" s="31" t="s">
        <v>3121</v>
      </c>
      <c r="I4359" s="32"/>
      <c r="J4359" s="13"/>
      <c r="K4359" s="13" t="s">
        <v>2829</v>
      </c>
      <c r="L4359" s="33">
        <v>0.5</v>
      </c>
      <c r="M4359" s="33" t="s">
        <v>27</v>
      </c>
      <c r="N4359" s="33">
        <v>0.5</v>
      </c>
      <c r="O4359" s="33">
        <v>0.5</v>
      </c>
      <c r="P4359" s="33">
        <v>0.5</v>
      </c>
      <c r="Q4359" s="33">
        <v>0.5</v>
      </c>
      <c r="R4359" s="34"/>
      <c r="S4359" s="32"/>
      <c r="T4359" s="32" t="s">
        <v>70</v>
      </c>
      <c r="U4359" s="8">
        <f>IF(T4359="Yes",$U$2,0)</f>
        <v>0</v>
      </c>
      <c r="V4359" s="8">
        <f>U4359</f>
        <v>0</v>
      </c>
    </row>
    <row r="4360" spans="1:22" ht="12.75" customHeight="1" outlineLevel="1" x14ac:dyDescent="0.2">
      <c r="A4360" s="2"/>
      <c r="C4360" s="30"/>
      <c r="D4360" s="30"/>
      <c r="E4360" s="30"/>
      <c r="F4360" s="30"/>
      <c r="G4360" s="30"/>
      <c r="H4360" s="113" t="s">
        <v>4350</v>
      </c>
      <c r="I4360" s="32"/>
      <c r="J4360" s="13">
        <f t="shared" ref="J4360:O4360" si="1095">SUBTOTAL(9,J4358:J4359)</f>
        <v>0</v>
      </c>
      <c r="K4360" s="13">
        <f t="shared" si="1095"/>
        <v>0</v>
      </c>
      <c r="L4360" s="33">
        <f t="shared" si="1095"/>
        <v>1</v>
      </c>
      <c r="M4360" s="33">
        <f t="shared" si="1095"/>
        <v>0</v>
      </c>
      <c r="N4360" s="33">
        <f t="shared" si="1095"/>
        <v>1</v>
      </c>
      <c r="O4360" s="33">
        <f t="shared" si="1095"/>
        <v>1</v>
      </c>
      <c r="P4360" s="33"/>
      <c r="Q4360" s="33"/>
      <c r="R4360" s="34"/>
      <c r="S4360" s="32">
        <f>SUBTOTAL(9,S4358:S4359)</f>
        <v>0</v>
      </c>
      <c r="T4360" s="32">
        <f>SUBTOTAL(9,T4358:T4359)</f>
        <v>0</v>
      </c>
      <c r="U4360" s="8"/>
    </row>
    <row r="4361" spans="1:22" ht="12.75" customHeight="1" outlineLevel="2" x14ac:dyDescent="0.2">
      <c r="A4361" s="2"/>
      <c r="C4361" s="30">
        <v>820180110</v>
      </c>
      <c r="D4361" s="30"/>
      <c r="E4361" s="30" t="s">
        <v>571</v>
      </c>
      <c r="F4361" s="30"/>
      <c r="G4361" s="30" t="s">
        <v>572</v>
      </c>
      <c r="H4361" s="31" t="s">
        <v>573</v>
      </c>
      <c r="I4361" s="32"/>
      <c r="J4361" s="13"/>
      <c r="K4361" s="13" t="s">
        <v>481</v>
      </c>
      <c r="L4361" s="33">
        <v>0.25</v>
      </c>
      <c r="M4361" s="33" t="s">
        <v>27</v>
      </c>
      <c r="N4361" s="33">
        <v>0.25</v>
      </c>
      <c r="O4361" s="33">
        <v>0.25</v>
      </c>
      <c r="P4361" s="33">
        <v>0.25</v>
      </c>
      <c r="Q4361" s="33">
        <v>0.25</v>
      </c>
      <c r="R4361" s="34"/>
      <c r="S4361" s="32"/>
      <c r="T4361" s="32" t="s">
        <v>70</v>
      </c>
      <c r="U4361" s="8">
        <f>IF(T4361="Yes",$U$2,0)</f>
        <v>0</v>
      </c>
      <c r="V4361" s="8">
        <f>U4361</f>
        <v>0</v>
      </c>
    </row>
    <row r="4362" spans="1:22" ht="12.75" customHeight="1" outlineLevel="2" x14ac:dyDescent="0.2">
      <c r="A4362" s="2"/>
      <c r="C4362" s="30" t="s">
        <v>574</v>
      </c>
      <c r="D4362" s="30"/>
      <c r="E4362" s="30" t="s">
        <v>571</v>
      </c>
      <c r="F4362" s="30"/>
      <c r="G4362" s="30" t="s">
        <v>572</v>
      </c>
      <c r="H4362" s="31" t="s">
        <v>573</v>
      </c>
      <c r="I4362" s="32"/>
      <c r="J4362" s="13"/>
      <c r="K4362" s="13" t="s">
        <v>481</v>
      </c>
      <c r="L4362" s="33">
        <v>0.25</v>
      </c>
      <c r="M4362" s="33" t="s">
        <v>27</v>
      </c>
      <c r="N4362" s="33">
        <v>0.25</v>
      </c>
      <c r="O4362" s="33">
        <v>0.25</v>
      </c>
      <c r="P4362" s="33">
        <v>0.25</v>
      </c>
      <c r="Q4362" s="33">
        <v>0.25</v>
      </c>
      <c r="R4362" s="34"/>
      <c r="S4362" s="32"/>
      <c r="T4362" s="32" t="s">
        <v>70</v>
      </c>
      <c r="U4362" s="8">
        <f>IF(T4362="Yes",$U$2,0)</f>
        <v>0</v>
      </c>
      <c r="V4362" s="8">
        <f>U4362</f>
        <v>0</v>
      </c>
    </row>
    <row r="4363" spans="1:22" ht="12.75" customHeight="1" outlineLevel="2" x14ac:dyDescent="0.2">
      <c r="A4363" s="2"/>
      <c r="C4363" s="30">
        <v>820180140</v>
      </c>
      <c r="D4363" s="30"/>
      <c r="E4363" s="30" t="s">
        <v>571</v>
      </c>
      <c r="F4363" s="30"/>
      <c r="G4363" s="30" t="s">
        <v>572</v>
      </c>
      <c r="H4363" s="31" t="s">
        <v>573</v>
      </c>
      <c r="I4363" s="32"/>
      <c r="J4363" s="13"/>
      <c r="K4363" s="13" t="s">
        <v>481</v>
      </c>
      <c r="L4363" s="33">
        <v>0.25</v>
      </c>
      <c r="M4363" s="33" t="s">
        <v>27</v>
      </c>
      <c r="N4363" s="33">
        <v>0.25</v>
      </c>
      <c r="O4363" s="33">
        <v>0.25</v>
      </c>
      <c r="P4363" s="33">
        <v>0.25</v>
      </c>
      <c r="Q4363" s="33">
        <v>0.25</v>
      </c>
      <c r="R4363" s="34"/>
      <c r="S4363" s="32"/>
      <c r="T4363" s="32" t="s">
        <v>70</v>
      </c>
      <c r="U4363" s="8">
        <f>IF(T4363="Yes",$U$2,0)</f>
        <v>0</v>
      </c>
      <c r="V4363" s="8">
        <f>U4363</f>
        <v>0</v>
      </c>
    </row>
    <row r="4364" spans="1:22" ht="12.75" customHeight="1" outlineLevel="2" x14ac:dyDescent="0.2">
      <c r="A4364" s="2"/>
      <c r="C4364" s="30" t="s">
        <v>575</v>
      </c>
      <c r="D4364" s="30"/>
      <c r="E4364" s="30" t="s">
        <v>571</v>
      </c>
      <c r="F4364" s="30"/>
      <c r="G4364" s="30" t="s">
        <v>572</v>
      </c>
      <c r="H4364" s="31" t="s">
        <v>573</v>
      </c>
      <c r="I4364" s="32"/>
      <c r="J4364" s="13"/>
      <c r="K4364" s="13" t="s">
        <v>481</v>
      </c>
      <c r="L4364" s="33">
        <v>0.25</v>
      </c>
      <c r="M4364" s="33" t="s">
        <v>27</v>
      </c>
      <c r="N4364" s="33">
        <v>0.25</v>
      </c>
      <c r="O4364" s="33">
        <v>0.25</v>
      </c>
      <c r="P4364" s="33">
        <v>0.25</v>
      </c>
      <c r="Q4364" s="33">
        <v>0.25</v>
      </c>
      <c r="R4364" s="34"/>
      <c r="S4364" s="32"/>
      <c r="T4364" s="32" t="s">
        <v>70</v>
      </c>
      <c r="U4364" s="8">
        <f>IF(T4364="Yes",$U$2,0)</f>
        <v>0</v>
      </c>
      <c r="V4364" s="8">
        <f>U4364</f>
        <v>0</v>
      </c>
    </row>
    <row r="4365" spans="1:22" ht="12.75" customHeight="1" outlineLevel="1" x14ac:dyDescent="0.2">
      <c r="A4365" s="2"/>
      <c r="C4365" s="30"/>
      <c r="D4365" s="30"/>
      <c r="E4365" s="30"/>
      <c r="F4365" s="30"/>
      <c r="G4365" s="30"/>
      <c r="H4365" s="113" t="s">
        <v>3891</v>
      </c>
      <c r="I4365" s="32"/>
      <c r="J4365" s="13">
        <f t="shared" ref="J4365:O4365" si="1096">SUBTOTAL(9,J4361:J4364)</f>
        <v>0</v>
      </c>
      <c r="K4365" s="13">
        <f t="shared" si="1096"/>
        <v>0</v>
      </c>
      <c r="L4365" s="33">
        <f t="shared" si="1096"/>
        <v>1</v>
      </c>
      <c r="M4365" s="33">
        <f t="shared" si="1096"/>
        <v>0</v>
      </c>
      <c r="N4365" s="33">
        <f t="shared" si="1096"/>
        <v>1</v>
      </c>
      <c r="O4365" s="33">
        <f t="shared" si="1096"/>
        <v>1</v>
      </c>
      <c r="P4365" s="33"/>
      <c r="Q4365" s="33"/>
      <c r="R4365" s="34"/>
      <c r="S4365" s="32">
        <f>SUBTOTAL(9,S4361:S4364)</f>
        <v>0</v>
      </c>
      <c r="T4365" s="32">
        <f>SUBTOTAL(9,T4361:T4364)</f>
        <v>0</v>
      </c>
      <c r="U4365" s="8"/>
    </row>
    <row r="4366" spans="1:22" ht="12.75" customHeight="1" outlineLevel="2" x14ac:dyDescent="0.2">
      <c r="A4366" s="2"/>
      <c r="C4366" s="57" t="s">
        <v>97</v>
      </c>
      <c r="D4366" s="30"/>
      <c r="E4366" s="30"/>
      <c r="F4366" s="30"/>
      <c r="G4366" s="57" t="s">
        <v>569</v>
      </c>
      <c r="H4366" s="58" t="s">
        <v>570</v>
      </c>
      <c r="I4366" s="59"/>
      <c r="J4366" s="60"/>
      <c r="K4366" s="60" t="s">
        <v>481</v>
      </c>
      <c r="L4366" s="61">
        <v>0.25</v>
      </c>
      <c r="M4366" s="33" t="s">
        <v>27</v>
      </c>
      <c r="N4366" s="61">
        <v>0.25</v>
      </c>
      <c r="O4366" s="61">
        <v>0.25</v>
      </c>
      <c r="P4366" s="61">
        <v>0.25</v>
      </c>
      <c r="Q4366" s="61">
        <v>0.25</v>
      </c>
      <c r="R4366" s="62"/>
      <c r="S4366" s="30"/>
      <c r="T4366" s="32" t="s">
        <v>70</v>
      </c>
      <c r="U4366" s="8">
        <f>IF(T4366="Yes",$U$2,0)</f>
        <v>0</v>
      </c>
      <c r="V4366" s="8">
        <f>U4366</f>
        <v>0</v>
      </c>
    </row>
    <row r="4367" spans="1:22" ht="12.75" customHeight="1" outlineLevel="2" x14ac:dyDescent="0.2">
      <c r="A4367" s="2"/>
      <c r="C4367" s="57">
        <v>820180020</v>
      </c>
      <c r="D4367" s="30"/>
      <c r="E4367" s="30" t="s">
        <v>571</v>
      </c>
      <c r="F4367" s="30"/>
      <c r="G4367" s="57" t="s">
        <v>569</v>
      </c>
      <c r="H4367" s="58" t="s">
        <v>570</v>
      </c>
      <c r="I4367" s="59"/>
      <c r="J4367" s="60"/>
      <c r="K4367" s="60" t="s">
        <v>481</v>
      </c>
      <c r="L4367" s="61">
        <v>0.25</v>
      </c>
      <c r="M4367" s="33" t="s">
        <v>27</v>
      </c>
      <c r="N4367" s="61">
        <v>0.25</v>
      </c>
      <c r="O4367" s="61">
        <v>0.25</v>
      </c>
      <c r="P4367" s="61">
        <v>0.25</v>
      </c>
      <c r="Q4367" s="61">
        <v>0.25</v>
      </c>
      <c r="R4367" s="62"/>
      <c r="S4367" s="30"/>
      <c r="T4367" s="32" t="s">
        <v>70</v>
      </c>
      <c r="U4367" s="8">
        <f>IF(T4367="Yes",$U$2,0)</f>
        <v>0</v>
      </c>
      <c r="V4367" s="8">
        <f>U4367</f>
        <v>0</v>
      </c>
    </row>
    <row r="4368" spans="1:22" ht="12.75" customHeight="1" outlineLevel="2" x14ac:dyDescent="0.2">
      <c r="A4368" s="2"/>
      <c r="C4368" s="57" t="s">
        <v>97</v>
      </c>
      <c r="D4368" s="30"/>
      <c r="E4368" s="30"/>
      <c r="F4368" s="30"/>
      <c r="G4368" s="57" t="s">
        <v>569</v>
      </c>
      <c r="H4368" s="58" t="s">
        <v>570</v>
      </c>
      <c r="I4368" s="59"/>
      <c r="J4368" s="60"/>
      <c r="K4368" s="60" t="s">
        <v>481</v>
      </c>
      <c r="L4368" s="61">
        <v>0.25</v>
      </c>
      <c r="M4368" s="33" t="s">
        <v>27</v>
      </c>
      <c r="N4368" s="61">
        <v>0.25</v>
      </c>
      <c r="O4368" s="61">
        <v>0.25</v>
      </c>
      <c r="P4368" s="61">
        <v>0.25</v>
      </c>
      <c r="Q4368" s="61">
        <v>0.25</v>
      </c>
      <c r="R4368" s="62"/>
      <c r="S4368" s="30"/>
      <c r="T4368" s="32" t="s">
        <v>70</v>
      </c>
      <c r="U4368" s="8">
        <f>IF(T4368="Yes",$U$2,0)</f>
        <v>0</v>
      </c>
      <c r="V4368" s="8">
        <f>U4368</f>
        <v>0</v>
      </c>
    </row>
    <row r="4369" spans="1:22" ht="12.75" customHeight="1" outlineLevel="2" x14ac:dyDescent="0.2">
      <c r="A4369" s="2"/>
      <c r="C4369" s="57" t="s">
        <v>97</v>
      </c>
      <c r="D4369" s="30"/>
      <c r="E4369" s="30"/>
      <c r="F4369" s="30"/>
      <c r="G4369" s="57" t="s">
        <v>569</v>
      </c>
      <c r="H4369" s="58" t="s">
        <v>570</v>
      </c>
      <c r="I4369" s="59"/>
      <c r="J4369" s="60"/>
      <c r="K4369" s="60" t="s">
        <v>481</v>
      </c>
      <c r="L4369" s="61">
        <v>0.25</v>
      </c>
      <c r="M4369" s="33" t="s">
        <v>27</v>
      </c>
      <c r="N4369" s="61">
        <v>0.25</v>
      </c>
      <c r="O4369" s="61">
        <v>0.25</v>
      </c>
      <c r="P4369" s="61">
        <v>0.25</v>
      </c>
      <c r="Q4369" s="61">
        <v>0.25</v>
      </c>
      <c r="R4369" s="62"/>
      <c r="S4369" s="30"/>
      <c r="T4369" s="32" t="s">
        <v>70</v>
      </c>
      <c r="U4369" s="8">
        <f>IF(T4369="Yes",$U$2,0)</f>
        <v>0</v>
      </c>
      <c r="V4369" s="8">
        <f>U4369</f>
        <v>0</v>
      </c>
    </row>
    <row r="4370" spans="1:22" ht="12.75" customHeight="1" outlineLevel="1" x14ac:dyDescent="0.2">
      <c r="A4370" s="2"/>
      <c r="C4370" s="57"/>
      <c r="D4370" s="30"/>
      <c r="E4370" s="30"/>
      <c r="F4370" s="30"/>
      <c r="G4370" s="57"/>
      <c r="H4370" s="58" t="s">
        <v>3890</v>
      </c>
      <c r="I4370" s="59"/>
      <c r="J4370" s="60">
        <f t="shared" ref="J4370:O4370" si="1097">SUBTOTAL(9,J4366:J4369)</f>
        <v>0</v>
      </c>
      <c r="K4370" s="60">
        <f t="shared" si="1097"/>
        <v>0</v>
      </c>
      <c r="L4370" s="61">
        <f t="shared" si="1097"/>
        <v>1</v>
      </c>
      <c r="M4370" s="33">
        <f t="shared" si="1097"/>
        <v>0</v>
      </c>
      <c r="N4370" s="61">
        <f t="shared" si="1097"/>
        <v>1</v>
      </c>
      <c r="O4370" s="61">
        <f t="shared" si="1097"/>
        <v>1</v>
      </c>
      <c r="P4370" s="61"/>
      <c r="Q4370" s="61"/>
      <c r="R4370" s="62"/>
      <c r="S4370" s="30">
        <f>SUBTOTAL(9,S4366:S4369)</f>
        <v>0</v>
      </c>
      <c r="T4370" s="32">
        <f>SUBTOTAL(9,T4366:T4369)</f>
        <v>0</v>
      </c>
      <c r="U4370" s="8"/>
    </row>
    <row r="4371" spans="1:22" ht="12.75" customHeight="1" outlineLevel="2" x14ac:dyDescent="0.2">
      <c r="C4371" s="2" t="s">
        <v>3313</v>
      </c>
      <c r="F4371" s="30"/>
      <c r="G4371" s="2" t="s">
        <v>3314</v>
      </c>
      <c r="H4371" s="2" t="str">
        <f>G4371</f>
        <v>The Laurels</v>
      </c>
      <c r="I4371" s="117"/>
      <c r="S4371" s="32"/>
      <c r="T4371" s="4" t="s">
        <v>28</v>
      </c>
      <c r="U4371" s="8">
        <f>IF(T4371="Yes",$U$2,0)</f>
        <v>270.40000000000003</v>
      </c>
      <c r="V4371" s="8">
        <f>U4371</f>
        <v>270.40000000000003</v>
      </c>
    </row>
    <row r="4372" spans="1:22" ht="12.75" customHeight="1" outlineLevel="2" x14ac:dyDescent="0.2">
      <c r="C4372" s="2" t="s">
        <v>3315</v>
      </c>
      <c r="F4372" s="30"/>
      <c r="G4372" s="2" t="s">
        <v>3314</v>
      </c>
      <c r="H4372" s="2" t="str">
        <f>G4372</f>
        <v>The Laurels</v>
      </c>
      <c r="I4372" s="117"/>
      <c r="S4372" s="32"/>
      <c r="T4372" s="4" t="s">
        <v>28</v>
      </c>
      <c r="U4372" s="8">
        <f>IF(T4372="Yes",$U$2,0)</f>
        <v>270.40000000000003</v>
      </c>
      <c r="V4372" s="8">
        <f>U4372</f>
        <v>270.40000000000003</v>
      </c>
    </row>
    <row r="4373" spans="1:22" ht="12.75" customHeight="1" outlineLevel="2" x14ac:dyDescent="0.2">
      <c r="C4373" s="2" t="s">
        <v>3316</v>
      </c>
      <c r="F4373" s="30"/>
      <c r="G4373" s="2" t="s">
        <v>3314</v>
      </c>
      <c r="H4373" s="2" t="str">
        <f>G4373</f>
        <v>The Laurels</v>
      </c>
      <c r="I4373" s="117"/>
      <c r="S4373" s="32"/>
      <c r="T4373" s="4" t="s">
        <v>28</v>
      </c>
      <c r="U4373" s="8">
        <f>IF(T4373="Yes",$U$2,0)</f>
        <v>270.40000000000003</v>
      </c>
      <c r="V4373" s="8">
        <f>U4373</f>
        <v>270.40000000000003</v>
      </c>
    </row>
    <row r="4374" spans="1:22" ht="12.75" customHeight="1" outlineLevel="1" x14ac:dyDescent="0.25">
      <c r="F4374" s="30"/>
      <c r="H4374" s="197" t="s">
        <v>4428</v>
      </c>
      <c r="I4374" s="117"/>
      <c r="J4374" s="6">
        <f t="shared" ref="J4374:O4374" si="1098">SUBTOTAL(9,J4371:J4373)</f>
        <v>0</v>
      </c>
      <c r="K4374" s="6">
        <f t="shared" si="1098"/>
        <v>0</v>
      </c>
      <c r="L4374" s="6">
        <f t="shared" si="1098"/>
        <v>0</v>
      </c>
      <c r="M4374" s="6">
        <f t="shared" si="1098"/>
        <v>0</v>
      </c>
      <c r="N4374" s="6">
        <f t="shared" si="1098"/>
        <v>0</v>
      </c>
      <c r="O4374" s="6">
        <f t="shared" si="1098"/>
        <v>0</v>
      </c>
      <c r="S4374" s="32">
        <f>SUBTOTAL(9,S4371:S4373)</f>
        <v>0</v>
      </c>
      <c r="T4374" s="4">
        <f>SUBTOTAL(9,T4371:T4373)</f>
        <v>0</v>
      </c>
      <c r="U4374" s="8"/>
    </row>
    <row r="4375" spans="1:22" ht="12.75" customHeight="1" outlineLevel="2" x14ac:dyDescent="0.2">
      <c r="A4375" s="2"/>
      <c r="C4375" s="30">
        <v>970060040</v>
      </c>
      <c r="D4375" s="30"/>
      <c r="E4375" s="30" t="s">
        <v>2722</v>
      </c>
      <c r="F4375" s="30"/>
      <c r="G4375" s="30" t="s">
        <v>2723</v>
      </c>
      <c r="H4375" s="31" t="s">
        <v>2724</v>
      </c>
      <c r="I4375" s="32"/>
      <c r="J4375" s="13"/>
      <c r="K4375" s="13" t="s">
        <v>2725</v>
      </c>
      <c r="L4375" s="33">
        <v>0.1</v>
      </c>
      <c r="M4375" s="33" t="s">
        <v>27</v>
      </c>
      <c r="N4375" s="33">
        <v>0.1</v>
      </c>
      <c r="O4375" s="33">
        <v>0.1</v>
      </c>
      <c r="P4375" s="33">
        <v>0.1</v>
      </c>
      <c r="Q4375" s="33">
        <v>0.1</v>
      </c>
      <c r="R4375" s="34"/>
      <c r="S4375" s="32"/>
      <c r="T4375" s="32" t="s">
        <v>70</v>
      </c>
      <c r="U4375" s="8">
        <f t="shared" ref="U4375:U4384" si="1099">IF(T4375="Yes",$U$2,0)</f>
        <v>0</v>
      </c>
      <c r="V4375" s="8">
        <f t="shared" ref="V4375:V4384" si="1100">U4375</f>
        <v>0</v>
      </c>
    </row>
    <row r="4376" spans="1:22" ht="12.75" customHeight="1" outlineLevel="2" x14ac:dyDescent="0.2">
      <c r="A4376" s="2"/>
      <c r="C4376" s="30">
        <v>970060050</v>
      </c>
      <c r="D4376" s="30"/>
      <c r="E4376" s="30" t="s">
        <v>2722</v>
      </c>
      <c r="F4376" s="30"/>
      <c r="G4376" s="30" t="s">
        <v>2723</v>
      </c>
      <c r="H4376" s="31" t="s">
        <v>2724</v>
      </c>
      <c r="I4376" s="32"/>
      <c r="J4376" s="13"/>
      <c r="K4376" s="13" t="s">
        <v>2725</v>
      </c>
      <c r="L4376" s="33">
        <v>0.1</v>
      </c>
      <c r="M4376" s="33" t="s">
        <v>27</v>
      </c>
      <c r="N4376" s="33">
        <v>0.1</v>
      </c>
      <c r="O4376" s="33">
        <v>0.1</v>
      </c>
      <c r="P4376" s="33">
        <v>0.1</v>
      </c>
      <c r="Q4376" s="33">
        <v>0.1</v>
      </c>
      <c r="R4376" s="34"/>
      <c r="S4376" s="32"/>
      <c r="T4376" s="32" t="s">
        <v>70</v>
      </c>
      <c r="U4376" s="8">
        <f t="shared" si="1099"/>
        <v>0</v>
      </c>
      <c r="V4376" s="8">
        <f t="shared" si="1100"/>
        <v>0</v>
      </c>
    </row>
    <row r="4377" spans="1:22" ht="12.75" customHeight="1" outlineLevel="2" x14ac:dyDescent="0.2">
      <c r="A4377" s="2"/>
      <c r="C4377" s="30">
        <v>970060060</v>
      </c>
      <c r="D4377" s="30"/>
      <c r="E4377" s="30" t="s">
        <v>2722</v>
      </c>
      <c r="F4377" s="30"/>
      <c r="G4377" s="30" t="s">
        <v>2723</v>
      </c>
      <c r="H4377" s="31" t="s">
        <v>2724</v>
      </c>
      <c r="I4377" s="32"/>
      <c r="J4377" s="13"/>
      <c r="K4377" s="13" t="s">
        <v>2725</v>
      </c>
      <c r="L4377" s="33">
        <v>0.1</v>
      </c>
      <c r="M4377" s="33" t="s">
        <v>27</v>
      </c>
      <c r="N4377" s="33">
        <v>0.1</v>
      </c>
      <c r="O4377" s="33">
        <v>0.1</v>
      </c>
      <c r="P4377" s="33">
        <v>0.1</v>
      </c>
      <c r="Q4377" s="33">
        <v>0.1</v>
      </c>
      <c r="R4377" s="34"/>
      <c r="S4377" s="32"/>
      <c r="T4377" s="32" t="s">
        <v>70</v>
      </c>
      <c r="U4377" s="8">
        <f t="shared" si="1099"/>
        <v>0</v>
      </c>
      <c r="V4377" s="8">
        <f t="shared" si="1100"/>
        <v>0</v>
      </c>
    </row>
    <row r="4378" spans="1:22" ht="12.75" customHeight="1" outlineLevel="2" x14ac:dyDescent="0.2">
      <c r="A4378" s="2"/>
      <c r="C4378" s="30">
        <v>970060070</v>
      </c>
      <c r="D4378" s="30"/>
      <c r="E4378" s="30" t="s">
        <v>2722</v>
      </c>
      <c r="F4378" s="30"/>
      <c r="G4378" s="30" t="s">
        <v>2723</v>
      </c>
      <c r="H4378" s="31" t="s">
        <v>2724</v>
      </c>
      <c r="I4378" s="32"/>
      <c r="J4378" s="13"/>
      <c r="K4378" s="13" t="s">
        <v>2725</v>
      </c>
      <c r="L4378" s="33">
        <v>0.1</v>
      </c>
      <c r="M4378" s="33" t="s">
        <v>27</v>
      </c>
      <c r="N4378" s="33">
        <v>0.1</v>
      </c>
      <c r="O4378" s="33">
        <v>0.1</v>
      </c>
      <c r="P4378" s="33">
        <v>0.1</v>
      </c>
      <c r="Q4378" s="33">
        <v>0.1</v>
      </c>
      <c r="R4378" s="34"/>
      <c r="S4378" s="32"/>
      <c r="T4378" s="32" t="s">
        <v>70</v>
      </c>
      <c r="U4378" s="8">
        <f t="shared" si="1099"/>
        <v>0</v>
      </c>
      <c r="V4378" s="8">
        <f t="shared" si="1100"/>
        <v>0</v>
      </c>
    </row>
    <row r="4379" spans="1:22" ht="12.75" customHeight="1" outlineLevel="2" x14ac:dyDescent="0.2">
      <c r="A4379" s="2"/>
      <c r="C4379" s="30">
        <v>970060080</v>
      </c>
      <c r="D4379" s="30"/>
      <c r="E4379" s="30" t="s">
        <v>2722</v>
      </c>
      <c r="F4379" s="30"/>
      <c r="G4379" s="30" t="s">
        <v>2723</v>
      </c>
      <c r="H4379" s="31" t="s">
        <v>2724</v>
      </c>
      <c r="I4379" s="32"/>
      <c r="J4379" s="13"/>
      <c r="K4379" s="13" t="s">
        <v>2725</v>
      </c>
      <c r="L4379" s="33">
        <v>0.1</v>
      </c>
      <c r="M4379" s="33" t="s">
        <v>27</v>
      </c>
      <c r="N4379" s="33">
        <v>0.1</v>
      </c>
      <c r="O4379" s="33">
        <v>0.1</v>
      </c>
      <c r="P4379" s="33">
        <v>0.1</v>
      </c>
      <c r="Q4379" s="33">
        <v>0.1</v>
      </c>
      <c r="R4379" s="34"/>
      <c r="S4379" s="32"/>
      <c r="T4379" s="32" t="s">
        <v>70</v>
      </c>
      <c r="U4379" s="8">
        <f t="shared" si="1099"/>
        <v>0</v>
      </c>
      <c r="V4379" s="8">
        <f t="shared" si="1100"/>
        <v>0</v>
      </c>
    </row>
    <row r="4380" spans="1:22" ht="12.75" customHeight="1" outlineLevel="2" x14ac:dyDescent="0.2">
      <c r="A4380" s="2"/>
      <c r="C4380" s="30">
        <v>970060090</v>
      </c>
      <c r="D4380" s="30"/>
      <c r="E4380" s="30" t="s">
        <v>2722</v>
      </c>
      <c r="F4380" s="30"/>
      <c r="G4380" s="30" t="s">
        <v>2723</v>
      </c>
      <c r="H4380" s="31" t="s">
        <v>2724</v>
      </c>
      <c r="I4380" s="32"/>
      <c r="J4380" s="13"/>
      <c r="K4380" s="13" t="s">
        <v>2725</v>
      </c>
      <c r="L4380" s="33">
        <v>0.1</v>
      </c>
      <c r="M4380" s="33" t="s">
        <v>27</v>
      </c>
      <c r="N4380" s="33">
        <v>0.1</v>
      </c>
      <c r="O4380" s="33">
        <v>0.1</v>
      </c>
      <c r="P4380" s="33">
        <v>0.1</v>
      </c>
      <c r="Q4380" s="33">
        <v>0.1</v>
      </c>
      <c r="R4380" s="34"/>
      <c r="S4380" s="32"/>
      <c r="T4380" s="32" t="s">
        <v>70</v>
      </c>
      <c r="U4380" s="8">
        <f t="shared" si="1099"/>
        <v>0</v>
      </c>
      <c r="V4380" s="8">
        <f t="shared" si="1100"/>
        <v>0</v>
      </c>
    </row>
    <row r="4381" spans="1:22" ht="12.75" customHeight="1" outlineLevel="2" x14ac:dyDescent="0.2">
      <c r="A4381" s="2"/>
      <c r="C4381" s="30">
        <v>970060100</v>
      </c>
      <c r="D4381" s="30"/>
      <c r="E4381" s="30" t="s">
        <v>2722</v>
      </c>
      <c r="F4381" s="30"/>
      <c r="G4381" s="30" t="s">
        <v>2723</v>
      </c>
      <c r="H4381" s="31" t="s">
        <v>2724</v>
      </c>
      <c r="I4381" s="32"/>
      <c r="J4381" s="13"/>
      <c r="K4381" s="13" t="s">
        <v>2725</v>
      </c>
      <c r="L4381" s="33">
        <v>0.1</v>
      </c>
      <c r="M4381" s="33" t="s">
        <v>27</v>
      </c>
      <c r="N4381" s="33">
        <v>0.1</v>
      </c>
      <c r="O4381" s="33">
        <v>0.1</v>
      </c>
      <c r="P4381" s="33">
        <v>0.1</v>
      </c>
      <c r="Q4381" s="33">
        <v>0.1</v>
      </c>
      <c r="R4381" s="34"/>
      <c r="S4381" s="32"/>
      <c r="T4381" s="32" t="s">
        <v>70</v>
      </c>
      <c r="U4381" s="8">
        <f t="shared" si="1099"/>
        <v>0</v>
      </c>
      <c r="V4381" s="8">
        <f t="shared" si="1100"/>
        <v>0</v>
      </c>
    </row>
    <row r="4382" spans="1:22" ht="12.75" customHeight="1" outlineLevel="2" x14ac:dyDescent="0.2">
      <c r="A4382" s="2"/>
      <c r="C4382" s="30">
        <v>970060110</v>
      </c>
      <c r="D4382" s="30"/>
      <c r="E4382" s="30" t="s">
        <v>2722</v>
      </c>
      <c r="F4382" s="30"/>
      <c r="G4382" s="30" t="s">
        <v>2723</v>
      </c>
      <c r="H4382" s="31" t="s">
        <v>2724</v>
      </c>
      <c r="I4382" s="32"/>
      <c r="J4382" s="13"/>
      <c r="K4382" s="13" t="s">
        <v>2725</v>
      </c>
      <c r="L4382" s="33">
        <v>0.1</v>
      </c>
      <c r="M4382" s="33" t="s">
        <v>27</v>
      </c>
      <c r="N4382" s="33">
        <v>0.1</v>
      </c>
      <c r="O4382" s="33">
        <v>0.1</v>
      </c>
      <c r="P4382" s="33">
        <v>0.1</v>
      </c>
      <c r="Q4382" s="33">
        <v>0.1</v>
      </c>
      <c r="R4382" s="34"/>
      <c r="S4382" s="32"/>
      <c r="T4382" s="32" t="s">
        <v>70</v>
      </c>
      <c r="U4382" s="8">
        <f t="shared" si="1099"/>
        <v>0</v>
      </c>
      <c r="V4382" s="8">
        <f t="shared" si="1100"/>
        <v>0</v>
      </c>
    </row>
    <row r="4383" spans="1:22" ht="12.75" customHeight="1" outlineLevel="2" x14ac:dyDescent="0.2">
      <c r="A4383" s="2"/>
      <c r="C4383" s="30">
        <v>970060120</v>
      </c>
      <c r="D4383" s="30"/>
      <c r="E4383" s="30" t="s">
        <v>2722</v>
      </c>
      <c r="F4383" s="30"/>
      <c r="G4383" s="30" t="s">
        <v>2723</v>
      </c>
      <c r="H4383" s="31" t="s">
        <v>2724</v>
      </c>
      <c r="I4383" s="32"/>
      <c r="J4383" s="13"/>
      <c r="K4383" s="13" t="s">
        <v>2725</v>
      </c>
      <c r="L4383" s="33">
        <v>0.1</v>
      </c>
      <c r="M4383" s="33" t="s">
        <v>27</v>
      </c>
      <c r="N4383" s="33">
        <v>0.1</v>
      </c>
      <c r="O4383" s="33">
        <v>0.1</v>
      </c>
      <c r="P4383" s="33">
        <v>0.1</v>
      </c>
      <c r="Q4383" s="33">
        <v>0.1</v>
      </c>
      <c r="R4383" s="34"/>
      <c r="S4383" s="32"/>
      <c r="T4383" s="32" t="s">
        <v>70</v>
      </c>
      <c r="U4383" s="8">
        <f t="shared" si="1099"/>
        <v>0</v>
      </c>
      <c r="V4383" s="8">
        <f t="shared" si="1100"/>
        <v>0</v>
      </c>
    </row>
    <row r="4384" spans="1:22" ht="12.75" customHeight="1" outlineLevel="2" x14ac:dyDescent="0.2">
      <c r="A4384" s="2"/>
      <c r="C4384" s="30">
        <v>970060140</v>
      </c>
      <c r="D4384" s="30"/>
      <c r="E4384" s="30" t="s">
        <v>2722</v>
      </c>
      <c r="F4384" s="30"/>
      <c r="G4384" s="30" t="s">
        <v>2723</v>
      </c>
      <c r="H4384" s="31" t="s">
        <v>2724</v>
      </c>
      <c r="I4384" s="32"/>
      <c r="J4384" s="13"/>
      <c r="K4384" s="13" t="s">
        <v>2725</v>
      </c>
      <c r="L4384" s="33">
        <v>0.1</v>
      </c>
      <c r="M4384" s="33" t="s">
        <v>27</v>
      </c>
      <c r="N4384" s="33">
        <v>0.1</v>
      </c>
      <c r="O4384" s="33">
        <v>0.1</v>
      </c>
      <c r="P4384" s="33">
        <v>0.1</v>
      </c>
      <c r="Q4384" s="33">
        <v>0.1</v>
      </c>
      <c r="R4384" s="34"/>
      <c r="S4384" s="32"/>
      <c r="T4384" s="32" t="s">
        <v>70</v>
      </c>
      <c r="U4384" s="8">
        <f t="shared" si="1099"/>
        <v>0</v>
      </c>
      <c r="V4384" s="8">
        <f t="shared" si="1100"/>
        <v>0</v>
      </c>
    </row>
    <row r="4385" spans="1:22" ht="12.75" customHeight="1" outlineLevel="1" x14ac:dyDescent="0.2">
      <c r="A4385" s="2"/>
      <c r="C4385" s="30"/>
      <c r="D4385" s="30"/>
      <c r="E4385" s="30"/>
      <c r="F4385" s="30"/>
      <c r="G4385" s="30"/>
      <c r="H4385" s="113" t="s">
        <v>4245</v>
      </c>
      <c r="I4385" s="32"/>
      <c r="J4385" s="13">
        <f t="shared" ref="J4385:O4385" si="1101">SUBTOTAL(9,J4375:J4384)</f>
        <v>0</v>
      </c>
      <c r="K4385" s="13">
        <f t="shared" si="1101"/>
        <v>0</v>
      </c>
      <c r="L4385" s="33">
        <f t="shared" si="1101"/>
        <v>0.99999999999999989</v>
      </c>
      <c r="M4385" s="33">
        <f t="shared" si="1101"/>
        <v>0</v>
      </c>
      <c r="N4385" s="33">
        <f t="shared" si="1101"/>
        <v>0.99999999999999989</v>
      </c>
      <c r="O4385" s="33">
        <f t="shared" si="1101"/>
        <v>0.99999999999999989</v>
      </c>
      <c r="P4385" s="33"/>
      <c r="Q4385" s="33"/>
      <c r="R4385" s="34"/>
      <c r="S4385" s="32">
        <f>SUBTOTAL(9,S4375:S4384)</f>
        <v>0</v>
      </c>
      <c r="T4385" s="32">
        <f>SUBTOTAL(9,T4375:T4384)</f>
        <v>0</v>
      </c>
      <c r="U4385" s="8"/>
    </row>
    <row r="4386" spans="1:22" ht="12.75" customHeight="1" outlineLevel="2" x14ac:dyDescent="0.2">
      <c r="A4386" s="2"/>
      <c r="C4386" s="30">
        <v>851211020</v>
      </c>
      <c r="D4386" s="30"/>
      <c r="E4386" s="30" t="s">
        <v>2567</v>
      </c>
      <c r="F4386" s="30"/>
      <c r="G4386" s="30" t="s">
        <v>2577</v>
      </c>
      <c r="H4386" s="31" t="s">
        <v>2578</v>
      </c>
      <c r="I4386" s="32"/>
      <c r="J4386" s="13"/>
      <c r="K4386" s="13" t="s">
        <v>2477</v>
      </c>
      <c r="L4386" s="33">
        <v>0.25</v>
      </c>
      <c r="M4386" s="33" t="s">
        <v>27</v>
      </c>
      <c r="N4386" s="33">
        <v>0.25</v>
      </c>
      <c r="O4386" s="33">
        <v>0.25</v>
      </c>
      <c r="P4386" s="33">
        <v>0.25</v>
      </c>
      <c r="Q4386" s="33">
        <v>0.25</v>
      </c>
      <c r="R4386" s="34"/>
      <c r="S4386" s="32"/>
      <c r="T4386" s="32" t="s">
        <v>70</v>
      </c>
      <c r="U4386" s="8">
        <f>IF(T4386="Yes",$U$2,0)</f>
        <v>0</v>
      </c>
      <c r="V4386" s="8">
        <f>U4386</f>
        <v>0</v>
      </c>
    </row>
    <row r="4387" spans="1:22" ht="12.75" customHeight="1" outlineLevel="2" x14ac:dyDescent="0.2">
      <c r="A4387" s="2"/>
      <c r="C4387" s="30">
        <v>851211040</v>
      </c>
      <c r="D4387" s="30"/>
      <c r="E4387" s="30" t="s">
        <v>2567</v>
      </c>
      <c r="F4387" s="30"/>
      <c r="G4387" s="30" t="s">
        <v>2577</v>
      </c>
      <c r="H4387" s="31" t="s">
        <v>2578</v>
      </c>
      <c r="I4387" s="32"/>
      <c r="J4387" s="13"/>
      <c r="K4387" s="13" t="s">
        <v>2477</v>
      </c>
      <c r="L4387" s="33">
        <v>0.25</v>
      </c>
      <c r="M4387" s="33" t="s">
        <v>27</v>
      </c>
      <c r="N4387" s="33">
        <v>0.25</v>
      </c>
      <c r="O4387" s="33">
        <v>0.25</v>
      </c>
      <c r="P4387" s="33">
        <v>0.25</v>
      </c>
      <c r="Q4387" s="33">
        <v>0.25</v>
      </c>
      <c r="R4387" s="34"/>
      <c r="S4387" s="32"/>
      <c r="T4387" s="32" t="s">
        <v>70</v>
      </c>
      <c r="U4387" s="8">
        <f>IF(T4387="Yes",$U$2,0)</f>
        <v>0</v>
      </c>
      <c r="V4387" s="8">
        <f>U4387</f>
        <v>0</v>
      </c>
    </row>
    <row r="4388" spans="1:22" ht="12.75" customHeight="1" outlineLevel="2" x14ac:dyDescent="0.2">
      <c r="A4388" s="2"/>
      <c r="C4388" s="30" t="s">
        <v>2579</v>
      </c>
      <c r="D4388" s="30"/>
      <c r="E4388" s="30" t="s">
        <v>2580</v>
      </c>
      <c r="F4388" s="30"/>
      <c r="G4388" s="30" t="s">
        <v>2577</v>
      </c>
      <c r="H4388" s="31" t="s">
        <v>2578</v>
      </c>
      <c r="I4388" s="32"/>
      <c r="J4388" s="13"/>
      <c r="K4388" s="13" t="s">
        <v>2477</v>
      </c>
      <c r="L4388" s="33">
        <v>0.25</v>
      </c>
      <c r="M4388" s="33" t="s">
        <v>27</v>
      </c>
      <c r="N4388" s="33">
        <v>0.25</v>
      </c>
      <c r="O4388" s="33">
        <v>0.25</v>
      </c>
      <c r="P4388" s="33">
        <v>0.25</v>
      </c>
      <c r="Q4388" s="33">
        <v>0.25</v>
      </c>
      <c r="R4388" s="34"/>
      <c r="S4388" s="32"/>
      <c r="T4388" s="32" t="s">
        <v>70</v>
      </c>
      <c r="U4388" s="8">
        <f>IF(T4388="Yes",$U$2,0)</f>
        <v>0</v>
      </c>
      <c r="V4388" s="8">
        <f>U4388</f>
        <v>0</v>
      </c>
    </row>
    <row r="4389" spans="1:22" ht="12.75" customHeight="1" outlineLevel="2" x14ac:dyDescent="0.2">
      <c r="A4389" s="2"/>
      <c r="C4389" s="30">
        <v>851211080</v>
      </c>
      <c r="D4389" s="30"/>
      <c r="E4389" s="30" t="s">
        <v>2567</v>
      </c>
      <c r="F4389" s="30"/>
      <c r="G4389" s="30" t="s">
        <v>2577</v>
      </c>
      <c r="H4389" s="31" t="s">
        <v>2578</v>
      </c>
      <c r="I4389" s="32"/>
      <c r="J4389" s="13"/>
      <c r="K4389" s="13" t="s">
        <v>2477</v>
      </c>
      <c r="L4389" s="33">
        <v>0.25</v>
      </c>
      <c r="M4389" s="33" t="s">
        <v>27</v>
      </c>
      <c r="N4389" s="33">
        <v>0.25</v>
      </c>
      <c r="O4389" s="33">
        <v>0.25</v>
      </c>
      <c r="P4389" s="33">
        <v>0.25</v>
      </c>
      <c r="Q4389" s="33">
        <v>0.25</v>
      </c>
      <c r="R4389" s="34"/>
      <c r="S4389" s="32"/>
      <c r="T4389" s="32" t="s">
        <v>70</v>
      </c>
      <c r="U4389" s="8">
        <f>IF(T4389="Yes",$U$2,0)</f>
        <v>0</v>
      </c>
      <c r="V4389" s="8">
        <f>U4389</f>
        <v>0</v>
      </c>
    </row>
    <row r="4390" spans="1:22" ht="12.75" customHeight="1" outlineLevel="1" x14ac:dyDescent="0.2">
      <c r="A4390" s="2"/>
      <c r="C4390" s="30"/>
      <c r="D4390" s="30"/>
      <c r="E4390" s="30"/>
      <c r="F4390" s="30"/>
      <c r="G4390" s="30"/>
      <c r="H4390" s="113" t="s">
        <v>4212</v>
      </c>
      <c r="I4390" s="32"/>
      <c r="J4390" s="13">
        <f t="shared" ref="J4390:O4390" si="1102">SUBTOTAL(9,J4386:J4389)</f>
        <v>0</v>
      </c>
      <c r="K4390" s="13">
        <f t="shared" si="1102"/>
        <v>0</v>
      </c>
      <c r="L4390" s="33">
        <f t="shared" si="1102"/>
        <v>1</v>
      </c>
      <c r="M4390" s="33">
        <f t="shared" si="1102"/>
        <v>0</v>
      </c>
      <c r="N4390" s="33">
        <f t="shared" si="1102"/>
        <v>1</v>
      </c>
      <c r="O4390" s="33">
        <f t="shared" si="1102"/>
        <v>1</v>
      </c>
      <c r="P4390" s="33"/>
      <c r="Q4390" s="33"/>
      <c r="R4390" s="34"/>
      <c r="S4390" s="32">
        <f>SUBTOTAL(9,S4386:S4389)</f>
        <v>0</v>
      </c>
      <c r="T4390" s="32">
        <f>SUBTOTAL(9,T4386:T4389)</f>
        <v>0</v>
      </c>
      <c r="U4390" s="8"/>
    </row>
    <row r="4391" spans="1:22" ht="12.75" customHeight="1" outlineLevel="2" x14ac:dyDescent="0.2">
      <c r="A4391" s="2"/>
      <c r="C4391" s="30" t="s">
        <v>2581</v>
      </c>
      <c r="D4391" s="30"/>
      <c r="E4391" s="30" t="s">
        <v>2580</v>
      </c>
      <c r="F4391" s="30"/>
      <c r="G4391" s="30" t="s">
        <v>2582</v>
      </c>
      <c r="H4391" s="31" t="s">
        <v>2583</v>
      </c>
      <c r="I4391" s="32"/>
      <c r="J4391" s="13"/>
      <c r="K4391" s="13" t="s">
        <v>2477</v>
      </c>
      <c r="L4391" s="33">
        <v>0.25</v>
      </c>
      <c r="M4391" s="33" t="s">
        <v>27</v>
      </c>
      <c r="N4391" s="33">
        <v>0.25</v>
      </c>
      <c r="O4391" s="33">
        <v>0.25</v>
      </c>
      <c r="P4391" s="33">
        <v>0.25</v>
      </c>
      <c r="Q4391" s="33">
        <v>0.25</v>
      </c>
      <c r="R4391" s="34"/>
      <c r="S4391" s="32"/>
      <c r="T4391" s="32" t="s">
        <v>70</v>
      </c>
      <c r="U4391" s="8">
        <f>IF(T4391="Yes",$U$2,0)</f>
        <v>0</v>
      </c>
      <c r="V4391" s="8">
        <f>U4391</f>
        <v>0</v>
      </c>
    </row>
    <row r="4392" spans="1:22" ht="12.75" customHeight="1" outlineLevel="2" x14ac:dyDescent="0.2">
      <c r="A4392" s="2"/>
      <c r="C4392" s="30" t="s">
        <v>2584</v>
      </c>
      <c r="D4392" s="30"/>
      <c r="E4392" s="30" t="s">
        <v>2580</v>
      </c>
      <c r="F4392" s="30"/>
      <c r="G4392" s="30" t="s">
        <v>2582</v>
      </c>
      <c r="H4392" s="31" t="s">
        <v>2583</v>
      </c>
      <c r="I4392" s="32"/>
      <c r="J4392" s="13"/>
      <c r="K4392" s="13" t="s">
        <v>2477</v>
      </c>
      <c r="L4392" s="33">
        <v>0.25</v>
      </c>
      <c r="M4392" s="33" t="s">
        <v>27</v>
      </c>
      <c r="N4392" s="33">
        <v>0.25</v>
      </c>
      <c r="O4392" s="33">
        <v>0.25</v>
      </c>
      <c r="P4392" s="33">
        <v>0.25</v>
      </c>
      <c r="Q4392" s="33">
        <v>0.25</v>
      </c>
      <c r="R4392" s="34"/>
      <c r="S4392" s="32"/>
      <c r="T4392" s="32" t="s">
        <v>70</v>
      </c>
      <c r="U4392" s="8">
        <f>IF(T4392="Yes",$U$2,0)</f>
        <v>0</v>
      </c>
      <c r="V4392" s="8">
        <f>U4392</f>
        <v>0</v>
      </c>
    </row>
    <row r="4393" spans="1:22" ht="12.75" customHeight="1" outlineLevel="2" x14ac:dyDescent="0.2">
      <c r="A4393" s="2"/>
      <c r="C4393" s="30">
        <v>851211140</v>
      </c>
      <c r="D4393" s="30"/>
      <c r="E4393" s="30" t="s">
        <v>2567</v>
      </c>
      <c r="F4393" s="30"/>
      <c r="G4393" s="30" t="s">
        <v>2582</v>
      </c>
      <c r="H4393" s="31" t="s">
        <v>2583</v>
      </c>
      <c r="I4393" s="32"/>
      <c r="J4393" s="13"/>
      <c r="K4393" s="13" t="s">
        <v>2477</v>
      </c>
      <c r="L4393" s="33">
        <v>0.25</v>
      </c>
      <c r="M4393" s="33" t="s">
        <v>27</v>
      </c>
      <c r="N4393" s="33">
        <v>0.25</v>
      </c>
      <c r="O4393" s="33">
        <v>0.25</v>
      </c>
      <c r="P4393" s="33">
        <v>0.25</v>
      </c>
      <c r="Q4393" s="33">
        <v>0.25</v>
      </c>
      <c r="R4393" s="34"/>
      <c r="S4393" s="32"/>
      <c r="T4393" s="32" t="s">
        <v>70</v>
      </c>
      <c r="U4393" s="8">
        <f>IF(T4393="Yes",$U$2,0)</f>
        <v>0</v>
      </c>
      <c r="V4393" s="8">
        <f>U4393</f>
        <v>0</v>
      </c>
    </row>
    <row r="4394" spans="1:22" ht="12.75" customHeight="1" outlineLevel="2" x14ac:dyDescent="0.2">
      <c r="A4394" s="2"/>
      <c r="C4394" s="30" t="s">
        <v>2585</v>
      </c>
      <c r="D4394" s="30"/>
      <c r="E4394" s="30" t="s">
        <v>2567</v>
      </c>
      <c r="F4394" s="30"/>
      <c r="G4394" s="30" t="s">
        <v>2582</v>
      </c>
      <c r="H4394" s="31" t="s">
        <v>2583</v>
      </c>
      <c r="I4394" s="32"/>
      <c r="J4394" s="13"/>
      <c r="K4394" s="13" t="s">
        <v>2477</v>
      </c>
      <c r="L4394" s="33">
        <v>0.25</v>
      </c>
      <c r="M4394" s="33" t="s">
        <v>27</v>
      </c>
      <c r="N4394" s="33">
        <v>0.25</v>
      </c>
      <c r="O4394" s="33">
        <v>0.25</v>
      </c>
      <c r="P4394" s="33">
        <v>0.25</v>
      </c>
      <c r="Q4394" s="33">
        <v>0.25</v>
      </c>
      <c r="R4394" s="34"/>
      <c r="S4394" s="32"/>
      <c r="T4394" s="32" t="s">
        <v>70</v>
      </c>
      <c r="U4394" s="8">
        <f>IF(T4394="Yes",$U$2,0)</f>
        <v>0</v>
      </c>
      <c r="V4394" s="8">
        <f>U4394</f>
        <v>0</v>
      </c>
    </row>
    <row r="4395" spans="1:22" ht="12.75" customHeight="1" outlineLevel="1" x14ac:dyDescent="0.2">
      <c r="A4395" s="2"/>
      <c r="C4395" s="30"/>
      <c r="D4395" s="30"/>
      <c r="E4395" s="30"/>
      <c r="F4395" s="30"/>
      <c r="G4395" s="30"/>
      <c r="H4395" s="113" t="s">
        <v>4213</v>
      </c>
      <c r="I4395" s="32"/>
      <c r="J4395" s="13">
        <f t="shared" ref="J4395:O4395" si="1103">SUBTOTAL(9,J4391:J4394)</f>
        <v>0</v>
      </c>
      <c r="K4395" s="13">
        <f t="shared" si="1103"/>
        <v>0</v>
      </c>
      <c r="L4395" s="33">
        <f t="shared" si="1103"/>
        <v>1</v>
      </c>
      <c r="M4395" s="33">
        <f t="shared" si="1103"/>
        <v>0</v>
      </c>
      <c r="N4395" s="33">
        <f t="shared" si="1103"/>
        <v>1</v>
      </c>
      <c r="O4395" s="33">
        <f t="shared" si="1103"/>
        <v>1</v>
      </c>
      <c r="P4395" s="33"/>
      <c r="Q4395" s="33"/>
      <c r="R4395" s="34"/>
      <c r="S4395" s="32">
        <f>SUBTOTAL(9,S4391:S4394)</f>
        <v>0</v>
      </c>
      <c r="T4395" s="32">
        <f>SUBTOTAL(9,T4391:T4394)</f>
        <v>0</v>
      </c>
      <c r="U4395" s="8"/>
    </row>
    <row r="4396" spans="1:22" ht="12.75" customHeight="1" outlineLevel="2" x14ac:dyDescent="0.2">
      <c r="A4396" s="2"/>
      <c r="C4396" s="30" t="s">
        <v>2586</v>
      </c>
      <c r="D4396" s="30"/>
      <c r="E4396" s="30" t="s">
        <v>2580</v>
      </c>
      <c r="F4396" s="30"/>
      <c r="G4396" s="30" t="s">
        <v>2587</v>
      </c>
      <c r="H4396" s="31" t="s">
        <v>2588</v>
      </c>
      <c r="I4396" s="32"/>
      <c r="J4396" s="13"/>
      <c r="K4396" s="13" t="s">
        <v>2477</v>
      </c>
      <c r="L4396" s="33">
        <v>0.25</v>
      </c>
      <c r="M4396" s="33" t="s">
        <v>27</v>
      </c>
      <c r="N4396" s="33">
        <v>0.25</v>
      </c>
      <c r="O4396" s="33">
        <v>0.25</v>
      </c>
      <c r="P4396" s="33">
        <v>0.25</v>
      </c>
      <c r="Q4396" s="33">
        <v>0.25</v>
      </c>
      <c r="R4396" s="34"/>
      <c r="S4396" s="32"/>
      <c r="T4396" s="32" t="s">
        <v>70</v>
      </c>
      <c r="U4396" s="8">
        <f>IF(T4396="Yes",$U$2,0)</f>
        <v>0</v>
      </c>
      <c r="V4396" s="8">
        <f>U4396</f>
        <v>0</v>
      </c>
    </row>
    <row r="4397" spans="1:22" ht="12.75" customHeight="1" outlineLevel="2" x14ac:dyDescent="0.2">
      <c r="A4397" s="2"/>
      <c r="C4397" s="30">
        <v>851211200</v>
      </c>
      <c r="D4397" s="30"/>
      <c r="E4397" s="30" t="s">
        <v>2567</v>
      </c>
      <c r="F4397" s="30"/>
      <c r="G4397" s="30" t="s">
        <v>2587</v>
      </c>
      <c r="H4397" s="31" t="s">
        <v>2588</v>
      </c>
      <c r="I4397" s="32"/>
      <c r="J4397" s="13"/>
      <c r="K4397" s="13" t="s">
        <v>2477</v>
      </c>
      <c r="L4397" s="33">
        <v>0.25</v>
      </c>
      <c r="M4397" s="33" t="s">
        <v>27</v>
      </c>
      <c r="N4397" s="33">
        <v>0.25</v>
      </c>
      <c r="O4397" s="33">
        <v>0.25</v>
      </c>
      <c r="P4397" s="33">
        <v>0.25</v>
      </c>
      <c r="Q4397" s="33">
        <v>0.25</v>
      </c>
      <c r="R4397" s="34"/>
      <c r="S4397" s="32"/>
      <c r="T4397" s="32" t="s">
        <v>70</v>
      </c>
      <c r="U4397" s="8">
        <f>IF(T4397="Yes",$U$2,0)</f>
        <v>0</v>
      </c>
      <c r="V4397" s="8">
        <f>U4397</f>
        <v>0</v>
      </c>
    </row>
    <row r="4398" spans="1:22" ht="12.75" customHeight="1" outlineLevel="2" x14ac:dyDescent="0.2">
      <c r="A4398" s="2"/>
      <c r="C4398" s="30">
        <v>851211220</v>
      </c>
      <c r="D4398" s="30"/>
      <c r="E4398" s="30" t="s">
        <v>2567</v>
      </c>
      <c r="F4398" s="30"/>
      <c r="G4398" s="30" t="s">
        <v>2587</v>
      </c>
      <c r="H4398" s="31" t="s">
        <v>2588</v>
      </c>
      <c r="I4398" s="32"/>
      <c r="J4398" s="13"/>
      <c r="K4398" s="13" t="s">
        <v>2477</v>
      </c>
      <c r="L4398" s="33">
        <v>0.25</v>
      </c>
      <c r="M4398" s="33" t="s">
        <v>27</v>
      </c>
      <c r="N4398" s="33">
        <v>0.25</v>
      </c>
      <c r="O4398" s="33">
        <v>0.25</v>
      </c>
      <c r="P4398" s="33">
        <v>0.25</v>
      </c>
      <c r="Q4398" s="33">
        <v>0.25</v>
      </c>
      <c r="R4398" s="34"/>
      <c r="S4398" s="32"/>
      <c r="T4398" s="32" t="s">
        <v>70</v>
      </c>
      <c r="U4398" s="8">
        <f>IF(T4398="Yes",$U$2,0)</f>
        <v>0</v>
      </c>
      <c r="V4398" s="8">
        <f>U4398</f>
        <v>0</v>
      </c>
    </row>
    <row r="4399" spans="1:22" ht="12.75" customHeight="1" outlineLevel="2" x14ac:dyDescent="0.2">
      <c r="A4399" s="2"/>
      <c r="C4399" s="30">
        <v>851211240</v>
      </c>
      <c r="D4399" s="30"/>
      <c r="E4399" s="30" t="s">
        <v>2567</v>
      </c>
      <c r="F4399" s="30"/>
      <c r="G4399" s="30" t="s">
        <v>2587</v>
      </c>
      <c r="H4399" s="31" t="s">
        <v>2588</v>
      </c>
      <c r="I4399" s="32"/>
      <c r="J4399" s="13"/>
      <c r="K4399" s="13" t="s">
        <v>2477</v>
      </c>
      <c r="L4399" s="33">
        <v>0.25</v>
      </c>
      <c r="M4399" s="33" t="s">
        <v>27</v>
      </c>
      <c r="N4399" s="33">
        <v>0.25</v>
      </c>
      <c r="O4399" s="33">
        <v>0.25</v>
      </c>
      <c r="P4399" s="33">
        <v>0.25</v>
      </c>
      <c r="Q4399" s="33">
        <v>0.25</v>
      </c>
      <c r="R4399" s="34"/>
      <c r="S4399" s="32"/>
      <c r="T4399" s="32" t="s">
        <v>70</v>
      </c>
      <c r="U4399" s="8">
        <f>IF(T4399="Yes",$U$2,0)</f>
        <v>0</v>
      </c>
      <c r="V4399" s="8">
        <f>U4399</f>
        <v>0</v>
      </c>
    </row>
    <row r="4400" spans="1:22" ht="12.75" customHeight="1" outlineLevel="1" x14ac:dyDescent="0.2">
      <c r="A4400" s="2"/>
      <c r="C4400" s="30"/>
      <c r="D4400" s="30"/>
      <c r="E4400" s="30"/>
      <c r="F4400" s="30"/>
      <c r="G4400" s="30"/>
      <c r="H4400" s="113" t="s">
        <v>4214</v>
      </c>
      <c r="I4400" s="32"/>
      <c r="J4400" s="13">
        <f t="shared" ref="J4400:O4400" si="1104">SUBTOTAL(9,J4396:J4399)</f>
        <v>0</v>
      </c>
      <c r="K4400" s="13">
        <f t="shared" si="1104"/>
        <v>0</v>
      </c>
      <c r="L4400" s="33">
        <f t="shared" si="1104"/>
        <v>1</v>
      </c>
      <c r="M4400" s="33">
        <f t="shared" si="1104"/>
        <v>0</v>
      </c>
      <c r="N4400" s="33">
        <f t="shared" si="1104"/>
        <v>1</v>
      </c>
      <c r="O4400" s="33">
        <f t="shared" si="1104"/>
        <v>1</v>
      </c>
      <c r="P4400" s="33"/>
      <c r="Q4400" s="33"/>
      <c r="R4400" s="34"/>
      <c r="S4400" s="32">
        <f>SUBTOTAL(9,S4396:S4399)</f>
        <v>0</v>
      </c>
      <c r="T4400" s="32">
        <f>SUBTOTAL(9,T4396:T4399)</f>
        <v>0</v>
      </c>
      <c r="U4400" s="8"/>
    </row>
    <row r="4401" spans="1:22" ht="12.75" customHeight="1" outlineLevel="2" x14ac:dyDescent="0.2">
      <c r="A4401" s="2"/>
      <c r="C4401" s="30">
        <v>851211260</v>
      </c>
      <c r="D4401" s="30"/>
      <c r="E4401" s="30" t="s">
        <v>2567</v>
      </c>
      <c r="F4401" s="30"/>
      <c r="G4401" s="30" t="s">
        <v>2589</v>
      </c>
      <c r="H4401" s="31" t="s">
        <v>2590</v>
      </c>
      <c r="I4401" s="32"/>
      <c r="J4401" s="13"/>
      <c r="K4401" s="13" t="s">
        <v>2477</v>
      </c>
      <c r="L4401" s="33">
        <v>0.25</v>
      </c>
      <c r="M4401" s="33" t="s">
        <v>27</v>
      </c>
      <c r="N4401" s="33">
        <v>0.25</v>
      </c>
      <c r="O4401" s="33">
        <v>0.25</v>
      </c>
      <c r="P4401" s="33">
        <v>0.25</v>
      </c>
      <c r="Q4401" s="33">
        <v>0.25</v>
      </c>
      <c r="R4401" s="34"/>
      <c r="S4401" s="32"/>
      <c r="T4401" s="32" t="s">
        <v>70</v>
      </c>
      <c r="U4401" s="8">
        <f>IF(T4401="Yes",$U$2,0)</f>
        <v>0</v>
      </c>
      <c r="V4401" s="8">
        <f>U4401</f>
        <v>0</v>
      </c>
    </row>
    <row r="4402" spans="1:22" ht="12.75" customHeight="1" outlineLevel="2" x14ac:dyDescent="0.2">
      <c r="A4402" s="2"/>
      <c r="C4402" s="30">
        <v>851211280</v>
      </c>
      <c r="D4402" s="30"/>
      <c r="E4402" s="30" t="s">
        <v>2567</v>
      </c>
      <c r="F4402" s="30"/>
      <c r="G4402" s="30" t="s">
        <v>2589</v>
      </c>
      <c r="H4402" s="31" t="s">
        <v>2590</v>
      </c>
      <c r="I4402" s="32"/>
      <c r="J4402" s="13"/>
      <c r="K4402" s="13" t="s">
        <v>2477</v>
      </c>
      <c r="L4402" s="33">
        <v>0.25</v>
      </c>
      <c r="M4402" s="33" t="s">
        <v>27</v>
      </c>
      <c r="N4402" s="33">
        <v>0.25</v>
      </c>
      <c r="O4402" s="33">
        <v>0.25</v>
      </c>
      <c r="P4402" s="33">
        <v>0.25</v>
      </c>
      <c r="Q4402" s="33">
        <v>0.25</v>
      </c>
      <c r="R4402" s="34"/>
      <c r="S4402" s="32"/>
      <c r="T4402" s="32" t="s">
        <v>70</v>
      </c>
      <c r="U4402" s="8">
        <f>IF(T4402="Yes",$U$2,0)</f>
        <v>0</v>
      </c>
      <c r="V4402" s="8">
        <f>U4402</f>
        <v>0</v>
      </c>
    </row>
    <row r="4403" spans="1:22" ht="12.75" customHeight="1" outlineLevel="2" x14ac:dyDescent="0.2">
      <c r="A4403" s="2"/>
      <c r="C4403" s="30" t="s">
        <v>2591</v>
      </c>
      <c r="D4403" s="30"/>
      <c r="E4403" s="30" t="s">
        <v>2580</v>
      </c>
      <c r="F4403" s="30"/>
      <c r="G4403" s="30" t="s">
        <v>2589</v>
      </c>
      <c r="H4403" s="31" t="s">
        <v>2590</v>
      </c>
      <c r="I4403" s="32"/>
      <c r="J4403" s="13"/>
      <c r="K4403" s="13" t="s">
        <v>2477</v>
      </c>
      <c r="L4403" s="33">
        <v>0.25</v>
      </c>
      <c r="M4403" s="33" t="s">
        <v>27</v>
      </c>
      <c r="N4403" s="33">
        <v>0.25</v>
      </c>
      <c r="O4403" s="33">
        <v>0.25</v>
      </c>
      <c r="P4403" s="33">
        <v>0.25</v>
      </c>
      <c r="Q4403" s="33">
        <v>0.25</v>
      </c>
      <c r="R4403" s="34"/>
      <c r="S4403" s="32"/>
      <c r="T4403" s="32" t="s">
        <v>70</v>
      </c>
      <c r="U4403" s="8">
        <f>IF(T4403="Yes",$U$2,0)</f>
        <v>0</v>
      </c>
      <c r="V4403" s="8">
        <f>U4403</f>
        <v>0</v>
      </c>
    </row>
    <row r="4404" spans="1:22" ht="12.75" customHeight="1" outlineLevel="2" x14ac:dyDescent="0.2">
      <c r="A4404" s="2"/>
      <c r="C4404" s="30" t="s">
        <v>2592</v>
      </c>
      <c r="D4404" s="30"/>
      <c r="E4404" s="30" t="s">
        <v>2580</v>
      </c>
      <c r="F4404" s="30"/>
      <c r="G4404" s="30" t="s">
        <v>2589</v>
      </c>
      <c r="H4404" s="31" t="s">
        <v>2590</v>
      </c>
      <c r="I4404" s="32"/>
      <c r="J4404" s="13"/>
      <c r="K4404" s="13" t="s">
        <v>2477</v>
      </c>
      <c r="L4404" s="33">
        <v>0.25</v>
      </c>
      <c r="M4404" s="33" t="s">
        <v>27</v>
      </c>
      <c r="N4404" s="33">
        <v>0.25</v>
      </c>
      <c r="O4404" s="33">
        <v>0.25</v>
      </c>
      <c r="P4404" s="33">
        <v>0.25</v>
      </c>
      <c r="Q4404" s="33">
        <v>0.25</v>
      </c>
      <c r="R4404" s="34"/>
      <c r="S4404" s="32"/>
      <c r="T4404" s="32" t="s">
        <v>70</v>
      </c>
      <c r="U4404" s="8">
        <f>IF(T4404="Yes",$U$2,0)</f>
        <v>0</v>
      </c>
      <c r="V4404" s="8">
        <f>U4404</f>
        <v>0</v>
      </c>
    </row>
    <row r="4405" spans="1:22" ht="12.75" customHeight="1" outlineLevel="1" x14ac:dyDescent="0.2">
      <c r="A4405" s="2"/>
      <c r="C4405" s="30"/>
      <c r="D4405" s="30"/>
      <c r="E4405" s="30"/>
      <c r="F4405" s="30"/>
      <c r="G4405" s="30"/>
      <c r="H4405" s="113" t="s">
        <v>4215</v>
      </c>
      <c r="I4405" s="32"/>
      <c r="J4405" s="13">
        <f t="shared" ref="J4405:O4405" si="1105">SUBTOTAL(9,J4401:J4404)</f>
        <v>0</v>
      </c>
      <c r="K4405" s="13">
        <f t="shared" si="1105"/>
        <v>0</v>
      </c>
      <c r="L4405" s="33">
        <f t="shared" si="1105"/>
        <v>1</v>
      </c>
      <c r="M4405" s="33">
        <f t="shared" si="1105"/>
        <v>0</v>
      </c>
      <c r="N4405" s="33">
        <f t="shared" si="1105"/>
        <v>1</v>
      </c>
      <c r="O4405" s="33">
        <f t="shared" si="1105"/>
        <v>1</v>
      </c>
      <c r="P4405" s="33"/>
      <c r="Q4405" s="33"/>
      <c r="R4405" s="34"/>
      <c r="S4405" s="32">
        <f>SUBTOTAL(9,S4401:S4404)</f>
        <v>0</v>
      </c>
      <c r="T4405" s="32">
        <f>SUBTOTAL(9,T4401:T4404)</f>
        <v>0</v>
      </c>
      <c r="U4405" s="8"/>
    </row>
    <row r="4406" spans="1:22" ht="12.75" customHeight="1" outlineLevel="2" x14ac:dyDescent="0.2">
      <c r="A4406" s="2"/>
      <c r="C4406" s="30">
        <v>851211340</v>
      </c>
      <c r="D4406" s="30"/>
      <c r="E4406" s="30" t="s">
        <v>2567</v>
      </c>
      <c r="F4406" s="30"/>
      <c r="G4406" s="30" t="s">
        <v>2593</v>
      </c>
      <c r="H4406" s="31" t="s">
        <v>2594</v>
      </c>
      <c r="I4406" s="32"/>
      <c r="J4406" s="13"/>
      <c r="K4406" s="13" t="s">
        <v>2477</v>
      </c>
      <c r="L4406" s="33">
        <v>0.25</v>
      </c>
      <c r="M4406" s="33" t="s">
        <v>27</v>
      </c>
      <c r="N4406" s="33">
        <v>0.25</v>
      </c>
      <c r="O4406" s="33">
        <v>0.25</v>
      </c>
      <c r="P4406" s="33">
        <v>0.25</v>
      </c>
      <c r="Q4406" s="33">
        <v>0.25</v>
      </c>
      <c r="R4406" s="34"/>
      <c r="S4406" s="32"/>
      <c r="T4406" s="32" t="s">
        <v>70</v>
      </c>
      <c r="U4406" s="8">
        <f>IF(T4406="Yes",$U$2,0)</f>
        <v>0</v>
      </c>
      <c r="V4406" s="8">
        <f>U4406</f>
        <v>0</v>
      </c>
    </row>
    <row r="4407" spans="1:22" ht="12.75" customHeight="1" outlineLevel="2" x14ac:dyDescent="0.2">
      <c r="A4407" s="2"/>
      <c r="C4407" s="30" t="s">
        <v>2595</v>
      </c>
      <c r="D4407" s="30"/>
      <c r="E4407" s="30" t="s">
        <v>2580</v>
      </c>
      <c r="F4407" s="30"/>
      <c r="G4407" s="30" t="s">
        <v>2593</v>
      </c>
      <c r="H4407" s="31" t="s">
        <v>2594</v>
      </c>
      <c r="I4407" s="32"/>
      <c r="J4407" s="13"/>
      <c r="K4407" s="13" t="s">
        <v>2477</v>
      </c>
      <c r="L4407" s="33">
        <v>0.25</v>
      </c>
      <c r="M4407" s="33" t="s">
        <v>27</v>
      </c>
      <c r="N4407" s="33">
        <v>0.25</v>
      </c>
      <c r="O4407" s="33">
        <v>0.25</v>
      </c>
      <c r="P4407" s="33">
        <v>0.25</v>
      </c>
      <c r="Q4407" s="33">
        <v>0.25</v>
      </c>
      <c r="R4407" s="34"/>
      <c r="S4407" s="32"/>
      <c r="T4407" s="32" t="s">
        <v>70</v>
      </c>
      <c r="U4407" s="8">
        <f>IF(T4407="Yes",$U$2,0)</f>
        <v>0</v>
      </c>
      <c r="V4407" s="8">
        <f>U4407</f>
        <v>0</v>
      </c>
    </row>
    <row r="4408" spans="1:22" ht="12.75" customHeight="1" outlineLevel="2" x14ac:dyDescent="0.2">
      <c r="A4408" s="2"/>
      <c r="C4408" s="30">
        <v>851211380</v>
      </c>
      <c r="D4408" s="30"/>
      <c r="E4408" s="30" t="s">
        <v>2567</v>
      </c>
      <c r="F4408" s="30"/>
      <c r="G4408" s="30" t="s">
        <v>2593</v>
      </c>
      <c r="H4408" s="31" t="s">
        <v>2594</v>
      </c>
      <c r="I4408" s="32"/>
      <c r="J4408" s="13"/>
      <c r="K4408" s="13" t="s">
        <v>2477</v>
      </c>
      <c r="L4408" s="33">
        <v>0.25</v>
      </c>
      <c r="M4408" s="33" t="s">
        <v>27</v>
      </c>
      <c r="N4408" s="33">
        <v>0.25</v>
      </c>
      <c r="O4408" s="33">
        <v>0.25</v>
      </c>
      <c r="P4408" s="33">
        <v>0.25</v>
      </c>
      <c r="Q4408" s="33">
        <v>0.25</v>
      </c>
      <c r="R4408" s="34"/>
      <c r="S4408" s="32"/>
      <c r="T4408" s="32" t="s">
        <v>70</v>
      </c>
      <c r="U4408" s="8">
        <f>IF(T4408="Yes",$U$2,0)</f>
        <v>0</v>
      </c>
      <c r="V4408" s="8">
        <f>U4408</f>
        <v>0</v>
      </c>
    </row>
    <row r="4409" spans="1:22" ht="12.75" customHeight="1" outlineLevel="2" x14ac:dyDescent="0.2">
      <c r="A4409" s="2"/>
      <c r="C4409" s="30">
        <v>851211400</v>
      </c>
      <c r="D4409" s="30"/>
      <c r="E4409" s="30" t="s">
        <v>2567</v>
      </c>
      <c r="F4409" s="30"/>
      <c r="G4409" s="30" t="s">
        <v>2593</v>
      </c>
      <c r="H4409" s="31" t="s">
        <v>2594</v>
      </c>
      <c r="I4409" s="32"/>
      <c r="J4409" s="13"/>
      <c r="K4409" s="13" t="s">
        <v>2477</v>
      </c>
      <c r="L4409" s="33">
        <v>0.25</v>
      </c>
      <c r="M4409" s="33" t="s">
        <v>27</v>
      </c>
      <c r="N4409" s="33">
        <v>0.25</v>
      </c>
      <c r="O4409" s="33">
        <v>0.25</v>
      </c>
      <c r="P4409" s="33">
        <v>0.25</v>
      </c>
      <c r="Q4409" s="33">
        <v>0.25</v>
      </c>
      <c r="R4409" s="34"/>
      <c r="S4409" s="32"/>
      <c r="T4409" s="32" t="s">
        <v>70</v>
      </c>
      <c r="U4409" s="8">
        <f>IF(T4409="Yes",$U$2,0)</f>
        <v>0</v>
      </c>
      <c r="V4409" s="8">
        <f>U4409</f>
        <v>0</v>
      </c>
    </row>
    <row r="4410" spans="1:22" ht="12.75" customHeight="1" outlineLevel="1" x14ac:dyDescent="0.2">
      <c r="A4410" s="2"/>
      <c r="C4410" s="30"/>
      <c r="D4410" s="30"/>
      <c r="E4410" s="30"/>
      <c r="F4410" s="30"/>
      <c r="G4410" s="30"/>
      <c r="H4410" s="113" t="s">
        <v>4216</v>
      </c>
      <c r="I4410" s="32"/>
      <c r="J4410" s="13">
        <f t="shared" ref="J4410:O4410" si="1106">SUBTOTAL(9,J4406:J4409)</f>
        <v>0</v>
      </c>
      <c r="K4410" s="13">
        <f t="shared" si="1106"/>
        <v>0</v>
      </c>
      <c r="L4410" s="33">
        <f t="shared" si="1106"/>
        <v>1</v>
      </c>
      <c r="M4410" s="33">
        <f t="shared" si="1106"/>
        <v>0</v>
      </c>
      <c r="N4410" s="33">
        <f t="shared" si="1106"/>
        <v>1</v>
      </c>
      <c r="O4410" s="33">
        <f t="shared" si="1106"/>
        <v>1</v>
      </c>
      <c r="P4410" s="33"/>
      <c r="Q4410" s="33"/>
      <c r="R4410" s="34"/>
      <c r="S4410" s="32">
        <f>SUBTOTAL(9,S4406:S4409)</f>
        <v>0</v>
      </c>
      <c r="T4410" s="32">
        <f>SUBTOTAL(9,T4406:T4409)</f>
        <v>0</v>
      </c>
      <c r="U4410" s="8"/>
    </row>
    <row r="4411" spans="1:22" ht="12.75" customHeight="1" outlineLevel="2" x14ac:dyDescent="0.2">
      <c r="A4411" s="2"/>
      <c r="C4411" s="30">
        <v>851211420</v>
      </c>
      <c r="D4411" s="30"/>
      <c r="E4411" s="30" t="s">
        <v>2567</v>
      </c>
      <c r="F4411" s="30"/>
      <c r="G4411" s="30" t="s">
        <v>2596</v>
      </c>
      <c r="H4411" s="31" t="s">
        <v>2597</v>
      </c>
      <c r="I4411" s="32"/>
      <c r="J4411" s="13"/>
      <c r="K4411" s="13" t="s">
        <v>2477</v>
      </c>
      <c r="L4411" s="33">
        <v>0.25</v>
      </c>
      <c r="M4411" s="33" t="s">
        <v>27</v>
      </c>
      <c r="N4411" s="33">
        <v>0.25</v>
      </c>
      <c r="O4411" s="33">
        <v>0.25</v>
      </c>
      <c r="P4411" s="33">
        <v>0.25</v>
      </c>
      <c r="Q4411" s="33">
        <v>0.25</v>
      </c>
      <c r="R4411" s="34"/>
      <c r="S4411" s="32"/>
      <c r="T4411" s="32" t="s">
        <v>70</v>
      </c>
      <c r="U4411" s="8">
        <f>IF(T4411="Yes",$U$2,0)</f>
        <v>0</v>
      </c>
      <c r="V4411" s="8">
        <f>U4411</f>
        <v>0</v>
      </c>
    </row>
    <row r="4412" spans="1:22" ht="12.75" customHeight="1" outlineLevel="2" x14ac:dyDescent="0.2">
      <c r="A4412" s="2"/>
      <c r="C4412" s="30">
        <v>851211440</v>
      </c>
      <c r="D4412" s="30"/>
      <c r="E4412" s="30" t="s">
        <v>2567</v>
      </c>
      <c r="F4412" s="30"/>
      <c r="G4412" s="30" t="s">
        <v>2596</v>
      </c>
      <c r="H4412" s="31" t="s">
        <v>2597</v>
      </c>
      <c r="I4412" s="32"/>
      <c r="J4412" s="13"/>
      <c r="K4412" s="13" t="s">
        <v>2477</v>
      </c>
      <c r="L4412" s="33">
        <v>0.25</v>
      </c>
      <c r="M4412" s="33" t="s">
        <v>27</v>
      </c>
      <c r="N4412" s="33">
        <v>0.25</v>
      </c>
      <c r="O4412" s="33">
        <v>0.25</v>
      </c>
      <c r="P4412" s="33">
        <v>0.25</v>
      </c>
      <c r="Q4412" s="33">
        <v>0.25</v>
      </c>
      <c r="R4412" s="34"/>
      <c r="S4412" s="32"/>
      <c r="T4412" s="32" t="s">
        <v>70</v>
      </c>
      <c r="U4412" s="8">
        <f>IF(T4412="Yes",$U$2,0)</f>
        <v>0</v>
      </c>
      <c r="V4412" s="8">
        <f>U4412</f>
        <v>0</v>
      </c>
    </row>
    <row r="4413" spans="1:22" ht="12.75" customHeight="1" outlineLevel="2" x14ac:dyDescent="0.2">
      <c r="A4413" s="2"/>
      <c r="C4413" s="30">
        <v>851211460</v>
      </c>
      <c r="D4413" s="30"/>
      <c r="E4413" s="30" t="s">
        <v>2567</v>
      </c>
      <c r="F4413" s="30"/>
      <c r="G4413" s="30" t="s">
        <v>2596</v>
      </c>
      <c r="H4413" s="31" t="s">
        <v>2597</v>
      </c>
      <c r="I4413" s="32"/>
      <c r="J4413" s="13"/>
      <c r="K4413" s="13" t="s">
        <v>2477</v>
      </c>
      <c r="L4413" s="33">
        <v>0.25</v>
      </c>
      <c r="M4413" s="33" t="s">
        <v>27</v>
      </c>
      <c r="N4413" s="33">
        <v>0.25</v>
      </c>
      <c r="O4413" s="33">
        <v>0.25</v>
      </c>
      <c r="P4413" s="33">
        <v>0.25</v>
      </c>
      <c r="Q4413" s="33">
        <v>0.25</v>
      </c>
      <c r="R4413" s="34"/>
      <c r="S4413" s="32"/>
      <c r="T4413" s="32" t="s">
        <v>70</v>
      </c>
      <c r="U4413" s="8">
        <f>IF(T4413="Yes",$U$2,0)</f>
        <v>0</v>
      </c>
      <c r="V4413" s="8">
        <f>U4413</f>
        <v>0</v>
      </c>
    </row>
    <row r="4414" spans="1:22" ht="12.75" customHeight="1" outlineLevel="2" x14ac:dyDescent="0.2">
      <c r="A4414" s="2"/>
      <c r="C4414" s="30">
        <v>851211480</v>
      </c>
      <c r="D4414" s="30"/>
      <c r="E4414" s="30" t="s">
        <v>2567</v>
      </c>
      <c r="F4414" s="30"/>
      <c r="G4414" s="30" t="s">
        <v>2596</v>
      </c>
      <c r="H4414" s="31" t="s">
        <v>2597</v>
      </c>
      <c r="I4414" s="32"/>
      <c r="J4414" s="13"/>
      <c r="K4414" s="13" t="s">
        <v>2477</v>
      </c>
      <c r="L4414" s="33">
        <v>0.25</v>
      </c>
      <c r="M4414" s="33" t="s">
        <v>27</v>
      </c>
      <c r="N4414" s="33">
        <v>0.25</v>
      </c>
      <c r="O4414" s="33">
        <v>0.25</v>
      </c>
      <c r="P4414" s="33">
        <v>0.25</v>
      </c>
      <c r="Q4414" s="33">
        <v>0.25</v>
      </c>
      <c r="R4414" s="34"/>
      <c r="S4414" s="32"/>
      <c r="T4414" s="32" t="s">
        <v>70</v>
      </c>
      <c r="U4414" s="8">
        <f>IF(T4414="Yes",$U$2,0)</f>
        <v>0</v>
      </c>
      <c r="V4414" s="8">
        <f>U4414</f>
        <v>0</v>
      </c>
    </row>
    <row r="4415" spans="1:22" ht="12.75" customHeight="1" outlineLevel="1" x14ac:dyDescent="0.2">
      <c r="A4415" s="2"/>
      <c r="C4415" s="30"/>
      <c r="D4415" s="30"/>
      <c r="E4415" s="30"/>
      <c r="F4415" s="30"/>
      <c r="G4415" s="30"/>
      <c r="H4415" s="113" t="s">
        <v>4217</v>
      </c>
      <c r="I4415" s="32"/>
      <c r="J4415" s="13">
        <f t="shared" ref="J4415:O4415" si="1107">SUBTOTAL(9,J4411:J4414)</f>
        <v>0</v>
      </c>
      <c r="K4415" s="13">
        <f t="shared" si="1107"/>
        <v>0</v>
      </c>
      <c r="L4415" s="33">
        <f t="shared" si="1107"/>
        <v>1</v>
      </c>
      <c r="M4415" s="33">
        <f t="shared" si="1107"/>
        <v>0</v>
      </c>
      <c r="N4415" s="33">
        <f t="shared" si="1107"/>
        <v>1</v>
      </c>
      <c r="O4415" s="33">
        <f t="shared" si="1107"/>
        <v>1</v>
      </c>
      <c r="P4415" s="33"/>
      <c r="Q4415" s="33"/>
      <c r="R4415" s="34"/>
      <c r="S4415" s="32">
        <f>SUBTOTAL(9,S4411:S4414)</f>
        <v>0</v>
      </c>
      <c r="T4415" s="32">
        <f>SUBTOTAL(9,T4411:T4414)</f>
        <v>0</v>
      </c>
      <c r="U4415" s="8"/>
    </row>
    <row r="4416" spans="1:22" ht="12.75" customHeight="1" outlineLevel="2" x14ac:dyDescent="0.2">
      <c r="A4416" s="2"/>
      <c r="C4416" s="30" t="s">
        <v>2598</v>
      </c>
      <c r="D4416" s="30"/>
      <c r="E4416" s="30" t="s">
        <v>2580</v>
      </c>
      <c r="F4416" s="30"/>
      <c r="G4416" s="30" t="s">
        <v>2599</v>
      </c>
      <c r="H4416" s="31" t="s">
        <v>2600</v>
      </c>
      <c r="I4416" s="32"/>
      <c r="J4416" s="13"/>
      <c r="K4416" s="13" t="s">
        <v>2477</v>
      </c>
      <c r="L4416" s="33">
        <v>0.25</v>
      </c>
      <c r="M4416" s="33" t="s">
        <v>27</v>
      </c>
      <c r="N4416" s="33">
        <v>0.25</v>
      </c>
      <c r="O4416" s="33">
        <v>0.25</v>
      </c>
      <c r="P4416" s="33">
        <v>0.25</v>
      </c>
      <c r="Q4416" s="33">
        <v>0.25</v>
      </c>
      <c r="R4416" s="34"/>
      <c r="S4416" s="32"/>
      <c r="T4416" s="32" t="s">
        <v>70</v>
      </c>
      <c r="U4416" s="8">
        <f>IF(T4416="Yes",$U$2,0)</f>
        <v>0</v>
      </c>
      <c r="V4416" s="8">
        <f>U4416</f>
        <v>0</v>
      </c>
    </row>
    <row r="4417" spans="1:22" ht="12.75" customHeight="1" outlineLevel="2" x14ac:dyDescent="0.2">
      <c r="A4417" s="2"/>
      <c r="C4417" s="30">
        <v>851211520</v>
      </c>
      <c r="D4417" s="30"/>
      <c r="E4417" s="30" t="s">
        <v>2567</v>
      </c>
      <c r="F4417" s="30"/>
      <c r="G4417" s="30" t="s">
        <v>2599</v>
      </c>
      <c r="H4417" s="31" t="s">
        <v>2600</v>
      </c>
      <c r="I4417" s="32"/>
      <c r="J4417" s="13"/>
      <c r="K4417" s="13" t="s">
        <v>2477</v>
      </c>
      <c r="L4417" s="33">
        <v>0.25</v>
      </c>
      <c r="M4417" s="33" t="s">
        <v>27</v>
      </c>
      <c r="N4417" s="33">
        <v>0.25</v>
      </c>
      <c r="O4417" s="33">
        <v>0.25</v>
      </c>
      <c r="P4417" s="33">
        <v>0.25</v>
      </c>
      <c r="Q4417" s="33">
        <v>0.25</v>
      </c>
      <c r="R4417" s="34"/>
      <c r="S4417" s="32"/>
      <c r="T4417" s="32" t="s">
        <v>70</v>
      </c>
      <c r="U4417" s="8">
        <f>IF(T4417="Yes",$U$2,0)</f>
        <v>0</v>
      </c>
      <c r="V4417" s="8">
        <f>U4417</f>
        <v>0</v>
      </c>
    </row>
    <row r="4418" spans="1:22" ht="12.75" customHeight="1" outlineLevel="2" x14ac:dyDescent="0.2">
      <c r="A4418" s="2"/>
      <c r="C4418" s="30">
        <v>851211540</v>
      </c>
      <c r="D4418" s="30"/>
      <c r="E4418" s="30" t="s">
        <v>2567</v>
      </c>
      <c r="F4418" s="30"/>
      <c r="G4418" s="30" t="s">
        <v>2599</v>
      </c>
      <c r="H4418" s="31" t="s">
        <v>2600</v>
      </c>
      <c r="I4418" s="32"/>
      <c r="J4418" s="13"/>
      <c r="K4418" s="13" t="s">
        <v>2477</v>
      </c>
      <c r="L4418" s="33">
        <v>0.25</v>
      </c>
      <c r="M4418" s="33" t="s">
        <v>27</v>
      </c>
      <c r="N4418" s="33">
        <v>0.25</v>
      </c>
      <c r="O4418" s="33">
        <v>0.25</v>
      </c>
      <c r="P4418" s="33">
        <v>0.25</v>
      </c>
      <c r="Q4418" s="33">
        <v>0.25</v>
      </c>
      <c r="R4418" s="34"/>
      <c r="S4418" s="32"/>
      <c r="T4418" s="32" t="s">
        <v>70</v>
      </c>
      <c r="U4418" s="8">
        <f>IF(T4418="Yes",$U$2,0)</f>
        <v>0</v>
      </c>
      <c r="V4418" s="8">
        <f>U4418</f>
        <v>0</v>
      </c>
    </row>
    <row r="4419" spans="1:22" ht="12.75" customHeight="1" outlineLevel="2" x14ac:dyDescent="0.2">
      <c r="A4419" s="2"/>
      <c r="C4419" s="30">
        <v>851211560</v>
      </c>
      <c r="D4419" s="30"/>
      <c r="E4419" s="30" t="s">
        <v>2567</v>
      </c>
      <c r="F4419" s="30"/>
      <c r="G4419" s="30" t="s">
        <v>2599</v>
      </c>
      <c r="H4419" s="31" t="s">
        <v>2600</v>
      </c>
      <c r="I4419" s="32"/>
      <c r="J4419" s="13"/>
      <c r="K4419" s="13" t="s">
        <v>2477</v>
      </c>
      <c r="L4419" s="33">
        <v>0.25</v>
      </c>
      <c r="M4419" s="33" t="s">
        <v>27</v>
      </c>
      <c r="N4419" s="33">
        <v>0.25</v>
      </c>
      <c r="O4419" s="33">
        <v>0.25</v>
      </c>
      <c r="P4419" s="33">
        <v>0.25</v>
      </c>
      <c r="Q4419" s="33">
        <v>0.25</v>
      </c>
      <c r="R4419" s="34"/>
      <c r="S4419" s="32"/>
      <c r="T4419" s="32" t="s">
        <v>70</v>
      </c>
      <c r="U4419" s="8">
        <f>IF(T4419="Yes",$U$2,0)</f>
        <v>0</v>
      </c>
      <c r="V4419" s="8">
        <f>U4419</f>
        <v>0</v>
      </c>
    </row>
    <row r="4420" spans="1:22" ht="12.75" customHeight="1" outlineLevel="1" x14ac:dyDescent="0.2">
      <c r="A4420" s="2"/>
      <c r="C4420" s="30"/>
      <c r="D4420" s="30"/>
      <c r="E4420" s="30"/>
      <c r="F4420" s="30"/>
      <c r="G4420" s="30"/>
      <c r="H4420" s="113" t="s">
        <v>4218</v>
      </c>
      <c r="I4420" s="32"/>
      <c r="J4420" s="13">
        <f t="shared" ref="J4420:O4420" si="1108">SUBTOTAL(9,J4416:J4419)</f>
        <v>0</v>
      </c>
      <c r="K4420" s="13">
        <f t="shared" si="1108"/>
        <v>0</v>
      </c>
      <c r="L4420" s="33">
        <f t="shared" si="1108"/>
        <v>1</v>
      </c>
      <c r="M4420" s="33">
        <f t="shared" si="1108"/>
        <v>0</v>
      </c>
      <c r="N4420" s="33">
        <f t="shared" si="1108"/>
        <v>1</v>
      </c>
      <c r="O4420" s="33">
        <f t="shared" si="1108"/>
        <v>1</v>
      </c>
      <c r="P4420" s="33"/>
      <c r="Q4420" s="33"/>
      <c r="R4420" s="34"/>
      <c r="S4420" s="32">
        <f>SUBTOTAL(9,S4416:S4419)</f>
        <v>0</v>
      </c>
      <c r="T4420" s="32">
        <f>SUBTOTAL(9,T4416:T4419)</f>
        <v>0</v>
      </c>
      <c r="U4420" s="8"/>
    </row>
    <row r="4421" spans="1:22" ht="12.75" customHeight="1" outlineLevel="2" x14ac:dyDescent="0.2">
      <c r="A4421" s="2"/>
      <c r="C4421" s="30">
        <v>851211580</v>
      </c>
      <c r="D4421" s="30"/>
      <c r="E4421" s="30" t="s">
        <v>2567</v>
      </c>
      <c r="F4421" s="30"/>
      <c r="G4421" s="30" t="s">
        <v>2601</v>
      </c>
      <c r="H4421" s="31" t="s">
        <v>2602</v>
      </c>
      <c r="I4421" s="32"/>
      <c r="J4421" s="13"/>
      <c r="K4421" s="13" t="s">
        <v>2477</v>
      </c>
      <c r="L4421" s="33">
        <v>0.25</v>
      </c>
      <c r="M4421" s="33" t="s">
        <v>27</v>
      </c>
      <c r="N4421" s="33">
        <v>0.25</v>
      </c>
      <c r="O4421" s="33">
        <v>0.25</v>
      </c>
      <c r="P4421" s="33">
        <v>0.25</v>
      </c>
      <c r="Q4421" s="33">
        <v>0.25</v>
      </c>
      <c r="R4421" s="34"/>
      <c r="S4421" s="32"/>
      <c r="T4421" s="32" t="s">
        <v>70</v>
      </c>
      <c r="U4421" s="8">
        <f>IF(T4421="Yes",$U$2,0)</f>
        <v>0</v>
      </c>
      <c r="V4421" s="8">
        <f>U4421</f>
        <v>0</v>
      </c>
    </row>
    <row r="4422" spans="1:22" ht="12.75" customHeight="1" outlineLevel="2" x14ac:dyDescent="0.2">
      <c r="A4422" s="2"/>
      <c r="C4422" s="30" t="s">
        <v>2603</v>
      </c>
      <c r="D4422" s="30"/>
      <c r="E4422" s="30" t="s">
        <v>2580</v>
      </c>
      <c r="F4422" s="30"/>
      <c r="G4422" s="30" t="s">
        <v>2601</v>
      </c>
      <c r="H4422" s="31" t="s">
        <v>2602</v>
      </c>
      <c r="I4422" s="32"/>
      <c r="J4422" s="13"/>
      <c r="K4422" s="13" t="s">
        <v>2477</v>
      </c>
      <c r="L4422" s="33">
        <v>0.25</v>
      </c>
      <c r="M4422" s="33" t="s">
        <v>27</v>
      </c>
      <c r="N4422" s="33">
        <v>0.25</v>
      </c>
      <c r="O4422" s="33">
        <v>0.25</v>
      </c>
      <c r="P4422" s="33">
        <v>0.25</v>
      </c>
      <c r="Q4422" s="33">
        <v>0.25</v>
      </c>
      <c r="R4422" s="34"/>
      <c r="S4422" s="32"/>
      <c r="T4422" s="32" t="s">
        <v>70</v>
      </c>
      <c r="U4422" s="8">
        <f>IF(T4422="Yes",$U$2,0)</f>
        <v>0</v>
      </c>
      <c r="V4422" s="8">
        <f>U4422</f>
        <v>0</v>
      </c>
    </row>
    <row r="4423" spans="1:22" ht="12.75" customHeight="1" outlineLevel="2" x14ac:dyDescent="0.2">
      <c r="A4423" s="2"/>
      <c r="C4423" s="30">
        <v>851211620</v>
      </c>
      <c r="D4423" s="30"/>
      <c r="E4423" s="30" t="s">
        <v>2567</v>
      </c>
      <c r="F4423" s="30"/>
      <c r="G4423" s="30" t="s">
        <v>2601</v>
      </c>
      <c r="H4423" s="31" t="s">
        <v>2602</v>
      </c>
      <c r="I4423" s="32"/>
      <c r="J4423" s="13"/>
      <c r="K4423" s="13" t="s">
        <v>2477</v>
      </c>
      <c r="L4423" s="33">
        <v>0.25</v>
      </c>
      <c r="M4423" s="33" t="s">
        <v>27</v>
      </c>
      <c r="N4423" s="33">
        <v>0.25</v>
      </c>
      <c r="O4423" s="33">
        <v>0.25</v>
      </c>
      <c r="P4423" s="33">
        <v>0.25</v>
      </c>
      <c r="Q4423" s="33">
        <v>0.25</v>
      </c>
      <c r="R4423" s="34"/>
      <c r="S4423" s="32"/>
      <c r="T4423" s="32" t="s">
        <v>70</v>
      </c>
      <c r="U4423" s="8">
        <f>IF(T4423="Yes",$U$2,0)</f>
        <v>0</v>
      </c>
      <c r="V4423" s="8">
        <f>U4423</f>
        <v>0</v>
      </c>
    </row>
    <row r="4424" spans="1:22" ht="12.75" customHeight="1" outlineLevel="2" x14ac:dyDescent="0.2">
      <c r="A4424" s="2"/>
      <c r="C4424" s="30">
        <v>851211640</v>
      </c>
      <c r="D4424" s="30"/>
      <c r="E4424" s="30" t="s">
        <v>2567</v>
      </c>
      <c r="F4424" s="30"/>
      <c r="G4424" s="30" t="s">
        <v>2601</v>
      </c>
      <c r="H4424" s="31" t="s">
        <v>2602</v>
      </c>
      <c r="I4424" s="32"/>
      <c r="J4424" s="13"/>
      <c r="K4424" s="13" t="s">
        <v>2477</v>
      </c>
      <c r="L4424" s="33">
        <v>0.25</v>
      </c>
      <c r="M4424" s="33" t="s">
        <v>27</v>
      </c>
      <c r="N4424" s="33">
        <v>0.25</v>
      </c>
      <c r="O4424" s="33">
        <v>0.25</v>
      </c>
      <c r="P4424" s="33">
        <v>0.25</v>
      </c>
      <c r="Q4424" s="33">
        <v>0.25</v>
      </c>
      <c r="R4424" s="34"/>
      <c r="S4424" s="32"/>
      <c r="T4424" s="32" t="s">
        <v>70</v>
      </c>
      <c r="U4424" s="8">
        <f>IF(T4424="Yes",$U$2,0)</f>
        <v>0</v>
      </c>
      <c r="V4424" s="8">
        <f>U4424</f>
        <v>0</v>
      </c>
    </row>
    <row r="4425" spans="1:22" ht="12.75" customHeight="1" outlineLevel="1" x14ac:dyDescent="0.2">
      <c r="A4425" s="2"/>
      <c r="C4425" s="30"/>
      <c r="D4425" s="30"/>
      <c r="E4425" s="30"/>
      <c r="F4425" s="30"/>
      <c r="G4425" s="30"/>
      <c r="H4425" s="113" t="s">
        <v>4219</v>
      </c>
      <c r="I4425" s="32"/>
      <c r="J4425" s="13">
        <f t="shared" ref="J4425:O4425" si="1109">SUBTOTAL(9,J4421:J4424)</f>
        <v>0</v>
      </c>
      <c r="K4425" s="13">
        <f t="shared" si="1109"/>
        <v>0</v>
      </c>
      <c r="L4425" s="33">
        <f t="shared" si="1109"/>
        <v>1</v>
      </c>
      <c r="M4425" s="33">
        <f t="shared" si="1109"/>
        <v>0</v>
      </c>
      <c r="N4425" s="33">
        <f t="shared" si="1109"/>
        <v>1</v>
      </c>
      <c r="O4425" s="33">
        <f t="shared" si="1109"/>
        <v>1</v>
      </c>
      <c r="P4425" s="33"/>
      <c r="Q4425" s="33"/>
      <c r="R4425" s="34"/>
      <c r="S4425" s="32">
        <f>SUBTOTAL(9,S4421:S4424)</f>
        <v>0</v>
      </c>
      <c r="T4425" s="32">
        <f>SUBTOTAL(9,T4421:T4424)</f>
        <v>0</v>
      </c>
      <c r="U4425" s="8"/>
    </row>
    <row r="4426" spans="1:22" ht="12.75" customHeight="1" outlineLevel="2" x14ac:dyDescent="0.2">
      <c r="A4426" s="2"/>
      <c r="C4426" s="30">
        <v>851210010</v>
      </c>
      <c r="D4426" s="30"/>
      <c r="E4426" s="30" t="s">
        <v>2562</v>
      </c>
      <c r="F4426" s="30"/>
      <c r="G4426" s="30" t="s">
        <v>2563</v>
      </c>
      <c r="H4426" s="31" t="s">
        <v>2564</v>
      </c>
      <c r="I4426" s="32"/>
      <c r="J4426" s="13"/>
      <c r="K4426" s="13" t="s">
        <v>2477</v>
      </c>
      <c r="L4426" s="33">
        <v>0.33333000000000002</v>
      </c>
      <c r="M4426" s="33" t="s">
        <v>27</v>
      </c>
      <c r="N4426" s="33">
        <v>0.33333000000000002</v>
      </c>
      <c r="O4426" s="33">
        <v>0.33333000000000002</v>
      </c>
      <c r="P4426" s="33">
        <v>0.33333000000000002</v>
      </c>
      <c r="Q4426" s="33">
        <v>0.33333000000000002</v>
      </c>
      <c r="R4426" s="34"/>
      <c r="S4426" s="32"/>
      <c r="T4426" s="32" t="s">
        <v>28</v>
      </c>
      <c r="U4426" s="8">
        <f>IF(T4426="Yes",$U$2,0)</f>
        <v>270.40000000000003</v>
      </c>
      <c r="V4426" s="8">
        <f>U4426</f>
        <v>270.40000000000003</v>
      </c>
    </row>
    <row r="4427" spans="1:22" ht="12.75" customHeight="1" outlineLevel="2" x14ac:dyDescent="0.2">
      <c r="A4427" s="2"/>
      <c r="C4427" s="30">
        <v>851210030</v>
      </c>
      <c r="D4427" s="30"/>
      <c r="E4427" s="30" t="s">
        <v>2562</v>
      </c>
      <c r="F4427" s="30"/>
      <c r="G4427" s="30" t="s">
        <v>2563</v>
      </c>
      <c r="H4427" s="31" t="s">
        <v>2564</v>
      </c>
      <c r="I4427" s="32"/>
      <c r="J4427" s="13"/>
      <c r="K4427" s="13" t="s">
        <v>2477</v>
      </c>
      <c r="L4427" s="33">
        <v>0.33333000000000002</v>
      </c>
      <c r="M4427" s="33" t="s">
        <v>27</v>
      </c>
      <c r="N4427" s="33">
        <v>0.33333000000000002</v>
      </c>
      <c r="O4427" s="33">
        <v>0.33333000000000002</v>
      </c>
      <c r="P4427" s="33">
        <v>0.33333000000000002</v>
      </c>
      <c r="Q4427" s="33">
        <v>0.33333000000000002</v>
      </c>
      <c r="R4427" s="34"/>
      <c r="S4427" s="32"/>
      <c r="T4427" s="32" t="s">
        <v>28</v>
      </c>
      <c r="U4427" s="8">
        <f>IF(T4427="Yes",$U$2,0)</f>
        <v>270.40000000000003</v>
      </c>
      <c r="V4427" s="8">
        <f>U4427</f>
        <v>270.40000000000003</v>
      </c>
    </row>
    <row r="4428" spans="1:22" ht="12.75" customHeight="1" outlineLevel="2" x14ac:dyDescent="0.2">
      <c r="A4428" s="2"/>
      <c r="C4428" s="30">
        <v>851210050</v>
      </c>
      <c r="D4428" s="30"/>
      <c r="E4428" s="30" t="s">
        <v>2562</v>
      </c>
      <c r="F4428" s="30"/>
      <c r="G4428" s="30" t="s">
        <v>2563</v>
      </c>
      <c r="H4428" s="31" t="s">
        <v>2564</v>
      </c>
      <c r="I4428" s="32"/>
      <c r="J4428" s="13"/>
      <c r="K4428" s="13" t="s">
        <v>2477</v>
      </c>
      <c r="L4428" s="33">
        <v>0.33333000000000002</v>
      </c>
      <c r="M4428" s="33" t="s">
        <v>27</v>
      </c>
      <c r="N4428" s="33">
        <v>0.33333000000000002</v>
      </c>
      <c r="O4428" s="33">
        <v>0.33333000000000002</v>
      </c>
      <c r="P4428" s="33">
        <v>0.33333000000000002</v>
      </c>
      <c r="Q4428" s="33">
        <v>0.33333000000000002</v>
      </c>
      <c r="R4428" s="34"/>
      <c r="S4428" s="32"/>
      <c r="T4428" s="32" t="s">
        <v>28</v>
      </c>
      <c r="U4428" s="8">
        <f>IF(T4428="Yes",$U$2,0)</f>
        <v>270.40000000000003</v>
      </c>
      <c r="V4428" s="8">
        <f>U4428</f>
        <v>270.40000000000003</v>
      </c>
    </row>
    <row r="4429" spans="1:22" ht="12.75" customHeight="1" outlineLevel="1" x14ac:dyDescent="0.2">
      <c r="A4429" s="2"/>
      <c r="C4429" s="30"/>
      <c r="D4429" s="30"/>
      <c r="E4429" s="30"/>
      <c r="F4429" s="30"/>
      <c r="G4429" s="30"/>
      <c r="H4429" s="113" t="s">
        <v>4206</v>
      </c>
      <c r="I4429" s="32"/>
      <c r="J4429" s="13">
        <f t="shared" ref="J4429:O4429" si="1110">SUBTOTAL(9,J4426:J4428)</f>
        <v>0</v>
      </c>
      <c r="K4429" s="13">
        <f t="shared" si="1110"/>
        <v>0</v>
      </c>
      <c r="L4429" s="33">
        <f t="shared" si="1110"/>
        <v>0.99999000000000005</v>
      </c>
      <c r="M4429" s="33">
        <f t="shared" si="1110"/>
        <v>0</v>
      </c>
      <c r="N4429" s="33">
        <f t="shared" si="1110"/>
        <v>0.99999000000000005</v>
      </c>
      <c r="O4429" s="33">
        <f t="shared" si="1110"/>
        <v>0.99999000000000005</v>
      </c>
      <c r="P4429" s="33"/>
      <c r="Q4429" s="33"/>
      <c r="R4429" s="34"/>
      <c r="S4429" s="32">
        <f>SUBTOTAL(9,S4426:S4428)</f>
        <v>0</v>
      </c>
      <c r="T4429" s="32">
        <f>SUBTOTAL(9,T4426:T4428)</f>
        <v>0</v>
      </c>
      <c r="U4429" s="8"/>
    </row>
    <row r="4430" spans="1:22" ht="12.75" customHeight="1" outlineLevel="2" x14ac:dyDescent="0.2">
      <c r="A4430" s="2"/>
      <c r="C4430" s="30" t="s">
        <v>2604</v>
      </c>
      <c r="D4430" s="30"/>
      <c r="E4430" s="30" t="s">
        <v>2580</v>
      </c>
      <c r="F4430" s="30"/>
      <c r="G4430" s="30" t="s">
        <v>2605</v>
      </c>
      <c r="H4430" s="31" t="s">
        <v>2606</v>
      </c>
      <c r="I4430" s="32"/>
      <c r="J4430" s="13"/>
      <c r="K4430" s="13" t="s">
        <v>2477</v>
      </c>
      <c r="L4430" s="33">
        <v>0.25</v>
      </c>
      <c r="M4430" s="33" t="s">
        <v>27</v>
      </c>
      <c r="N4430" s="33">
        <v>0.25</v>
      </c>
      <c r="O4430" s="33">
        <v>0.25</v>
      </c>
      <c r="P4430" s="33">
        <v>0.25</v>
      </c>
      <c r="Q4430" s="33">
        <v>0.25</v>
      </c>
      <c r="R4430" s="34"/>
      <c r="S4430" s="32"/>
      <c r="T4430" s="32" t="s">
        <v>70</v>
      </c>
      <c r="U4430" s="8">
        <f>IF(T4430="Yes",$U$2,0)</f>
        <v>0</v>
      </c>
      <c r="V4430" s="8">
        <f>U4430</f>
        <v>0</v>
      </c>
    </row>
    <row r="4431" spans="1:22" ht="12.75" customHeight="1" outlineLevel="2" x14ac:dyDescent="0.2">
      <c r="A4431" s="2"/>
      <c r="C4431" s="30" t="s">
        <v>2607</v>
      </c>
      <c r="D4431" s="30"/>
      <c r="E4431" s="30" t="s">
        <v>2567</v>
      </c>
      <c r="F4431" s="30"/>
      <c r="G4431" s="30" t="s">
        <v>2605</v>
      </c>
      <c r="H4431" s="31" t="s">
        <v>2606</v>
      </c>
      <c r="I4431" s="32"/>
      <c r="J4431" s="13"/>
      <c r="K4431" s="13" t="s">
        <v>2477</v>
      </c>
      <c r="L4431" s="33">
        <v>0.25</v>
      </c>
      <c r="M4431" s="33" t="s">
        <v>27</v>
      </c>
      <c r="N4431" s="33">
        <v>0.25</v>
      </c>
      <c r="O4431" s="33">
        <v>0.25</v>
      </c>
      <c r="P4431" s="33">
        <v>0.25</v>
      </c>
      <c r="Q4431" s="33">
        <v>0.25</v>
      </c>
      <c r="R4431" s="34"/>
      <c r="S4431" s="32"/>
      <c r="T4431" s="32" t="s">
        <v>70</v>
      </c>
      <c r="U4431" s="8">
        <f>IF(T4431="Yes",$U$2,0)</f>
        <v>0</v>
      </c>
      <c r="V4431" s="8">
        <f>U4431</f>
        <v>0</v>
      </c>
    </row>
    <row r="4432" spans="1:22" ht="12.75" customHeight="1" outlineLevel="2" x14ac:dyDescent="0.2">
      <c r="A4432" s="2"/>
      <c r="C4432" s="100" t="s">
        <v>2608</v>
      </c>
      <c r="D4432" s="100"/>
      <c r="E4432" s="30" t="s">
        <v>2580</v>
      </c>
      <c r="F4432" s="30"/>
      <c r="G4432" s="100" t="s">
        <v>2605</v>
      </c>
      <c r="H4432" s="101" t="s">
        <v>2606</v>
      </c>
      <c r="I4432" s="53"/>
      <c r="J4432" s="102"/>
      <c r="K4432" s="102" t="s">
        <v>2477</v>
      </c>
      <c r="L4432" s="103">
        <v>0.25</v>
      </c>
      <c r="M4432" s="33" t="s">
        <v>27</v>
      </c>
      <c r="N4432" s="103">
        <v>0.25</v>
      </c>
      <c r="O4432" s="103">
        <v>0.25</v>
      </c>
      <c r="P4432" s="103">
        <v>0.25</v>
      </c>
      <c r="Q4432" s="103">
        <v>0.25</v>
      </c>
      <c r="R4432" s="104"/>
      <c r="S4432" s="32"/>
      <c r="T4432" s="32" t="s">
        <v>70</v>
      </c>
      <c r="U4432" s="8">
        <f>IF(T4432="Yes",$U$2,0)</f>
        <v>0</v>
      </c>
      <c r="V4432" s="8">
        <f>U4432</f>
        <v>0</v>
      </c>
    </row>
    <row r="4433" spans="1:22" ht="12.75" customHeight="1" outlineLevel="2" x14ac:dyDescent="0.2">
      <c r="A4433" s="2"/>
      <c r="C4433" s="30">
        <v>851211720</v>
      </c>
      <c r="D4433" s="30"/>
      <c r="E4433" s="30" t="s">
        <v>2567</v>
      </c>
      <c r="F4433" s="30"/>
      <c r="G4433" s="30" t="s">
        <v>2605</v>
      </c>
      <c r="H4433" s="31" t="s">
        <v>2606</v>
      </c>
      <c r="I4433" s="32"/>
      <c r="J4433" s="13"/>
      <c r="K4433" s="13" t="s">
        <v>2477</v>
      </c>
      <c r="L4433" s="33">
        <v>0.25</v>
      </c>
      <c r="M4433" s="33" t="s">
        <v>27</v>
      </c>
      <c r="N4433" s="33">
        <v>0.25</v>
      </c>
      <c r="O4433" s="33">
        <v>0.25</v>
      </c>
      <c r="P4433" s="33">
        <v>0.25</v>
      </c>
      <c r="Q4433" s="33">
        <v>0.25</v>
      </c>
      <c r="R4433" s="34"/>
      <c r="S4433" s="32"/>
      <c r="T4433" s="32" t="s">
        <v>70</v>
      </c>
      <c r="U4433" s="8">
        <f>IF(T4433="Yes",$U$2,0)</f>
        <v>0</v>
      </c>
      <c r="V4433" s="8">
        <f>U4433</f>
        <v>0</v>
      </c>
    </row>
    <row r="4434" spans="1:22" ht="12.75" customHeight="1" outlineLevel="1" x14ac:dyDescent="0.2">
      <c r="A4434" s="2"/>
      <c r="C4434" s="30"/>
      <c r="D4434" s="30"/>
      <c r="E4434" s="30"/>
      <c r="F4434" s="30"/>
      <c r="G4434" s="30"/>
      <c r="H4434" s="113" t="s">
        <v>4220</v>
      </c>
      <c r="I4434" s="32"/>
      <c r="J4434" s="13">
        <f t="shared" ref="J4434:O4434" si="1111">SUBTOTAL(9,J4430:J4433)</f>
        <v>0</v>
      </c>
      <c r="K4434" s="13">
        <f t="shared" si="1111"/>
        <v>0</v>
      </c>
      <c r="L4434" s="33">
        <f t="shared" si="1111"/>
        <v>1</v>
      </c>
      <c r="M4434" s="33">
        <f t="shared" si="1111"/>
        <v>0</v>
      </c>
      <c r="N4434" s="33">
        <f t="shared" si="1111"/>
        <v>1</v>
      </c>
      <c r="O4434" s="33">
        <f t="shared" si="1111"/>
        <v>1</v>
      </c>
      <c r="P4434" s="33"/>
      <c r="Q4434" s="33"/>
      <c r="R4434" s="34"/>
      <c r="S4434" s="32">
        <f>SUBTOTAL(9,S4430:S4433)</f>
        <v>0</v>
      </c>
      <c r="T4434" s="32">
        <f>SUBTOTAL(9,T4430:T4433)</f>
        <v>0</v>
      </c>
      <c r="U4434" s="8"/>
    </row>
    <row r="4435" spans="1:22" ht="12.75" customHeight="1" outlineLevel="2" x14ac:dyDescent="0.2">
      <c r="A4435" s="2"/>
      <c r="C4435" s="30" t="s">
        <v>2609</v>
      </c>
      <c r="D4435" s="30"/>
      <c r="E4435" s="30" t="s">
        <v>2580</v>
      </c>
      <c r="F4435" s="30"/>
      <c r="G4435" s="30" t="s">
        <v>2610</v>
      </c>
      <c r="H4435" s="31" t="s">
        <v>2611</v>
      </c>
      <c r="I4435" s="32"/>
      <c r="J4435" s="13"/>
      <c r="K4435" s="13" t="s">
        <v>2477</v>
      </c>
      <c r="L4435" s="33">
        <v>0.25</v>
      </c>
      <c r="M4435" s="33" t="s">
        <v>27</v>
      </c>
      <c r="N4435" s="33">
        <v>0.25</v>
      </c>
      <c r="O4435" s="33">
        <v>0.25</v>
      </c>
      <c r="P4435" s="33">
        <v>0.25</v>
      </c>
      <c r="Q4435" s="33">
        <v>0.25</v>
      </c>
      <c r="R4435" s="34"/>
      <c r="S4435" s="32"/>
      <c r="T4435" s="32" t="s">
        <v>70</v>
      </c>
      <c r="U4435" s="8">
        <f>IF(T4435="Yes",$U$2,0)</f>
        <v>0</v>
      </c>
      <c r="V4435" s="8">
        <f>U4435</f>
        <v>0</v>
      </c>
    </row>
    <row r="4436" spans="1:22" ht="12.75" customHeight="1" outlineLevel="2" x14ac:dyDescent="0.2">
      <c r="A4436" s="2"/>
      <c r="C4436" s="30">
        <v>851211760</v>
      </c>
      <c r="D4436" s="30"/>
      <c r="E4436" s="30" t="s">
        <v>2567</v>
      </c>
      <c r="F4436" s="30"/>
      <c r="G4436" s="30" t="s">
        <v>2610</v>
      </c>
      <c r="H4436" s="31" t="s">
        <v>2611</v>
      </c>
      <c r="I4436" s="32"/>
      <c r="J4436" s="13"/>
      <c r="K4436" s="13" t="s">
        <v>2477</v>
      </c>
      <c r="L4436" s="33">
        <v>0.25</v>
      </c>
      <c r="M4436" s="33" t="s">
        <v>27</v>
      </c>
      <c r="N4436" s="33">
        <v>0.25</v>
      </c>
      <c r="O4436" s="33">
        <v>0.25</v>
      </c>
      <c r="P4436" s="33">
        <v>0.25</v>
      </c>
      <c r="Q4436" s="33">
        <v>0.25</v>
      </c>
      <c r="R4436" s="34"/>
      <c r="S4436" s="32"/>
      <c r="T4436" s="32" t="s">
        <v>70</v>
      </c>
      <c r="U4436" s="8">
        <f>IF(T4436="Yes",$U$2,0)</f>
        <v>0</v>
      </c>
      <c r="V4436" s="8">
        <f>U4436</f>
        <v>0</v>
      </c>
    </row>
    <row r="4437" spans="1:22" ht="12.75" customHeight="1" outlineLevel="2" x14ac:dyDescent="0.2">
      <c r="A4437" s="2"/>
      <c r="C4437" s="30">
        <v>851211780</v>
      </c>
      <c r="D4437" s="30"/>
      <c r="E4437" s="30" t="s">
        <v>2567</v>
      </c>
      <c r="F4437" s="30"/>
      <c r="G4437" s="30" t="s">
        <v>2610</v>
      </c>
      <c r="H4437" s="31" t="s">
        <v>2611</v>
      </c>
      <c r="I4437" s="32"/>
      <c r="J4437" s="13"/>
      <c r="K4437" s="13" t="s">
        <v>2477</v>
      </c>
      <c r="L4437" s="33">
        <v>0.25</v>
      </c>
      <c r="M4437" s="33" t="s">
        <v>27</v>
      </c>
      <c r="N4437" s="33">
        <v>0.25</v>
      </c>
      <c r="O4437" s="33">
        <v>0.25</v>
      </c>
      <c r="P4437" s="33">
        <v>0.25</v>
      </c>
      <c r="Q4437" s="33">
        <v>0.25</v>
      </c>
      <c r="R4437" s="34"/>
      <c r="S4437" s="32"/>
      <c r="T4437" s="32" t="s">
        <v>70</v>
      </c>
      <c r="U4437" s="8">
        <f>IF(T4437="Yes",$U$2,0)</f>
        <v>0</v>
      </c>
      <c r="V4437" s="8">
        <f>U4437</f>
        <v>0</v>
      </c>
    </row>
    <row r="4438" spans="1:22" ht="12.75" customHeight="1" outlineLevel="2" x14ac:dyDescent="0.2">
      <c r="A4438" s="2"/>
      <c r="C4438" s="198">
        <v>851211800</v>
      </c>
      <c r="D4438" s="30"/>
      <c r="E4438" s="30" t="s">
        <v>2567</v>
      </c>
      <c r="F4438" s="30"/>
      <c r="G4438" s="30" t="s">
        <v>2610</v>
      </c>
      <c r="H4438" s="31" t="s">
        <v>2611</v>
      </c>
      <c r="I4438" s="32"/>
      <c r="J4438" s="13"/>
      <c r="K4438" s="13" t="s">
        <v>2477</v>
      </c>
      <c r="L4438" s="33">
        <v>0.25</v>
      </c>
      <c r="M4438" s="33" t="s">
        <v>27</v>
      </c>
      <c r="N4438" s="33">
        <v>0.25</v>
      </c>
      <c r="O4438" s="33">
        <v>0.25</v>
      </c>
      <c r="P4438" s="33">
        <v>0.25</v>
      </c>
      <c r="Q4438" s="33">
        <v>0.25</v>
      </c>
      <c r="R4438" s="34"/>
      <c r="S4438" s="32"/>
      <c r="T4438" s="32" t="s">
        <v>70</v>
      </c>
      <c r="U4438" s="8">
        <f>IF(T4438="Yes",$U$2,0)</f>
        <v>0</v>
      </c>
      <c r="V4438" s="8">
        <f>U4438</f>
        <v>0</v>
      </c>
    </row>
    <row r="4439" spans="1:22" ht="12.75" customHeight="1" outlineLevel="1" x14ac:dyDescent="0.2">
      <c r="A4439" s="2"/>
      <c r="C4439" s="198"/>
      <c r="D4439" s="30"/>
      <c r="E4439" s="30"/>
      <c r="F4439" s="30"/>
      <c r="G4439" s="30"/>
      <c r="H4439" s="113" t="s">
        <v>4221</v>
      </c>
      <c r="I4439" s="32"/>
      <c r="J4439" s="13">
        <f t="shared" ref="J4439:O4439" si="1112">SUBTOTAL(9,J4435:J4438)</f>
        <v>0</v>
      </c>
      <c r="K4439" s="13">
        <f t="shared" si="1112"/>
        <v>0</v>
      </c>
      <c r="L4439" s="33">
        <f t="shared" si="1112"/>
        <v>1</v>
      </c>
      <c r="M4439" s="33">
        <f t="shared" si="1112"/>
        <v>0</v>
      </c>
      <c r="N4439" s="33">
        <f t="shared" si="1112"/>
        <v>1</v>
      </c>
      <c r="O4439" s="33">
        <f t="shared" si="1112"/>
        <v>1</v>
      </c>
      <c r="P4439" s="33"/>
      <c r="Q4439" s="33"/>
      <c r="R4439" s="34"/>
      <c r="S4439" s="32">
        <f>SUBTOTAL(9,S4435:S4438)</f>
        <v>0</v>
      </c>
      <c r="T4439" s="32">
        <f>SUBTOTAL(9,T4435:T4438)</f>
        <v>0</v>
      </c>
      <c r="U4439" s="8"/>
    </row>
    <row r="4440" spans="1:22" ht="12.75" customHeight="1" outlineLevel="2" x14ac:dyDescent="0.2">
      <c r="A4440" s="2"/>
      <c r="C4440" s="30">
        <v>851211820</v>
      </c>
      <c r="D4440" s="30"/>
      <c r="E4440" s="30" t="s">
        <v>2567</v>
      </c>
      <c r="F4440" s="30"/>
      <c r="G4440" s="30" t="s">
        <v>2612</v>
      </c>
      <c r="H4440" s="31" t="s">
        <v>2613</v>
      </c>
      <c r="I4440" s="32"/>
      <c r="J4440" s="13"/>
      <c r="K4440" s="13" t="s">
        <v>2477</v>
      </c>
      <c r="L4440" s="33">
        <v>0.25</v>
      </c>
      <c r="M4440" s="33" t="s">
        <v>27</v>
      </c>
      <c r="N4440" s="33">
        <v>0.25</v>
      </c>
      <c r="O4440" s="33">
        <v>0.25</v>
      </c>
      <c r="P4440" s="33">
        <v>0.25</v>
      </c>
      <c r="Q4440" s="33">
        <v>0.25</v>
      </c>
      <c r="R4440" s="34"/>
      <c r="S4440" s="32"/>
      <c r="T4440" s="32" t="s">
        <v>70</v>
      </c>
      <c r="U4440" s="8">
        <f>IF(T4440="Yes",$U$2,0)</f>
        <v>0</v>
      </c>
      <c r="V4440" s="8">
        <f>U4440</f>
        <v>0</v>
      </c>
    </row>
    <row r="4441" spans="1:22" ht="12.75" customHeight="1" outlineLevel="2" x14ac:dyDescent="0.2">
      <c r="A4441" s="2"/>
      <c r="C4441" s="30">
        <v>851211840</v>
      </c>
      <c r="D4441" s="30"/>
      <c r="E4441" s="30" t="s">
        <v>2567</v>
      </c>
      <c r="F4441" s="30"/>
      <c r="G4441" s="30" t="s">
        <v>2612</v>
      </c>
      <c r="H4441" s="31" t="s">
        <v>2613</v>
      </c>
      <c r="I4441" s="32"/>
      <c r="J4441" s="13"/>
      <c r="K4441" s="13" t="s">
        <v>2477</v>
      </c>
      <c r="L4441" s="33">
        <v>0.25</v>
      </c>
      <c r="M4441" s="33" t="s">
        <v>27</v>
      </c>
      <c r="N4441" s="33">
        <v>0.25</v>
      </c>
      <c r="O4441" s="33">
        <v>0.25</v>
      </c>
      <c r="P4441" s="33">
        <v>0.25</v>
      </c>
      <c r="Q4441" s="33">
        <v>0.25</v>
      </c>
      <c r="R4441" s="34"/>
      <c r="S4441" s="32"/>
      <c r="T4441" s="32" t="s">
        <v>70</v>
      </c>
      <c r="U4441" s="8">
        <f>IF(T4441="Yes",$U$2,0)</f>
        <v>0</v>
      </c>
      <c r="V4441" s="8">
        <f>U4441</f>
        <v>0</v>
      </c>
    </row>
    <row r="4442" spans="1:22" ht="12.75" customHeight="1" outlineLevel="2" x14ac:dyDescent="0.2">
      <c r="A4442" s="2"/>
      <c r="C4442" s="30">
        <v>851211860</v>
      </c>
      <c r="D4442" s="30"/>
      <c r="E4442" s="30" t="s">
        <v>2567</v>
      </c>
      <c r="F4442" s="30"/>
      <c r="G4442" s="30" t="s">
        <v>2612</v>
      </c>
      <c r="H4442" s="31" t="s">
        <v>2613</v>
      </c>
      <c r="I4442" s="32"/>
      <c r="J4442" s="13"/>
      <c r="K4442" s="13" t="s">
        <v>2477</v>
      </c>
      <c r="L4442" s="33">
        <v>0.25</v>
      </c>
      <c r="M4442" s="33" t="s">
        <v>27</v>
      </c>
      <c r="N4442" s="33">
        <v>0.25</v>
      </c>
      <c r="O4442" s="33">
        <v>0.25</v>
      </c>
      <c r="P4442" s="33">
        <v>0.25</v>
      </c>
      <c r="Q4442" s="33">
        <v>0.25</v>
      </c>
      <c r="R4442" s="34"/>
      <c r="S4442" s="32"/>
      <c r="T4442" s="32" t="s">
        <v>70</v>
      </c>
      <c r="U4442" s="8">
        <f>IF(T4442="Yes",$U$2,0)</f>
        <v>0</v>
      </c>
      <c r="V4442" s="8">
        <f>U4442</f>
        <v>0</v>
      </c>
    </row>
    <row r="4443" spans="1:22" ht="12.75" customHeight="1" outlineLevel="2" x14ac:dyDescent="0.2">
      <c r="A4443" s="2"/>
      <c r="C4443" s="30">
        <v>851211880</v>
      </c>
      <c r="D4443" s="30"/>
      <c r="E4443" s="30" t="s">
        <v>2567</v>
      </c>
      <c r="F4443" s="30"/>
      <c r="G4443" s="30" t="s">
        <v>2612</v>
      </c>
      <c r="H4443" s="31" t="s">
        <v>2613</v>
      </c>
      <c r="I4443" s="32"/>
      <c r="J4443" s="13"/>
      <c r="K4443" s="13" t="s">
        <v>2477</v>
      </c>
      <c r="L4443" s="33">
        <v>0.25</v>
      </c>
      <c r="M4443" s="33" t="s">
        <v>27</v>
      </c>
      <c r="N4443" s="33">
        <v>0.25</v>
      </c>
      <c r="O4443" s="33">
        <v>0.25</v>
      </c>
      <c r="P4443" s="33">
        <v>0.25</v>
      </c>
      <c r="Q4443" s="33">
        <v>0.25</v>
      </c>
      <c r="R4443" s="34"/>
      <c r="S4443" s="32"/>
      <c r="T4443" s="32" t="s">
        <v>70</v>
      </c>
      <c r="U4443" s="8">
        <f>IF(T4443="Yes",$U$2,0)</f>
        <v>0</v>
      </c>
      <c r="V4443" s="8">
        <f>U4443</f>
        <v>0</v>
      </c>
    </row>
    <row r="4444" spans="1:22" ht="12.75" customHeight="1" outlineLevel="1" x14ac:dyDescent="0.2">
      <c r="A4444" s="2"/>
      <c r="C4444" s="30"/>
      <c r="D4444" s="30"/>
      <c r="E4444" s="30"/>
      <c r="F4444" s="30"/>
      <c r="G4444" s="30"/>
      <c r="H4444" s="113" t="s">
        <v>4222</v>
      </c>
      <c r="I4444" s="32"/>
      <c r="J4444" s="13">
        <f t="shared" ref="J4444:O4444" si="1113">SUBTOTAL(9,J4440:J4443)</f>
        <v>0</v>
      </c>
      <c r="K4444" s="13">
        <f t="shared" si="1113"/>
        <v>0</v>
      </c>
      <c r="L4444" s="33">
        <f t="shared" si="1113"/>
        <v>1</v>
      </c>
      <c r="M4444" s="33">
        <f t="shared" si="1113"/>
        <v>0</v>
      </c>
      <c r="N4444" s="33">
        <f t="shared" si="1113"/>
        <v>1</v>
      </c>
      <c r="O4444" s="33">
        <f t="shared" si="1113"/>
        <v>1</v>
      </c>
      <c r="P4444" s="33"/>
      <c r="Q4444" s="33"/>
      <c r="R4444" s="34"/>
      <c r="S4444" s="32">
        <f>SUBTOTAL(9,S4440:S4443)</f>
        <v>0</v>
      </c>
      <c r="T4444" s="32">
        <f>SUBTOTAL(9,T4440:T4443)</f>
        <v>0</v>
      </c>
      <c r="U4444" s="8"/>
    </row>
    <row r="4445" spans="1:22" ht="12.75" customHeight="1" outlineLevel="2" x14ac:dyDescent="0.2">
      <c r="A4445" s="2"/>
      <c r="C4445" s="30" t="s">
        <v>2614</v>
      </c>
      <c r="D4445" s="30"/>
      <c r="E4445" s="30" t="s">
        <v>2580</v>
      </c>
      <c r="F4445" s="30"/>
      <c r="G4445" s="30" t="s">
        <v>2615</v>
      </c>
      <c r="H4445" s="31" t="s">
        <v>2616</v>
      </c>
      <c r="I4445" s="32"/>
      <c r="J4445" s="13"/>
      <c r="K4445" s="13" t="s">
        <v>2477</v>
      </c>
      <c r="L4445" s="33">
        <v>0.25</v>
      </c>
      <c r="M4445" s="33" t="s">
        <v>27</v>
      </c>
      <c r="N4445" s="33">
        <v>0.25</v>
      </c>
      <c r="O4445" s="33">
        <v>0.25</v>
      </c>
      <c r="P4445" s="33">
        <v>0.25</v>
      </c>
      <c r="Q4445" s="33">
        <v>0.25</v>
      </c>
      <c r="R4445" s="34"/>
      <c r="S4445" s="32"/>
      <c r="T4445" s="32" t="s">
        <v>70</v>
      </c>
      <c r="U4445" s="8">
        <f>IF(T4445="Yes",$U$2,0)</f>
        <v>0</v>
      </c>
      <c r="V4445" s="8">
        <f>U4445</f>
        <v>0</v>
      </c>
    </row>
    <row r="4446" spans="1:22" ht="12.75" customHeight="1" outlineLevel="2" x14ac:dyDescent="0.2">
      <c r="A4446" s="2"/>
      <c r="C4446" s="30">
        <v>851211920</v>
      </c>
      <c r="D4446" s="30"/>
      <c r="E4446" s="30" t="s">
        <v>2567</v>
      </c>
      <c r="F4446" s="30"/>
      <c r="G4446" s="30" t="s">
        <v>2615</v>
      </c>
      <c r="H4446" s="31" t="s">
        <v>2616</v>
      </c>
      <c r="I4446" s="32"/>
      <c r="J4446" s="13"/>
      <c r="K4446" s="13" t="s">
        <v>2477</v>
      </c>
      <c r="L4446" s="33">
        <v>0.25</v>
      </c>
      <c r="M4446" s="33" t="s">
        <v>27</v>
      </c>
      <c r="N4446" s="33">
        <v>0.25</v>
      </c>
      <c r="O4446" s="33">
        <v>0.25</v>
      </c>
      <c r="P4446" s="33">
        <v>0.25</v>
      </c>
      <c r="Q4446" s="33">
        <v>0.25</v>
      </c>
      <c r="R4446" s="34"/>
      <c r="S4446" s="32"/>
      <c r="T4446" s="32" t="s">
        <v>70</v>
      </c>
      <c r="U4446" s="8">
        <f>IF(T4446="Yes",$U$2,0)</f>
        <v>0</v>
      </c>
      <c r="V4446" s="8">
        <f>U4446</f>
        <v>0</v>
      </c>
    </row>
    <row r="4447" spans="1:22" ht="12.75" customHeight="1" outlineLevel="2" x14ac:dyDescent="0.2">
      <c r="A4447" s="2"/>
      <c r="C4447" s="30">
        <v>851211940</v>
      </c>
      <c r="D4447" s="30"/>
      <c r="E4447" s="30" t="s">
        <v>2567</v>
      </c>
      <c r="F4447" s="30"/>
      <c r="G4447" s="30" t="s">
        <v>2615</v>
      </c>
      <c r="H4447" s="31" t="s">
        <v>2616</v>
      </c>
      <c r="I4447" s="32"/>
      <c r="J4447" s="13"/>
      <c r="K4447" s="13" t="s">
        <v>2477</v>
      </c>
      <c r="L4447" s="33">
        <v>0.25</v>
      </c>
      <c r="M4447" s="33" t="s">
        <v>27</v>
      </c>
      <c r="N4447" s="33">
        <v>0.25</v>
      </c>
      <c r="O4447" s="33">
        <v>0.25</v>
      </c>
      <c r="P4447" s="33">
        <v>0.25</v>
      </c>
      <c r="Q4447" s="33">
        <v>0.25</v>
      </c>
      <c r="R4447" s="34"/>
      <c r="S4447" s="32"/>
      <c r="T4447" s="32" t="s">
        <v>70</v>
      </c>
      <c r="U4447" s="8">
        <f>IF(T4447="Yes",$U$2,0)</f>
        <v>0</v>
      </c>
      <c r="V4447" s="8">
        <f>U4447</f>
        <v>0</v>
      </c>
    </row>
    <row r="4448" spans="1:22" ht="12.75" customHeight="1" outlineLevel="2" x14ac:dyDescent="0.2">
      <c r="A4448" s="2"/>
      <c r="C4448" s="30">
        <v>851211960</v>
      </c>
      <c r="D4448" s="30"/>
      <c r="E4448" s="30" t="s">
        <v>2567</v>
      </c>
      <c r="F4448" s="30"/>
      <c r="G4448" s="30" t="s">
        <v>2615</v>
      </c>
      <c r="H4448" s="31" t="s">
        <v>2616</v>
      </c>
      <c r="I4448" s="32"/>
      <c r="J4448" s="13"/>
      <c r="K4448" s="13" t="s">
        <v>2477</v>
      </c>
      <c r="L4448" s="33">
        <v>0.25</v>
      </c>
      <c r="M4448" s="33" t="s">
        <v>27</v>
      </c>
      <c r="N4448" s="33">
        <v>0.25</v>
      </c>
      <c r="O4448" s="33">
        <v>0.25</v>
      </c>
      <c r="P4448" s="33">
        <v>0.25</v>
      </c>
      <c r="Q4448" s="33">
        <v>0.25</v>
      </c>
      <c r="R4448" s="34"/>
      <c r="S4448" s="32"/>
      <c r="T4448" s="32" t="s">
        <v>70</v>
      </c>
      <c r="U4448" s="8">
        <f>IF(T4448="Yes",$U$2,0)</f>
        <v>0</v>
      </c>
      <c r="V4448" s="8">
        <f>U4448</f>
        <v>0</v>
      </c>
    </row>
    <row r="4449" spans="1:22" ht="12.75" customHeight="1" outlineLevel="1" x14ac:dyDescent="0.2">
      <c r="A4449" s="2"/>
      <c r="C4449" s="30"/>
      <c r="D4449" s="30"/>
      <c r="E4449" s="30"/>
      <c r="F4449" s="30"/>
      <c r="G4449" s="30"/>
      <c r="H4449" s="113" t="s">
        <v>4223</v>
      </c>
      <c r="I4449" s="32"/>
      <c r="J4449" s="13">
        <f t="shared" ref="J4449:O4449" si="1114">SUBTOTAL(9,J4445:J4448)</f>
        <v>0</v>
      </c>
      <c r="K4449" s="13">
        <f t="shared" si="1114"/>
        <v>0</v>
      </c>
      <c r="L4449" s="33">
        <f t="shared" si="1114"/>
        <v>1</v>
      </c>
      <c r="M4449" s="33">
        <f t="shared" si="1114"/>
        <v>0</v>
      </c>
      <c r="N4449" s="33">
        <f t="shared" si="1114"/>
        <v>1</v>
      </c>
      <c r="O4449" s="33">
        <f t="shared" si="1114"/>
        <v>1</v>
      </c>
      <c r="P4449" s="33"/>
      <c r="Q4449" s="33"/>
      <c r="R4449" s="34"/>
      <c r="S4449" s="32">
        <f>SUBTOTAL(9,S4445:S4448)</f>
        <v>0</v>
      </c>
      <c r="T4449" s="32">
        <f>SUBTOTAL(9,T4445:T4448)</f>
        <v>0</v>
      </c>
      <c r="U4449" s="8"/>
    </row>
    <row r="4450" spans="1:22" ht="12.75" customHeight="1" outlineLevel="2" x14ac:dyDescent="0.2">
      <c r="A4450" s="2"/>
      <c r="C4450" s="30">
        <v>851211980</v>
      </c>
      <c r="D4450" s="30"/>
      <c r="E4450" s="30" t="s">
        <v>2567</v>
      </c>
      <c r="F4450" s="30"/>
      <c r="G4450" s="30" t="s">
        <v>2617</v>
      </c>
      <c r="H4450" s="31" t="s">
        <v>2618</v>
      </c>
      <c r="I4450" s="32"/>
      <c r="J4450" s="13"/>
      <c r="K4450" s="13" t="s">
        <v>2477</v>
      </c>
      <c r="L4450" s="33">
        <v>0.25</v>
      </c>
      <c r="M4450" s="33" t="s">
        <v>27</v>
      </c>
      <c r="N4450" s="33">
        <v>0.25</v>
      </c>
      <c r="O4450" s="33">
        <v>0.25</v>
      </c>
      <c r="P4450" s="33">
        <v>0.25</v>
      </c>
      <c r="Q4450" s="33">
        <v>0.25</v>
      </c>
      <c r="R4450" s="34"/>
      <c r="S4450" s="32"/>
      <c r="T4450" s="32" t="s">
        <v>70</v>
      </c>
      <c r="U4450" s="8">
        <f>IF(T4450="Yes",$U$2,0)</f>
        <v>0</v>
      </c>
      <c r="V4450" s="8">
        <f>U4450</f>
        <v>0</v>
      </c>
    </row>
    <row r="4451" spans="1:22" ht="12.75" customHeight="1" outlineLevel="2" x14ac:dyDescent="0.2">
      <c r="A4451" s="2"/>
      <c r="C4451" s="30">
        <v>851212000</v>
      </c>
      <c r="D4451" s="30"/>
      <c r="E4451" s="30" t="s">
        <v>2567</v>
      </c>
      <c r="F4451" s="30"/>
      <c r="G4451" s="30" t="s">
        <v>2617</v>
      </c>
      <c r="H4451" s="31" t="s">
        <v>2618</v>
      </c>
      <c r="I4451" s="32"/>
      <c r="J4451" s="13"/>
      <c r="K4451" s="13" t="s">
        <v>2477</v>
      </c>
      <c r="L4451" s="33">
        <v>0.25</v>
      </c>
      <c r="M4451" s="33" t="s">
        <v>27</v>
      </c>
      <c r="N4451" s="33">
        <v>0.25</v>
      </c>
      <c r="O4451" s="33">
        <v>0.25</v>
      </c>
      <c r="P4451" s="33">
        <v>0.25</v>
      </c>
      <c r="Q4451" s="33">
        <v>0.25</v>
      </c>
      <c r="R4451" s="34"/>
      <c r="S4451" s="32"/>
      <c r="T4451" s="32" t="s">
        <v>70</v>
      </c>
      <c r="U4451" s="8">
        <f>IF(T4451="Yes",$U$2,0)</f>
        <v>0</v>
      </c>
      <c r="V4451" s="8">
        <f>U4451</f>
        <v>0</v>
      </c>
    </row>
    <row r="4452" spans="1:22" ht="12.75" customHeight="1" outlineLevel="2" x14ac:dyDescent="0.2">
      <c r="A4452" s="2"/>
      <c r="C4452" s="30" t="s">
        <v>2619</v>
      </c>
      <c r="D4452" s="30"/>
      <c r="E4452" s="30" t="s">
        <v>2580</v>
      </c>
      <c r="F4452" s="30"/>
      <c r="G4452" s="30" t="s">
        <v>2617</v>
      </c>
      <c r="H4452" s="31" t="s">
        <v>2618</v>
      </c>
      <c r="I4452" s="32"/>
      <c r="J4452" s="13"/>
      <c r="K4452" s="13" t="s">
        <v>2477</v>
      </c>
      <c r="L4452" s="33">
        <v>0.25</v>
      </c>
      <c r="M4452" s="33" t="s">
        <v>27</v>
      </c>
      <c r="N4452" s="33">
        <v>0.25</v>
      </c>
      <c r="O4452" s="33">
        <v>0.25</v>
      </c>
      <c r="P4452" s="33">
        <v>0.25</v>
      </c>
      <c r="Q4452" s="33">
        <v>0.25</v>
      </c>
      <c r="R4452" s="34"/>
      <c r="S4452" s="32"/>
      <c r="T4452" s="32" t="s">
        <v>70</v>
      </c>
      <c r="U4452" s="8">
        <f>IF(T4452="Yes",$U$2,0)</f>
        <v>0</v>
      </c>
      <c r="V4452" s="8">
        <f>U4452</f>
        <v>0</v>
      </c>
    </row>
    <row r="4453" spans="1:22" ht="12.75" customHeight="1" outlineLevel="2" x14ac:dyDescent="0.2">
      <c r="A4453" s="2"/>
      <c r="C4453" s="30">
        <v>851212040</v>
      </c>
      <c r="D4453" s="30"/>
      <c r="E4453" s="30" t="s">
        <v>2567</v>
      </c>
      <c r="F4453" s="30"/>
      <c r="G4453" s="30" t="s">
        <v>2617</v>
      </c>
      <c r="H4453" s="31" t="s">
        <v>2618</v>
      </c>
      <c r="I4453" s="32"/>
      <c r="J4453" s="13"/>
      <c r="K4453" s="13" t="s">
        <v>2477</v>
      </c>
      <c r="L4453" s="33">
        <v>0.25</v>
      </c>
      <c r="M4453" s="33" t="s">
        <v>27</v>
      </c>
      <c r="N4453" s="33">
        <v>0.25</v>
      </c>
      <c r="O4453" s="33">
        <v>0.25</v>
      </c>
      <c r="P4453" s="33">
        <v>0.25</v>
      </c>
      <c r="Q4453" s="33">
        <v>0.25</v>
      </c>
      <c r="R4453" s="34"/>
      <c r="S4453" s="32"/>
      <c r="T4453" s="32" t="s">
        <v>70</v>
      </c>
      <c r="U4453" s="8">
        <f>IF(T4453="Yes",$U$2,0)</f>
        <v>0</v>
      </c>
      <c r="V4453" s="8">
        <f>U4453</f>
        <v>0</v>
      </c>
    </row>
    <row r="4454" spans="1:22" ht="12.75" customHeight="1" outlineLevel="1" x14ac:dyDescent="0.2">
      <c r="A4454" s="2"/>
      <c r="C4454" s="30"/>
      <c r="D4454" s="30"/>
      <c r="E4454" s="30"/>
      <c r="F4454" s="30"/>
      <c r="G4454" s="30"/>
      <c r="H4454" s="113" t="s">
        <v>4224</v>
      </c>
      <c r="I4454" s="32"/>
      <c r="J4454" s="13">
        <f t="shared" ref="J4454:O4454" si="1115">SUBTOTAL(9,J4450:J4453)</f>
        <v>0</v>
      </c>
      <c r="K4454" s="13">
        <f t="shared" si="1115"/>
        <v>0</v>
      </c>
      <c r="L4454" s="33">
        <f t="shared" si="1115"/>
        <v>1</v>
      </c>
      <c r="M4454" s="33">
        <f t="shared" si="1115"/>
        <v>0</v>
      </c>
      <c r="N4454" s="33">
        <f t="shared" si="1115"/>
        <v>1</v>
      </c>
      <c r="O4454" s="33">
        <f t="shared" si="1115"/>
        <v>1</v>
      </c>
      <c r="P4454" s="33"/>
      <c r="Q4454" s="33"/>
      <c r="R4454" s="34"/>
      <c r="S4454" s="32">
        <f>SUBTOTAL(9,S4450:S4453)</f>
        <v>0</v>
      </c>
      <c r="T4454" s="32">
        <f>SUBTOTAL(9,T4450:T4453)</f>
        <v>0</v>
      </c>
      <c r="U4454" s="8"/>
    </row>
    <row r="4455" spans="1:22" ht="12.75" customHeight="1" outlineLevel="2" x14ac:dyDescent="0.2">
      <c r="A4455" s="2"/>
      <c r="C4455" s="30">
        <v>851212060</v>
      </c>
      <c r="D4455" s="30"/>
      <c r="E4455" s="30" t="s">
        <v>2567</v>
      </c>
      <c r="F4455" s="30"/>
      <c r="G4455" s="30" t="s">
        <v>2620</v>
      </c>
      <c r="H4455" s="31" t="s">
        <v>2621</v>
      </c>
      <c r="I4455" s="32"/>
      <c r="J4455" s="13"/>
      <c r="K4455" s="13" t="s">
        <v>2477</v>
      </c>
      <c r="L4455" s="33">
        <v>0.25</v>
      </c>
      <c r="M4455" s="33" t="s">
        <v>27</v>
      </c>
      <c r="N4455" s="33">
        <v>0.25</v>
      </c>
      <c r="O4455" s="33">
        <v>0.25</v>
      </c>
      <c r="P4455" s="33">
        <v>0.25</v>
      </c>
      <c r="Q4455" s="33">
        <v>0.25</v>
      </c>
      <c r="R4455" s="34"/>
      <c r="S4455" s="32"/>
      <c r="T4455" s="32" t="s">
        <v>70</v>
      </c>
      <c r="U4455" s="8">
        <f>IF(T4455="Yes",$U$2,0)</f>
        <v>0</v>
      </c>
      <c r="V4455" s="8">
        <f>U4455</f>
        <v>0</v>
      </c>
    </row>
    <row r="4456" spans="1:22" ht="12.75" customHeight="1" outlineLevel="2" x14ac:dyDescent="0.2">
      <c r="A4456" s="2"/>
      <c r="C4456" s="30" t="s">
        <v>2622</v>
      </c>
      <c r="D4456" s="30"/>
      <c r="E4456" s="30" t="s">
        <v>2580</v>
      </c>
      <c r="F4456" s="30"/>
      <c r="G4456" s="30" t="s">
        <v>2620</v>
      </c>
      <c r="H4456" s="31" t="s">
        <v>2621</v>
      </c>
      <c r="I4456" s="32"/>
      <c r="J4456" s="13"/>
      <c r="K4456" s="13" t="s">
        <v>2477</v>
      </c>
      <c r="L4456" s="33">
        <v>0.25</v>
      </c>
      <c r="M4456" s="33" t="s">
        <v>27</v>
      </c>
      <c r="N4456" s="33">
        <v>0.25</v>
      </c>
      <c r="O4456" s="33">
        <v>0.25</v>
      </c>
      <c r="P4456" s="33">
        <v>0.25</v>
      </c>
      <c r="Q4456" s="33">
        <v>0.25</v>
      </c>
      <c r="R4456" s="34"/>
      <c r="S4456" s="32"/>
      <c r="T4456" s="32" t="s">
        <v>70</v>
      </c>
      <c r="U4456" s="8">
        <f>IF(T4456="Yes",$U$2,0)</f>
        <v>0</v>
      </c>
      <c r="V4456" s="8">
        <f>U4456</f>
        <v>0</v>
      </c>
    </row>
    <row r="4457" spans="1:22" ht="12.75" customHeight="1" outlineLevel="2" x14ac:dyDescent="0.2">
      <c r="A4457" s="2"/>
      <c r="C4457" s="30">
        <v>851212100</v>
      </c>
      <c r="D4457" s="30"/>
      <c r="E4457" s="30" t="s">
        <v>2567</v>
      </c>
      <c r="F4457" s="30"/>
      <c r="G4457" s="30" t="s">
        <v>2620</v>
      </c>
      <c r="H4457" s="31" t="s">
        <v>2621</v>
      </c>
      <c r="I4457" s="32"/>
      <c r="J4457" s="13"/>
      <c r="K4457" s="13" t="s">
        <v>2477</v>
      </c>
      <c r="L4457" s="33">
        <v>0.25</v>
      </c>
      <c r="M4457" s="33" t="s">
        <v>27</v>
      </c>
      <c r="N4457" s="33">
        <v>0.25</v>
      </c>
      <c r="O4457" s="33">
        <v>0.25</v>
      </c>
      <c r="P4457" s="33">
        <v>0.25</v>
      </c>
      <c r="Q4457" s="33">
        <v>0.25</v>
      </c>
      <c r="R4457" s="34"/>
      <c r="S4457" s="32"/>
      <c r="T4457" s="32" t="s">
        <v>70</v>
      </c>
      <c r="U4457" s="8">
        <f>IF(T4457="Yes",$U$2,0)</f>
        <v>0</v>
      </c>
      <c r="V4457" s="8">
        <f>U4457</f>
        <v>0</v>
      </c>
    </row>
    <row r="4458" spans="1:22" ht="12.75" customHeight="1" outlineLevel="2" x14ac:dyDescent="0.2">
      <c r="A4458" s="2"/>
      <c r="C4458" s="30">
        <v>851212120</v>
      </c>
      <c r="D4458" s="30"/>
      <c r="E4458" s="30" t="s">
        <v>2567</v>
      </c>
      <c r="F4458" s="30"/>
      <c r="G4458" s="30" t="s">
        <v>2620</v>
      </c>
      <c r="H4458" s="31" t="s">
        <v>2621</v>
      </c>
      <c r="I4458" s="32"/>
      <c r="J4458" s="13"/>
      <c r="K4458" s="13" t="s">
        <v>2477</v>
      </c>
      <c r="L4458" s="33">
        <v>0.25</v>
      </c>
      <c r="M4458" s="33" t="s">
        <v>27</v>
      </c>
      <c r="N4458" s="33">
        <v>0.25</v>
      </c>
      <c r="O4458" s="33">
        <v>0.25</v>
      </c>
      <c r="P4458" s="33">
        <v>0.25</v>
      </c>
      <c r="Q4458" s="33">
        <v>0.25</v>
      </c>
      <c r="R4458" s="34"/>
      <c r="S4458" s="32"/>
      <c r="T4458" s="32" t="s">
        <v>70</v>
      </c>
      <c r="U4458" s="8">
        <f>IF(T4458="Yes",$U$2,0)</f>
        <v>0</v>
      </c>
      <c r="V4458" s="8">
        <f>U4458</f>
        <v>0</v>
      </c>
    </row>
    <row r="4459" spans="1:22" ht="12.75" customHeight="1" outlineLevel="1" x14ac:dyDescent="0.2">
      <c r="A4459" s="2"/>
      <c r="C4459" s="30"/>
      <c r="D4459" s="30"/>
      <c r="E4459" s="30"/>
      <c r="F4459" s="30"/>
      <c r="G4459" s="30"/>
      <c r="H4459" s="113" t="s">
        <v>4225</v>
      </c>
      <c r="I4459" s="32"/>
      <c r="J4459" s="13">
        <f t="shared" ref="J4459:O4459" si="1116">SUBTOTAL(9,J4455:J4458)</f>
        <v>0</v>
      </c>
      <c r="K4459" s="13">
        <f t="shared" si="1116"/>
        <v>0</v>
      </c>
      <c r="L4459" s="33">
        <f t="shared" si="1116"/>
        <v>1</v>
      </c>
      <c r="M4459" s="33">
        <f t="shared" si="1116"/>
        <v>0</v>
      </c>
      <c r="N4459" s="33">
        <f t="shared" si="1116"/>
        <v>1</v>
      </c>
      <c r="O4459" s="33">
        <f t="shared" si="1116"/>
        <v>1</v>
      </c>
      <c r="P4459" s="33"/>
      <c r="Q4459" s="33"/>
      <c r="R4459" s="34"/>
      <c r="S4459" s="32">
        <f>SUBTOTAL(9,S4455:S4458)</f>
        <v>0</v>
      </c>
      <c r="T4459" s="32">
        <f>SUBTOTAL(9,T4455:T4458)</f>
        <v>0</v>
      </c>
      <c r="U4459" s="8"/>
    </row>
    <row r="4460" spans="1:22" ht="12.75" customHeight="1" outlineLevel="2" x14ac:dyDescent="0.2">
      <c r="A4460" s="2"/>
      <c r="C4460" s="30">
        <v>851212140</v>
      </c>
      <c r="D4460" s="30"/>
      <c r="E4460" s="30" t="s">
        <v>2567</v>
      </c>
      <c r="F4460" s="30"/>
      <c r="G4460" s="30" t="s">
        <v>2623</v>
      </c>
      <c r="H4460" s="31" t="s">
        <v>2624</v>
      </c>
      <c r="I4460" s="32"/>
      <c r="J4460" s="13"/>
      <c r="K4460" s="13" t="s">
        <v>2477</v>
      </c>
      <c r="L4460" s="33">
        <v>0.25</v>
      </c>
      <c r="M4460" s="33" t="s">
        <v>27</v>
      </c>
      <c r="N4460" s="33">
        <v>0.25</v>
      </c>
      <c r="O4460" s="33">
        <v>0.25</v>
      </c>
      <c r="P4460" s="33">
        <v>0.25</v>
      </c>
      <c r="Q4460" s="33">
        <v>0.25</v>
      </c>
      <c r="R4460" s="34"/>
      <c r="S4460" s="32"/>
      <c r="T4460" s="32" t="s">
        <v>70</v>
      </c>
      <c r="U4460" s="8">
        <f>IF(T4460="Yes",$U$2,0)</f>
        <v>0</v>
      </c>
      <c r="V4460" s="8">
        <f>U4460</f>
        <v>0</v>
      </c>
    </row>
    <row r="4461" spans="1:22" ht="12.75" customHeight="1" outlineLevel="2" x14ac:dyDescent="0.2">
      <c r="A4461" s="2"/>
      <c r="C4461" s="30">
        <v>851212160</v>
      </c>
      <c r="D4461" s="30"/>
      <c r="E4461" s="30" t="s">
        <v>2567</v>
      </c>
      <c r="F4461" s="30"/>
      <c r="G4461" s="30" t="s">
        <v>2623</v>
      </c>
      <c r="H4461" s="31" t="s">
        <v>2624</v>
      </c>
      <c r="I4461" s="32"/>
      <c r="J4461" s="13"/>
      <c r="K4461" s="13" t="s">
        <v>2477</v>
      </c>
      <c r="L4461" s="33">
        <v>0.25</v>
      </c>
      <c r="M4461" s="33" t="s">
        <v>27</v>
      </c>
      <c r="N4461" s="33">
        <v>0.25</v>
      </c>
      <c r="O4461" s="33">
        <v>0.25</v>
      </c>
      <c r="P4461" s="33">
        <v>0.25</v>
      </c>
      <c r="Q4461" s="33">
        <v>0.25</v>
      </c>
      <c r="R4461" s="34"/>
      <c r="S4461" s="32"/>
      <c r="T4461" s="32" t="s">
        <v>70</v>
      </c>
      <c r="U4461" s="8">
        <f>IF(T4461="Yes",$U$2,0)</f>
        <v>0</v>
      </c>
      <c r="V4461" s="8">
        <f>U4461</f>
        <v>0</v>
      </c>
    </row>
    <row r="4462" spans="1:22" ht="12.75" customHeight="1" outlineLevel="2" x14ac:dyDescent="0.2">
      <c r="A4462" s="2"/>
      <c r="C4462" s="30" t="s">
        <v>2625</v>
      </c>
      <c r="D4462" s="30"/>
      <c r="E4462" s="30" t="s">
        <v>2580</v>
      </c>
      <c r="F4462" s="30"/>
      <c r="G4462" s="30" t="s">
        <v>2623</v>
      </c>
      <c r="H4462" s="31" t="s">
        <v>2624</v>
      </c>
      <c r="I4462" s="32"/>
      <c r="J4462" s="13"/>
      <c r="K4462" s="13" t="s">
        <v>2477</v>
      </c>
      <c r="L4462" s="33">
        <v>0.25</v>
      </c>
      <c r="M4462" s="33" t="s">
        <v>27</v>
      </c>
      <c r="N4462" s="33">
        <v>0.25</v>
      </c>
      <c r="O4462" s="33">
        <v>0.25</v>
      </c>
      <c r="P4462" s="33">
        <v>0.25</v>
      </c>
      <c r="Q4462" s="33">
        <v>0.25</v>
      </c>
      <c r="R4462" s="34"/>
      <c r="S4462" s="32"/>
      <c r="T4462" s="32" t="s">
        <v>70</v>
      </c>
      <c r="U4462" s="8">
        <f>IF(T4462="Yes",$U$2,0)</f>
        <v>0</v>
      </c>
      <c r="V4462" s="8">
        <f>U4462</f>
        <v>0</v>
      </c>
    </row>
    <row r="4463" spans="1:22" ht="12.75" customHeight="1" outlineLevel="2" x14ac:dyDescent="0.2">
      <c r="A4463" s="2"/>
      <c r="C4463" s="30">
        <v>851212200</v>
      </c>
      <c r="D4463" s="30"/>
      <c r="E4463" s="30" t="s">
        <v>2567</v>
      </c>
      <c r="F4463" s="30"/>
      <c r="G4463" s="30" t="s">
        <v>2623</v>
      </c>
      <c r="H4463" s="31" t="s">
        <v>2624</v>
      </c>
      <c r="I4463" s="32"/>
      <c r="J4463" s="13"/>
      <c r="K4463" s="13" t="s">
        <v>2477</v>
      </c>
      <c r="L4463" s="33">
        <v>0.25</v>
      </c>
      <c r="M4463" s="33" t="s">
        <v>27</v>
      </c>
      <c r="N4463" s="33">
        <v>0.25</v>
      </c>
      <c r="O4463" s="33">
        <v>0.25</v>
      </c>
      <c r="P4463" s="33">
        <v>0.25</v>
      </c>
      <c r="Q4463" s="33">
        <v>0.25</v>
      </c>
      <c r="R4463" s="34"/>
      <c r="S4463" s="32"/>
      <c r="T4463" s="32" t="s">
        <v>70</v>
      </c>
      <c r="U4463" s="8">
        <f>IF(T4463="Yes",$U$2,0)</f>
        <v>0</v>
      </c>
      <c r="V4463" s="8">
        <f>U4463</f>
        <v>0</v>
      </c>
    </row>
    <row r="4464" spans="1:22" ht="12.75" customHeight="1" outlineLevel="1" x14ac:dyDescent="0.2">
      <c r="A4464" s="2"/>
      <c r="C4464" s="30"/>
      <c r="D4464" s="30"/>
      <c r="E4464" s="30"/>
      <c r="F4464" s="30"/>
      <c r="G4464" s="30"/>
      <c r="H4464" s="113" t="s">
        <v>4226</v>
      </c>
      <c r="I4464" s="32"/>
      <c r="J4464" s="13">
        <f t="shared" ref="J4464:O4464" si="1117">SUBTOTAL(9,J4460:J4463)</f>
        <v>0</v>
      </c>
      <c r="K4464" s="13">
        <f t="shared" si="1117"/>
        <v>0</v>
      </c>
      <c r="L4464" s="33">
        <f t="shared" si="1117"/>
        <v>1</v>
      </c>
      <c r="M4464" s="33">
        <f t="shared" si="1117"/>
        <v>0</v>
      </c>
      <c r="N4464" s="33">
        <f t="shared" si="1117"/>
        <v>1</v>
      </c>
      <c r="O4464" s="33">
        <f t="shared" si="1117"/>
        <v>1</v>
      </c>
      <c r="P4464" s="33"/>
      <c r="Q4464" s="33"/>
      <c r="R4464" s="34"/>
      <c r="S4464" s="32">
        <f>SUBTOTAL(9,S4460:S4463)</f>
        <v>0</v>
      </c>
      <c r="T4464" s="32">
        <f>SUBTOTAL(9,T4460:T4463)</f>
        <v>0</v>
      </c>
      <c r="U4464" s="8"/>
    </row>
    <row r="4465" spans="1:22" ht="12.75" customHeight="1" outlineLevel="2" x14ac:dyDescent="0.2">
      <c r="A4465" s="2"/>
      <c r="C4465" s="30">
        <v>851212170</v>
      </c>
      <c r="D4465" s="30"/>
      <c r="E4465" s="30" t="s">
        <v>2570</v>
      </c>
      <c r="F4465" s="30"/>
      <c r="G4465" s="30" t="s">
        <v>2626</v>
      </c>
      <c r="H4465" s="31" t="s">
        <v>2627</v>
      </c>
      <c r="I4465" s="32"/>
      <c r="J4465" s="13"/>
      <c r="K4465" s="13" t="s">
        <v>2477</v>
      </c>
      <c r="L4465" s="33">
        <v>0.5</v>
      </c>
      <c r="M4465" s="33" t="s">
        <v>27</v>
      </c>
      <c r="N4465" s="33">
        <v>0.5</v>
      </c>
      <c r="O4465" s="33">
        <v>0.5</v>
      </c>
      <c r="P4465" s="33">
        <v>0.5</v>
      </c>
      <c r="Q4465" s="33">
        <v>0.5</v>
      </c>
      <c r="R4465" s="34"/>
      <c r="S4465" s="32"/>
      <c r="T4465" s="32" t="s">
        <v>28</v>
      </c>
      <c r="U4465" s="8">
        <f>IF(T4465="Yes",$U$2,0)</f>
        <v>270.40000000000003</v>
      </c>
      <c r="V4465" s="8">
        <f>U4465</f>
        <v>270.40000000000003</v>
      </c>
    </row>
    <row r="4466" spans="1:22" ht="12.75" customHeight="1" outlineLevel="2" x14ac:dyDescent="0.2">
      <c r="A4466" s="2"/>
      <c r="C4466" s="30">
        <v>851212190</v>
      </c>
      <c r="D4466" s="30"/>
      <c r="E4466" s="30" t="s">
        <v>2570</v>
      </c>
      <c r="F4466" s="30"/>
      <c r="G4466" s="30" t="s">
        <v>2626</v>
      </c>
      <c r="H4466" s="31" t="s">
        <v>2627</v>
      </c>
      <c r="I4466" s="32"/>
      <c r="J4466" s="13"/>
      <c r="K4466" s="13" t="s">
        <v>2477</v>
      </c>
      <c r="L4466" s="33">
        <v>0.5</v>
      </c>
      <c r="M4466" s="33" t="s">
        <v>27</v>
      </c>
      <c r="N4466" s="33">
        <v>0.5</v>
      </c>
      <c r="O4466" s="33">
        <v>0.5</v>
      </c>
      <c r="P4466" s="33">
        <v>0.5</v>
      </c>
      <c r="Q4466" s="33">
        <v>0.5</v>
      </c>
      <c r="R4466" s="34"/>
      <c r="S4466" s="32"/>
      <c r="T4466" s="32" t="s">
        <v>28</v>
      </c>
      <c r="U4466" s="8">
        <f>IF(T4466="Yes",$U$2,0)</f>
        <v>270.40000000000003</v>
      </c>
      <c r="V4466" s="8">
        <f>U4466</f>
        <v>270.40000000000003</v>
      </c>
    </row>
    <row r="4467" spans="1:22" ht="12.75" customHeight="1" outlineLevel="1" x14ac:dyDescent="0.2">
      <c r="A4467" s="2"/>
      <c r="C4467" s="30"/>
      <c r="D4467" s="30"/>
      <c r="E4467" s="30"/>
      <c r="F4467" s="30"/>
      <c r="G4467" s="30"/>
      <c r="H4467" s="113" t="s">
        <v>4227</v>
      </c>
      <c r="I4467" s="32"/>
      <c r="J4467" s="13">
        <f t="shared" ref="J4467:O4467" si="1118">SUBTOTAL(9,J4465:J4466)</f>
        <v>0</v>
      </c>
      <c r="K4467" s="13">
        <f t="shared" si="1118"/>
        <v>0</v>
      </c>
      <c r="L4467" s="33">
        <f t="shared" si="1118"/>
        <v>1</v>
      </c>
      <c r="M4467" s="33">
        <f t="shared" si="1118"/>
        <v>0</v>
      </c>
      <c r="N4467" s="33">
        <f t="shared" si="1118"/>
        <v>1</v>
      </c>
      <c r="O4467" s="33">
        <f t="shared" si="1118"/>
        <v>1</v>
      </c>
      <c r="P4467" s="33"/>
      <c r="Q4467" s="33"/>
      <c r="R4467" s="34"/>
      <c r="S4467" s="32">
        <f>SUBTOTAL(9,S4465:S4466)</f>
        <v>0</v>
      </c>
      <c r="T4467" s="32">
        <f>SUBTOTAL(9,T4465:T4466)</f>
        <v>0</v>
      </c>
      <c r="U4467" s="8"/>
    </row>
    <row r="4468" spans="1:22" ht="12.75" customHeight="1" outlineLevel="2" x14ac:dyDescent="0.2">
      <c r="A4468" s="2"/>
      <c r="C4468" s="30">
        <v>851212210</v>
      </c>
      <c r="D4468" s="30"/>
      <c r="E4468" s="30" t="s">
        <v>2628</v>
      </c>
      <c r="F4468" s="30"/>
      <c r="G4468" s="30" t="s">
        <v>2629</v>
      </c>
      <c r="H4468" s="31" t="s">
        <v>2630</v>
      </c>
      <c r="I4468" s="32"/>
      <c r="J4468" s="13"/>
      <c r="K4468" s="13" t="s">
        <v>2477</v>
      </c>
      <c r="L4468" s="33">
        <v>0.5</v>
      </c>
      <c r="M4468" s="33" t="s">
        <v>27</v>
      </c>
      <c r="N4468" s="33">
        <v>0.5</v>
      </c>
      <c r="O4468" s="33">
        <v>0.5</v>
      </c>
      <c r="P4468" s="33">
        <v>0.5</v>
      </c>
      <c r="Q4468" s="33">
        <v>0.5</v>
      </c>
      <c r="R4468" s="34"/>
      <c r="S4468" s="32"/>
      <c r="T4468" s="32" t="s">
        <v>28</v>
      </c>
      <c r="U4468" s="8">
        <f>IF(T4468="Yes",$U$2,0)</f>
        <v>270.40000000000003</v>
      </c>
      <c r="V4468" s="8">
        <f>U4468</f>
        <v>270.40000000000003</v>
      </c>
    </row>
    <row r="4469" spans="1:22" ht="12.75" customHeight="1" outlineLevel="2" x14ac:dyDescent="0.2">
      <c r="A4469" s="2"/>
      <c r="C4469" s="30">
        <v>851212230</v>
      </c>
      <c r="D4469" s="30"/>
      <c r="E4469" s="30" t="s">
        <v>2628</v>
      </c>
      <c r="F4469" s="30"/>
      <c r="G4469" s="30" t="s">
        <v>2629</v>
      </c>
      <c r="H4469" s="31" t="s">
        <v>2630</v>
      </c>
      <c r="I4469" s="32"/>
      <c r="J4469" s="13"/>
      <c r="K4469" s="13" t="s">
        <v>2477</v>
      </c>
      <c r="L4469" s="33">
        <v>0.5</v>
      </c>
      <c r="M4469" s="33" t="s">
        <v>27</v>
      </c>
      <c r="N4469" s="33">
        <v>0.5</v>
      </c>
      <c r="O4469" s="33">
        <v>0.5</v>
      </c>
      <c r="P4469" s="33">
        <v>0.5</v>
      </c>
      <c r="Q4469" s="33">
        <v>0.5</v>
      </c>
      <c r="R4469" s="34"/>
      <c r="S4469" s="32"/>
      <c r="T4469" s="32" t="s">
        <v>28</v>
      </c>
      <c r="U4469" s="8">
        <f>IF(T4469="Yes",$U$2,0)</f>
        <v>270.40000000000003</v>
      </c>
      <c r="V4469" s="8">
        <f>U4469</f>
        <v>270.40000000000003</v>
      </c>
    </row>
    <row r="4470" spans="1:22" ht="12.75" customHeight="1" outlineLevel="1" x14ac:dyDescent="0.2">
      <c r="A4470" s="2"/>
      <c r="C4470" s="30"/>
      <c r="D4470" s="30"/>
      <c r="E4470" s="30"/>
      <c r="F4470" s="30"/>
      <c r="G4470" s="30"/>
      <c r="H4470" s="113" t="s">
        <v>4228</v>
      </c>
      <c r="I4470" s="32"/>
      <c r="J4470" s="13">
        <f t="shared" ref="J4470:O4470" si="1119">SUBTOTAL(9,J4468:J4469)</f>
        <v>0</v>
      </c>
      <c r="K4470" s="13">
        <f t="shared" si="1119"/>
        <v>0</v>
      </c>
      <c r="L4470" s="33">
        <f t="shared" si="1119"/>
        <v>1</v>
      </c>
      <c r="M4470" s="33">
        <f t="shared" si="1119"/>
        <v>0</v>
      </c>
      <c r="N4470" s="33">
        <f t="shared" si="1119"/>
        <v>1</v>
      </c>
      <c r="O4470" s="33">
        <f t="shared" si="1119"/>
        <v>1</v>
      </c>
      <c r="P4470" s="33"/>
      <c r="Q4470" s="33"/>
      <c r="R4470" s="34"/>
      <c r="S4470" s="32">
        <f>SUBTOTAL(9,S4468:S4469)</f>
        <v>0</v>
      </c>
      <c r="T4470" s="32">
        <f>SUBTOTAL(9,T4468:T4469)</f>
        <v>0</v>
      </c>
      <c r="U4470" s="8"/>
    </row>
    <row r="4471" spans="1:22" ht="12.75" customHeight="1" outlineLevel="2" x14ac:dyDescent="0.2">
      <c r="A4471" s="2"/>
      <c r="C4471" s="30">
        <v>851212220</v>
      </c>
      <c r="D4471" s="30"/>
      <c r="E4471" s="30" t="s">
        <v>2631</v>
      </c>
      <c r="F4471" s="30"/>
      <c r="G4471" s="30" t="s">
        <v>2632</v>
      </c>
      <c r="H4471" s="31" t="s">
        <v>2633</v>
      </c>
      <c r="I4471" s="32"/>
      <c r="J4471" s="13"/>
      <c r="K4471" s="13" t="s">
        <v>2477</v>
      </c>
      <c r="L4471" s="33">
        <v>0.25</v>
      </c>
      <c r="M4471" s="33" t="s">
        <v>27</v>
      </c>
      <c r="N4471" s="33">
        <v>0.25</v>
      </c>
      <c r="O4471" s="33">
        <v>0.25</v>
      </c>
      <c r="P4471" s="33">
        <v>0.25</v>
      </c>
      <c r="Q4471" s="33">
        <v>0.25</v>
      </c>
      <c r="R4471" s="34"/>
      <c r="S4471" s="32"/>
      <c r="T4471" s="32" t="s">
        <v>70</v>
      </c>
      <c r="U4471" s="8">
        <f>IF(T4471="Yes",$U$2,0)</f>
        <v>0</v>
      </c>
      <c r="V4471" s="8">
        <f>U4471</f>
        <v>0</v>
      </c>
    </row>
    <row r="4472" spans="1:22" ht="12.75" customHeight="1" outlineLevel="2" x14ac:dyDescent="0.2">
      <c r="A4472" s="2"/>
      <c r="C4472" s="30">
        <v>851212240</v>
      </c>
      <c r="D4472" s="30"/>
      <c r="E4472" s="30" t="s">
        <v>2631</v>
      </c>
      <c r="F4472" s="30"/>
      <c r="G4472" s="30" t="s">
        <v>2632</v>
      </c>
      <c r="H4472" s="31" t="s">
        <v>2633</v>
      </c>
      <c r="I4472" s="32"/>
      <c r="J4472" s="13"/>
      <c r="K4472" s="13" t="s">
        <v>2477</v>
      </c>
      <c r="L4472" s="33">
        <v>0.25</v>
      </c>
      <c r="M4472" s="33" t="s">
        <v>27</v>
      </c>
      <c r="N4472" s="33">
        <v>0.25</v>
      </c>
      <c r="O4472" s="33">
        <v>0.25</v>
      </c>
      <c r="P4472" s="33">
        <v>0.25</v>
      </c>
      <c r="Q4472" s="33">
        <v>0.25</v>
      </c>
      <c r="R4472" s="34"/>
      <c r="S4472" s="32"/>
      <c r="T4472" s="32" t="s">
        <v>70</v>
      </c>
      <c r="U4472" s="8">
        <f>IF(T4472="Yes",$U$2,0)</f>
        <v>0</v>
      </c>
      <c r="V4472" s="8">
        <f>U4472</f>
        <v>0</v>
      </c>
    </row>
    <row r="4473" spans="1:22" ht="12.75" customHeight="1" outlineLevel="2" x14ac:dyDescent="0.2">
      <c r="A4473" s="2"/>
      <c r="C4473" s="30">
        <v>851212260</v>
      </c>
      <c r="D4473" s="30"/>
      <c r="E4473" s="30" t="s">
        <v>2631</v>
      </c>
      <c r="F4473" s="30"/>
      <c r="G4473" s="30" t="s">
        <v>2632</v>
      </c>
      <c r="H4473" s="31" t="s">
        <v>2633</v>
      </c>
      <c r="I4473" s="32"/>
      <c r="J4473" s="13"/>
      <c r="K4473" s="13" t="s">
        <v>2477</v>
      </c>
      <c r="L4473" s="33">
        <v>0.25</v>
      </c>
      <c r="M4473" s="33" t="s">
        <v>27</v>
      </c>
      <c r="N4473" s="33">
        <v>0.25</v>
      </c>
      <c r="O4473" s="33">
        <v>0.25</v>
      </c>
      <c r="P4473" s="33">
        <v>0.25</v>
      </c>
      <c r="Q4473" s="33">
        <v>0.25</v>
      </c>
      <c r="R4473" s="34"/>
      <c r="S4473" s="32"/>
      <c r="T4473" s="32" t="s">
        <v>70</v>
      </c>
      <c r="U4473" s="8">
        <f>IF(T4473="Yes",$U$2,0)</f>
        <v>0</v>
      </c>
      <c r="V4473" s="8">
        <f>U4473</f>
        <v>0</v>
      </c>
    </row>
    <row r="4474" spans="1:22" ht="12.75" customHeight="1" outlineLevel="2" x14ac:dyDescent="0.2">
      <c r="A4474" s="2"/>
      <c r="C4474" s="30">
        <v>851212280</v>
      </c>
      <c r="D4474" s="30"/>
      <c r="E4474" s="30" t="s">
        <v>2631</v>
      </c>
      <c r="F4474" s="30"/>
      <c r="G4474" s="30" t="s">
        <v>2632</v>
      </c>
      <c r="H4474" s="31" t="s">
        <v>2633</v>
      </c>
      <c r="I4474" s="32"/>
      <c r="J4474" s="13"/>
      <c r="K4474" s="13" t="s">
        <v>2477</v>
      </c>
      <c r="L4474" s="33">
        <v>0.25</v>
      </c>
      <c r="M4474" s="33" t="s">
        <v>27</v>
      </c>
      <c r="N4474" s="33">
        <v>0.25</v>
      </c>
      <c r="O4474" s="33">
        <v>0.25</v>
      </c>
      <c r="P4474" s="33">
        <v>0.25</v>
      </c>
      <c r="Q4474" s="33">
        <v>0.25</v>
      </c>
      <c r="R4474" s="34"/>
      <c r="S4474" s="32"/>
      <c r="T4474" s="32" t="s">
        <v>70</v>
      </c>
      <c r="U4474" s="8">
        <f>IF(T4474="Yes",$U$2,0)</f>
        <v>0</v>
      </c>
      <c r="V4474" s="8">
        <f>U4474</f>
        <v>0</v>
      </c>
    </row>
    <row r="4475" spans="1:22" ht="12.75" customHeight="1" outlineLevel="1" x14ac:dyDescent="0.2">
      <c r="A4475" s="2"/>
      <c r="C4475" s="30"/>
      <c r="D4475" s="30"/>
      <c r="E4475" s="30"/>
      <c r="F4475" s="30"/>
      <c r="G4475" s="30"/>
      <c r="H4475" s="113" t="s">
        <v>4229</v>
      </c>
      <c r="I4475" s="32"/>
      <c r="J4475" s="13">
        <f t="shared" ref="J4475:O4475" si="1120">SUBTOTAL(9,J4471:J4474)</f>
        <v>0</v>
      </c>
      <c r="K4475" s="13">
        <f t="shared" si="1120"/>
        <v>0</v>
      </c>
      <c r="L4475" s="33">
        <f t="shared" si="1120"/>
        <v>1</v>
      </c>
      <c r="M4475" s="33">
        <f t="shared" si="1120"/>
        <v>0</v>
      </c>
      <c r="N4475" s="33">
        <f t="shared" si="1120"/>
        <v>1</v>
      </c>
      <c r="O4475" s="33">
        <f t="shared" si="1120"/>
        <v>1</v>
      </c>
      <c r="P4475" s="33"/>
      <c r="Q4475" s="33"/>
      <c r="R4475" s="34"/>
      <c r="S4475" s="32">
        <f>SUBTOTAL(9,S4471:S4474)</f>
        <v>0</v>
      </c>
      <c r="T4475" s="32">
        <f>SUBTOTAL(9,T4471:T4474)</f>
        <v>0</v>
      </c>
      <c r="U4475" s="8"/>
    </row>
    <row r="4476" spans="1:22" ht="12.75" customHeight="1" outlineLevel="2" x14ac:dyDescent="0.2">
      <c r="A4476" s="2"/>
      <c r="C4476" s="30">
        <v>851212300</v>
      </c>
      <c r="D4476" s="30"/>
      <c r="E4476" s="30" t="s">
        <v>2631</v>
      </c>
      <c r="F4476" s="30"/>
      <c r="G4476" s="30" t="s">
        <v>2634</v>
      </c>
      <c r="H4476" s="31" t="s">
        <v>2635</v>
      </c>
      <c r="I4476" s="32"/>
      <c r="J4476" s="13"/>
      <c r="K4476" s="13" t="s">
        <v>2477</v>
      </c>
      <c r="L4476" s="33">
        <v>0.25</v>
      </c>
      <c r="M4476" s="33" t="s">
        <v>27</v>
      </c>
      <c r="N4476" s="33">
        <v>0.25</v>
      </c>
      <c r="O4476" s="33">
        <v>0.25</v>
      </c>
      <c r="P4476" s="33">
        <v>0.25</v>
      </c>
      <c r="Q4476" s="33">
        <v>0.25</v>
      </c>
      <c r="R4476" s="34"/>
      <c r="S4476" s="32"/>
      <c r="T4476" s="32" t="s">
        <v>70</v>
      </c>
      <c r="U4476" s="8">
        <f>IF(T4476="Yes",$U$2,0)</f>
        <v>0</v>
      </c>
      <c r="V4476" s="8">
        <f>U4476</f>
        <v>0</v>
      </c>
    </row>
    <row r="4477" spans="1:22" ht="12.75" customHeight="1" outlineLevel="2" x14ac:dyDescent="0.2">
      <c r="A4477" s="2"/>
      <c r="C4477" s="30" t="s">
        <v>2636</v>
      </c>
      <c r="D4477" s="30"/>
      <c r="E4477" s="30" t="s">
        <v>2580</v>
      </c>
      <c r="F4477" s="30"/>
      <c r="G4477" s="30" t="s">
        <v>2634</v>
      </c>
      <c r="H4477" s="31" t="s">
        <v>2635</v>
      </c>
      <c r="I4477" s="32"/>
      <c r="J4477" s="13"/>
      <c r="K4477" s="13" t="s">
        <v>2477</v>
      </c>
      <c r="L4477" s="33">
        <v>0.25</v>
      </c>
      <c r="M4477" s="33" t="s">
        <v>27</v>
      </c>
      <c r="N4477" s="33">
        <v>0.25</v>
      </c>
      <c r="O4477" s="33">
        <v>0.25</v>
      </c>
      <c r="P4477" s="33">
        <v>0.25</v>
      </c>
      <c r="Q4477" s="33">
        <v>0.25</v>
      </c>
      <c r="R4477" s="34"/>
      <c r="S4477" s="32"/>
      <c r="T4477" s="32" t="s">
        <v>70</v>
      </c>
      <c r="U4477" s="8">
        <f>IF(T4477="Yes",$U$2,0)</f>
        <v>0</v>
      </c>
      <c r="V4477" s="8">
        <f>U4477</f>
        <v>0</v>
      </c>
    </row>
    <row r="4478" spans="1:22" ht="12.75" customHeight="1" outlineLevel="2" x14ac:dyDescent="0.2">
      <c r="A4478" s="2"/>
      <c r="C4478" s="30">
        <v>851212340</v>
      </c>
      <c r="D4478" s="30"/>
      <c r="E4478" s="30" t="s">
        <v>2631</v>
      </c>
      <c r="F4478" s="30"/>
      <c r="G4478" s="30" t="s">
        <v>2634</v>
      </c>
      <c r="H4478" s="31" t="s">
        <v>2635</v>
      </c>
      <c r="I4478" s="32"/>
      <c r="J4478" s="13"/>
      <c r="K4478" s="13" t="s">
        <v>2477</v>
      </c>
      <c r="L4478" s="33">
        <v>0.25</v>
      </c>
      <c r="M4478" s="33" t="s">
        <v>27</v>
      </c>
      <c r="N4478" s="33">
        <v>0.25</v>
      </c>
      <c r="O4478" s="33">
        <v>0.25</v>
      </c>
      <c r="P4478" s="33">
        <v>0.25</v>
      </c>
      <c r="Q4478" s="33">
        <v>0.25</v>
      </c>
      <c r="R4478" s="34"/>
      <c r="S4478" s="32"/>
      <c r="T4478" s="32" t="s">
        <v>70</v>
      </c>
      <c r="U4478" s="8">
        <f>IF(T4478="Yes",$U$2,0)</f>
        <v>0</v>
      </c>
      <c r="V4478" s="8">
        <f>U4478</f>
        <v>0</v>
      </c>
    </row>
    <row r="4479" spans="1:22" ht="12.75" customHeight="1" outlineLevel="2" x14ac:dyDescent="0.2">
      <c r="A4479" s="2"/>
      <c r="C4479" s="30">
        <v>851212360</v>
      </c>
      <c r="D4479" s="30"/>
      <c r="E4479" s="30" t="s">
        <v>2631</v>
      </c>
      <c r="F4479" s="30"/>
      <c r="G4479" s="30" t="s">
        <v>2634</v>
      </c>
      <c r="H4479" s="31" t="s">
        <v>2635</v>
      </c>
      <c r="I4479" s="32"/>
      <c r="J4479" s="13"/>
      <c r="K4479" s="13" t="s">
        <v>2477</v>
      </c>
      <c r="L4479" s="33">
        <v>0.25</v>
      </c>
      <c r="M4479" s="33" t="s">
        <v>27</v>
      </c>
      <c r="N4479" s="33">
        <v>0.25</v>
      </c>
      <c r="O4479" s="33">
        <v>0.25</v>
      </c>
      <c r="P4479" s="33">
        <v>0.25</v>
      </c>
      <c r="Q4479" s="33">
        <v>0.25</v>
      </c>
      <c r="R4479" s="34"/>
      <c r="S4479" s="32"/>
      <c r="T4479" s="32" t="s">
        <v>70</v>
      </c>
      <c r="U4479" s="8">
        <f>IF(T4479="Yes",$U$2,0)</f>
        <v>0</v>
      </c>
      <c r="V4479" s="8">
        <f>U4479</f>
        <v>0</v>
      </c>
    </row>
    <row r="4480" spans="1:22" ht="12.75" customHeight="1" outlineLevel="1" x14ac:dyDescent="0.2">
      <c r="A4480" s="2"/>
      <c r="C4480" s="30"/>
      <c r="D4480" s="30"/>
      <c r="E4480" s="30"/>
      <c r="F4480" s="30"/>
      <c r="G4480" s="30"/>
      <c r="H4480" s="113" t="s">
        <v>4230</v>
      </c>
      <c r="I4480" s="32"/>
      <c r="J4480" s="13">
        <f t="shared" ref="J4480:O4480" si="1121">SUBTOTAL(9,J4476:J4479)</f>
        <v>0</v>
      </c>
      <c r="K4480" s="13">
        <f t="shared" si="1121"/>
        <v>0</v>
      </c>
      <c r="L4480" s="33">
        <f t="shared" si="1121"/>
        <v>1</v>
      </c>
      <c r="M4480" s="33">
        <f t="shared" si="1121"/>
        <v>0</v>
      </c>
      <c r="N4480" s="33">
        <f t="shared" si="1121"/>
        <v>1</v>
      </c>
      <c r="O4480" s="33">
        <f t="shared" si="1121"/>
        <v>1</v>
      </c>
      <c r="P4480" s="33"/>
      <c r="Q4480" s="33"/>
      <c r="R4480" s="34"/>
      <c r="S4480" s="32">
        <f>SUBTOTAL(9,S4476:S4479)</f>
        <v>0</v>
      </c>
      <c r="T4480" s="32">
        <f>SUBTOTAL(9,T4476:T4479)</f>
        <v>0</v>
      </c>
      <c r="U4480" s="8"/>
    </row>
    <row r="4481" spans="1:25" ht="12.75" customHeight="1" outlineLevel="2" x14ac:dyDescent="0.2">
      <c r="A4481" s="2"/>
      <c r="C4481" s="30" t="s">
        <v>2637</v>
      </c>
      <c r="D4481" s="30"/>
      <c r="E4481" s="30" t="s">
        <v>2580</v>
      </c>
      <c r="F4481" s="30"/>
      <c r="G4481" s="30" t="s">
        <v>2638</v>
      </c>
      <c r="H4481" s="31" t="s">
        <v>2639</v>
      </c>
      <c r="I4481" s="32"/>
      <c r="J4481" s="13"/>
      <c r="K4481" s="13" t="s">
        <v>2477</v>
      </c>
      <c r="L4481" s="33">
        <v>0.25</v>
      </c>
      <c r="M4481" s="33" t="s">
        <v>27</v>
      </c>
      <c r="N4481" s="33">
        <v>0.25</v>
      </c>
      <c r="O4481" s="33">
        <v>0.25</v>
      </c>
      <c r="P4481" s="33">
        <v>0.25</v>
      </c>
      <c r="Q4481" s="33">
        <v>0.25</v>
      </c>
      <c r="R4481" s="34"/>
      <c r="S4481" s="32"/>
      <c r="T4481" s="32" t="s">
        <v>70</v>
      </c>
      <c r="U4481" s="8">
        <f>IF(T4481="Yes",$U$2,0)</f>
        <v>0</v>
      </c>
      <c r="V4481" s="8">
        <f>U4481</f>
        <v>0</v>
      </c>
    </row>
    <row r="4482" spans="1:25" ht="12.75" customHeight="1" outlineLevel="2" x14ac:dyDescent="0.2">
      <c r="A4482" s="2"/>
      <c r="C4482" s="30">
        <v>851212400</v>
      </c>
      <c r="D4482" s="30"/>
      <c r="E4482" s="30" t="s">
        <v>2631</v>
      </c>
      <c r="F4482" s="30"/>
      <c r="G4482" s="30" t="s">
        <v>2638</v>
      </c>
      <c r="H4482" s="31" t="s">
        <v>2639</v>
      </c>
      <c r="I4482" s="32"/>
      <c r="J4482" s="13"/>
      <c r="K4482" s="13" t="s">
        <v>2477</v>
      </c>
      <c r="L4482" s="33">
        <v>0.25</v>
      </c>
      <c r="M4482" s="33" t="s">
        <v>27</v>
      </c>
      <c r="N4482" s="33">
        <v>0.25</v>
      </c>
      <c r="O4482" s="33">
        <v>0.25</v>
      </c>
      <c r="P4482" s="33">
        <v>0.25</v>
      </c>
      <c r="Q4482" s="33">
        <v>0.25</v>
      </c>
      <c r="R4482" s="34"/>
      <c r="S4482" s="32"/>
      <c r="T4482" s="32" t="s">
        <v>70</v>
      </c>
      <c r="U4482" s="8">
        <f>IF(T4482="Yes",$U$2,0)</f>
        <v>0</v>
      </c>
      <c r="V4482" s="8">
        <f>U4482</f>
        <v>0</v>
      </c>
    </row>
    <row r="4483" spans="1:25" ht="12.75" customHeight="1" outlineLevel="2" x14ac:dyDescent="0.2">
      <c r="A4483" s="2"/>
      <c r="C4483" s="30">
        <v>851212420</v>
      </c>
      <c r="D4483" s="30"/>
      <c r="E4483" s="30" t="s">
        <v>2631</v>
      </c>
      <c r="F4483" s="30"/>
      <c r="G4483" s="30" t="s">
        <v>2638</v>
      </c>
      <c r="H4483" s="31" t="s">
        <v>2639</v>
      </c>
      <c r="I4483" s="32"/>
      <c r="J4483" s="13"/>
      <c r="K4483" s="13" t="s">
        <v>2477</v>
      </c>
      <c r="L4483" s="33">
        <v>0.25</v>
      </c>
      <c r="M4483" s="33" t="s">
        <v>27</v>
      </c>
      <c r="N4483" s="33">
        <v>0.25</v>
      </c>
      <c r="O4483" s="33">
        <v>0.25</v>
      </c>
      <c r="P4483" s="33">
        <v>0.25</v>
      </c>
      <c r="Q4483" s="33">
        <v>0.25</v>
      </c>
      <c r="R4483" s="34"/>
      <c r="S4483" s="32"/>
      <c r="T4483" s="32" t="s">
        <v>70</v>
      </c>
      <c r="U4483" s="8">
        <f>IF(T4483="Yes",$U$2,0)</f>
        <v>0</v>
      </c>
      <c r="V4483" s="8">
        <f>U4483</f>
        <v>0</v>
      </c>
    </row>
    <row r="4484" spans="1:25" ht="12.75" customHeight="1" outlineLevel="2" x14ac:dyDescent="0.2">
      <c r="A4484" s="2"/>
      <c r="C4484" s="30" t="s">
        <v>2640</v>
      </c>
      <c r="D4484" s="30"/>
      <c r="E4484" s="30" t="s">
        <v>2641</v>
      </c>
      <c r="F4484" s="30"/>
      <c r="G4484" s="30" t="s">
        <v>2638</v>
      </c>
      <c r="H4484" s="31" t="s">
        <v>2639</v>
      </c>
      <c r="I4484" s="32"/>
      <c r="J4484" s="13"/>
      <c r="K4484" s="13" t="s">
        <v>2477</v>
      </c>
      <c r="L4484" s="33">
        <v>0.25</v>
      </c>
      <c r="M4484" s="33" t="s">
        <v>27</v>
      </c>
      <c r="N4484" s="33">
        <v>0.25</v>
      </c>
      <c r="O4484" s="33">
        <v>0.25</v>
      </c>
      <c r="P4484" s="33">
        <v>0.25</v>
      </c>
      <c r="Q4484" s="33">
        <v>0.25</v>
      </c>
      <c r="R4484" s="34"/>
      <c r="S4484" s="32"/>
      <c r="T4484" s="32" t="s">
        <v>70</v>
      </c>
      <c r="U4484" s="8">
        <f>IF(T4484="Yes",$U$2,0)</f>
        <v>0</v>
      </c>
      <c r="V4484" s="8">
        <f>U4484</f>
        <v>0</v>
      </c>
    </row>
    <row r="4485" spans="1:25" ht="12.75" customHeight="1" outlineLevel="1" x14ac:dyDescent="0.2">
      <c r="A4485" s="2"/>
      <c r="C4485" s="30"/>
      <c r="D4485" s="30"/>
      <c r="E4485" s="30"/>
      <c r="F4485" s="30"/>
      <c r="G4485" s="30"/>
      <c r="H4485" s="113" t="s">
        <v>4231</v>
      </c>
      <c r="I4485" s="32"/>
      <c r="J4485" s="13">
        <f t="shared" ref="J4485:O4485" si="1122">SUBTOTAL(9,J4481:J4484)</f>
        <v>0</v>
      </c>
      <c r="K4485" s="13">
        <f t="shared" si="1122"/>
        <v>0</v>
      </c>
      <c r="L4485" s="33">
        <f t="shared" si="1122"/>
        <v>1</v>
      </c>
      <c r="M4485" s="33">
        <f t="shared" si="1122"/>
        <v>0</v>
      </c>
      <c r="N4485" s="33">
        <f t="shared" si="1122"/>
        <v>1</v>
      </c>
      <c r="O4485" s="33">
        <f t="shared" si="1122"/>
        <v>1</v>
      </c>
      <c r="P4485" s="33"/>
      <c r="Q4485" s="33"/>
      <c r="R4485" s="34"/>
      <c r="S4485" s="32">
        <f>SUBTOTAL(9,S4481:S4484)</f>
        <v>0</v>
      </c>
      <c r="T4485" s="32">
        <f>SUBTOTAL(9,T4481:T4484)</f>
        <v>0</v>
      </c>
      <c r="U4485" s="8"/>
    </row>
    <row r="4486" spans="1:25" ht="12.75" customHeight="1" outlineLevel="2" x14ac:dyDescent="0.2">
      <c r="A4486" s="2"/>
      <c r="C4486" s="30" t="s">
        <v>2642</v>
      </c>
      <c r="D4486" s="30"/>
      <c r="E4486" s="30" t="s">
        <v>2641</v>
      </c>
      <c r="F4486" s="30"/>
      <c r="G4486" s="30" t="s">
        <v>2643</v>
      </c>
      <c r="H4486" s="31" t="s">
        <v>2644</v>
      </c>
      <c r="I4486" s="32"/>
      <c r="J4486" s="13"/>
      <c r="K4486" s="13" t="s">
        <v>2477</v>
      </c>
      <c r="L4486" s="33">
        <v>0.25</v>
      </c>
      <c r="M4486" s="33" t="s">
        <v>27</v>
      </c>
      <c r="N4486" s="33">
        <v>0.25</v>
      </c>
      <c r="O4486" s="33">
        <v>0.25</v>
      </c>
      <c r="P4486" s="33">
        <v>0.25</v>
      </c>
      <c r="Q4486" s="33">
        <v>0.25</v>
      </c>
      <c r="R4486" s="34"/>
      <c r="S4486" s="32"/>
      <c r="T4486" s="32" t="s">
        <v>70</v>
      </c>
      <c r="U4486" s="8">
        <f>IF(T4486="Yes",$U$2,0)</f>
        <v>0</v>
      </c>
      <c r="V4486" s="8">
        <f>U4486</f>
        <v>0</v>
      </c>
    </row>
    <row r="4487" spans="1:25" ht="12.75" customHeight="1" outlineLevel="2" x14ac:dyDescent="0.2">
      <c r="A4487" s="2"/>
      <c r="C4487" s="30">
        <v>851212480</v>
      </c>
      <c r="D4487" s="30"/>
      <c r="E4487" s="30" t="s">
        <v>2631</v>
      </c>
      <c r="F4487" s="30"/>
      <c r="G4487" s="30" t="s">
        <v>2643</v>
      </c>
      <c r="H4487" s="31" t="s">
        <v>2644</v>
      </c>
      <c r="I4487" s="32"/>
      <c r="J4487" s="13"/>
      <c r="K4487" s="13" t="s">
        <v>2477</v>
      </c>
      <c r="L4487" s="33">
        <v>0.25</v>
      </c>
      <c r="M4487" s="33" t="s">
        <v>27</v>
      </c>
      <c r="N4487" s="33">
        <v>0.25</v>
      </c>
      <c r="O4487" s="33">
        <v>0.25</v>
      </c>
      <c r="P4487" s="33">
        <v>0.25</v>
      </c>
      <c r="Q4487" s="33">
        <v>0.25</v>
      </c>
      <c r="R4487" s="34"/>
      <c r="S4487" s="32"/>
      <c r="T4487" s="32" t="s">
        <v>70</v>
      </c>
      <c r="U4487" s="8">
        <f>IF(T4487="Yes",$U$2,0)</f>
        <v>0</v>
      </c>
      <c r="V4487" s="8">
        <f>U4487</f>
        <v>0</v>
      </c>
    </row>
    <row r="4488" spans="1:25" ht="12.75" customHeight="1" outlineLevel="2" x14ac:dyDescent="0.2">
      <c r="A4488" s="2"/>
      <c r="C4488" s="30" t="s">
        <v>2645</v>
      </c>
      <c r="D4488" s="30"/>
      <c r="E4488" s="30" t="s">
        <v>2641</v>
      </c>
      <c r="F4488" s="30"/>
      <c r="G4488" s="30" t="s">
        <v>2643</v>
      </c>
      <c r="H4488" s="31" t="s">
        <v>2644</v>
      </c>
      <c r="I4488" s="32"/>
      <c r="J4488" s="13"/>
      <c r="K4488" s="13" t="s">
        <v>2477</v>
      </c>
      <c r="L4488" s="33">
        <v>0.25</v>
      </c>
      <c r="M4488" s="33" t="s">
        <v>27</v>
      </c>
      <c r="N4488" s="33">
        <v>0.25</v>
      </c>
      <c r="O4488" s="33">
        <v>0.25</v>
      </c>
      <c r="P4488" s="33">
        <v>0.25</v>
      </c>
      <c r="Q4488" s="33">
        <v>0.25</v>
      </c>
      <c r="R4488" s="34"/>
      <c r="S4488" s="32"/>
      <c r="T4488" s="32" t="s">
        <v>70</v>
      </c>
      <c r="U4488" s="8">
        <f>IF(T4488="Yes",$U$2,0)</f>
        <v>0</v>
      </c>
      <c r="V4488" s="8">
        <f>U4488</f>
        <v>0</v>
      </c>
    </row>
    <row r="4489" spans="1:25" ht="12.75" customHeight="1" outlineLevel="2" x14ac:dyDescent="0.2">
      <c r="A4489" s="2"/>
      <c r="C4489" s="30">
        <v>851212520</v>
      </c>
      <c r="D4489" s="30"/>
      <c r="E4489" s="30" t="s">
        <v>2631</v>
      </c>
      <c r="F4489" s="30"/>
      <c r="G4489" s="30" t="s">
        <v>2643</v>
      </c>
      <c r="H4489" s="31" t="s">
        <v>2644</v>
      </c>
      <c r="I4489" s="32"/>
      <c r="J4489" s="13"/>
      <c r="K4489" s="13" t="s">
        <v>2477</v>
      </c>
      <c r="L4489" s="33">
        <v>0.25</v>
      </c>
      <c r="M4489" s="33" t="s">
        <v>27</v>
      </c>
      <c r="N4489" s="33">
        <v>0.25</v>
      </c>
      <c r="O4489" s="33">
        <v>0.25</v>
      </c>
      <c r="P4489" s="33">
        <v>0.25</v>
      </c>
      <c r="Q4489" s="33">
        <v>0.25</v>
      </c>
      <c r="R4489" s="34"/>
      <c r="S4489" s="32"/>
      <c r="T4489" s="32" t="s">
        <v>70</v>
      </c>
      <c r="U4489" s="8">
        <f>IF(T4489="Yes",$U$2,0)</f>
        <v>0</v>
      </c>
      <c r="V4489" s="8">
        <f>U4489</f>
        <v>0</v>
      </c>
    </row>
    <row r="4490" spans="1:25" ht="12.75" customHeight="1" outlineLevel="1" x14ac:dyDescent="0.2">
      <c r="A4490" s="2"/>
      <c r="C4490" s="30"/>
      <c r="D4490" s="30"/>
      <c r="E4490" s="30"/>
      <c r="F4490" s="30"/>
      <c r="G4490" s="30"/>
      <c r="H4490" s="113" t="s">
        <v>4232</v>
      </c>
      <c r="I4490" s="32"/>
      <c r="J4490" s="13">
        <f t="shared" ref="J4490:O4490" si="1123">SUBTOTAL(9,J4486:J4489)</f>
        <v>0</v>
      </c>
      <c r="K4490" s="13">
        <f t="shared" si="1123"/>
        <v>0</v>
      </c>
      <c r="L4490" s="33">
        <f t="shared" si="1123"/>
        <v>1</v>
      </c>
      <c r="M4490" s="33">
        <f t="shared" si="1123"/>
        <v>0</v>
      </c>
      <c r="N4490" s="33">
        <f t="shared" si="1123"/>
        <v>1</v>
      </c>
      <c r="O4490" s="33">
        <f t="shared" si="1123"/>
        <v>1</v>
      </c>
      <c r="P4490" s="33"/>
      <c r="Q4490" s="33"/>
      <c r="R4490" s="34"/>
      <c r="S4490" s="32">
        <f>SUBTOTAL(9,S4486:S4489)</f>
        <v>0</v>
      </c>
      <c r="T4490" s="32">
        <f>SUBTOTAL(9,T4486:T4489)</f>
        <v>0</v>
      </c>
      <c r="U4490" s="8"/>
    </row>
    <row r="4491" spans="1:25" ht="12.75" customHeight="1" outlineLevel="2" x14ac:dyDescent="0.2">
      <c r="A4491" s="2"/>
      <c r="C4491" s="30">
        <v>851212540</v>
      </c>
      <c r="D4491" s="30"/>
      <c r="E4491" s="30" t="s">
        <v>2631</v>
      </c>
      <c r="F4491" s="30"/>
      <c r="G4491" s="30" t="s">
        <v>2646</v>
      </c>
      <c r="H4491" s="31" t="s">
        <v>2647</v>
      </c>
      <c r="I4491" s="32"/>
      <c r="J4491" s="13"/>
      <c r="K4491" s="13" t="s">
        <v>2477</v>
      </c>
      <c r="L4491" s="33">
        <v>0.25</v>
      </c>
      <c r="M4491" s="33" t="s">
        <v>27</v>
      </c>
      <c r="N4491" s="33">
        <v>0.25</v>
      </c>
      <c r="O4491" s="33">
        <v>0.25</v>
      </c>
      <c r="P4491" s="33">
        <v>0.25</v>
      </c>
      <c r="Q4491" s="33">
        <v>0.25</v>
      </c>
      <c r="R4491" s="34"/>
      <c r="S4491" s="32"/>
      <c r="T4491" s="32" t="s">
        <v>70</v>
      </c>
      <c r="U4491" s="8">
        <f>IF(T4491="Yes",$U$2,0)</f>
        <v>0</v>
      </c>
      <c r="V4491" s="8">
        <f>U4491</f>
        <v>0</v>
      </c>
    </row>
    <row r="4492" spans="1:25" ht="12.75" customHeight="1" outlineLevel="2" x14ac:dyDescent="0.2">
      <c r="A4492" s="2"/>
      <c r="C4492" s="30">
        <v>851212560</v>
      </c>
      <c r="D4492" s="30"/>
      <c r="E4492" s="30" t="s">
        <v>2631</v>
      </c>
      <c r="F4492" s="30"/>
      <c r="G4492" s="30" t="s">
        <v>2646</v>
      </c>
      <c r="H4492" s="31" t="s">
        <v>2647</v>
      </c>
      <c r="I4492" s="32"/>
      <c r="J4492" s="13"/>
      <c r="K4492" s="13" t="s">
        <v>2477</v>
      </c>
      <c r="L4492" s="33">
        <v>0.25</v>
      </c>
      <c r="M4492" s="33" t="s">
        <v>27</v>
      </c>
      <c r="N4492" s="33">
        <v>0.25</v>
      </c>
      <c r="O4492" s="33">
        <v>0.25</v>
      </c>
      <c r="P4492" s="33">
        <v>0.25</v>
      </c>
      <c r="Q4492" s="33">
        <v>0.25</v>
      </c>
      <c r="R4492" s="34"/>
      <c r="S4492" s="32"/>
      <c r="T4492" s="32" t="s">
        <v>70</v>
      </c>
      <c r="U4492" s="8">
        <f>IF(T4492="Yes",$U$2,0)</f>
        <v>0</v>
      </c>
      <c r="V4492" s="8">
        <f>U4492</f>
        <v>0</v>
      </c>
      <c r="W4492" s="12"/>
      <c r="X4492" s="12"/>
      <c r="Y4492" s="12"/>
    </row>
    <row r="4493" spans="1:25" ht="12.75" customHeight="1" outlineLevel="2" x14ac:dyDescent="0.2">
      <c r="A4493" s="2"/>
      <c r="C4493" s="30">
        <v>851212580</v>
      </c>
      <c r="D4493" s="30"/>
      <c r="E4493" s="30" t="s">
        <v>2631</v>
      </c>
      <c r="F4493" s="30"/>
      <c r="G4493" s="30" t="s">
        <v>2646</v>
      </c>
      <c r="H4493" s="31" t="s">
        <v>2647</v>
      </c>
      <c r="I4493" s="32"/>
      <c r="J4493" s="13"/>
      <c r="K4493" s="13" t="s">
        <v>2477</v>
      </c>
      <c r="L4493" s="33">
        <v>0.25</v>
      </c>
      <c r="M4493" s="33" t="s">
        <v>27</v>
      </c>
      <c r="N4493" s="33">
        <v>0.25</v>
      </c>
      <c r="O4493" s="33">
        <v>0.25</v>
      </c>
      <c r="P4493" s="33">
        <v>0.25</v>
      </c>
      <c r="Q4493" s="33">
        <v>0.25</v>
      </c>
      <c r="R4493" s="34"/>
      <c r="S4493" s="32"/>
      <c r="T4493" s="32" t="s">
        <v>70</v>
      </c>
      <c r="U4493" s="8">
        <f>IF(T4493="Yes",$U$2,0)</f>
        <v>0</v>
      </c>
      <c r="V4493" s="8">
        <f>U4493</f>
        <v>0</v>
      </c>
    </row>
    <row r="4494" spans="1:25" ht="12.75" customHeight="1" outlineLevel="2" x14ac:dyDescent="0.2">
      <c r="A4494" s="2"/>
      <c r="C4494" s="30">
        <v>851212600</v>
      </c>
      <c r="D4494" s="30"/>
      <c r="E4494" s="30" t="s">
        <v>2631</v>
      </c>
      <c r="F4494" s="30"/>
      <c r="G4494" s="30" t="s">
        <v>2646</v>
      </c>
      <c r="H4494" s="31" t="s">
        <v>2647</v>
      </c>
      <c r="I4494" s="32"/>
      <c r="J4494" s="13"/>
      <c r="K4494" s="13" t="s">
        <v>2477</v>
      </c>
      <c r="L4494" s="33">
        <v>0.25</v>
      </c>
      <c r="M4494" s="33" t="s">
        <v>27</v>
      </c>
      <c r="N4494" s="33">
        <v>0.25</v>
      </c>
      <c r="O4494" s="33">
        <v>0.25</v>
      </c>
      <c r="P4494" s="33">
        <v>0.25</v>
      </c>
      <c r="Q4494" s="33">
        <v>0.25</v>
      </c>
      <c r="R4494" s="34"/>
      <c r="S4494" s="32"/>
      <c r="T4494" s="32" t="s">
        <v>70</v>
      </c>
      <c r="U4494" s="8">
        <f>IF(T4494="Yes",$U$2,0)</f>
        <v>0</v>
      </c>
      <c r="V4494" s="8">
        <f>U4494</f>
        <v>0</v>
      </c>
    </row>
    <row r="4495" spans="1:25" ht="12.75" customHeight="1" outlineLevel="1" x14ac:dyDescent="0.2">
      <c r="A4495" s="2"/>
      <c r="C4495" s="30"/>
      <c r="D4495" s="30"/>
      <c r="E4495" s="30"/>
      <c r="F4495" s="30"/>
      <c r="G4495" s="30"/>
      <c r="H4495" s="113" t="s">
        <v>4233</v>
      </c>
      <c r="I4495" s="32"/>
      <c r="J4495" s="13">
        <f t="shared" ref="J4495:O4495" si="1124">SUBTOTAL(9,J4491:J4494)</f>
        <v>0</v>
      </c>
      <c r="K4495" s="13">
        <f t="shared" si="1124"/>
        <v>0</v>
      </c>
      <c r="L4495" s="33">
        <f t="shared" si="1124"/>
        <v>1</v>
      </c>
      <c r="M4495" s="33">
        <f t="shared" si="1124"/>
        <v>0</v>
      </c>
      <c r="N4495" s="33">
        <f t="shared" si="1124"/>
        <v>1</v>
      </c>
      <c r="O4495" s="33">
        <f t="shared" si="1124"/>
        <v>1</v>
      </c>
      <c r="P4495" s="33"/>
      <c r="Q4495" s="33"/>
      <c r="R4495" s="34"/>
      <c r="S4495" s="32">
        <f>SUBTOTAL(9,S4491:S4494)</f>
        <v>0</v>
      </c>
      <c r="T4495" s="32">
        <f>SUBTOTAL(9,T4491:T4494)</f>
        <v>0</v>
      </c>
      <c r="U4495" s="8"/>
    </row>
    <row r="4496" spans="1:25" ht="12.75" customHeight="1" outlineLevel="2" x14ac:dyDescent="0.2">
      <c r="A4496" s="2"/>
      <c r="C4496" s="30">
        <v>851212620</v>
      </c>
      <c r="D4496" s="30"/>
      <c r="E4496" s="30" t="s">
        <v>2631</v>
      </c>
      <c r="F4496" s="30"/>
      <c r="G4496" s="30" t="s">
        <v>2648</v>
      </c>
      <c r="H4496" s="31" t="s">
        <v>2649</v>
      </c>
      <c r="I4496" s="32"/>
      <c r="J4496" s="13"/>
      <c r="K4496" s="13" t="s">
        <v>2477</v>
      </c>
      <c r="L4496" s="33">
        <v>0.25</v>
      </c>
      <c r="M4496" s="33" t="s">
        <v>27</v>
      </c>
      <c r="N4496" s="33">
        <v>0.25</v>
      </c>
      <c r="O4496" s="33">
        <v>0.25</v>
      </c>
      <c r="P4496" s="33">
        <v>0.25</v>
      </c>
      <c r="Q4496" s="33">
        <v>0.25</v>
      </c>
      <c r="R4496" s="34"/>
      <c r="S4496" s="32"/>
      <c r="T4496" s="32" t="s">
        <v>70</v>
      </c>
      <c r="U4496" s="8">
        <f>IF(T4496="Yes",$U$2,0)</f>
        <v>0</v>
      </c>
      <c r="V4496" s="8">
        <f>U4496</f>
        <v>0</v>
      </c>
    </row>
    <row r="4497" spans="1:22" ht="12.75" customHeight="1" outlineLevel="2" x14ac:dyDescent="0.2">
      <c r="A4497" s="2"/>
      <c r="C4497" s="30" t="s">
        <v>2650</v>
      </c>
      <c r="D4497" s="30"/>
      <c r="E4497" s="30" t="s">
        <v>2580</v>
      </c>
      <c r="F4497" s="30"/>
      <c r="G4497" s="30" t="s">
        <v>2648</v>
      </c>
      <c r="H4497" s="31" t="s">
        <v>2649</v>
      </c>
      <c r="I4497" s="32"/>
      <c r="J4497" s="13"/>
      <c r="K4497" s="13" t="s">
        <v>2477</v>
      </c>
      <c r="L4497" s="33">
        <v>0.25</v>
      </c>
      <c r="M4497" s="33" t="s">
        <v>27</v>
      </c>
      <c r="N4497" s="33">
        <v>0.25</v>
      </c>
      <c r="O4497" s="33">
        <v>0.25</v>
      </c>
      <c r="P4497" s="33">
        <v>0.25</v>
      </c>
      <c r="Q4497" s="33">
        <v>0.25</v>
      </c>
      <c r="R4497" s="34"/>
      <c r="S4497" s="32"/>
      <c r="T4497" s="32" t="s">
        <v>70</v>
      </c>
      <c r="U4497" s="8">
        <f>IF(T4497="Yes",$U$2,0)</f>
        <v>0</v>
      </c>
      <c r="V4497" s="8">
        <f>U4497</f>
        <v>0</v>
      </c>
    </row>
    <row r="4498" spans="1:22" ht="12.75" customHeight="1" outlineLevel="2" x14ac:dyDescent="0.2">
      <c r="A4498" s="2"/>
      <c r="C4498" s="30">
        <v>851212660</v>
      </c>
      <c r="D4498" s="30"/>
      <c r="E4498" s="30" t="s">
        <v>2631</v>
      </c>
      <c r="F4498" s="30"/>
      <c r="G4498" s="30" t="s">
        <v>2648</v>
      </c>
      <c r="H4498" s="31" t="s">
        <v>2649</v>
      </c>
      <c r="I4498" s="32"/>
      <c r="J4498" s="13"/>
      <c r="K4498" s="13" t="s">
        <v>2477</v>
      </c>
      <c r="L4498" s="33">
        <v>0.25</v>
      </c>
      <c r="M4498" s="33" t="s">
        <v>27</v>
      </c>
      <c r="N4498" s="33">
        <v>0.25</v>
      </c>
      <c r="O4498" s="33">
        <v>0.25</v>
      </c>
      <c r="P4498" s="33">
        <v>0.25</v>
      </c>
      <c r="Q4498" s="33">
        <v>0.25</v>
      </c>
      <c r="R4498" s="34"/>
      <c r="S4498" s="32"/>
      <c r="T4498" s="32" t="s">
        <v>70</v>
      </c>
      <c r="U4498" s="8">
        <f>IF(T4498="Yes",$U$2,0)</f>
        <v>0</v>
      </c>
      <c r="V4498" s="8">
        <f>U4498</f>
        <v>0</v>
      </c>
    </row>
    <row r="4499" spans="1:22" ht="12.75" customHeight="1" outlineLevel="2" x14ac:dyDescent="0.2">
      <c r="A4499" s="2"/>
      <c r="C4499" s="30">
        <v>851212680</v>
      </c>
      <c r="D4499" s="30"/>
      <c r="E4499" s="30" t="s">
        <v>2631</v>
      </c>
      <c r="F4499" s="30"/>
      <c r="G4499" s="30" t="s">
        <v>2648</v>
      </c>
      <c r="H4499" s="31" t="s">
        <v>2649</v>
      </c>
      <c r="I4499" s="32"/>
      <c r="J4499" s="13"/>
      <c r="K4499" s="13" t="s">
        <v>2477</v>
      </c>
      <c r="L4499" s="33">
        <v>0.25</v>
      </c>
      <c r="M4499" s="33" t="s">
        <v>27</v>
      </c>
      <c r="N4499" s="33">
        <v>0.25</v>
      </c>
      <c r="O4499" s="33">
        <v>0.25</v>
      </c>
      <c r="P4499" s="33">
        <v>0.25</v>
      </c>
      <c r="Q4499" s="33">
        <v>0.25</v>
      </c>
      <c r="R4499" s="34"/>
      <c r="S4499" s="32"/>
      <c r="T4499" s="32" t="s">
        <v>70</v>
      </c>
      <c r="U4499" s="8">
        <f>IF(T4499="Yes",$U$2,0)</f>
        <v>0</v>
      </c>
      <c r="V4499" s="8">
        <f>U4499</f>
        <v>0</v>
      </c>
    </row>
    <row r="4500" spans="1:22" ht="12.75" customHeight="1" outlineLevel="1" x14ac:dyDescent="0.2">
      <c r="A4500" s="2"/>
      <c r="C4500" s="30"/>
      <c r="D4500" s="30"/>
      <c r="E4500" s="30"/>
      <c r="F4500" s="30"/>
      <c r="G4500" s="30"/>
      <c r="H4500" s="113" t="s">
        <v>4234</v>
      </c>
      <c r="I4500" s="32"/>
      <c r="J4500" s="13">
        <f t="shared" ref="J4500:O4500" si="1125">SUBTOTAL(9,J4496:J4499)</f>
        <v>0</v>
      </c>
      <c r="K4500" s="13">
        <f t="shared" si="1125"/>
        <v>0</v>
      </c>
      <c r="L4500" s="33">
        <f t="shared" si="1125"/>
        <v>1</v>
      </c>
      <c r="M4500" s="33">
        <f t="shared" si="1125"/>
        <v>0</v>
      </c>
      <c r="N4500" s="33">
        <f t="shared" si="1125"/>
        <v>1</v>
      </c>
      <c r="O4500" s="33">
        <f t="shared" si="1125"/>
        <v>1</v>
      </c>
      <c r="P4500" s="33"/>
      <c r="Q4500" s="33"/>
      <c r="R4500" s="34"/>
      <c r="S4500" s="32">
        <f>SUBTOTAL(9,S4496:S4499)</f>
        <v>0</v>
      </c>
      <c r="T4500" s="32">
        <f>SUBTOTAL(9,T4496:T4499)</f>
        <v>0</v>
      </c>
      <c r="U4500" s="8"/>
    </row>
    <row r="4501" spans="1:22" ht="12.75" customHeight="1" outlineLevel="2" x14ac:dyDescent="0.2">
      <c r="A4501" s="2"/>
      <c r="C4501" s="30">
        <v>851212700</v>
      </c>
      <c r="D4501" s="30"/>
      <c r="E4501" s="30" t="s">
        <v>2631</v>
      </c>
      <c r="F4501" s="30"/>
      <c r="G4501" s="30" t="s">
        <v>2651</v>
      </c>
      <c r="H4501" s="31" t="s">
        <v>2652</v>
      </c>
      <c r="I4501" s="32"/>
      <c r="J4501" s="13"/>
      <c r="K4501" s="13" t="s">
        <v>2477</v>
      </c>
      <c r="L4501" s="33">
        <v>0.25</v>
      </c>
      <c r="M4501" s="33" t="s">
        <v>27</v>
      </c>
      <c r="N4501" s="33">
        <v>0.25</v>
      </c>
      <c r="O4501" s="33">
        <v>0.25</v>
      </c>
      <c r="P4501" s="33">
        <v>0.25</v>
      </c>
      <c r="Q4501" s="33">
        <v>0.25</v>
      </c>
      <c r="R4501" s="34"/>
      <c r="S4501" s="32"/>
      <c r="T4501" s="32" t="s">
        <v>70</v>
      </c>
      <c r="U4501" s="8">
        <f>IF(T4501="Yes",$U$2,0)</f>
        <v>0</v>
      </c>
      <c r="V4501" s="8">
        <f>U4501</f>
        <v>0</v>
      </c>
    </row>
    <row r="4502" spans="1:22" ht="12.75" customHeight="1" outlineLevel="2" x14ac:dyDescent="0.2">
      <c r="A4502" s="2"/>
      <c r="C4502" s="30">
        <v>851212720</v>
      </c>
      <c r="D4502" s="30"/>
      <c r="E4502" s="30" t="s">
        <v>2631</v>
      </c>
      <c r="F4502" s="30"/>
      <c r="G4502" s="30" t="s">
        <v>2651</v>
      </c>
      <c r="H4502" s="31" t="s">
        <v>2652</v>
      </c>
      <c r="I4502" s="32"/>
      <c r="J4502" s="13"/>
      <c r="K4502" s="13" t="s">
        <v>2477</v>
      </c>
      <c r="L4502" s="33">
        <v>0.25</v>
      </c>
      <c r="M4502" s="33" t="s">
        <v>27</v>
      </c>
      <c r="N4502" s="33">
        <v>0.25</v>
      </c>
      <c r="O4502" s="33">
        <v>0.25</v>
      </c>
      <c r="P4502" s="33">
        <v>0.25</v>
      </c>
      <c r="Q4502" s="33">
        <v>0.25</v>
      </c>
      <c r="R4502" s="34"/>
      <c r="S4502" s="32"/>
      <c r="T4502" s="32" t="s">
        <v>70</v>
      </c>
      <c r="U4502" s="8">
        <f>IF(T4502="Yes",$U$2,0)</f>
        <v>0</v>
      </c>
      <c r="V4502" s="8">
        <f>U4502</f>
        <v>0</v>
      </c>
    </row>
    <row r="4503" spans="1:22" ht="12.75" customHeight="1" outlineLevel="2" x14ac:dyDescent="0.2">
      <c r="A4503" s="2"/>
      <c r="C4503" s="30">
        <v>851212740</v>
      </c>
      <c r="D4503" s="30"/>
      <c r="E4503" s="30" t="s">
        <v>2631</v>
      </c>
      <c r="F4503" s="30"/>
      <c r="G4503" s="30" t="s">
        <v>2651</v>
      </c>
      <c r="H4503" s="31" t="s">
        <v>2652</v>
      </c>
      <c r="I4503" s="32"/>
      <c r="J4503" s="13"/>
      <c r="K4503" s="13" t="s">
        <v>2477</v>
      </c>
      <c r="L4503" s="33">
        <v>0.25</v>
      </c>
      <c r="M4503" s="33" t="s">
        <v>27</v>
      </c>
      <c r="N4503" s="33">
        <v>0.25</v>
      </c>
      <c r="O4503" s="33">
        <v>0.25</v>
      </c>
      <c r="P4503" s="33">
        <v>0.25</v>
      </c>
      <c r="Q4503" s="33">
        <v>0.25</v>
      </c>
      <c r="R4503" s="34"/>
      <c r="S4503" s="32"/>
      <c r="T4503" s="32" t="s">
        <v>70</v>
      </c>
      <c r="U4503" s="8">
        <f>IF(T4503="Yes",$U$2,0)</f>
        <v>0</v>
      </c>
      <c r="V4503" s="8">
        <f>U4503</f>
        <v>0</v>
      </c>
    </row>
    <row r="4504" spans="1:22" ht="12.75" customHeight="1" outlineLevel="2" x14ac:dyDescent="0.2">
      <c r="A4504" s="2"/>
      <c r="C4504" s="30">
        <v>851212760</v>
      </c>
      <c r="D4504" s="30"/>
      <c r="E4504" s="30" t="s">
        <v>2631</v>
      </c>
      <c r="F4504" s="30"/>
      <c r="G4504" s="30" t="s">
        <v>2651</v>
      </c>
      <c r="H4504" s="31" t="s">
        <v>2652</v>
      </c>
      <c r="I4504" s="32"/>
      <c r="J4504" s="13"/>
      <c r="K4504" s="13" t="s">
        <v>2477</v>
      </c>
      <c r="L4504" s="33">
        <v>0.25</v>
      </c>
      <c r="M4504" s="33" t="s">
        <v>27</v>
      </c>
      <c r="N4504" s="33">
        <v>0.25</v>
      </c>
      <c r="O4504" s="33">
        <v>0.25</v>
      </c>
      <c r="P4504" s="33">
        <v>0.25</v>
      </c>
      <c r="Q4504" s="33">
        <v>0.25</v>
      </c>
      <c r="R4504" s="34"/>
      <c r="S4504" s="32"/>
      <c r="T4504" s="32" t="s">
        <v>70</v>
      </c>
      <c r="U4504" s="8">
        <f>IF(T4504="Yes",$U$2,0)</f>
        <v>0</v>
      </c>
      <c r="V4504" s="8">
        <f>U4504</f>
        <v>0</v>
      </c>
    </row>
    <row r="4505" spans="1:22" ht="12.75" customHeight="1" outlineLevel="1" x14ac:dyDescent="0.2">
      <c r="A4505" s="2"/>
      <c r="C4505" s="30"/>
      <c r="D4505" s="30"/>
      <c r="E4505" s="30"/>
      <c r="F4505" s="30"/>
      <c r="G4505" s="30"/>
      <c r="H4505" s="113" t="s">
        <v>4235</v>
      </c>
      <c r="I4505" s="32"/>
      <c r="J4505" s="13">
        <f t="shared" ref="J4505:O4505" si="1126">SUBTOTAL(9,J4501:J4504)</f>
        <v>0</v>
      </c>
      <c r="K4505" s="13">
        <f t="shared" si="1126"/>
        <v>0</v>
      </c>
      <c r="L4505" s="33">
        <f t="shared" si="1126"/>
        <v>1</v>
      </c>
      <c r="M4505" s="33">
        <f t="shared" si="1126"/>
        <v>0</v>
      </c>
      <c r="N4505" s="33">
        <f t="shared" si="1126"/>
        <v>1</v>
      </c>
      <c r="O4505" s="33">
        <f t="shared" si="1126"/>
        <v>1</v>
      </c>
      <c r="P4505" s="33"/>
      <c r="Q4505" s="33"/>
      <c r="R4505" s="34"/>
      <c r="S4505" s="32">
        <f>SUBTOTAL(9,S4501:S4504)</f>
        <v>0</v>
      </c>
      <c r="T4505" s="32">
        <f>SUBTOTAL(9,T4501:T4504)</f>
        <v>0</v>
      </c>
      <c r="U4505" s="8"/>
    </row>
    <row r="4506" spans="1:22" ht="12.75" customHeight="1" outlineLevel="2" x14ac:dyDescent="0.2">
      <c r="A4506" s="2"/>
      <c r="C4506" s="30" t="s">
        <v>2653</v>
      </c>
      <c r="D4506" s="30"/>
      <c r="E4506" s="30" t="s">
        <v>2641</v>
      </c>
      <c r="F4506" s="30"/>
      <c r="G4506" s="30" t="s">
        <v>2654</v>
      </c>
      <c r="H4506" s="31" t="s">
        <v>2655</v>
      </c>
      <c r="I4506" s="32"/>
      <c r="J4506" s="13"/>
      <c r="K4506" s="13" t="s">
        <v>2477</v>
      </c>
      <c r="L4506" s="33">
        <v>0.25</v>
      </c>
      <c r="M4506" s="33" t="s">
        <v>27</v>
      </c>
      <c r="N4506" s="33">
        <v>0.25</v>
      </c>
      <c r="O4506" s="33">
        <v>0.25</v>
      </c>
      <c r="P4506" s="33">
        <v>0.25</v>
      </c>
      <c r="Q4506" s="33">
        <v>0.25</v>
      </c>
      <c r="R4506" s="34"/>
      <c r="S4506" s="32"/>
      <c r="T4506" s="32" t="s">
        <v>70</v>
      </c>
      <c r="U4506" s="8">
        <f>IF(T4506="Yes",$U$2,0)</f>
        <v>0</v>
      </c>
      <c r="V4506" s="8">
        <f>U4506</f>
        <v>0</v>
      </c>
    </row>
    <row r="4507" spans="1:22" ht="12.75" customHeight="1" outlineLevel="2" x14ac:dyDescent="0.2">
      <c r="A4507" s="2"/>
      <c r="C4507" s="30">
        <v>851212800</v>
      </c>
      <c r="D4507" s="30"/>
      <c r="E4507" s="30" t="s">
        <v>2631</v>
      </c>
      <c r="F4507" s="30"/>
      <c r="G4507" s="30" t="s">
        <v>2654</v>
      </c>
      <c r="H4507" s="31" t="s">
        <v>2655</v>
      </c>
      <c r="I4507" s="32"/>
      <c r="J4507" s="13"/>
      <c r="K4507" s="13" t="s">
        <v>2477</v>
      </c>
      <c r="L4507" s="33">
        <v>0.25</v>
      </c>
      <c r="M4507" s="33" t="s">
        <v>27</v>
      </c>
      <c r="N4507" s="33">
        <v>0.25</v>
      </c>
      <c r="O4507" s="33">
        <v>0.25</v>
      </c>
      <c r="P4507" s="33">
        <v>0.25</v>
      </c>
      <c r="Q4507" s="33">
        <v>0.25</v>
      </c>
      <c r="R4507" s="34"/>
      <c r="S4507" s="32"/>
      <c r="T4507" s="32" t="s">
        <v>70</v>
      </c>
      <c r="U4507" s="8">
        <f>IF(T4507="Yes",$U$2,0)</f>
        <v>0</v>
      </c>
      <c r="V4507" s="8">
        <f>U4507</f>
        <v>0</v>
      </c>
    </row>
    <row r="4508" spans="1:22" ht="12.75" customHeight="1" outlineLevel="2" x14ac:dyDescent="0.2">
      <c r="A4508" s="2"/>
      <c r="C4508" s="30">
        <v>851212820</v>
      </c>
      <c r="D4508" s="30"/>
      <c r="E4508" s="30" t="s">
        <v>2631</v>
      </c>
      <c r="F4508" s="30"/>
      <c r="G4508" s="30" t="s">
        <v>2654</v>
      </c>
      <c r="H4508" s="31" t="s">
        <v>2655</v>
      </c>
      <c r="I4508" s="32"/>
      <c r="J4508" s="13"/>
      <c r="K4508" s="13" t="s">
        <v>2477</v>
      </c>
      <c r="L4508" s="33">
        <v>0.25</v>
      </c>
      <c r="M4508" s="33" t="s">
        <v>27</v>
      </c>
      <c r="N4508" s="33">
        <v>0.25</v>
      </c>
      <c r="O4508" s="33">
        <v>0.25</v>
      </c>
      <c r="P4508" s="33">
        <v>0.25</v>
      </c>
      <c r="Q4508" s="33">
        <v>0.25</v>
      </c>
      <c r="R4508" s="34"/>
      <c r="S4508" s="32"/>
      <c r="T4508" s="32" t="s">
        <v>70</v>
      </c>
      <c r="U4508" s="8">
        <f>IF(T4508="Yes",$U$2,0)</f>
        <v>0</v>
      </c>
      <c r="V4508" s="8">
        <f>U4508</f>
        <v>0</v>
      </c>
    </row>
    <row r="4509" spans="1:22" ht="12.75" customHeight="1" outlineLevel="2" x14ac:dyDescent="0.2">
      <c r="A4509" s="2"/>
      <c r="C4509" s="30">
        <v>851212840</v>
      </c>
      <c r="D4509" s="30"/>
      <c r="E4509" s="30" t="s">
        <v>2631</v>
      </c>
      <c r="F4509" s="30"/>
      <c r="G4509" s="30" t="s">
        <v>2654</v>
      </c>
      <c r="H4509" s="31" t="s">
        <v>2655</v>
      </c>
      <c r="I4509" s="32"/>
      <c r="J4509" s="13"/>
      <c r="K4509" s="13" t="s">
        <v>2477</v>
      </c>
      <c r="L4509" s="33">
        <v>0.25</v>
      </c>
      <c r="M4509" s="33" t="s">
        <v>27</v>
      </c>
      <c r="N4509" s="33">
        <v>0.25</v>
      </c>
      <c r="O4509" s="33">
        <v>0.25</v>
      </c>
      <c r="P4509" s="33">
        <v>0.25</v>
      </c>
      <c r="Q4509" s="33">
        <v>0.25</v>
      </c>
      <c r="R4509" s="34"/>
      <c r="S4509" s="32"/>
      <c r="T4509" s="32" t="s">
        <v>70</v>
      </c>
      <c r="U4509" s="8">
        <f>IF(T4509="Yes",$U$2,0)</f>
        <v>0</v>
      </c>
      <c r="V4509" s="8">
        <f>U4509</f>
        <v>0</v>
      </c>
    </row>
    <row r="4510" spans="1:22" ht="12.75" customHeight="1" outlineLevel="1" x14ac:dyDescent="0.2">
      <c r="A4510" s="2"/>
      <c r="C4510" s="30"/>
      <c r="D4510" s="30"/>
      <c r="E4510" s="30"/>
      <c r="F4510" s="30"/>
      <c r="G4510" s="30"/>
      <c r="H4510" s="113" t="s">
        <v>4236</v>
      </c>
      <c r="I4510" s="32"/>
      <c r="J4510" s="13">
        <f t="shared" ref="J4510:O4510" si="1127">SUBTOTAL(9,J4506:J4509)</f>
        <v>0</v>
      </c>
      <c r="K4510" s="13">
        <f t="shared" si="1127"/>
        <v>0</v>
      </c>
      <c r="L4510" s="33">
        <f t="shared" si="1127"/>
        <v>1</v>
      </c>
      <c r="M4510" s="33">
        <f t="shared" si="1127"/>
        <v>0</v>
      </c>
      <c r="N4510" s="33">
        <f t="shared" si="1127"/>
        <v>1</v>
      </c>
      <c r="O4510" s="33">
        <f t="shared" si="1127"/>
        <v>1</v>
      </c>
      <c r="P4510" s="33"/>
      <c r="Q4510" s="33"/>
      <c r="R4510" s="34"/>
      <c r="S4510" s="32">
        <f>SUBTOTAL(9,S4506:S4509)</f>
        <v>0</v>
      </c>
      <c r="T4510" s="32">
        <f>SUBTOTAL(9,T4506:T4509)</f>
        <v>0</v>
      </c>
      <c r="U4510" s="8"/>
    </row>
    <row r="4511" spans="1:22" ht="12.75" customHeight="1" outlineLevel="2" x14ac:dyDescent="0.2">
      <c r="A4511" s="2"/>
      <c r="C4511" s="30">
        <v>851212850</v>
      </c>
      <c r="D4511" s="30"/>
      <c r="E4511" s="30" t="s">
        <v>2628</v>
      </c>
      <c r="F4511" s="30"/>
      <c r="G4511" s="30" t="s">
        <v>2656</v>
      </c>
      <c r="H4511" s="31" t="s">
        <v>2657</v>
      </c>
      <c r="I4511" s="32"/>
      <c r="J4511" s="13"/>
      <c r="K4511" s="13" t="s">
        <v>2477</v>
      </c>
      <c r="L4511" s="33">
        <v>0.5</v>
      </c>
      <c r="M4511" s="33" t="s">
        <v>27</v>
      </c>
      <c r="N4511" s="33">
        <v>0.5</v>
      </c>
      <c r="O4511" s="33">
        <v>0.5</v>
      </c>
      <c r="P4511" s="33">
        <v>0.5</v>
      </c>
      <c r="Q4511" s="33">
        <v>0.5</v>
      </c>
      <c r="R4511" s="34"/>
      <c r="S4511" s="32"/>
      <c r="T4511" s="32" t="s">
        <v>28</v>
      </c>
      <c r="U4511" s="8">
        <f>IF(T4511="Yes",$U$2,0)</f>
        <v>270.40000000000003</v>
      </c>
      <c r="V4511" s="8">
        <f>U4511</f>
        <v>270.40000000000003</v>
      </c>
    </row>
    <row r="4512" spans="1:22" ht="12.75" customHeight="1" outlineLevel="2" x14ac:dyDescent="0.2">
      <c r="A4512" s="2"/>
      <c r="C4512" s="30">
        <v>851212870</v>
      </c>
      <c r="D4512" s="30"/>
      <c r="E4512" s="30" t="s">
        <v>2628</v>
      </c>
      <c r="F4512" s="30"/>
      <c r="G4512" s="30" t="s">
        <v>2656</v>
      </c>
      <c r="H4512" s="31" t="s">
        <v>2657</v>
      </c>
      <c r="I4512" s="32"/>
      <c r="J4512" s="13"/>
      <c r="K4512" s="13" t="s">
        <v>2477</v>
      </c>
      <c r="L4512" s="33">
        <v>0.5</v>
      </c>
      <c r="M4512" s="33" t="s">
        <v>27</v>
      </c>
      <c r="N4512" s="33">
        <v>0.5</v>
      </c>
      <c r="O4512" s="33">
        <v>0.5</v>
      </c>
      <c r="P4512" s="33">
        <v>0.5</v>
      </c>
      <c r="Q4512" s="33">
        <v>0.5</v>
      </c>
      <c r="R4512" s="34"/>
      <c r="S4512" s="32"/>
      <c r="T4512" s="32" t="s">
        <v>28</v>
      </c>
      <c r="U4512" s="8">
        <f>IF(T4512="Yes",$U$2,0)</f>
        <v>270.40000000000003</v>
      </c>
      <c r="V4512" s="8">
        <f>U4512</f>
        <v>270.40000000000003</v>
      </c>
    </row>
    <row r="4513" spans="1:22" ht="12.75" customHeight="1" outlineLevel="1" x14ac:dyDescent="0.2">
      <c r="A4513" s="2"/>
      <c r="C4513" s="30"/>
      <c r="D4513" s="30"/>
      <c r="E4513" s="30"/>
      <c r="F4513" s="30"/>
      <c r="G4513" s="30"/>
      <c r="H4513" s="113" t="s">
        <v>4237</v>
      </c>
      <c r="I4513" s="32"/>
      <c r="J4513" s="13">
        <f t="shared" ref="J4513:O4513" si="1128">SUBTOTAL(9,J4511:J4512)</f>
        <v>0</v>
      </c>
      <c r="K4513" s="13">
        <f t="shared" si="1128"/>
        <v>0</v>
      </c>
      <c r="L4513" s="33">
        <f t="shared" si="1128"/>
        <v>1</v>
      </c>
      <c r="M4513" s="33">
        <f t="shared" si="1128"/>
        <v>0</v>
      </c>
      <c r="N4513" s="33">
        <f t="shared" si="1128"/>
        <v>1</v>
      </c>
      <c r="O4513" s="33">
        <f t="shared" si="1128"/>
        <v>1</v>
      </c>
      <c r="P4513" s="33"/>
      <c r="Q4513" s="33"/>
      <c r="R4513" s="34"/>
      <c r="S4513" s="32">
        <f>SUBTOTAL(9,S4511:S4512)</f>
        <v>0</v>
      </c>
      <c r="T4513" s="32">
        <f>SUBTOTAL(9,T4511:T4512)</f>
        <v>0</v>
      </c>
      <c r="U4513" s="8"/>
    </row>
    <row r="4514" spans="1:22" ht="12.75" customHeight="1" outlineLevel="2" x14ac:dyDescent="0.2">
      <c r="A4514" s="2"/>
      <c r="C4514" s="30">
        <v>851212860</v>
      </c>
      <c r="D4514" s="30"/>
      <c r="E4514" s="30" t="s">
        <v>2631</v>
      </c>
      <c r="F4514" s="30"/>
      <c r="G4514" s="30" t="s">
        <v>2658</v>
      </c>
      <c r="H4514" s="31" t="s">
        <v>2659</v>
      </c>
      <c r="I4514" s="32"/>
      <c r="J4514" s="13"/>
      <c r="K4514" s="13" t="s">
        <v>2477</v>
      </c>
      <c r="L4514" s="33">
        <v>0.25</v>
      </c>
      <c r="M4514" s="33" t="s">
        <v>27</v>
      </c>
      <c r="N4514" s="33">
        <v>0.25</v>
      </c>
      <c r="O4514" s="33">
        <v>0.25</v>
      </c>
      <c r="P4514" s="33">
        <v>0.25</v>
      </c>
      <c r="Q4514" s="33">
        <v>0.25</v>
      </c>
      <c r="R4514" s="34"/>
      <c r="S4514" s="32"/>
      <c r="T4514" s="32" t="s">
        <v>70</v>
      </c>
      <c r="U4514" s="8">
        <f>IF(T4514="Yes",$U$2,0)</f>
        <v>0</v>
      </c>
      <c r="V4514" s="8">
        <f>U4514</f>
        <v>0</v>
      </c>
    </row>
    <row r="4515" spans="1:22" ht="12.75" customHeight="1" outlineLevel="2" x14ac:dyDescent="0.2">
      <c r="A4515" s="2"/>
      <c r="C4515" s="30">
        <v>851212880</v>
      </c>
      <c r="D4515" s="30"/>
      <c r="E4515" s="30" t="s">
        <v>2631</v>
      </c>
      <c r="F4515" s="30"/>
      <c r="G4515" s="30" t="s">
        <v>2658</v>
      </c>
      <c r="H4515" s="31" t="s">
        <v>2659</v>
      </c>
      <c r="I4515" s="32"/>
      <c r="J4515" s="13"/>
      <c r="K4515" s="13" t="s">
        <v>2477</v>
      </c>
      <c r="L4515" s="33">
        <v>0.25</v>
      </c>
      <c r="M4515" s="33" t="s">
        <v>27</v>
      </c>
      <c r="N4515" s="33">
        <v>0.25</v>
      </c>
      <c r="O4515" s="33">
        <v>0.25</v>
      </c>
      <c r="P4515" s="33">
        <v>0.25</v>
      </c>
      <c r="Q4515" s="33">
        <v>0.25</v>
      </c>
      <c r="R4515" s="34"/>
      <c r="S4515" s="32"/>
      <c r="T4515" s="32" t="s">
        <v>70</v>
      </c>
      <c r="U4515" s="8">
        <f>IF(T4515="Yes",$U$2,0)</f>
        <v>0</v>
      </c>
      <c r="V4515" s="8">
        <f>U4515</f>
        <v>0</v>
      </c>
    </row>
    <row r="4516" spans="1:22" ht="12.75" customHeight="1" outlineLevel="2" x14ac:dyDescent="0.2">
      <c r="A4516" s="2"/>
      <c r="C4516" s="30">
        <v>851212900</v>
      </c>
      <c r="D4516" s="30"/>
      <c r="E4516" s="30" t="s">
        <v>2631</v>
      </c>
      <c r="F4516" s="30"/>
      <c r="G4516" s="30" t="s">
        <v>2658</v>
      </c>
      <c r="H4516" s="31" t="s">
        <v>2659</v>
      </c>
      <c r="I4516" s="32"/>
      <c r="J4516" s="13"/>
      <c r="K4516" s="13" t="s">
        <v>2477</v>
      </c>
      <c r="L4516" s="33">
        <v>0.25</v>
      </c>
      <c r="M4516" s="33" t="s">
        <v>27</v>
      </c>
      <c r="N4516" s="33">
        <v>0.25</v>
      </c>
      <c r="O4516" s="33">
        <v>0.25</v>
      </c>
      <c r="P4516" s="33">
        <v>0.25</v>
      </c>
      <c r="Q4516" s="33">
        <v>0.25</v>
      </c>
      <c r="R4516" s="34"/>
      <c r="S4516" s="32"/>
      <c r="T4516" s="32" t="s">
        <v>70</v>
      </c>
      <c r="U4516" s="8">
        <f>IF(T4516="Yes",$U$2,0)</f>
        <v>0</v>
      </c>
      <c r="V4516" s="8">
        <f>U4516</f>
        <v>0</v>
      </c>
    </row>
    <row r="4517" spans="1:22" ht="12.75" customHeight="1" outlineLevel="2" x14ac:dyDescent="0.2">
      <c r="A4517" s="2"/>
      <c r="C4517" s="30">
        <v>851212920</v>
      </c>
      <c r="D4517" s="30"/>
      <c r="E4517" s="30" t="s">
        <v>2631</v>
      </c>
      <c r="F4517" s="30"/>
      <c r="G4517" s="30" t="s">
        <v>2658</v>
      </c>
      <c r="H4517" s="31" t="s">
        <v>2659</v>
      </c>
      <c r="I4517" s="32"/>
      <c r="J4517" s="13"/>
      <c r="K4517" s="13" t="s">
        <v>2477</v>
      </c>
      <c r="L4517" s="33">
        <v>0.25</v>
      </c>
      <c r="M4517" s="33" t="s">
        <v>27</v>
      </c>
      <c r="N4517" s="33">
        <v>0.25</v>
      </c>
      <c r="O4517" s="33">
        <v>0.25</v>
      </c>
      <c r="P4517" s="33">
        <v>0.25</v>
      </c>
      <c r="Q4517" s="33">
        <v>0.25</v>
      </c>
      <c r="R4517" s="34"/>
      <c r="S4517" s="32"/>
      <c r="T4517" s="32" t="s">
        <v>70</v>
      </c>
      <c r="U4517" s="8">
        <f>IF(T4517="Yes",$U$2,0)</f>
        <v>0</v>
      </c>
      <c r="V4517" s="8">
        <f>U4517</f>
        <v>0</v>
      </c>
    </row>
    <row r="4518" spans="1:22" ht="12.75" customHeight="1" outlineLevel="1" x14ac:dyDescent="0.2">
      <c r="A4518" s="2"/>
      <c r="C4518" s="30"/>
      <c r="D4518" s="30"/>
      <c r="E4518" s="30"/>
      <c r="F4518" s="30"/>
      <c r="G4518" s="30"/>
      <c r="H4518" s="113" t="s">
        <v>4238</v>
      </c>
      <c r="I4518" s="32"/>
      <c r="J4518" s="13">
        <f t="shared" ref="J4518:O4518" si="1129">SUBTOTAL(9,J4514:J4517)</f>
        <v>0</v>
      </c>
      <c r="K4518" s="13">
        <f t="shared" si="1129"/>
        <v>0</v>
      </c>
      <c r="L4518" s="33">
        <f t="shared" si="1129"/>
        <v>1</v>
      </c>
      <c r="M4518" s="33">
        <f t="shared" si="1129"/>
        <v>0</v>
      </c>
      <c r="N4518" s="33">
        <f t="shared" si="1129"/>
        <v>1</v>
      </c>
      <c r="O4518" s="33">
        <f t="shared" si="1129"/>
        <v>1</v>
      </c>
      <c r="P4518" s="33"/>
      <c r="Q4518" s="33"/>
      <c r="R4518" s="34"/>
      <c r="S4518" s="32">
        <f>SUBTOTAL(9,S4514:S4517)</f>
        <v>0</v>
      </c>
      <c r="T4518" s="32">
        <f>SUBTOTAL(9,T4514:T4517)</f>
        <v>0</v>
      </c>
      <c r="U4518" s="8"/>
    </row>
    <row r="4519" spans="1:22" ht="12.75" customHeight="1" outlineLevel="2" x14ac:dyDescent="0.2">
      <c r="A4519" s="2"/>
      <c r="C4519" s="30">
        <v>851210750</v>
      </c>
      <c r="D4519" s="30"/>
      <c r="E4519" s="30" t="s">
        <v>2562</v>
      </c>
      <c r="F4519" s="30"/>
      <c r="G4519" s="30" t="s">
        <v>2565</v>
      </c>
      <c r="H4519" s="31" t="s">
        <v>2566</v>
      </c>
      <c r="I4519" s="32"/>
      <c r="J4519" s="13"/>
      <c r="K4519" s="13" t="s">
        <v>2477</v>
      </c>
      <c r="L4519" s="33">
        <v>0.33333000000000002</v>
      </c>
      <c r="M4519" s="33" t="s">
        <v>27</v>
      </c>
      <c r="N4519" s="33">
        <v>0.33333000000000002</v>
      </c>
      <c r="O4519" s="33">
        <v>0.33333000000000002</v>
      </c>
      <c r="P4519" s="33">
        <v>0.33333000000000002</v>
      </c>
      <c r="Q4519" s="33">
        <v>0.33333000000000002</v>
      </c>
      <c r="R4519" s="34"/>
      <c r="S4519" s="32"/>
      <c r="T4519" s="32" t="s">
        <v>28</v>
      </c>
      <c r="U4519" s="8">
        <f>IF(T4519="Yes",$U$2,0)</f>
        <v>270.40000000000003</v>
      </c>
      <c r="V4519" s="8">
        <f>U4519</f>
        <v>270.40000000000003</v>
      </c>
    </row>
    <row r="4520" spans="1:22" ht="12.75" customHeight="1" outlineLevel="2" x14ac:dyDescent="0.2">
      <c r="A4520" s="2"/>
      <c r="C4520" s="30">
        <v>851210770</v>
      </c>
      <c r="D4520" s="30"/>
      <c r="E4520" s="30" t="s">
        <v>2562</v>
      </c>
      <c r="F4520" s="30"/>
      <c r="G4520" s="30" t="s">
        <v>2565</v>
      </c>
      <c r="H4520" s="31" t="s">
        <v>2566</v>
      </c>
      <c r="I4520" s="32"/>
      <c r="J4520" s="13"/>
      <c r="K4520" s="13" t="s">
        <v>2477</v>
      </c>
      <c r="L4520" s="33">
        <v>0.33333000000000002</v>
      </c>
      <c r="M4520" s="33" t="s">
        <v>27</v>
      </c>
      <c r="N4520" s="33">
        <v>0.33333000000000002</v>
      </c>
      <c r="O4520" s="33">
        <v>0.33333000000000002</v>
      </c>
      <c r="P4520" s="33">
        <v>0.33333000000000002</v>
      </c>
      <c r="Q4520" s="33">
        <v>0.33333000000000002</v>
      </c>
      <c r="R4520" s="34"/>
      <c r="S4520" s="32"/>
      <c r="T4520" s="32" t="s">
        <v>28</v>
      </c>
      <c r="U4520" s="8">
        <f>IF(T4520="Yes",$U$2,0)</f>
        <v>270.40000000000003</v>
      </c>
      <c r="V4520" s="8">
        <f>U4520</f>
        <v>270.40000000000003</v>
      </c>
    </row>
    <row r="4521" spans="1:22" ht="12.75" customHeight="1" outlineLevel="2" x14ac:dyDescent="0.2">
      <c r="A4521" s="2"/>
      <c r="C4521" s="30">
        <v>851210790</v>
      </c>
      <c r="D4521" s="30"/>
      <c r="E4521" s="30" t="s">
        <v>2562</v>
      </c>
      <c r="F4521" s="30"/>
      <c r="G4521" s="30" t="s">
        <v>2565</v>
      </c>
      <c r="H4521" s="31" t="s">
        <v>2566</v>
      </c>
      <c r="I4521" s="32"/>
      <c r="J4521" s="13"/>
      <c r="K4521" s="13" t="s">
        <v>2477</v>
      </c>
      <c r="L4521" s="33">
        <v>0.33333000000000002</v>
      </c>
      <c r="M4521" s="33" t="s">
        <v>27</v>
      </c>
      <c r="N4521" s="33">
        <v>0.33333000000000002</v>
      </c>
      <c r="O4521" s="33">
        <v>0.33333000000000002</v>
      </c>
      <c r="P4521" s="33">
        <v>0.33333000000000002</v>
      </c>
      <c r="Q4521" s="33">
        <v>0.33333000000000002</v>
      </c>
      <c r="R4521" s="34"/>
      <c r="S4521" s="32"/>
      <c r="T4521" s="32" t="s">
        <v>28</v>
      </c>
      <c r="U4521" s="8">
        <f>IF(T4521="Yes",$U$2,0)</f>
        <v>270.40000000000003</v>
      </c>
      <c r="V4521" s="8">
        <f>U4521</f>
        <v>270.40000000000003</v>
      </c>
    </row>
    <row r="4522" spans="1:22" ht="12.75" customHeight="1" outlineLevel="1" x14ac:dyDescent="0.2">
      <c r="A4522" s="2"/>
      <c r="C4522" s="30"/>
      <c r="D4522" s="30"/>
      <c r="E4522" s="30"/>
      <c r="F4522" s="30"/>
      <c r="G4522" s="30"/>
      <c r="H4522" s="113" t="s">
        <v>4207</v>
      </c>
      <c r="I4522" s="32"/>
      <c r="J4522" s="13">
        <f t="shared" ref="J4522:O4522" si="1130">SUBTOTAL(9,J4519:J4521)</f>
        <v>0</v>
      </c>
      <c r="K4522" s="13">
        <f t="shared" si="1130"/>
        <v>0</v>
      </c>
      <c r="L4522" s="33">
        <f t="shared" si="1130"/>
        <v>0.99999000000000005</v>
      </c>
      <c r="M4522" s="33">
        <f t="shared" si="1130"/>
        <v>0</v>
      </c>
      <c r="N4522" s="33">
        <f t="shared" si="1130"/>
        <v>0.99999000000000005</v>
      </c>
      <c r="O4522" s="33">
        <f t="shared" si="1130"/>
        <v>0.99999000000000005</v>
      </c>
      <c r="P4522" s="33"/>
      <c r="Q4522" s="33"/>
      <c r="R4522" s="34"/>
      <c r="S4522" s="32">
        <f>SUBTOTAL(9,S4519:S4521)</f>
        <v>0</v>
      </c>
      <c r="T4522" s="32">
        <f>SUBTOTAL(9,T4519:T4521)</f>
        <v>0</v>
      </c>
      <c r="U4522" s="8"/>
    </row>
    <row r="4523" spans="1:22" ht="12.75" customHeight="1" outlineLevel="2" x14ac:dyDescent="0.2">
      <c r="A4523" s="2"/>
      <c r="C4523" s="30">
        <v>851210780</v>
      </c>
      <c r="D4523" s="30"/>
      <c r="E4523" s="30" t="s">
        <v>2567</v>
      </c>
      <c r="F4523" s="30"/>
      <c r="G4523" s="30" t="s">
        <v>2568</v>
      </c>
      <c r="H4523" s="31" t="s">
        <v>2569</v>
      </c>
      <c r="I4523" s="32"/>
      <c r="J4523" s="13"/>
      <c r="K4523" s="13" t="s">
        <v>2477</v>
      </c>
      <c r="L4523" s="33">
        <v>0.25</v>
      </c>
      <c r="M4523" s="33" t="s">
        <v>27</v>
      </c>
      <c r="N4523" s="33">
        <v>0.25</v>
      </c>
      <c r="O4523" s="33">
        <v>0.25</v>
      </c>
      <c r="P4523" s="33">
        <v>0.25</v>
      </c>
      <c r="Q4523" s="33">
        <v>0.25</v>
      </c>
      <c r="R4523" s="34"/>
      <c r="S4523" s="32"/>
      <c r="T4523" s="32" t="s">
        <v>70</v>
      </c>
      <c r="U4523" s="8">
        <f>IF(T4523="Yes",$U$2,0)</f>
        <v>0</v>
      </c>
      <c r="V4523" s="8">
        <f>U4523</f>
        <v>0</v>
      </c>
    </row>
    <row r="4524" spans="1:22" ht="12.75" customHeight="1" outlineLevel="2" x14ac:dyDescent="0.2">
      <c r="A4524" s="2"/>
      <c r="C4524" s="30">
        <v>851210800</v>
      </c>
      <c r="D4524" s="30"/>
      <c r="E4524" s="30" t="s">
        <v>2567</v>
      </c>
      <c r="F4524" s="30"/>
      <c r="G4524" s="30" t="s">
        <v>2568</v>
      </c>
      <c r="H4524" s="31" t="s">
        <v>2569</v>
      </c>
      <c r="I4524" s="32"/>
      <c r="J4524" s="13"/>
      <c r="K4524" s="13" t="s">
        <v>2477</v>
      </c>
      <c r="L4524" s="33">
        <v>0.25</v>
      </c>
      <c r="M4524" s="33" t="s">
        <v>27</v>
      </c>
      <c r="N4524" s="33">
        <v>0.25</v>
      </c>
      <c r="O4524" s="33">
        <v>0.25</v>
      </c>
      <c r="P4524" s="33">
        <v>0.25</v>
      </c>
      <c r="Q4524" s="33">
        <v>0.25</v>
      </c>
      <c r="R4524" s="34"/>
      <c r="S4524" s="32"/>
      <c r="T4524" s="32" t="s">
        <v>70</v>
      </c>
      <c r="U4524" s="8">
        <f>IF(T4524="Yes",$U$2,0)</f>
        <v>0</v>
      </c>
      <c r="V4524" s="8">
        <f>U4524</f>
        <v>0</v>
      </c>
    </row>
    <row r="4525" spans="1:22" ht="12.75" customHeight="1" outlineLevel="2" x14ac:dyDescent="0.2">
      <c r="A4525" s="2"/>
      <c r="C4525" s="30">
        <v>851210820</v>
      </c>
      <c r="D4525" s="30"/>
      <c r="E4525" s="30" t="s">
        <v>2567</v>
      </c>
      <c r="F4525" s="30"/>
      <c r="G4525" s="30" t="s">
        <v>2568</v>
      </c>
      <c r="H4525" s="31" t="s">
        <v>2569</v>
      </c>
      <c r="I4525" s="32"/>
      <c r="J4525" s="13"/>
      <c r="K4525" s="13" t="s">
        <v>2477</v>
      </c>
      <c r="L4525" s="33">
        <v>0.25</v>
      </c>
      <c r="M4525" s="33" t="s">
        <v>27</v>
      </c>
      <c r="N4525" s="33">
        <v>0.25</v>
      </c>
      <c r="O4525" s="33">
        <v>0.25</v>
      </c>
      <c r="P4525" s="33">
        <v>0.25</v>
      </c>
      <c r="Q4525" s="33">
        <v>0.25</v>
      </c>
      <c r="R4525" s="34"/>
      <c r="S4525" s="32"/>
      <c r="T4525" s="32" t="s">
        <v>70</v>
      </c>
      <c r="U4525" s="8">
        <f>IF(T4525="Yes",$U$2,0)</f>
        <v>0</v>
      </c>
      <c r="V4525" s="8">
        <f>U4525</f>
        <v>0</v>
      </c>
    </row>
    <row r="4526" spans="1:22" ht="12.75" customHeight="1" outlineLevel="2" x14ac:dyDescent="0.2">
      <c r="A4526" s="2"/>
      <c r="C4526" s="30">
        <v>851210840</v>
      </c>
      <c r="D4526" s="30"/>
      <c r="E4526" s="30" t="s">
        <v>2567</v>
      </c>
      <c r="F4526" s="30"/>
      <c r="G4526" s="30" t="s">
        <v>2568</v>
      </c>
      <c r="H4526" s="31" t="s">
        <v>2569</v>
      </c>
      <c r="I4526" s="32"/>
      <c r="J4526" s="13"/>
      <c r="K4526" s="13" t="s">
        <v>2477</v>
      </c>
      <c r="L4526" s="33">
        <v>0.25</v>
      </c>
      <c r="M4526" s="33" t="s">
        <v>27</v>
      </c>
      <c r="N4526" s="33">
        <v>0.25</v>
      </c>
      <c r="O4526" s="33">
        <v>0.25</v>
      </c>
      <c r="P4526" s="33">
        <v>0.25</v>
      </c>
      <c r="Q4526" s="33">
        <v>0.25</v>
      </c>
      <c r="R4526" s="34"/>
      <c r="S4526" s="32"/>
      <c r="T4526" s="32" t="s">
        <v>70</v>
      </c>
      <c r="U4526" s="8">
        <f>IF(T4526="Yes",$U$2,0)</f>
        <v>0</v>
      </c>
      <c r="V4526" s="8">
        <f>U4526</f>
        <v>0</v>
      </c>
    </row>
    <row r="4527" spans="1:22" ht="12.75" customHeight="1" outlineLevel="1" x14ac:dyDescent="0.2">
      <c r="A4527" s="2"/>
      <c r="C4527" s="30"/>
      <c r="D4527" s="30"/>
      <c r="E4527" s="30"/>
      <c r="F4527" s="30"/>
      <c r="G4527" s="30"/>
      <c r="H4527" s="113" t="s">
        <v>4208</v>
      </c>
      <c r="I4527" s="32"/>
      <c r="J4527" s="13">
        <f t="shared" ref="J4527:O4527" si="1131">SUBTOTAL(9,J4523:J4526)</f>
        <v>0</v>
      </c>
      <c r="K4527" s="13">
        <f t="shared" si="1131"/>
        <v>0</v>
      </c>
      <c r="L4527" s="33">
        <f t="shared" si="1131"/>
        <v>1</v>
      </c>
      <c r="M4527" s="33">
        <f t="shared" si="1131"/>
        <v>0</v>
      </c>
      <c r="N4527" s="33">
        <f t="shared" si="1131"/>
        <v>1</v>
      </c>
      <c r="O4527" s="33">
        <f t="shared" si="1131"/>
        <v>1</v>
      </c>
      <c r="P4527" s="33"/>
      <c r="Q4527" s="33"/>
      <c r="R4527" s="34"/>
      <c r="S4527" s="32">
        <f>SUBTOTAL(9,S4523:S4526)</f>
        <v>0</v>
      </c>
      <c r="T4527" s="32">
        <f>SUBTOTAL(9,T4523:T4526)</f>
        <v>0</v>
      </c>
      <c r="U4527" s="8"/>
    </row>
    <row r="4528" spans="1:22" ht="12.75" customHeight="1" outlineLevel="2" x14ac:dyDescent="0.2">
      <c r="A4528" s="2"/>
      <c r="C4528" s="30">
        <v>851210810</v>
      </c>
      <c r="D4528" s="30"/>
      <c r="E4528" s="30" t="s">
        <v>2570</v>
      </c>
      <c r="F4528" s="30"/>
      <c r="G4528" s="30" t="s">
        <v>2571</v>
      </c>
      <c r="H4528" s="31" t="s">
        <v>2572</v>
      </c>
      <c r="I4528" s="32"/>
      <c r="J4528" s="13"/>
      <c r="K4528" s="13" t="s">
        <v>2477</v>
      </c>
      <c r="L4528" s="33">
        <v>0.5</v>
      </c>
      <c r="M4528" s="33" t="s">
        <v>27</v>
      </c>
      <c r="N4528" s="33">
        <v>0.5</v>
      </c>
      <c r="O4528" s="33">
        <v>0.5</v>
      </c>
      <c r="P4528" s="33">
        <v>0.5</v>
      </c>
      <c r="Q4528" s="33">
        <v>0.5</v>
      </c>
      <c r="R4528" s="34"/>
      <c r="S4528" s="32"/>
      <c r="T4528" s="32" t="s">
        <v>28</v>
      </c>
      <c r="U4528" s="8">
        <f>IF(T4528="Yes",$U$2,0)</f>
        <v>270.40000000000003</v>
      </c>
      <c r="V4528" s="8">
        <f>U4528</f>
        <v>270.40000000000003</v>
      </c>
    </row>
    <row r="4529" spans="1:22" ht="12.75" customHeight="1" outlineLevel="2" x14ac:dyDescent="0.2">
      <c r="A4529" s="2"/>
      <c r="C4529" s="30">
        <v>851210830</v>
      </c>
      <c r="D4529" s="30"/>
      <c r="E4529" s="30" t="s">
        <v>2570</v>
      </c>
      <c r="F4529" s="30"/>
      <c r="G4529" s="30" t="s">
        <v>2571</v>
      </c>
      <c r="H4529" s="31" t="s">
        <v>2572</v>
      </c>
      <c r="I4529" s="32"/>
      <c r="J4529" s="13"/>
      <c r="K4529" s="13" t="s">
        <v>2477</v>
      </c>
      <c r="L4529" s="33">
        <v>0.5</v>
      </c>
      <c r="M4529" s="33" t="s">
        <v>27</v>
      </c>
      <c r="N4529" s="33">
        <v>0.5</v>
      </c>
      <c r="O4529" s="33">
        <v>0.5</v>
      </c>
      <c r="P4529" s="33">
        <v>0.5</v>
      </c>
      <c r="Q4529" s="33">
        <v>0.5</v>
      </c>
      <c r="R4529" s="34"/>
      <c r="S4529" s="32"/>
      <c r="T4529" s="32" t="s">
        <v>28</v>
      </c>
      <c r="U4529" s="8">
        <f>IF(T4529="Yes",$U$2,0)</f>
        <v>270.40000000000003</v>
      </c>
      <c r="V4529" s="8">
        <f>U4529</f>
        <v>270.40000000000003</v>
      </c>
    </row>
    <row r="4530" spans="1:22" ht="12.75" customHeight="1" outlineLevel="1" x14ac:dyDescent="0.2">
      <c r="A4530" s="2"/>
      <c r="C4530" s="30"/>
      <c r="D4530" s="30"/>
      <c r="E4530" s="30"/>
      <c r="F4530" s="30"/>
      <c r="G4530" s="30"/>
      <c r="H4530" s="113" t="s">
        <v>4209</v>
      </c>
      <c r="I4530" s="32"/>
      <c r="J4530" s="13">
        <f t="shared" ref="J4530:O4530" si="1132">SUBTOTAL(9,J4528:J4529)</f>
        <v>0</v>
      </c>
      <c r="K4530" s="13">
        <f t="shared" si="1132"/>
        <v>0</v>
      </c>
      <c r="L4530" s="33">
        <f t="shared" si="1132"/>
        <v>1</v>
      </c>
      <c r="M4530" s="33">
        <f t="shared" si="1132"/>
        <v>0</v>
      </c>
      <c r="N4530" s="33">
        <f t="shared" si="1132"/>
        <v>1</v>
      </c>
      <c r="O4530" s="33">
        <f t="shared" si="1132"/>
        <v>1</v>
      </c>
      <c r="P4530" s="33"/>
      <c r="Q4530" s="33"/>
      <c r="R4530" s="34"/>
      <c r="S4530" s="32">
        <f>SUBTOTAL(9,S4528:S4529)</f>
        <v>0</v>
      </c>
      <c r="T4530" s="32">
        <f>SUBTOTAL(9,T4528:T4529)</f>
        <v>0</v>
      </c>
      <c r="U4530" s="8"/>
    </row>
    <row r="4531" spans="1:22" ht="12.75" customHeight="1" outlineLevel="2" x14ac:dyDescent="0.2">
      <c r="A4531" s="2"/>
      <c r="C4531" s="30">
        <v>851210860</v>
      </c>
      <c r="D4531" s="30"/>
      <c r="E4531" s="30" t="s">
        <v>2567</v>
      </c>
      <c r="F4531" s="30"/>
      <c r="G4531" s="30" t="s">
        <v>2573</v>
      </c>
      <c r="H4531" s="31" t="s">
        <v>2574</v>
      </c>
      <c r="I4531" s="32"/>
      <c r="J4531" s="13"/>
      <c r="K4531" s="13" t="s">
        <v>2477</v>
      </c>
      <c r="L4531" s="33">
        <v>0.25</v>
      </c>
      <c r="M4531" s="33" t="s">
        <v>27</v>
      </c>
      <c r="N4531" s="33">
        <v>0.25</v>
      </c>
      <c r="O4531" s="33">
        <v>0.25</v>
      </c>
      <c r="P4531" s="33">
        <v>0.25</v>
      </c>
      <c r="Q4531" s="33">
        <v>0.25</v>
      </c>
      <c r="R4531" s="34"/>
      <c r="S4531" s="32"/>
      <c r="T4531" s="32" t="s">
        <v>70</v>
      </c>
      <c r="U4531" s="8">
        <f>IF(T4531="Yes",$U$2,0)</f>
        <v>0</v>
      </c>
      <c r="V4531" s="8">
        <f>U4531</f>
        <v>0</v>
      </c>
    </row>
    <row r="4532" spans="1:22" ht="12.75" customHeight="1" outlineLevel="2" x14ac:dyDescent="0.2">
      <c r="A4532" s="2"/>
      <c r="C4532" s="30">
        <v>851210900</v>
      </c>
      <c r="D4532" s="30"/>
      <c r="E4532" s="30" t="s">
        <v>2567</v>
      </c>
      <c r="F4532" s="30"/>
      <c r="G4532" s="30" t="s">
        <v>2573</v>
      </c>
      <c r="H4532" s="31" t="s">
        <v>2574</v>
      </c>
      <c r="I4532" s="32"/>
      <c r="J4532" s="13"/>
      <c r="K4532" s="13" t="s">
        <v>2477</v>
      </c>
      <c r="L4532" s="33">
        <v>0.25</v>
      </c>
      <c r="M4532" s="33" t="s">
        <v>27</v>
      </c>
      <c r="N4532" s="33">
        <v>0.25</v>
      </c>
      <c r="O4532" s="33">
        <v>0.25</v>
      </c>
      <c r="P4532" s="33">
        <v>0.25</v>
      </c>
      <c r="Q4532" s="33">
        <v>0.25</v>
      </c>
      <c r="R4532" s="34"/>
      <c r="S4532" s="32"/>
      <c r="T4532" s="32" t="s">
        <v>70</v>
      </c>
      <c r="U4532" s="8">
        <f>IF(T4532="Yes",$U$2,0)</f>
        <v>0</v>
      </c>
      <c r="V4532" s="8">
        <f>U4532</f>
        <v>0</v>
      </c>
    </row>
    <row r="4533" spans="1:22" ht="12.75" customHeight="1" outlineLevel="2" x14ac:dyDescent="0.2">
      <c r="A4533" s="2"/>
      <c r="C4533" s="30">
        <v>851210920</v>
      </c>
      <c r="D4533" s="30"/>
      <c r="E4533" s="30" t="s">
        <v>2567</v>
      </c>
      <c r="F4533" s="30"/>
      <c r="G4533" s="30" t="s">
        <v>2573</v>
      </c>
      <c r="H4533" s="31" t="s">
        <v>2574</v>
      </c>
      <c r="I4533" s="32"/>
      <c r="J4533" s="13"/>
      <c r="K4533" s="13" t="s">
        <v>2477</v>
      </c>
      <c r="L4533" s="33">
        <v>0.25</v>
      </c>
      <c r="M4533" s="33" t="s">
        <v>27</v>
      </c>
      <c r="N4533" s="33">
        <v>0.25</v>
      </c>
      <c r="O4533" s="33">
        <v>0.25</v>
      </c>
      <c r="P4533" s="33">
        <v>0.25</v>
      </c>
      <c r="Q4533" s="33">
        <v>0.25</v>
      </c>
      <c r="R4533" s="34"/>
      <c r="S4533" s="32"/>
      <c r="T4533" s="32" t="s">
        <v>70</v>
      </c>
      <c r="U4533" s="8">
        <f>IF(T4533="Yes",$U$2,0)</f>
        <v>0</v>
      </c>
      <c r="V4533" s="8">
        <f>U4533</f>
        <v>0</v>
      </c>
    </row>
    <row r="4534" spans="1:22" ht="12.75" customHeight="1" outlineLevel="2" x14ac:dyDescent="0.2">
      <c r="A4534" s="2"/>
      <c r="C4534" s="30">
        <v>851210880</v>
      </c>
      <c r="D4534" s="30"/>
      <c r="E4534" s="30" t="s">
        <v>2567</v>
      </c>
      <c r="F4534" s="30"/>
      <c r="G4534" s="30" t="s">
        <v>2573</v>
      </c>
      <c r="H4534" s="31" t="s">
        <v>2574</v>
      </c>
      <c r="I4534" s="32"/>
      <c r="J4534" s="13"/>
      <c r="K4534" s="13" t="s">
        <v>2477</v>
      </c>
      <c r="L4534" s="33">
        <v>0.25</v>
      </c>
      <c r="M4534" s="33" t="s">
        <v>27</v>
      </c>
      <c r="N4534" s="33">
        <v>0.25</v>
      </c>
      <c r="O4534" s="33">
        <v>0.25</v>
      </c>
      <c r="P4534" s="33">
        <v>0.25</v>
      </c>
      <c r="Q4534" s="33">
        <v>0.25</v>
      </c>
      <c r="R4534" s="34"/>
      <c r="S4534" s="32"/>
      <c r="T4534" s="32" t="s">
        <v>70</v>
      </c>
      <c r="U4534" s="8">
        <f>IF(T4534="Yes",$U$2,0)</f>
        <v>0</v>
      </c>
      <c r="V4534" s="8">
        <f>U4534</f>
        <v>0</v>
      </c>
    </row>
    <row r="4535" spans="1:22" ht="12.75" customHeight="1" outlineLevel="1" x14ac:dyDescent="0.2">
      <c r="A4535" s="2"/>
      <c r="C4535" s="30"/>
      <c r="D4535" s="30"/>
      <c r="E4535" s="30"/>
      <c r="F4535" s="30"/>
      <c r="G4535" s="30"/>
      <c r="H4535" s="113" t="s">
        <v>4210</v>
      </c>
      <c r="I4535" s="32"/>
      <c r="J4535" s="13">
        <f t="shared" ref="J4535:O4535" si="1133">SUBTOTAL(9,J4531:J4534)</f>
        <v>0</v>
      </c>
      <c r="K4535" s="13">
        <f t="shared" si="1133"/>
        <v>0</v>
      </c>
      <c r="L4535" s="33">
        <f t="shared" si="1133"/>
        <v>1</v>
      </c>
      <c r="M4535" s="33">
        <f t="shared" si="1133"/>
        <v>0</v>
      </c>
      <c r="N4535" s="33">
        <f t="shared" si="1133"/>
        <v>1</v>
      </c>
      <c r="O4535" s="33">
        <f t="shared" si="1133"/>
        <v>1</v>
      </c>
      <c r="P4535" s="33"/>
      <c r="Q4535" s="33"/>
      <c r="R4535" s="34"/>
      <c r="S4535" s="32">
        <f>SUBTOTAL(9,S4531:S4534)</f>
        <v>0</v>
      </c>
      <c r="T4535" s="32">
        <f>SUBTOTAL(9,T4531:T4534)</f>
        <v>0</v>
      </c>
      <c r="U4535" s="8"/>
    </row>
    <row r="4536" spans="1:22" ht="12.75" customHeight="1" outlineLevel="2" x14ac:dyDescent="0.2">
      <c r="A4536" s="2"/>
      <c r="C4536" s="30">
        <v>851210940</v>
      </c>
      <c r="D4536" s="30"/>
      <c r="E4536" s="30" t="s">
        <v>2567</v>
      </c>
      <c r="F4536" s="30"/>
      <c r="G4536" s="30" t="s">
        <v>2575</v>
      </c>
      <c r="H4536" s="31" t="s">
        <v>2576</v>
      </c>
      <c r="I4536" s="32"/>
      <c r="J4536" s="13"/>
      <c r="K4536" s="13" t="s">
        <v>2477</v>
      </c>
      <c r="L4536" s="33">
        <v>0.25</v>
      </c>
      <c r="M4536" s="33" t="s">
        <v>27</v>
      </c>
      <c r="N4536" s="33">
        <v>0.25</v>
      </c>
      <c r="O4536" s="33">
        <v>0.25</v>
      </c>
      <c r="P4536" s="33">
        <v>0.25</v>
      </c>
      <c r="Q4536" s="33">
        <v>0.25</v>
      </c>
      <c r="R4536" s="34"/>
      <c r="S4536" s="32"/>
      <c r="T4536" s="32" t="s">
        <v>70</v>
      </c>
      <c r="U4536" s="8">
        <f>IF(T4536="Yes",$U$2,0)</f>
        <v>0</v>
      </c>
      <c r="V4536" s="8">
        <f>U4536</f>
        <v>0</v>
      </c>
    </row>
    <row r="4537" spans="1:22" ht="12.75" customHeight="1" outlineLevel="2" x14ac:dyDescent="0.2">
      <c r="A4537" s="2"/>
      <c r="C4537" s="30">
        <v>851210960</v>
      </c>
      <c r="D4537" s="30"/>
      <c r="E4537" s="30" t="s">
        <v>2567</v>
      </c>
      <c r="F4537" s="30"/>
      <c r="G4537" s="30" t="s">
        <v>2575</v>
      </c>
      <c r="H4537" s="31" t="s">
        <v>2576</v>
      </c>
      <c r="I4537" s="32"/>
      <c r="J4537" s="13"/>
      <c r="K4537" s="13" t="s">
        <v>2477</v>
      </c>
      <c r="L4537" s="33">
        <v>0.25</v>
      </c>
      <c r="M4537" s="33" t="s">
        <v>27</v>
      </c>
      <c r="N4537" s="33">
        <v>0.25</v>
      </c>
      <c r="O4537" s="33">
        <v>0.25</v>
      </c>
      <c r="P4537" s="33">
        <v>0.25</v>
      </c>
      <c r="Q4537" s="33">
        <v>0.25</v>
      </c>
      <c r="R4537" s="34"/>
      <c r="S4537" s="32"/>
      <c r="T4537" s="32" t="s">
        <v>70</v>
      </c>
      <c r="U4537" s="8">
        <f>IF(T4537="Yes",$U$2,0)</f>
        <v>0</v>
      </c>
      <c r="V4537" s="8">
        <f>U4537</f>
        <v>0</v>
      </c>
    </row>
    <row r="4538" spans="1:22" ht="12.75" customHeight="1" outlineLevel="2" x14ac:dyDescent="0.2">
      <c r="A4538" s="2"/>
      <c r="C4538" s="30">
        <v>851210980</v>
      </c>
      <c r="D4538" s="30"/>
      <c r="E4538" s="30" t="s">
        <v>2567</v>
      </c>
      <c r="F4538" s="30"/>
      <c r="G4538" s="30" t="s">
        <v>2575</v>
      </c>
      <c r="H4538" s="31" t="s">
        <v>2576</v>
      </c>
      <c r="I4538" s="32"/>
      <c r="J4538" s="13"/>
      <c r="K4538" s="13" t="s">
        <v>2477</v>
      </c>
      <c r="L4538" s="33">
        <v>0.25</v>
      </c>
      <c r="M4538" s="33" t="s">
        <v>27</v>
      </c>
      <c r="N4538" s="33">
        <v>0.25</v>
      </c>
      <c r="O4538" s="33">
        <v>0.25</v>
      </c>
      <c r="P4538" s="33">
        <v>0.25</v>
      </c>
      <c r="Q4538" s="33">
        <v>0.25</v>
      </c>
      <c r="R4538" s="34"/>
      <c r="S4538" s="32"/>
      <c r="T4538" s="32" t="s">
        <v>70</v>
      </c>
      <c r="U4538" s="8">
        <f>IF(T4538="Yes",$U$2,0)</f>
        <v>0</v>
      </c>
      <c r="V4538" s="8">
        <f>U4538</f>
        <v>0</v>
      </c>
    </row>
    <row r="4539" spans="1:22" ht="12.75" customHeight="1" outlineLevel="2" x14ac:dyDescent="0.2">
      <c r="A4539" s="2"/>
      <c r="C4539" s="30">
        <v>851211000</v>
      </c>
      <c r="D4539" s="30"/>
      <c r="E4539" s="30" t="s">
        <v>2567</v>
      </c>
      <c r="F4539" s="30"/>
      <c r="G4539" s="30" t="s">
        <v>2575</v>
      </c>
      <c r="H4539" s="31" t="s">
        <v>2576</v>
      </c>
      <c r="I4539" s="32"/>
      <c r="J4539" s="13"/>
      <c r="K4539" s="13" t="s">
        <v>2477</v>
      </c>
      <c r="L4539" s="33">
        <v>0.25</v>
      </c>
      <c r="M4539" s="33" t="s">
        <v>27</v>
      </c>
      <c r="N4539" s="33">
        <v>0.25</v>
      </c>
      <c r="O4539" s="33">
        <v>0.25</v>
      </c>
      <c r="P4539" s="33">
        <v>0.25</v>
      </c>
      <c r="Q4539" s="33">
        <v>0.25</v>
      </c>
      <c r="R4539" s="34"/>
      <c r="S4539" s="32"/>
      <c r="T4539" s="32" t="s">
        <v>70</v>
      </c>
      <c r="U4539" s="8">
        <f>IF(T4539="Yes",$U$2,0)</f>
        <v>0</v>
      </c>
      <c r="V4539" s="8">
        <f>U4539</f>
        <v>0</v>
      </c>
    </row>
    <row r="4540" spans="1:22" ht="12.75" customHeight="1" outlineLevel="1" x14ac:dyDescent="0.2">
      <c r="A4540" s="2"/>
      <c r="C4540" s="30"/>
      <c r="D4540" s="30"/>
      <c r="E4540" s="30"/>
      <c r="F4540" s="30"/>
      <c r="G4540" s="30"/>
      <c r="H4540" s="113" t="s">
        <v>4211</v>
      </c>
      <c r="I4540" s="32"/>
      <c r="J4540" s="13">
        <f t="shared" ref="J4540:O4540" si="1134">SUBTOTAL(9,J4536:J4539)</f>
        <v>0</v>
      </c>
      <c r="K4540" s="13">
        <f t="shared" si="1134"/>
        <v>0</v>
      </c>
      <c r="L4540" s="33">
        <f t="shared" si="1134"/>
        <v>1</v>
      </c>
      <c r="M4540" s="33">
        <f t="shared" si="1134"/>
        <v>0</v>
      </c>
      <c r="N4540" s="33">
        <f t="shared" si="1134"/>
        <v>1</v>
      </c>
      <c r="O4540" s="33">
        <f t="shared" si="1134"/>
        <v>1</v>
      </c>
      <c r="P4540" s="33"/>
      <c r="Q4540" s="33"/>
      <c r="R4540" s="34"/>
      <c r="S4540" s="32">
        <f>SUBTOTAL(9,S4536:S4539)</f>
        <v>0</v>
      </c>
      <c r="T4540" s="32">
        <f>SUBTOTAL(9,T4536:T4539)</f>
        <v>0</v>
      </c>
      <c r="U4540" s="8"/>
    </row>
    <row r="4541" spans="1:22" ht="12.75" customHeight="1" outlineLevel="2" x14ac:dyDescent="0.2">
      <c r="A4541" s="2"/>
      <c r="C4541" s="30">
        <v>970170010</v>
      </c>
      <c r="D4541" s="30"/>
      <c r="E4541" s="30" t="s">
        <v>2072</v>
      </c>
      <c r="F4541" s="30"/>
      <c r="G4541" s="30" t="s">
        <v>2073</v>
      </c>
      <c r="H4541" s="31" t="s">
        <v>2074</v>
      </c>
      <c r="I4541" s="32"/>
      <c r="J4541" s="13"/>
      <c r="K4541" s="13" t="s">
        <v>2069</v>
      </c>
      <c r="L4541" s="33">
        <v>0.25</v>
      </c>
      <c r="M4541" s="33" t="s">
        <v>27</v>
      </c>
      <c r="N4541" s="33">
        <v>0.25</v>
      </c>
      <c r="O4541" s="33">
        <v>0.25</v>
      </c>
      <c r="P4541" s="33">
        <v>0.25</v>
      </c>
      <c r="Q4541" s="33">
        <v>0.25</v>
      </c>
      <c r="R4541" s="34"/>
      <c r="S4541" s="32"/>
      <c r="T4541" s="32" t="s">
        <v>28</v>
      </c>
      <c r="U4541" s="8">
        <f>IF(T4541="Yes",$U$2,0)</f>
        <v>270.40000000000003</v>
      </c>
      <c r="V4541" s="8">
        <f>U4541</f>
        <v>270.40000000000003</v>
      </c>
    </row>
    <row r="4542" spans="1:22" ht="12.75" customHeight="1" outlineLevel="2" x14ac:dyDescent="0.2">
      <c r="A4542" s="2"/>
      <c r="C4542" s="198">
        <v>970170020</v>
      </c>
      <c r="D4542" s="30"/>
      <c r="E4542" s="30" t="s">
        <v>2072</v>
      </c>
      <c r="F4542" s="30"/>
      <c r="G4542" s="30" t="s">
        <v>2073</v>
      </c>
      <c r="H4542" s="31" t="s">
        <v>2074</v>
      </c>
      <c r="I4542" s="32"/>
      <c r="J4542" s="13"/>
      <c r="K4542" s="13" t="s">
        <v>2069</v>
      </c>
      <c r="L4542" s="33">
        <v>0.25</v>
      </c>
      <c r="M4542" s="33" t="s">
        <v>27</v>
      </c>
      <c r="N4542" s="33">
        <v>0.25</v>
      </c>
      <c r="O4542" s="33">
        <v>0.25</v>
      </c>
      <c r="P4542" s="33">
        <v>0.25</v>
      </c>
      <c r="Q4542" s="33">
        <v>0.25</v>
      </c>
      <c r="R4542" s="34"/>
      <c r="S4542" s="32"/>
      <c r="T4542" s="32" t="s">
        <v>28</v>
      </c>
      <c r="U4542" s="8">
        <f>IF(T4542="Yes",$U$2,0)</f>
        <v>270.40000000000003</v>
      </c>
      <c r="V4542" s="8">
        <f>U4542</f>
        <v>270.40000000000003</v>
      </c>
    </row>
    <row r="4543" spans="1:22" ht="12.75" customHeight="1" outlineLevel="2" x14ac:dyDescent="0.2">
      <c r="A4543" s="2"/>
      <c r="C4543" s="30">
        <v>970170030</v>
      </c>
      <c r="D4543" s="30"/>
      <c r="E4543" s="30" t="s">
        <v>2072</v>
      </c>
      <c r="F4543" s="30"/>
      <c r="G4543" s="30" t="s">
        <v>2073</v>
      </c>
      <c r="H4543" s="31" t="s">
        <v>2074</v>
      </c>
      <c r="I4543" s="32"/>
      <c r="J4543" s="13"/>
      <c r="K4543" s="13" t="s">
        <v>2069</v>
      </c>
      <c r="L4543" s="33">
        <v>0.25</v>
      </c>
      <c r="M4543" s="33" t="s">
        <v>27</v>
      </c>
      <c r="N4543" s="33">
        <v>0.25</v>
      </c>
      <c r="O4543" s="33">
        <v>0.25</v>
      </c>
      <c r="P4543" s="33">
        <v>0.25</v>
      </c>
      <c r="Q4543" s="33">
        <v>0.25</v>
      </c>
      <c r="R4543" s="34"/>
      <c r="S4543" s="32"/>
      <c r="T4543" s="32" t="s">
        <v>28</v>
      </c>
      <c r="U4543" s="8">
        <f>IF(T4543="Yes",$U$2,0)</f>
        <v>270.40000000000003</v>
      </c>
      <c r="V4543" s="8">
        <f>U4543</f>
        <v>270.40000000000003</v>
      </c>
    </row>
    <row r="4544" spans="1:22" ht="12.75" customHeight="1" outlineLevel="2" x14ac:dyDescent="0.2">
      <c r="A4544" s="2"/>
      <c r="C4544" s="30">
        <v>970170040</v>
      </c>
      <c r="D4544" s="30"/>
      <c r="E4544" s="30" t="s">
        <v>2072</v>
      </c>
      <c r="F4544" s="30"/>
      <c r="G4544" s="30" t="s">
        <v>2073</v>
      </c>
      <c r="H4544" s="31" t="s">
        <v>2074</v>
      </c>
      <c r="I4544" s="32"/>
      <c r="J4544" s="13"/>
      <c r="K4544" s="13" t="s">
        <v>2069</v>
      </c>
      <c r="L4544" s="33">
        <v>0.25</v>
      </c>
      <c r="M4544" s="33" t="s">
        <v>27</v>
      </c>
      <c r="N4544" s="33">
        <v>0.25</v>
      </c>
      <c r="O4544" s="33">
        <v>0.25</v>
      </c>
      <c r="P4544" s="33">
        <v>0.25</v>
      </c>
      <c r="Q4544" s="33">
        <v>0.25</v>
      </c>
      <c r="R4544" s="34"/>
      <c r="S4544" s="32"/>
      <c r="T4544" s="32" t="s">
        <v>28</v>
      </c>
      <c r="U4544" s="8">
        <f>IF(T4544="Yes",$U$2,0)</f>
        <v>270.40000000000003</v>
      </c>
      <c r="V4544" s="8">
        <f>U4544</f>
        <v>270.40000000000003</v>
      </c>
    </row>
    <row r="4545" spans="1:22" ht="12.75" customHeight="1" outlineLevel="1" x14ac:dyDescent="0.2">
      <c r="A4545" s="2"/>
      <c r="C4545" s="30"/>
      <c r="D4545" s="30"/>
      <c r="E4545" s="30"/>
      <c r="F4545" s="30"/>
      <c r="G4545" s="30"/>
      <c r="H4545" s="113" t="s">
        <v>4133</v>
      </c>
      <c r="I4545" s="32"/>
      <c r="J4545" s="13">
        <f t="shared" ref="J4545:O4545" si="1135">SUBTOTAL(9,J4541:J4544)</f>
        <v>0</v>
      </c>
      <c r="K4545" s="13">
        <f t="shared" si="1135"/>
        <v>0</v>
      </c>
      <c r="L4545" s="33">
        <f t="shared" si="1135"/>
        <v>1</v>
      </c>
      <c r="M4545" s="33">
        <f t="shared" si="1135"/>
        <v>0</v>
      </c>
      <c r="N4545" s="33">
        <f t="shared" si="1135"/>
        <v>1</v>
      </c>
      <c r="O4545" s="33">
        <f t="shared" si="1135"/>
        <v>1</v>
      </c>
      <c r="P4545" s="33"/>
      <c r="Q4545" s="33"/>
      <c r="R4545" s="34"/>
      <c r="S4545" s="32">
        <f>SUBTOTAL(9,S4541:S4544)</f>
        <v>0</v>
      </c>
      <c r="T4545" s="32">
        <f>SUBTOTAL(9,T4541:T4544)</f>
        <v>0</v>
      </c>
      <c r="U4545" s="8"/>
    </row>
    <row r="4546" spans="1:22" ht="12.75" customHeight="1" outlineLevel="2" x14ac:dyDescent="0.2">
      <c r="A4546" s="2"/>
      <c r="C4546" s="30" t="s">
        <v>463</v>
      </c>
      <c r="D4546" s="30"/>
      <c r="E4546" s="30" t="s">
        <v>464</v>
      </c>
      <c r="F4546" s="30"/>
      <c r="G4546" s="30" t="s">
        <v>465</v>
      </c>
      <c r="H4546" s="31" t="s">
        <v>466</v>
      </c>
      <c r="I4546" s="32"/>
      <c r="J4546" s="13"/>
      <c r="K4546" s="13" t="s">
        <v>386</v>
      </c>
      <c r="L4546" s="33">
        <v>0.5</v>
      </c>
      <c r="M4546" s="33" t="s">
        <v>27</v>
      </c>
      <c r="N4546" s="33">
        <v>0.5</v>
      </c>
      <c r="O4546" s="33">
        <v>0.5</v>
      </c>
      <c r="P4546" s="33">
        <v>0.5</v>
      </c>
      <c r="Q4546" s="33">
        <v>0.5</v>
      </c>
      <c r="R4546" s="34"/>
      <c r="S4546" s="32"/>
      <c r="T4546" s="32" t="s">
        <v>70</v>
      </c>
      <c r="U4546" s="8">
        <f>IF(T4546="Yes",$U$2,0)</f>
        <v>0</v>
      </c>
      <c r="V4546" s="8">
        <f>U4546</f>
        <v>0</v>
      </c>
    </row>
    <row r="4547" spans="1:22" ht="12.75" customHeight="1" outlineLevel="2" x14ac:dyDescent="0.2">
      <c r="A4547" s="2"/>
      <c r="C4547" s="30" t="s">
        <v>467</v>
      </c>
      <c r="D4547" s="30"/>
      <c r="E4547" s="30" t="s">
        <v>464</v>
      </c>
      <c r="F4547" s="30"/>
      <c r="G4547" s="30" t="s">
        <v>465</v>
      </c>
      <c r="H4547" s="31" t="s">
        <v>466</v>
      </c>
      <c r="I4547" s="32"/>
      <c r="J4547" s="13"/>
      <c r="K4547" s="13" t="s">
        <v>386</v>
      </c>
      <c r="L4547" s="33">
        <v>0.5</v>
      </c>
      <c r="M4547" s="33" t="s">
        <v>27</v>
      </c>
      <c r="N4547" s="33">
        <v>0.5</v>
      </c>
      <c r="O4547" s="33">
        <v>0.5</v>
      </c>
      <c r="P4547" s="33">
        <v>0.5</v>
      </c>
      <c r="Q4547" s="33">
        <v>0.5</v>
      </c>
      <c r="R4547" s="34"/>
      <c r="S4547" s="32"/>
      <c r="T4547" s="32" t="s">
        <v>70</v>
      </c>
      <c r="U4547" s="8">
        <f>IF(T4547="Yes",$U$2,0)</f>
        <v>0</v>
      </c>
      <c r="V4547" s="8">
        <f>U4547</f>
        <v>0</v>
      </c>
    </row>
    <row r="4548" spans="1:22" ht="12.75" customHeight="1" outlineLevel="1" x14ac:dyDescent="0.2">
      <c r="A4548" s="2"/>
      <c r="C4548" s="30"/>
      <c r="D4548" s="30"/>
      <c r="E4548" s="30"/>
      <c r="F4548" s="30"/>
      <c r="G4548" s="30"/>
      <c r="H4548" s="113" t="s">
        <v>3867</v>
      </c>
      <c r="I4548" s="32"/>
      <c r="J4548" s="13">
        <f t="shared" ref="J4548:O4548" si="1136">SUBTOTAL(9,J4546:J4547)</f>
        <v>0</v>
      </c>
      <c r="K4548" s="13">
        <f t="shared" si="1136"/>
        <v>0</v>
      </c>
      <c r="L4548" s="33">
        <f t="shared" si="1136"/>
        <v>1</v>
      </c>
      <c r="M4548" s="33">
        <f t="shared" si="1136"/>
        <v>0</v>
      </c>
      <c r="N4548" s="33">
        <f t="shared" si="1136"/>
        <v>1</v>
      </c>
      <c r="O4548" s="33">
        <f t="shared" si="1136"/>
        <v>1</v>
      </c>
      <c r="P4548" s="33"/>
      <c r="Q4548" s="33"/>
      <c r="R4548" s="34"/>
      <c r="S4548" s="32">
        <f>SUBTOTAL(9,S4546:S4547)</f>
        <v>0</v>
      </c>
      <c r="T4548" s="32">
        <f>SUBTOTAL(9,T4546:T4547)</f>
        <v>0</v>
      </c>
      <c r="U4548" s="8"/>
    </row>
    <row r="4549" spans="1:22" ht="12.75" customHeight="1" outlineLevel="2" x14ac:dyDescent="0.2">
      <c r="A4549" s="2"/>
      <c r="C4549" s="30">
        <v>962130500</v>
      </c>
      <c r="D4549" s="30"/>
      <c r="E4549" s="30" t="s">
        <v>464</v>
      </c>
      <c r="F4549" s="30"/>
      <c r="G4549" s="30" t="s">
        <v>468</v>
      </c>
      <c r="H4549" s="31" t="s">
        <v>469</v>
      </c>
      <c r="I4549" s="32"/>
      <c r="J4549" s="13"/>
      <c r="K4549" s="13" t="s">
        <v>386</v>
      </c>
      <c r="L4549" s="33">
        <v>0.25</v>
      </c>
      <c r="M4549" s="33" t="s">
        <v>27</v>
      </c>
      <c r="N4549" s="33">
        <v>0.25</v>
      </c>
      <c r="O4549" s="33">
        <v>0.25</v>
      </c>
      <c r="P4549" s="33">
        <v>0.25</v>
      </c>
      <c r="Q4549" s="33">
        <v>0.25</v>
      </c>
      <c r="R4549" s="34"/>
      <c r="S4549" s="32"/>
      <c r="T4549" s="32" t="s">
        <v>70</v>
      </c>
      <c r="U4549" s="8">
        <f>IF(T4549="Yes",$U$2,0)</f>
        <v>0</v>
      </c>
      <c r="V4549" s="8">
        <f>U4549</f>
        <v>0</v>
      </c>
    </row>
    <row r="4550" spans="1:22" ht="12.75" customHeight="1" outlineLevel="2" x14ac:dyDescent="0.2">
      <c r="A4550" s="2"/>
      <c r="C4550" s="30">
        <v>962130520</v>
      </c>
      <c r="D4550" s="30"/>
      <c r="E4550" s="30" t="s">
        <v>464</v>
      </c>
      <c r="F4550" s="30"/>
      <c r="G4550" s="30" t="s">
        <v>468</v>
      </c>
      <c r="H4550" s="31" t="s">
        <v>469</v>
      </c>
      <c r="I4550" s="32"/>
      <c r="J4550" s="13"/>
      <c r="K4550" s="13" t="s">
        <v>386</v>
      </c>
      <c r="L4550" s="33">
        <v>0.25</v>
      </c>
      <c r="M4550" s="33" t="s">
        <v>27</v>
      </c>
      <c r="N4550" s="33">
        <v>0.25</v>
      </c>
      <c r="O4550" s="33">
        <v>0.25</v>
      </c>
      <c r="P4550" s="33">
        <v>0.25</v>
      </c>
      <c r="Q4550" s="33">
        <v>0.25</v>
      </c>
      <c r="R4550" s="34"/>
      <c r="S4550" s="32"/>
      <c r="T4550" s="32" t="s">
        <v>70</v>
      </c>
      <c r="U4550" s="8">
        <f>IF(T4550="Yes",$U$2,0)</f>
        <v>0</v>
      </c>
      <c r="V4550" s="8">
        <f>U4550</f>
        <v>0</v>
      </c>
    </row>
    <row r="4551" spans="1:22" ht="12.75" customHeight="1" outlineLevel="2" x14ac:dyDescent="0.2">
      <c r="A4551" s="2"/>
      <c r="C4551" s="30" t="s">
        <v>470</v>
      </c>
      <c r="D4551" s="30"/>
      <c r="E4551" s="30" t="s">
        <v>464</v>
      </c>
      <c r="F4551" s="30"/>
      <c r="G4551" s="30" t="s">
        <v>468</v>
      </c>
      <c r="H4551" s="31" t="s">
        <v>469</v>
      </c>
      <c r="I4551" s="32"/>
      <c r="J4551" s="13"/>
      <c r="K4551" s="13" t="s">
        <v>386</v>
      </c>
      <c r="L4551" s="33">
        <v>0.25</v>
      </c>
      <c r="M4551" s="33" t="s">
        <v>27</v>
      </c>
      <c r="N4551" s="33">
        <v>0.25</v>
      </c>
      <c r="O4551" s="33">
        <v>0.25</v>
      </c>
      <c r="P4551" s="33">
        <v>0.25</v>
      </c>
      <c r="Q4551" s="33">
        <v>0.25</v>
      </c>
      <c r="R4551" s="34"/>
      <c r="S4551" s="32"/>
      <c r="T4551" s="32" t="s">
        <v>70</v>
      </c>
      <c r="U4551" s="8">
        <f>IF(T4551="Yes",$U$2,0)</f>
        <v>0</v>
      </c>
      <c r="V4551" s="8">
        <f>U4551</f>
        <v>0</v>
      </c>
    </row>
    <row r="4552" spans="1:22" ht="12.75" customHeight="1" outlineLevel="2" x14ac:dyDescent="0.2">
      <c r="A4552" s="2"/>
      <c r="C4552" s="30">
        <v>962130560</v>
      </c>
      <c r="D4552" s="30"/>
      <c r="E4552" s="30" t="s">
        <v>464</v>
      </c>
      <c r="F4552" s="30"/>
      <c r="G4552" s="30" t="s">
        <v>468</v>
      </c>
      <c r="H4552" s="31" t="s">
        <v>469</v>
      </c>
      <c r="I4552" s="32"/>
      <c r="J4552" s="13"/>
      <c r="K4552" s="13" t="s">
        <v>386</v>
      </c>
      <c r="L4552" s="33">
        <v>0.25</v>
      </c>
      <c r="M4552" s="33" t="s">
        <v>27</v>
      </c>
      <c r="N4552" s="33">
        <v>0.25</v>
      </c>
      <c r="O4552" s="33">
        <v>0.25</v>
      </c>
      <c r="P4552" s="33">
        <v>0.25</v>
      </c>
      <c r="Q4552" s="33">
        <v>0.25</v>
      </c>
      <c r="R4552" s="34"/>
      <c r="S4552" s="32"/>
      <c r="T4552" s="32" t="s">
        <v>70</v>
      </c>
      <c r="U4552" s="8">
        <f>IF(T4552="Yes",$U$2,0)</f>
        <v>0</v>
      </c>
      <c r="V4552" s="8">
        <f>U4552</f>
        <v>0</v>
      </c>
    </row>
    <row r="4553" spans="1:22" ht="12.75" customHeight="1" outlineLevel="1" x14ac:dyDescent="0.2">
      <c r="A4553" s="2"/>
      <c r="C4553" s="30"/>
      <c r="D4553" s="30"/>
      <c r="E4553" s="30"/>
      <c r="F4553" s="30"/>
      <c r="G4553" s="30"/>
      <c r="H4553" s="113" t="s">
        <v>3868</v>
      </c>
      <c r="I4553" s="32"/>
      <c r="J4553" s="13">
        <f t="shared" ref="J4553:O4553" si="1137">SUBTOTAL(9,J4549:J4552)</f>
        <v>0</v>
      </c>
      <c r="K4553" s="13">
        <f t="shared" si="1137"/>
        <v>0</v>
      </c>
      <c r="L4553" s="33">
        <f t="shared" si="1137"/>
        <v>1</v>
      </c>
      <c r="M4553" s="33">
        <f t="shared" si="1137"/>
        <v>0</v>
      </c>
      <c r="N4553" s="33">
        <f t="shared" si="1137"/>
        <v>1</v>
      </c>
      <c r="O4553" s="33">
        <f t="shared" si="1137"/>
        <v>1</v>
      </c>
      <c r="P4553" s="33"/>
      <c r="Q4553" s="33"/>
      <c r="R4553" s="34"/>
      <c r="S4553" s="32">
        <f>SUBTOTAL(9,S4549:S4552)</f>
        <v>0</v>
      </c>
      <c r="T4553" s="32">
        <f>SUBTOTAL(9,T4549:T4552)</f>
        <v>0</v>
      </c>
      <c r="U4553" s="8"/>
    </row>
    <row r="4554" spans="1:22" ht="12.75" customHeight="1" outlineLevel="2" x14ac:dyDescent="0.2">
      <c r="A4554" s="2"/>
      <c r="C4554" s="30">
        <v>962130570</v>
      </c>
      <c r="D4554" s="30"/>
      <c r="E4554" s="30" t="s">
        <v>471</v>
      </c>
      <c r="F4554" s="30"/>
      <c r="G4554" s="30" t="s">
        <v>472</v>
      </c>
      <c r="H4554" s="31" t="s">
        <v>473</v>
      </c>
      <c r="I4554" s="32"/>
      <c r="J4554" s="13"/>
      <c r="K4554" s="13" t="s">
        <v>386</v>
      </c>
      <c r="L4554" s="33">
        <v>0.5</v>
      </c>
      <c r="M4554" s="33" t="s">
        <v>27</v>
      </c>
      <c r="N4554" s="33">
        <v>0.5</v>
      </c>
      <c r="O4554" s="33">
        <v>0.5</v>
      </c>
      <c r="P4554" s="33">
        <v>0.5</v>
      </c>
      <c r="Q4554" s="33">
        <v>0.5</v>
      </c>
      <c r="R4554" s="34"/>
      <c r="S4554" s="32"/>
      <c r="T4554" s="32" t="s">
        <v>70</v>
      </c>
      <c r="U4554" s="8">
        <f>IF(T4554="Yes",$U$2,0)</f>
        <v>0</v>
      </c>
      <c r="V4554" s="8">
        <f>U4554</f>
        <v>0</v>
      </c>
    </row>
    <row r="4555" spans="1:22" ht="12.75" customHeight="1" outlineLevel="2" x14ac:dyDescent="0.2">
      <c r="A4555" s="2"/>
      <c r="C4555" s="30">
        <v>962130590</v>
      </c>
      <c r="D4555" s="30"/>
      <c r="E4555" s="30" t="s">
        <v>471</v>
      </c>
      <c r="F4555" s="30"/>
      <c r="G4555" s="30" t="s">
        <v>472</v>
      </c>
      <c r="H4555" s="31" t="s">
        <v>473</v>
      </c>
      <c r="I4555" s="32"/>
      <c r="J4555" s="13"/>
      <c r="K4555" s="13" t="s">
        <v>386</v>
      </c>
      <c r="L4555" s="33">
        <v>0.5</v>
      </c>
      <c r="M4555" s="33" t="s">
        <v>27</v>
      </c>
      <c r="N4555" s="33">
        <v>0.5</v>
      </c>
      <c r="O4555" s="33">
        <v>0.5</v>
      </c>
      <c r="P4555" s="33">
        <v>0.5</v>
      </c>
      <c r="Q4555" s="33">
        <v>0.5</v>
      </c>
      <c r="R4555" s="34"/>
      <c r="S4555" s="32"/>
      <c r="T4555" s="32" t="s">
        <v>70</v>
      </c>
      <c r="U4555" s="8">
        <f>IF(T4555="Yes",$U$2,0)</f>
        <v>0</v>
      </c>
      <c r="V4555" s="8">
        <f>U4555</f>
        <v>0</v>
      </c>
    </row>
    <row r="4556" spans="1:22" ht="12.75" customHeight="1" outlineLevel="1" x14ac:dyDescent="0.2">
      <c r="A4556" s="2"/>
      <c r="C4556" s="30"/>
      <c r="D4556" s="30"/>
      <c r="E4556" s="30"/>
      <c r="F4556" s="30"/>
      <c r="G4556" s="30"/>
      <c r="H4556" s="113" t="s">
        <v>3869</v>
      </c>
      <c r="I4556" s="32"/>
      <c r="J4556" s="13">
        <f t="shared" ref="J4556:O4556" si="1138">SUBTOTAL(9,J4554:J4555)</f>
        <v>0</v>
      </c>
      <c r="K4556" s="13">
        <f t="shared" si="1138"/>
        <v>0</v>
      </c>
      <c r="L4556" s="33">
        <f t="shared" si="1138"/>
        <v>1</v>
      </c>
      <c r="M4556" s="33">
        <f t="shared" si="1138"/>
        <v>0</v>
      </c>
      <c r="N4556" s="33">
        <f t="shared" si="1138"/>
        <v>1</v>
      </c>
      <c r="O4556" s="33">
        <f t="shared" si="1138"/>
        <v>1</v>
      </c>
      <c r="P4556" s="33"/>
      <c r="Q4556" s="33"/>
      <c r="R4556" s="34"/>
      <c r="S4556" s="32">
        <f>SUBTOTAL(9,S4554:S4555)</f>
        <v>0</v>
      </c>
      <c r="T4556" s="32">
        <f>SUBTOTAL(9,T4554:T4555)</f>
        <v>0</v>
      </c>
      <c r="U4556" s="8"/>
    </row>
    <row r="4557" spans="1:22" ht="12.75" customHeight="1" outlineLevel="2" x14ac:dyDescent="0.2">
      <c r="A4557" s="2"/>
      <c r="C4557" s="30" t="s">
        <v>1855</v>
      </c>
      <c r="D4557" s="30"/>
      <c r="E4557" s="30" t="s">
        <v>1856</v>
      </c>
      <c r="F4557" s="30"/>
      <c r="G4557" s="30" t="s">
        <v>1857</v>
      </c>
      <c r="H4557" s="31" t="s">
        <v>1858</v>
      </c>
      <c r="I4557" s="32"/>
      <c r="J4557" s="13"/>
      <c r="K4557" s="13" t="s">
        <v>1713</v>
      </c>
      <c r="L4557" s="33">
        <v>0.16639999999999999</v>
      </c>
      <c r="M4557" s="33" t="s">
        <v>27</v>
      </c>
      <c r="N4557" s="33">
        <v>0.16639999999999999</v>
      </c>
      <c r="O4557" s="33">
        <v>0.16639999999999999</v>
      </c>
      <c r="P4557" s="33">
        <v>0.16639999999999999</v>
      </c>
      <c r="Q4557" s="33">
        <v>0.16639999999999999</v>
      </c>
      <c r="R4557" s="34"/>
      <c r="S4557" s="32"/>
      <c r="T4557" s="32" t="s">
        <v>28</v>
      </c>
      <c r="U4557" s="8">
        <f t="shared" ref="U4557:U4564" si="1139">IF(T4557="Yes",$U$2,0)</f>
        <v>270.40000000000003</v>
      </c>
      <c r="V4557" s="8">
        <f t="shared" ref="V4557:V4564" si="1140">U4557</f>
        <v>270.40000000000003</v>
      </c>
    </row>
    <row r="4558" spans="1:22" ht="12.75" customHeight="1" outlineLevel="2" x14ac:dyDescent="0.2">
      <c r="A4558" s="2"/>
      <c r="C4558" s="30">
        <v>840240302</v>
      </c>
      <c r="D4558" s="30"/>
      <c r="E4558" s="30" t="s">
        <v>1859</v>
      </c>
      <c r="F4558" s="30"/>
      <c r="G4558" s="30" t="s">
        <v>1857</v>
      </c>
      <c r="H4558" s="31" t="s">
        <v>1858</v>
      </c>
      <c r="I4558" s="32"/>
      <c r="J4558" s="13"/>
      <c r="K4558" s="13" t="s">
        <v>1713</v>
      </c>
      <c r="L4558" s="33">
        <v>0.11119999999999999</v>
      </c>
      <c r="M4558" s="33" t="s">
        <v>27</v>
      </c>
      <c r="N4558" s="33">
        <v>0.11119999999999999</v>
      </c>
      <c r="O4558" s="33">
        <v>0.11119999999999999</v>
      </c>
      <c r="P4558" s="33">
        <v>0.11119999999999999</v>
      </c>
      <c r="Q4558" s="33">
        <v>0.11119999999999999</v>
      </c>
      <c r="R4558" s="34"/>
      <c r="S4558" s="32"/>
      <c r="T4558" s="32" t="s">
        <v>28</v>
      </c>
      <c r="U4558" s="8">
        <f t="shared" si="1139"/>
        <v>270.40000000000003</v>
      </c>
      <c r="V4558" s="8">
        <f t="shared" si="1140"/>
        <v>270.40000000000003</v>
      </c>
    </row>
    <row r="4559" spans="1:22" ht="12.75" customHeight="1" outlineLevel="2" x14ac:dyDescent="0.2">
      <c r="A4559" s="2"/>
      <c r="C4559" s="30" t="s">
        <v>1860</v>
      </c>
      <c r="D4559" s="30"/>
      <c r="E4559" s="30" t="s">
        <v>1852</v>
      </c>
      <c r="F4559" s="30"/>
      <c r="G4559" s="30" t="s">
        <v>1857</v>
      </c>
      <c r="H4559" s="31" t="s">
        <v>1858</v>
      </c>
      <c r="I4559" s="32"/>
      <c r="J4559" s="13"/>
      <c r="K4559" s="13" t="s">
        <v>1713</v>
      </c>
      <c r="L4559" s="33">
        <v>0.1084</v>
      </c>
      <c r="M4559" s="33" t="s">
        <v>27</v>
      </c>
      <c r="N4559" s="33">
        <v>0.1084</v>
      </c>
      <c r="O4559" s="33">
        <v>0.1084</v>
      </c>
      <c r="P4559" s="33">
        <v>0</v>
      </c>
      <c r="Q4559" s="33">
        <v>0</v>
      </c>
      <c r="R4559" s="34"/>
      <c r="S4559" s="32"/>
      <c r="T4559" s="32" t="s">
        <v>28</v>
      </c>
      <c r="U4559" s="8">
        <f t="shared" si="1139"/>
        <v>270.40000000000003</v>
      </c>
      <c r="V4559" s="8">
        <f t="shared" si="1140"/>
        <v>270.40000000000003</v>
      </c>
    </row>
    <row r="4560" spans="1:22" ht="12.75" customHeight="1" outlineLevel="2" x14ac:dyDescent="0.2">
      <c r="A4560" s="2"/>
      <c r="C4560" s="30" t="s">
        <v>1861</v>
      </c>
      <c r="D4560" s="30"/>
      <c r="E4560" s="30" t="s">
        <v>1859</v>
      </c>
      <c r="F4560" s="30"/>
      <c r="G4560" s="30" t="s">
        <v>1857</v>
      </c>
      <c r="H4560" s="31" t="s">
        <v>1858</v>
      </c>
      <c r="I4560" s="32"/>
      <c r="J4560" s="13"/>
      <c r="K4560" s="13" t="s">
        <v>1713</v>
      </c>
      <c r="L4560" s="33">
        <v>0.1084</v>
      </c>
      <c r="M4560" s="33" t="s">
        <v>27</v>
      </c>
      <c r="N4560" s="33">
        <v>0.1084</v>
      </c>
      <c r="O4560" s="33">
        <v>0.1084</v>
      </c>
      <c r="P4560" s="33">
        <v>0</v>
      </c>
      <c r="Q4560" s="33">
        <v>0</v>
      </c>
      <c r="R4560" s="34"/>
      <c r="S4560" s="32"/>
      <c r="T4560" s="32" t="s">
        <v>28</v>
      </c>
      <c r="U4560" s="8">
        <f t="shared" si="1139"/>
        <v>270.40000000000003</v>
      </c>
      <c r="V4560" s="8">
        <f t="shared" si="1140"/>
        <v>270.40000000000003</v>
      </c>
    </row>
    <row r="4561" spans="1:22" ht="12.75" customHeight="1" outlineLevel="2" x14ac:dyDescent="0.2">
      <c r="A4561" s="2"/>
      <c r="C4561" s="30">
        <v>840200161</v>
      </c>
      <c r="D4561" s="30"/>
      <c r="E4561" s="30" t="s">
        <v>1862</v>
      </c>
      <c r="F4561" s="30"/>
      <c r="G4561" s="30" t="s">
        <v>1857</v>
      </c>
      <c r="H4561" s="31" t="s">
        <v>1858</v>
      </c>
      <c r="I4561" s="32"/>
      <c r="J4561" s="13"/>
      <c r="K4561" s="13" t="s">
        <v>1713</v>
      </c>
      <c r="L4561" s="33">
        <v>0.16639999999999999</v>
      </c>
      <c r="M4561" s="33" t="s">
        <v>27</v>
      </c>
      <c r="N4561" s="33">
        <v>0.16639999999999999</v>
      </c>
      <c r="O4561" s="33">
        <v>0.16639999999999999</v>
      </c>
      <c r="P4561" s="33">
        <v>0.16639999999999999</v>
      </c>
      <c r="Q4561" s="33">
        <v>0.16639999999999999</v>
      </c>
      <c r="R4561" s="34"/>
      <c r="S4561" s="32"/>
      <c r="T4561" s="32" t="s">
        <v>28</v>
      </c>
      <c r="U4561" s="8">
        <f t="shared" si="1139"/>
        <v>270.40000000000003</v>
      </c>
      <c r="V4561" s="8">
        <f t="shared" si="1140"/>
        <v>270.40000000000003</v>
      </c>
    </row>
    <row r="4562" spans="1:22" ht="12.75" customHeight="1" outlineLevel="2" x14ac:dyDescent="0.2">
      <c r="A4562" s="2"/>
      <c r="C4562" s="30" t="s">
        <v>1863</v>
      </c>
      <c r="D4562" s="30"/>
      <c r="E4562" s="30" t="s">
        <v>1850</v>
      </c>
      <c r="F4562" s="30"/>
      <c r="G4562" s="30" t="s">
        <v>1857</v>
      </c>
      <c r="H4562" s="31" t="s">
        <v>1858</v>
      </c>
      <c r="I4562" s="32"/>
      <c r="J4562" s="13"/>
      <c r="K4562" s="13" t="s">
        <v>1713</v>
      </c>
      <c r="L4562" s="33">
        <v>0.11119999999999999</v>
      </c>
      <c r="M4562" s="33" t="s">
        <v>27</v>
      </c>
      <c r="N4562" s="33">
        <v>0.11119999999999999</v>
      </c>
      <c r="O4562" s="33">
        <v>0.11119999999999999</v>
      </c>
      <c r="P4562" s="33">
        <v>0.11119999999999999</v>
      </c>
      <c r="Q4562" s="33">
        <v>0.11119999999999999</v>
      </c>
      <c r="R4562" s="34"/>
      <c r="S4562" s="32"/>
      <c r="T4562" s="32" t="s">
        <v>28</v>
      </c>
      <c r="U4562" s="8">
        <f t="shared" si="1139"/>
        <v>270.40000000000003</v>
      </c>
      <c r="V4562" s="8">
        <f t="shared" si="1140"/>
        <v>270.40000000000003</v>
      </c>
    </row>
    <row r="4563" spans="1:22" ht="12.75" customHeight="1" outlineLevel="2" x14ac:dyDescent="0.2">
      <c r="A4563" s="2"/>
      <c r="C4563" s="30" t="s">
        <v>1864</v>
      </c>
      <c r="D4563" s="30"/>
      <c r="E4563" s="30" t="s">
        <v>1862</v>
      </c>
      <c r="F4563" s="30"/>
      <c r="G4563" s="30" t="s">
        <v>1857</v>
      </c>
      <c r="H4563" s="31" t="s">
        <v>1858</v>
      </c>
      <c r="I4563" s="32"/>
      <c r="J4563" s="13"/>
      <c r="K4563" s="13" t="s">
        <v>1713</v>
      </c>
      <c r="L4563" s="33">
        <v>0.11119999999999999</v>
      </c>
      <c r="M4563" s="33" t="s">
        <v>27</v>
      </c>
      <c r="N4563" s="33">
        <v>0.11119999999999999</v>
      </c>
      <c r="O4563" s="33">
        <v>0.11119999999999999</v>
      </c>
      <c r="P4563" s="33">
        <v>0.11119999999999999</v>
      </c>
      <c r="Q4563" s="33">
        <v>0.11119999999999999</v>
      </c>
      <c r="R4563" s="34"/>
      <c r="S4563" s="32"/>
      <c r="T4563" s="32" t="s">
        <v>28</v>
      </c>
      <c r="U4563" s="8">
        <f t="shared" si="1139"/>
        <v>270.40000000000003</v>
      </c>
      <c r="V4563" s="8">
        <f t="shared" si="1140"/>
        <v>270.40000000000003</v>
      </c>
    </row>
    <row r="4564" spans="1:22" ht="12.75" customHeight="1" outlineLevel="2" x14ac:dyDescent="0.2">
      <c r="A4564" s="2"/>
      <c r="C4564" s="30" t="s">
        <v>1865</v>
      </c>
      <c r="D4564" s="30"/>
      <c r="E4564" s="30" t="s">
        <v>1866</v>
      </c>
      <c r="F4564" s="30"/>
      <c r="G4564" s="30" t="s">
        <v>1857</v>
      </c>
      <c r="H4564" s="31" t="s">
        <v>1858</v>
      </c>
      <c r="I4564" s="32"/>
      <c r="J4564" s="13"/>
      <c r="K4564" s="13" t="s">
        <v>1713</v>
      </c>
      <c r="L4564" s="33">
        <v>0.1084</v>
      </c>
      <c r="M4564" s="33" t="s">
        <v>27</v>
      </c>
      <c r="N4564" s="33">
        <v>0.1084</v>
      </c>
      <c r="O4564" s="33">
        <v>0.1084</v>
      </c>
      <c r="P4564" s="33">
        <v>0.11119999999999999</v>
      </c>
      <c r="Q4564" s="33">
        <v>0.11119999999999999</v>
      </c>
      <c r="R4564" s="34"/>
      <c r="S4564" s="32"/>
      <c r="T4564" s="32" t="s">
        <v>28</v>
      </c>
      <c r="U4564" s="8">
        <f t="shared" si="1139"/>
        <v>270.40000000000003</v>
      </c>
      <c r="V4564" s="8">
        <f t="shared" si="1140"/>
        <v>270.40000000000003</v>
      </c>
    </row>
    <row r="4565" spans="1:22" ht="12.75" customHeight="1" outlineLevel="1" x14ac:dyDescent="0.2">
      <c r="A4565" s="2"/>
      <c r="C4565" s="30"/>
      <c r="D4565" s="30"/>
      <c r="E4565" s="30"/>
      <c r="F4565" s="30"/>
      <c r="G4565" s="30"/>
      <c r="H4565" s="113" t="s">
        <v>4102</v>
      </c>
      <c r="I4565" s="32"/>
      <c r="J4565" s="13">
        <f t="shared" ref="J4565:O4565" si="1141">SUBTOTAL(9,J4557:J4564)</f>
        <v>0</v>
      </c>
      <c r="K4565" s="13">
        <f t="shared" si="1141"/>
        <v>0</v>
      </c>
      <c r="L4565" s="33">
        <f t="shared" si="1141"/>
        <v>0.99159999999999981</v>
      </c>
      <c r="M4565" s="33">
        <f t="shared" si="1141"/>
        <v>0</v>
      </c>
      <c r="N4565" s="33">
        <f t="shared" si="1141"/>
        <v>0.99159999999999981</v>
      </c>
      <c r="O4565" s="33">
        <f t="shared" si="1141"/>
        <v>0.99159999999999981</v>
      </c>
      <c r="P4565" s="33"/>
      <c r="Q4565" s="33"/>
      <c r="R4565" s="34"/>
      <c r="S4565" s="32">
        <f>SUBTOTAL(9,S4557:S4564)</f>
        <v>0</v>
      </c>
      <c r="T4565" s="32">
        <f>SUBTOTAL(9,T4557:T4564)</f>
        <v>0</v>
      </c>
      <c r="U4565" s="8"/>
    </row>
    <row r="4566" spans="1:22" ht="12.75" customHeight="1" outlineLevel="2" x14ac:dyDescent="0.2">
      <c r="A4566" s="2"/>
      <c r="C4566" s="30">
        <v>840200211</v>
      </c>
      <c r="D4566" s="30"/>
      <c r="E4566" s="30" t="s">
        <v>1838</v>
      </c>
      <c r="F4566" s="30"/>
      <c r="G4566" s="30" t="s">
        <v>1839</v>
      </c>
      <c r="H4566" s="31" t="s">
        <v>1840</v>
      </c>
      <c r="I4566" s="32"/>
      <c r="J4566" s="13"/>
      <c r="K4566" s="13" t="s">
        <v>1713</v>
      </c>
      <c r="L4566" s="33">
        <v>0.15210000000000001</v>
      </c>
      <c r="M4566" s="33" t="s">
        <v>27</v>
      </c>
      <c r="N4566" s="33">
        <v>0.15210000000000001</v>
      </c>
      <c r="O4566" s="33">
        <v>0.15210000000000001</v>
      </c>
      <c r="P4566" s="33">
        <v>0.15210000000000001</v>
      </c>
      <c r="Q4566" s="33">
        <v>0.15210000000000001</v>
      </c>
      <c r="R4566" s="34"/>
      <c r="S4566" s="32"/>
      <c r="T4566" s="32" t="s">
        <v>28</v>
      </c>
      <c r="U4566" s="8">
        <f t="shared" ref="U4566:U4575" si="1142">IF(T4566="Yes",$U$2,0)</f>
        <v>270.40000000000003</v>
      </c>
      <c r="V4566" s="8">
        <f t="shared" ref="V4566:V4575" si="1143">U4566</f>
        <v>270.40000000000003</v>
      </c>
    </row>
    <row r="4567" spans="1:22" ht="12.75" customHeight="1" outlineLevel="2" x14ac:dyDescent="0.2">
      <c r="A4567" s="2"/>
      <c r="C4567" s="30">
        <v>840200212</v>
      </c>
      <c r="D4567" s="30"/>
      <c r="E4567" s="30" t="s">
        <v>1838</v>
      </c>
      <c r="F4567" s="30"/>
      <c r="G4567" s="30" t="s">
        <v>1839</v>
      </c>
      <c r="H4567" s="31" t="s">
        <v>1840</v>
      </c>
      <c r="I4567" s="32"/>
      <c r="J4567" s="13"/>
      <c r="K4567" s="13" t="s">
        <v>1713</v>
      </c>
      <c r="L4567" s="33">
        <v>8.2100000000000006E-2</v>
      </c>
      <c r="M4567" s="33" t="s">
        <v>27</v>
      </c>
      <c r="N4567" s="33">
        <v>8.2100000000000006E-2</v>
      </c>
      <c r="O4567" s="33">
        <v>8.2100000000000006E-2</v>
      </c>
      <c r="P4567" s="33">
        <v>8.2100000000000006E-2</v>
      </c>
      <c r="Q4567" s="33">
        <v>8.2100000000000006E-2</v>
      </c>
      <c r="R4567" s="34"/>
      <c r="S4567" s="32"/>
      <c r="T4567" s="32" t="s">
        <v>28</v>
      </c>
      <c r="U4567" s="8">
        <f t="shared" si="1142"/>
        <v>270.40000000000003</v>
      </c>
      <c r="V4567" s="8">
        <f t="shared" si="1143"/>
        <v>270.40000000000003</v>
      </c>
    </row>
    <row r="4568" spans="1:22" ht="12.75" customHeight="1" outlineLevel="2" x14ac:dyDescent="0.2">
      <c r="A4568" s="2"/>
      <c r="C4568" s="30" t="s">
        <v>1841</v>
      </c>
      <c r="D4568" s="30"/>
      <c r="E4568" s="30" t="s">
        <v>1842</v>
      </c>
      <c r="F4568" s="30"/>
      <c r="G4568" s="30" t="s">
        <v>1839</v>
      </c>
      <c r="H4568" s="31" t="s">
        <v>1840</v>
      </c>
      <c r="I4568" s="32"/>
      <c r="J4568" s="13"/>
      <c r="K4568" s="13" t="s">
        <v>1713</v>
      </c>
      <c r="L4568" s="33">
        <v>8.2100000000000006E-2</v>
      </c>
      <c r="M4568" s="33" t="s">
        <v>27</v>
      </c>
      <c r="N4568" s="33">
        <v>8.2100000000000006E-2</v>
      </c>
      <c r="O4568" s="33">
        <v>8.2100000000000006E-2</v>
      </c>
      <c r="P4568" s="33">
        <v>8.2100000000000006E-2</v>
      </c>
      <c r="Q4568" s="33">
        <v>8.2100000000000006E-2</v>
      </c>
      <c r="R4568" s="34"/>
      <c r="S4568" s="32"/>
      <c r="T4568" s="32" t="s">
        <v>28</v>
      </c>
      <c r="U4568" s="8">
        <f t="shared" si="1142"/>
        <v>270.40000000000003</v>
      </c>
      <c r="V4568" s="8">
        <f t="shared" si="1143"/>
        <v>270.40000000000003</v>
      </c>
    </row>
    <row r="4569" spans="1:22" ht="12.75" customHeight="1" outlineLevel="2" x14ac:dyDescent="0.2">
      <c r="A4569" s="2"/>
      <c r="C4569" s="30" t="s">
        <v>1843</v>
      </c>
      <c r="D4569" s="30"/>
      <c r="E4569" s="30" t="s">
        <v>1842</v>
      </c>
      <c r="F4569" s="30"/>
      <c r="G4569" s="30" t="s">
        <v>1839</v>
      </c>
      <c r="H4569" s="31" t="s">
        <v>1840</v>
      </c>
      <c r="I4569" s="32"/>
      <c r="J4569" s="13"/>
      <c r="K4569" s="13" t="s">
        <v>1713</v>
      </c>
      <c r="L4569" s="33">
        <v>0.1016</v>
      </c>
      <c r="M4569" s="33" t="s">
        <v>27</v>
      </c>
      <c r="N4569" s="33">
        <v>0.1016</v>
      </c>
      <c r="O4569" s="33">
        <v>0.1016</v>
      </c>
      <c r="P4569" s="33">
        <v>0.1016</v>
      </c>
      <c r="Q4569" s="33">
        <v>0.1016</v>
      </c>
      <c r="R4569" s="34"/>
      <c r="S4569" s="32"/>
      <c r="T4569" s="32" t="s">
        <v>28</v>
      </c>
      <c r="U4569" s="8">
        <f t="shared" si="1142"/>
        <v>270.40000000000003</v>
      </c>
      <c r="V4569" s="8">
        <f t="shared" si="1143"/>
        <v>270.40000000000003</v>
      </c>
    </row>
    <row r="4570" spans="1:22" ht="12.75" customHeight="1" outlineLevel="2" x14ac:dyDescent="0.2">
      <c r="A4570" s="2"/>
      <c r="C4570" s="30">
        <v>840200215</v>
      </c>
      <c r="D4570" s="30"/>
      <c r="E4570" s="30" t="s">
        <v>1838</v>
      </c>
      <c r="F4570" s="30"/>
      <c r="G4570" s="30" t="s">
        <v>1839</v>
      </c>
      <c r="H4570" s="31" t="s">
        <v>1840</v>
      </c>
      <c r="I4570" s="32"/>
      <c r="J4570" s="13"/>
      <c r="K4570" s="13" t="s">
        <v>1713</v>
      </c>
      <c r="L4570" s="33">
        <v>8.2100000000000006E-2</v>
      </c>
      <c r="M4570" s="33" t="s">
        <v>27</v>
      </c>
      <c r="N4570" s="33">
        <v>8.2100000000000006E-2</v>
      </c>
      <c r="O4570" s="33">
        <v>8.2100000000000006E-2</v>
      </c>
      <c r="P4570" s="33">
        <v>8.2100000000000006E-2</v>
      </c>
      <c r="Q4570" s="33">
        <v>8.2100000000000006E-2</v>
      </c>
      <c r="R4570" s="34"/>
      <c r="S4570" s="32"/>
      <c r="T4570" s="32" t="s">
        <v>28</v>
      </c>
      <c r="U4570" s="8">
        <f t="shared" si="1142"/>
        <v>270.40000000000003</v>
      </c>
      <c r="V4570" s="8">
        <f t="shared" si="1143"/>
        <v>270.40000000000003</v>
      </c>
    </row>
    <row r="4571" spans="1:22" ht="12.75" customHeight="1" outlineLevel="2" x14ac:dyDescent="0.2">
      <c r="A4571" s="2"/>
      <c r="C4571" s="30" t="s">
        <v>1844</v>
      </c>
      <c r="D4571" s="30"/>
      <c r="E4571" s="30" t="s">
        <v>1792</v>
      </c>
      <c r="F4571" s="30"/>
      <c r="G4571" s="30" t="s">
        <v>1839</v>
      </c>
      <c r="H4571" s="31" t="s">
        <v>1840</v>
      </c>
      <c r="I4571" s="32"/>
      <c r="J4571" s="13"/>
      <c r="K4571" s="13" t="s">
        <v>1713</v>
      </c>
      <c r="L4571" s="33">
        <v>0.15210000000000001</v>
      </c>
      <c r="M4571" s="33" t="s">
        <v>27</v>
      </c>
      <c r="N4571" s="33">
        <v>0.15210000000000001</v>
      </c>
      <c r="O4571" s="33">
        <v>0.15210000000000001</v>
      </c>
      <c r="P4571" s="33">
        <v>0.15210000000000001</v>
      </c>
      <c r="Q4571" s="33">
        <v>0.15210000000000001</v>
      </c>
      <c r="R4571" s="34"/>
      <c r="S4571" s="32"/>
      <c r="T4571" s="32" t="s">
        <v>28</v>
      </c>
      <c r="U4571" s="8">
        <f t="shared" si="1142"/>
        <v>270.40000000000003</v>
      </c>
      <c r="V4571" s="8">
        <f t="shared" si="1143"/>
        <v>270.40000000000003</v>
      </c>
    </row>
    <row r="4572" spans="1:22" ht="12.75" customHeight="1" outlineLevel="2" x14ac:dyDescent="0.2">
      <c r="A4572" s="2"/>
      <c r="C4572" s="30">
        <v>840240272</v>
      </c>
      <c r="D4572" s="30"/>
      <c r="E4572" s="30" t="s">
        <v>1790</v>
      </c>
      <c r="F4572" s="30"/>
      <c r="G4572" s="30" t="s">
        <v>1839</v>
      </c>
      <c r="H4572" s="31" t="s">
        <v>1840</v>
      </c>
      <c r="I4572" s="32"/>
      <c r="J4572" s="13"/>
      <c r="K4572" s="13" t="s">
        <v>1713</v>
      </c>
      <c r="L4572" s="33">
        <v>8.2100000000000006E-2</v>
      </c>
      <c r="M4572" s="33" t="s">
        <v>27</v>
      </c>
      <c r="N4572" s="33">
        <v>8.2100000000000006E-2</v>
      </c>
      <c r="O4572" s="33">
        <v>8.2100000000000006E-2</v>
      </c>
      <c r="P4572" s="33">
        <v>8.2100000000000006E-2</v>
      </c>
      <c r="Q4572" s="33">
        <v>8.2100000000000006E-2</v>
      </c>
      <c r="R4572" s="34"/>
      <c r="S4572" s="32"/>
      <c r="T4572" s="32" t="s">
        <v>28</v>
      </c>
      <c r="U4572" s="8">
        <f t="shared" si="1142"/>
        <v>270.40000000000003</v>
      </c>
      <c r="V4572" s="8">
        <f t="shared" si="1143"/>
        <v>270.40000000000003</v>
      </c>
    </row>
    <row r="4573" spans="1:22" ht="12.75" customHeight="1" outlineLevel="2" x14ac:dyDescent="0.2">
      <c r="A4573" s="2"/>
      <c r="C4573" s="30">
        <v>840240273</v>
      </c>
      <c r="D4573" s="30"/>
      <c r="E4573" s="30" t="s">
        <v>1790</v>
      </c>
      <c r="F4573" s="30"/>
      <c r="G4573" s="30" t="s">
        <v>1839</v>
      </c>
      <c r="H4573" s="31" t="s">
        <v>1840</v>
      </c>
      <c r="I4573" s="32"/>
      <c r="J4573" s="13"/>
      <c r="K4573" s="13" t="s">
        <v>1713</v>
      </c>
      <c r="L4573" s="33">
        <v>8.2100000000000006E-2</v>
      </c>
      <c r="M4573" s="33" t="s">
        <v>27</v>
      </c>
      <c r="N4573" s="33">
        <v>8.2100000000000006E-2</v>
      </c>
      <c r="O4573" s="33">
        <v>8.2100000000000006E-2</v>
      </c>
      <c r="P4573" s="33">
        <v>8.2100000000000006E-2</v>
      </c>
      <c r="Q4573" s="33">
        <v>8.2100000000000006E-2</v>
      </c>
      <c r="R4573" s="34"/>
      <c r="S4573" s="32"/>
      <c r="T4573" s="32" t="s">
        <v>28</v>
      </c>
      <c r="U4573" s="8">
        <f t="shared" si="1142"/>
        <v>270.40000000000003</v>
      </c>
      <c r="V4573" s="8">
        <f t="shared" si="1143"/>
        <v>270.40000000000003</v>
      </c>
    </row>
    <row r="4574" spans="1:22" ht="12.75" customHeight="1" outlineLevel="2" x14ac:dyDescent="0.2">
      <c r="A4574" s="2"/>
      <c r="C4574" s="30" t="s">
        <v>1845</v>
      </c>
      <c r="D4574" s="30"/>
      <c r="E4574" s="30" t="s">
        <v>1792</v>
      </c>
      <c r="F4574" s="30"/>
      <c r="G4574" s="30" t="s">
        <v>1839</v>
      </c>
      <c r="H4574" s="31" t="s">
        <v>1840</v>
      </c>
      <c r="I4574" s="32"/>
      <c r="J4574" s="13"/>
      <c r="K4574" s="13" t="s">
        <v>1713</v>
      </c>
      <c r="L4574" s="33">
        <v>0.1016</v>
      </c>
      <c r="M4574" s="33" t="s">
        <v>27</v>
      </c>
      <c r="N4574" s="33">
        <v>0.1016</v>
      </c>
      <c r="O4574" s="33">
        <v>0.1016</v>
      </c>
      <c r="P4574" s="33">
        <v>0.1016</v>
      </c>
      <c r="Q4574" s="33">
        <v>0.1016</v>
      </c>
      <c r="R4574" s="34"/>
      <c r="S4574" s="32"/>
      <c r="T4574" s="32" t="s">
        <v>28</v>
      </c>
      <c r="U4574" s="8">
        <f t="shared" si="1142"/>
        <v>270.40000000000003</v>
      </c>
      <c r="V4574" s="8">
        <f t="shared" si="1143"/>
        <v>270.40000000000003</v>
      </c>
    </row>
    <row r="4575" spans="1:22" ht="12.75" customHeight="1" outlineLevel="2" x14ac:dyDescent="0.2">
      <c r="A4575" s="2"/>
      <c r="C4575" s="30">
        <v>840240275</v>
      </c>
      <c r="D4575" s="30"/>
      <c r="E4575" s="30" t="s">
        <v>1790</v>
      </c>
      <c r="F4575" s="30"/>
      <c r="G4575" s="30" t="s">
        <v>1839</v>
      </c>
      <c r="H4575" s="31" t="s">
        <v>1840</v>
      </c>
      <c r="I4575" s="32"/>
      <c r="J4575" s="13"/>
      <c r="K4575" s="13" t="s">
        <v>1713</v>
      </c>
      <c r="L4575" s="33">
        <v>8.2100000000000006E-2</v>
      </c>
      <c r="M4575" s="33" t="s">
        <v>27</v>
      </c>
      <c r="N4575" s="33">
        <v>8.2100000000000006E-2</v>
      </c>
      <c r="O4575" s="33">
        <v>8.2100000000000006E-2</v>
      </c>
      <c r="P4575" s="33">
        <v>8.2100000000000006E-2</v>
      </c>
      <c r="Q4575" s="33">
        <v>8.2100000000000006E-2</v>
      </c>
      <c r="R4575" s="34"/>
      <c r="S4575" s="32"/>
      <c r="T4575" s="32" t="s">
        <v>28</v>
      </c>
      <c r="U4575" s="8">
        <f t="shared" si="1142"/>
        <v>270.40000000000003</v>
      </c>
      <c r="V4575" s="8">
        <f t="shared" si="1143"/>
        <v>270.40000000000003</v>
      </c>
    </row>
    <row r="4576" spans="1:22" ht="12.75" customHeight="1" outlineLevel="1" x14ac:dyDescent="0.2">
      <c r="A4576" s="2"/>
      <c r="C4576" s="30"/>
      <c r="D4576" s="30"/>
      <c r="E4576" s="30"/>
      <c r="F4576" s="30"/>
      <c r="G4576" s="30"/>
      <c r="H4576" s="113" t="s">
        <v>4100</v>
      </c>
      <c r="I4576" s="32"/>
      <c r="J4576" s="13">
        <f t="shared" ref="J4576:O4576" si="1144">SUBTOTAL(9,J4566:J4575)</f>
        <v>0</v>
      </c>
      <c r="K4576" s="13">
        <f t="shared" si="1144"/>
        <v>0</v>
      </c>
      <c r="L4576" s="33">
        <f t="shared" si="1144"/>
        <v>1</v>
      </c>
      <c r="M4576" s="33">
        <f t="shared" si="1144"/>
        <v>0</v>
      </c>
      <c r="N4576" s="33">
        <f t="shared" si="1144"/>
        <v>1</v>
      </c>
      <c r="O4576" s="33">
        <f t="shared" si="1144"/>
        <v>1</v>
      </c>
      <c r="P4576" s="33"/>
      <c r="Q4576" s="33"/>
      <c r="R4576" s="34"/>
      <c r="S4576" s="32">
        <f>SUBTOTAL(9,S4566:S4575)</f>
        <v>0</v>
      </c>
      <c r="T4576" s="32">
        <f>SUBTOTAL(9,T4566:T4575)</f>
        <v>0</v>
      </c>
      <c r="U4576" s="8"/>
    </row>
    <row r="4577" spans="1:25" ht="12.75" customHeight="1" outlineLevel="2" x14ac:dyDescent="0.2">
      <c r="A4577" s="2"/>
      <c r="C4577" s="30">
        <v>840200711</v>
      </c>
      <c r="D4577" s="30"/>
      <c r="E4577" s="30" t="s">
        <v>2056</v>
      </c>
      <c r="F4577" s="30"/>
      <c r="G4577" s="30" t="s">
        <v>2057</v>
      </c>
      <c r="H4577" s="31" t="s">
        <v>2058</v>
      </c>
      <c r="I4577" s="32"/>
      <c r="J4577" s="13"/>
      <c r="K4577" s="13" t="s">
        <v>1713</v>
      </c>
      <c r="L4577" s="33">
        <v>0.15210000000000001</v>
      </c>
      <c r="M4577" s="33" t="s">
        <v>27</v>
      </c>
      <c r="N4577" s="33">
        <v>0.15210000000000001</v>
      </c>
      <c r="O4577" s="33">
        <v>0.15210000000000001</v>
      </c>
      <c r="P4577" s="33">
        <v>0.15210000000000001</v>
      </c>
      <c r="Q4577" s="33">
        <v>0.15210000000000001</v>
      </c>
      <c r="R4577" s="34"/>
      <c r="S4577" s="32"/>
      <c r="T4577" s="32" t="s">
        <v>28</v>
      </c>
      <c r="U4577" s="8">
        <f t="shared" ref="U4577:U4586" si="1145">IF(T4577="Yes",$U$2,0)</f>
        <v>270.40000000000003</v>
      </c>
      <c r="V4577" s="8">
        <f t="shared" ref="V4577:V4586" si="1146">U4577</f>
        <v>270.40000000000003</v>
      </c>
      <c r="W4577" s="36"/>
      <c r="X4577" s="36"/>
      <c r="Y4577" s="36"/>
    </row>
    <row r="4578" spans="1:25" ht="12.75" customHeight="1" outlineLevel="2" x14ac:dyDescent="0.2">
      <c r="A4578" s="2"/>
      <c r="C4578" s="30">
        <v>840200712</v>
      </c>
      <c r="D4578" s="30"/>
      <c r="E4578" s="30" t="s">
        <v>2056</v>
      </c>
      <c r="F4578" s="30"/>
      <c r="G4578" s="30" t="s">
        <v>2057</v>
      </c>
      <c r="H4578" s="31" t="s">
        <v>2058</v>
      </c>
      <c r="I4578" s="32"/>
      <c r="J4578" s="13"/>
      <c r="K4578" s="13" t="s">
        <v>1713</v>
      </c>
      <c r="L4578" s="33">
        <v>8.2100000000000006E-2</v>
      </c>
      <c r="M4578" s="33" t="s">
        <v>27</v>
      </c>
      <c r="N4578" s="33">
        <v>8.2100000000000006E-2</v>
      </c>
      <c r="O4578" s="33">
        <v>8.2100000000000006E-2</v>
      </c>
      <c r="P4578" s="33">
        <v>8.2100000000000006E-2</v>
      </c>
      <c r="Q4578" s="33">
        <v>8.2100000000000006E-2</v>
      </c>
      <c r="R4578" s="34"/>
      <c r="S4578" s="32"/>
      <c r="T4578" s="32" t="s">
        <v>28</v>
      </c>
      <c r="U4578" s="8">
        <f t="shared" si="1145"/>
        <v>270.40000000000003</v>
      </c>
      <c r="V4578" s="8">
        <f t="shared" si="1146"/>
        <v>270.40000000000003</v>
      </c>
      <c r="W4578" s="36"/>
      <c r="X4578" s="36"/>
      <c r="Y4578" s="36"/>
    </row>
    <row r="4579" spans="1:25" ht="12.75" customHeight="1" outlineLevel="2" x14ac:dyDescent="0.2">
      <c r="A4579" s="2"/>
      <c r="C4579" s="30" t="s">
        <v>2059</v>
      </c>
      <c r="D4579" s="30"/>
      <c r="E4579" s="30" t="s">
        <v>2060</v>
      </c>
      <c r="F4579" s="30"/>
      <c r="G4579" s="30" t="s">
        <v>2057</v>
      </c>
      <c r="H4579" s="31" t="s">
        <v>2058</v>
      </c>
      <c r="I4579" s="32"/>
      <c r="J4579" s="13"/>
      <c r="K4579" s="13" t="s">
        <v>1713</v>
      </c>
      <c r="L4579" s="33">
        <v>8.2100000000000006E-2</v>
      </c>
      <c r="M4579" s="33" t="s">
        <v>27</v>
      </c>
      <c r="N4579" s="33">
        <v>8.2100000000000006E-2</v>
      </c>
      <c r="O4579" s="33">
        <v>8.2100000000000006E-2</v>
      </c>
      <c r="P4579" s="33">
        <v>8.2100000000000006E-2</v>
      </c>
      <c r="Q4579" s="33">
        <v>8.2100000000000006E-2</v>
      </c>
      <c r="R4579" s="34"/>
      <c r="S4579" s="32"/>
      <c r="T4579" s="32" t="s">
        <v>28</v>
      </c>
      <c r="U4579" s="8">
        <f t="shared" si="1145"/>
        <v>270.40000000000003</v>
      </c>
      <c r="V4579" s="8">
        <f t="shared" si="1146"/>
        <v>270.40000000000003</v>
      </c>
      <c r="W4579" s="36"/>
      <c r="X4579" s="36"/>
      <c r="Y4579" s="36"/>
    </row>
    <row r="4580" spans="1:25" ht="12.75" customHeight="1" outlineLevel="2" x14ac:dyDescent="0.2">
      <c r="A4580" s="2"/>
      <c r="C4580" s="30">
        <v>840200714</v>
      </c>
      <c r="D4580" s="30"/>
      <c r="E4580" s="30" t="s">
        <v>2056</v>
      </c>
      <c r="F4580" s="30"/>
      <c r="G4580" s="30" t="s">
        <v>2057</v>
      </c>
      <c r="H4580" s="31" t="s">
        <v>2058</v>
      </c>
      <c r="I4580" s="32"/>
      <c r="J4580" s="13"/>
      <c r="K4580" s="13" t="s">
        <v>1713</v>
      </c>
      <c r="L4580" s="33">
        <v>0.1016</v>
      </c>
      <c r="M4580" s="33" t="s">
        <v>27</v>
      </c>
      <c r="N4580" s="33">
        <v>0.1016</v>
      </c>
      <c r="O4580" s="33">
        <v>0.1016</v>
      </c>
      <c r="P4580" s="33">
        <v>0.1016</v>
      </c>
      <c r="Q4580" s="33">
        <v>0.1016</v>
      </c>
      <c r="R4580" s="34"/>
      <c r="S4580" s="32"/>
      <c r="T4580" s="32" t="s">
        <v>28</v>
      </c>
      <c r="U4580" s="8">
        <f t="shared" si="1145"/>
        <v>270.40000000000003</v>
      </c>
      <c r="V4580" s="8">
        <f t="shared" si="1146"/>
        <v>270.40000000000003</v>
      </c>
      <c r="W4580" s="36"/>
      <c r="X4580" s="36"/>
      <c r="Y4580" s="36"/>
    </row>
    <row r="4581" spans="1:25" ht="12.75" customHeight="1" outlineLevel="2" x14ac:dyDescent="0.2">
      <c r="A4581" s="2"/>
      <c r="C4581" s="30">
        <v>840200715</v>
      </c>
      <c r="D4581" s="30"/>
      <c r="E4581" s="30" t="s">
        <v>2056</v>
      </c>
      <c r="F4581" s="30"/>
      <c r="G4581" s="30" t="s">
        <v>2057</v>
      </c>
      <c r="H4581" s="31" t="s">
        <v>2058</v>
      </c>
      <c r="I4581" s="32"/>
      <c r="J4581" s="13"/>
      <c r="K4581" s="13" t="s">
        <v>1713</v>
      </c>
      <c r="L4581" s="33">
        <v>8.2100000000000006E-2</v>
      </c>
      <c r="M4581" s="33" t="s">
        <v>27</v>
      </c>
      <c r="N4581" s="33">
        <v>8.2100000000000006E-2</v>
      </c>
      <c r="O4581" s="33">
        <v>8.2100000000000006E-2</v>
      </c>
      <c r="P4581" s="33">
        <v>8.2100000000000006E-2</v>
      </c>
      <c r="Q4581" s="33">
        <v>8.2100000000000006E-2</v>
      </c>
      <c r="R4581" s="34"/>
      <c r="S4581" s="32"/>
      <c r="T4581" s="32" t="s">
        <v>28</v>
      </c>
      <c r="U4581" s="8">
        <f t="shared" si="1145"/>
        <v>270.40000000000003</v>
      </c>
      <c r="V4581" s="8">
        <f t="shared" si="1146"/>
        <v>270.40000000000003</v>
      </c>
      <c r="W4581" s="36"/>
      <c r="X4581" s="36"/>
      <c r="Y4581" s="36"/>
    </row>
    <row r="4582" spans="1:25" ht="12.75" customHeight="1" outlineLevel="2" x14ac:dyDescent="0.2">
      <c r="A4582" s="2"/>
      <c r="C4582" s="30" t="s">
        <v>2061</v>
      </c>
      <c r="D4582" s="30"/>
      <c r="E4582" s="30" t="s">
        <v>2062</v>
      </c>
      <c r="F4582" s="30"/>
      <c r="G4582" s="30" t="s">
        <v>2057</v>
      </c>
      <c r="H4582" s="31" t="s">
        <v>2058</v>
      </c>
      <c r="I4582" s="32"/>
      <c r="J4582" s="13"/>
      <c r="K4582" s="13" t="s">
        <v>1713</v>
      </c>
      <c r="L4582" s="33">
        <v>0.15210000000000001</v>
      </c>
      <c r="M4582" s="33" t="s">
        <v>27</v>
      </c>
      <c r="N4582" s="33">
        <v>0.15210000000000001</v>
      </c>
      <c r="O4582" s="33">
        <v>0.15210000000000001</v>
      </c>
      <c r="P4582" s="33">
        <v>0.15210000000000001</v>
      </c>
      <c r="Q4582" s="33">
        <v>0.15210000000000001</v>
      </c>
      <c r="R4582" s="34"/>
      <c r="S4582" s="32"/>
      <c r="T4582" s="32" t="s">
        <v>28</v>
      </c>
      <c r="U4582" s="8">
        <f t="shared" si="1145"/>
        <v>270.40000000000003</v>
      </c>
      <c r="V4582" s="8">
        <f t="shared" si="1146"/>
        <v>270.40000000000003</v>
      </c>
      <c r="W4582" s="36"/>
      <c r="X4582" s="36"/>
      <c r="Y4582" s="36"/>
    </row>
    <row r="4583" spans="1:25" ht="12.75" customHeight="1" outlineLevel="2" x14ac:dyDescent="0.2">
      <c r="A4583" s="2"/>
      <c r="C4583" s="30" t="s">
        <v>2063</v>
      </c>
      <c r="D4583" s="30"/>
      <c r="E4583" s="30" t="s">
        <v>2062</v>
      </c>
      <c r="F4583" s="30"/>
      <c r="G4583" s="30" t="s">
        <v>2057</v>
      </c>
      <c r="H4583" s="31" t="s">
        <v>2058</v>
      </c>
      <c r="I4583" s="32"/>
      <c r="J4583" s="13"/>
      <c r="K4583" s="13" t="s">
        <v>1713</v>
      </c>
      <c r="L4583" s="33">
        <v>8.2100000000000006E-2</v>
      </c>
      <c r="M4583" s="33" t="s">
        <v>27</v>
      </c>
      <c r="N4583" s="33">
        <v>8.2100000000000006E-2</v>
      </c>
      <c r="O4583" s="33">
        <v>8.2100000000000006E-2</v>
      </c>
      <c r="P4583" s="33">
        <v>8.2100000000000006E-2</v>
      </c>
      <c r="Q4583" s="33">
        <v>8.2100000000000006E-2</v>
      </c>
      <c r="R4583" s="34"/>
      <c r="S4583" s="32"/>
      <c r="T4583" s="32" t="s">
        <v>28</v>
      </c>
      <c r="U4583" s="8">
        <f t="shared" si="1145"/>
        <v>270.40000000000003</v>
      </c>
      <c r="V4583" s="8">
        <f t="shared" si="1146"/>
        <v>270.40000000000003</v>
      </c>
    </row>
    <row r="4584" spans="1:25" ht="12.75" customHeight="1" outlineLevel="2" x14ac:dyDescent="0.2">
      <c r="A4584" s="2"/>
      <c r="C4584" s="30">
        <v>840250283</v>
      </c>
      <c r="D4584" s="30"/>
      <c r="E4584" s="30" t="s">
        <v>2064</v>
      </c>
      <c r="F4584" s="30"/>
      <c r="G4584" s="30" t="s">
        <v>2057</v>
      </c>
      <c r="H4584" s="31" t="s">
        <v>2058</v>
      </c>
      <c r="I4584" s="32"/>
      <c r="J4584" s="13"/>
      <c r="K4584" s="13" t="s">
        <v>1713</v>
      </c>
      <c r="L4584" s="44">
        <v>8.2100000000000006E-2</v>
      </c>
      <c r="M4584" s="33" t="s">
        <v>27</v>
      </c>
      <c r="N4584" s="44">
        <v>8.2100000000000006E-2</v>
      </c>
      <c r="O4584" s="44">
        <v>8.2100000000000006E-2</v>
      </c>
      <c r="P4584" s="44">
        <v>8.2100000000000006E-2</v>
      </c>
      <c r="Q4584" s="44">
        <v>8.2100000000000006E-2</v>
      </c>
      <c r="R4584" s="34"/>
      <c r="S4584" s="32"/>
      <c r="T4584" s="32" t="s">
        <v>28</v>
      </c>
      <c r="U4584" s="8">
        <f t="shared" si="1145"/>
        <v>270.40000000000003</v>
      </c>
      <c r="V4584" s="8">
        <f t="shared" si="1146"/>
        <v>270.40000000000003</v>
      </c>
    </row>
    <row r="4585" spans="1:25" ht="12.75" customHeight="1" outlineLevel="2" x14ac:dyDescent="0.2">
      <c r="A4585" s="2"/>
      <c r="C4585" s="30">
        <v>840250284</v>
      </c>
      <c r="D4585" s="30"/>
      <c r="E4585" s="30" t="s">
        <v>2064</v>
      </c>
      <c r="F4585" s="30"/>
      <c r="G4585" s="30" t="s">
        <v>2057</v>
      </c>
      <c r="H4585" s="31" t="s">
        <v>2058</v>
      </c>
      <c r="I4585" s="32"/>
      <c r="J4585" s="13"/>
      <c r="K4585" s="13" t="s">
        <v>1713</v>
      </c>
      <c r="L4585" s="33">
        <v>0.1016</v>
      </c>
      <c r="M4585" s="33" t="s">
        <v>27</v>
      </c>
      <c r="N4585" s="33">
        <v>0.1016</v>
      </c>
      <c r="O4585" s="33">
        <v>0.1016</v>
      </c>
      <c r="P4585" s="33">
        <v>0.1016</v>
      </c>
      <c r="Q4585" s="33">
        <v>0.1016</v>
      </c>
      <c r="R4585" s="34"/>
      <c r="S4585" s="32"/>
      <c r="T4585" s="32" t="s">
        <v>28</v>
      </c>
      <c r="U4585" s="8">
        <f t="shared" si="1145"/>
        <v>270.40000000000003</v>
      </c>
      <c r="V4585" s="8">
        <f t="shared" si="1146"/>
        <v>270.40000000000003</v>
      </c>
    </row>
    <row r="4586" spans="1:25" ht="12.75" customHeight="1" outlineLevel="2" x14ac:dyDescent="0.2">
      <c r="A4586" s="2"/>
      <c r="C4586" s="30" t="s">
        <v>2065</v>
      </c>
      <c r="D4586" s="30"/>
      <c r="E4586" s="30" t="s">
        <v>1993</v>
      </c>
      <c r="F4586" s="30"/>
      <c r="G4586" s="30" t="s">
        <v>2057</v>
      </c>
      <c r="H4586" s="31" t="s">
        <v>2058</v>
      </c>
      <c r="I4586" s="32"/>
      <c r="J4586" s="13"/>
      <c r="K4586" s="13" t="s">
        <v>1713</v>
      </c>
      <c r="L4586" s="33">
        <v>8.2100000000000006E-2</v>
      </c>
      <c r="M4586" s="33" t="s">
        <v>27</v>
      </c>
      <c r="N4586" s="33">
        <v>8.2100000000000006E-2</v>
      </c>
      <c r="O4586" s="33">
        <v>8.2100000000000006E-2</v>
      </c>
      <c r="P4586" s="33">
        <v>8.2100000000000006E-2</v>
      </c>
      <c r="Q4586" s="33">
        <v>8.2100000000000006E-2</v>
      </c>
      <c r="R4586" s="34"/>
      <c r="S4586" s="32"/>
      <c r="T4586" s="32" t="s">
        <v>28</v>
      </c>
      <c r="U4586" s="8">
        <f t="shared" si="1145"/>
        <v>270.40000000000003</v>
      </c>
      <c r="V4586" s="8">
        <f t="shared" si="1146"/>
        <v>270.40000000000003</v>
      </c>
    </row>
    <row r="4587" spans="1:25" ht="12.75" customHeight="1" outlineLevel="1" x14ac:dyDescent="0.2">
      <c r="A4587" s="2"/>
      <c r="C4587" s="30"/>
      <c r="D4587" s="30"/>
      <c r="E4587" s="30"/>
      <c r="F4587" s="30"/>
      <c r="G4587" s="30"/>
      <c r="H4587" s="113" t="s">
        <v>4130</v>
      </c>
      <c r="I4587" s="32"/>
      <c r="J4587" s="13">
        <f t="shared" ref="J4587:O4587" si="1147">SUBTOTAL(9,J4577:J4586)</f>
        <v>0</v>
      </c>
      <c r="K4587" s="13">
        <f t="shared" si="1147"/>
        <v>0</v>
      </c>
      <c r="L4587" s="33">
        <f t="shared" si="1147"/>
        <v>1</v>
      </c>
      <c r="M4587" s="33">
        <f t="shared" si="1147"/>
        <v>0</v>
      </c>
      <c r="N4587" s="33">
        <f t="shared" si="1147"/>
        <v>1</v>
      </c>
      <c r="O4587" s="33">
        <f t="shared" si="1147"/>
        <v>1</v>
      </c>
      <c r="P4587" s="33"/>
      <c r="Q4587" s="33"/>
      <c r="R4587" s="34"/>
      <c r="S4587" s="32">
        <f>SUBTOTAL(9,S4577:S4586)</f>
        <v>0</v>
      </c>
      <c r="T4587" s="32">
        <f>SUBTOTAL(9,T4577:T4586)</f>
        <v>0</v>
      </c>
      <c r="U4587" s="8"/>
    </row>
    <row r="4588" spans="1:25" ht="12.75" customHeight="1" outlineLevel="2" x14ac:dyDescent="0.2">
      <c r="A4588" s="2"/>
      <c r="C4588" s="30">
        <v>840230561</v>
      </c>
      <c r="D4588" s="30"/>
      <c r="E4588" s="30" t="s">
        <v>1924</v>
      </c>
      <c r="F4588" s="30"/>
      <c r="G4588" s="30" t="s">
        <v>1939</v>
      </c>
      <c r="H4588" s="31" t="s">
        <v>1940</v>
      </c>
      <c r="I4588" s="32"/>
      <c r="J4588" s="13"/>
      <c r="K4588" s="13" t="s">
        <v>1713</v>
      </c>
      <c r="L4588" s="33">
        <v>0.15210000000000001</v>
      </c>
      <c r="M4588" s="33" t="s">
        <v>27</v>
      </c>
      <c r="N4588" s="33">
        <v>0.15210000000000001</v>
      </c>
      <c r="O4588" s="33">
        <v>0.15210000000000001</v>
      </c>
      <c r="P4588" s="33">
        <v>0.15210000000000001</v>
      </c>
      <c r="Q4588" s="33">
        <v>0.15210000000000001</v>
      </c>
      <c r="R4588" s="34"/>
      <c r="S4588" s="32"/>
      <c r="T4588" s="32" t="s">
        <v>28</v>
      </c>
      <c r="U4588" s="8">
        <f t="shared" ref="U4588:U4597" si="1148">IF(T4588="Yes",$U$2,0)</f>
        <v>270.40000000000003</v>
      </c>
      <c r="V4588" s="8">
        <f t="shared" ref="V4588:V4597" si="1149">U4588</f>
        <v>270.40000000000003</v>
      </c>
      <c r="W4588" s="36"/>
      <c r="X4588" s="36"/>
      <c r="Y4588" s="36"/>
    </row>
    <row r="4589" spans="1:25" ht="12.75" customHeight="1" outlineLevel="2" x14ac:dyDescent="0.2">
      <c r="A4589" s="2"/>
      <c r="C4589" s="30">
        <v>840230562</v>
      </c>
      <c r="D4589" s="30"/>
      <c r="E4589" s="30" t="s">
        <v>1924</v>
      </c>
      <c r="F4589" s="30"/>
      <c r="G4589" s="30" t="s">
        <v>1939</v>
      </c>
      <c r="H4589" s="31" t="s">
        <v>1940</v>
      </c>
      <c r="I4589" s="32"/>
      <c r="J4589" s="13"/>
      <c r="K4589" s="13" t="s">
        <v>1713</v>
      </c>
      <c r="L4589" s="33">
        <v>8.2100000000000006E-2</v>
      </c>
      <c r="M4589" s="33" t="s">
        <v>27</v>
      </c>
      <c r="N4589" s="33">
        <v>8.2100000000000006E-2</v>
      </c>
      <c r="O4589" s="33">
        <v>8.2100000000000006E-2</v>
      </c>
      <c r="P4589" s="33">
        <v>8.2100000000000006E-2</v>
      </c>
      <c r="Q4589" s="33">
        <v>8.2100000000000006E-2</v>
      </c>
      <c r="R4589" s="34"/>
      <c r="S4589" s="32"/>
      <c r="T4589" s="32" t="s">
        <v>28</v>
      </c>
      <c r="U4589" s="8">
        <f t="shared" si="1148"/>
        <v>270.40000000000003</v>
      </c>
      <c r="V4589" s="8">
        <f t="shared" si="1149"/>
        <v>270.40000000000003</v>
      </c>
    </row>
    <row r="4590" spans="1:25" ht="12.75" customHeight="1" outlineLevel="2" x14ac:dyDescent="0.2">
      <c r="A4590" s="2"/>
      <c r="C4590" s="30" t="s">
        <v>1941</v>
      </c>
      <c r="D4590" s="30"/>
      <c r="E4590" s="30" t="s">
        <v>1900</v>
      </c>
      <c r="F4590" s="30"/>
      <c r="G4590" s="30" t="s">
        <v>1939</v>
      </c>
      <c r="H4590" s="31" t="s">
        <v>1940</v>
      </c>
      <c r="I4590" s="32"/>
      <c r="J4590" s="13"/>
      <c r="K4590" s="13" t="s">
        <v>1713</v>
      </c>
      <c r="L4590" s="33">
        <v>8.2100000000000006E-2</v>
      </c>
      <c r="M4590" s="33" t="s">
        <v>27</v>
      </c>
      <c r="N4590" s="33">
        <v>8.2100000000000006E-2</v>
      </c>
      <c r="O4590" s="33">
        <v>8.2100000000000006E-2</v>
      </c>
      <c r="P4590" s="33">
        <v>8.2100000000000006E-2</v>
      </c>
      <c r="Q4590" s="33">
        <v>8.2100000000000006E-2</v>
      </c>
      <c r="R4590" s="34"/>
      <c r="S4590" s="32"/>
      <c r="T4590" s="32" t="s">
        <v>28</v>
      </c>
      <c r="U4590" s="8">
        <f t="shared" si="1148"/>
        <v>270.40000000000003</v>
      </c>
      <c r="V4590" s="8">
        <f t="shared" si="1149"/>
        <v>270.40000000000003</v>
      </c>
      <c r="W4590" s="36"/>
      <c r="X4590" s="36"/>
      <c r="Y4590" s="36"/>
    </row>
    <row r="4591" spans="1:25" ht="12.75" customHeight="1" outlineLevel="2" x14ac:dyDescent="0.2">
      <c r="A4591" s="2"/>
      <c r="C4591" s="30">
        <v>840230564</v>
      </c>
      <c r="D4591" s="30"/>
      <c r="E4591" s="30" t="s">
        <v>1924</v>
      </c>
      <c r="F4591" s="30"/>
      <c r="G4591" s="30" t="s">
        <v>1939</v>
      </c>
      <c r="H4591" s="31" t="s">
        <v>1940</v>
      </c>
      <c r="I4591" s="32"/>
      <c r="J4591" s="13"/>
      <c r="K4591" s="13" t="s">
        <v>1713</v>
      </c>
      <c r="L4591" s="33">
        <v>0.1016</v>
      </c>
      <c r="M4591" s="33" t="s">
        <v>27</v>
      </c>
      <c r="N4591" s="33">
        <v>0.1016</v>
      </c>
      <c r="O4591" s="33">
        <v>0.1016</v>
      </c>
      <c r="P4591" s="33">
        <v>0.1016</v>
      </c>
      <c r="Q4591" s="33">
        <v>0.1016</v>
      </c>
      <c r="R4591" s="34"/>
      <c r="S4591" s="32"/>
      <c r="T4591" s="32" t="s">
        <v>28</v>
      </c>
      <c r="U4591" s="8">
        <f t="shared" si="1148"/>
        <v>270.40000000000003</v>
      </c>
      <c r="V4591" s="8">
        <f t="shared" si="1149"/>
        <v>270.40000000000003</v>
      </c>
      <c r="W4591" s="36"/>
      <c r="X4591" s="36"/>
      <c r="Y4591" s="36"/>
    </row>
    <row r="4592" spans="1:25" ht="12.75" customHeight="1" outlineLevel="2" x14ac:dyDescent="0.2">
      <c r="A4592" s="2"/>
      <c r="C4592" s="30">
        <v>840230565</v>
      </c>
      <c r="D4592" s="30"/>
      <c r="E4592" s="30" t="s">
        <v>1924</v>
      </c>
      <c r="F4592" s="30"/>
      <c r="G4592" s="30" t="s">
        <v>1939</v>
      </c>
      <c r="H4592" s="31" t="s">
        <v>1940</v>
      </c>
      <c r="I4592" s="32"/>
      <c r="J4592" s="13"/>
      <c r="K4592" s="13" t="s">
        <v>1713</v>
      </c>
      <c r="L4592" s="33">
        <v>8.2100000000000006E-2</v>
      </c>
      <c r="M4592" s="33" t="s">
        <v>27</v>
      </c>
      <c r="N4592" s="33">
        <v>8.2100000000000006E-2</v>
      </c>
      <c r="O4592" s="33">
        <v>8.2100000000000006E-2</v>
      </c>
      <c r="P4592" s="33">
        <v>8.2100000000000006E-2</v>
      </c>
      <c r="Q4592" s="33">
        <v>8.2100000000000006E-2</v>
      </c>
      <c r="R4592" s="34"/>
      <c r="S4592" s="32"/>
      <c r="T4592" s="32" t="s">
        <v>28</v>
      </c>
      <c r="U4592" s="8">
        <f t="shared" si="1148"/>
        <v>270.40000000000003</v>
      </c>
      <c r="V4592" s="8">
        <f t="shared" si="1149"/>
        <v>270.40000000000003</v>
      </c>
      <c r="W4592" s="36"/>
      <c r="X4592" s="36"/>
      <c r="Y4592" s="36"/>
    </row>
    <row r="4593" spans="1:25" ht="12.75" customHeight="1" outlineLevel="2" x14ac:dyDescent="0.2">
      <c r="A4593" s="2"/>
      <c r="C4593" s="30">
        <v>840210221</v>
      </c>
      <c r="D4593" s="30"/>
      <c r="E4593" s="30" t="s">
        <v>1942</v>
      </c>
      <c r="F4593" s="30"/>
      <c r="G4593" s="30" t="s">
        <v>1939</v>
      </c>
      <c r="H4593" s="31" t="s">
        <v>1940</v>
      </c>
      <c r="I4593" s="32"/>
      <c r="J4593" s="13"/>
      <c r="K4593" s="13" t="s">
        <v>1713</v>
      </c>
      <c r="L4593" s="33">
        <v>0.15210000000000001</v>
      </c>
      <c r="M4593" s="33" t="s">
        <v>27</v>
      </c>
      <c r="N4593" s="33">
        <v>0.15210000000000001</v>
      </c>
      <c r="O4593" s="33">
        <v>0.15210000000000001</v>
      </c>
      <c r="P4593" s="33">
        <v>0.15210000000000001</v>
      </c>
      <c r="Q4593" s="33">
        <v>0.15210000000000001</v>
      </c>
      <c r="R4593" s="34"/>
      <c r="S4593" s="32"/>
      <c r="T4593" s="32" t="s">
        <v>28</v>
      </c>
      <c r="U4593" s="8">
        <f t="shared" si="1148"/>
        <v>270.40000000000003</v>
      </c>
      <c r="V4593" s="8">
        <f t="shared" si="1149"/>
        <v>270.40000000000003</v>
      </c>
      <c r="W4593" s="36"/>
      <c r="X4593" s="36"/>
      <c r="Y4593" s="36"/>
    </row>
    <row r="4594" spans="1:25" s="66" customFormat="1" ht="12.75" customHeight="1" outlineLevel="2" x14ac:dyDescent="0.2">
      <c r="A4594" s="2"/>
      <c r="B4594" s="2"/>
      <c r="C4594" s="30">
        <v>840210222</v>
      </c>
      <c r="D4594" s="30"/>
      <c r="E4594" s="30" t="s">
        <v>1942</v>
      </c>
      <c r="F4594" s="30"/>
      <c r="G4594" s="30" t="s">
        <v>1939</v>
      </c>
      <c r="H4594" s="31" t="s">
        <v>1940</v>
      </c>
      <c r="I4594" s="32"/>
      <c r="J4594" s="13"/>
      <c r="K4594" s="13" t="s">
        <v>1713</v>
      </c>
      <c r="L4594" s="33">
        <v>8.2100000000000006E-2</v>
      </c>
      <c r="M4594" s="33" t="s">
        <v>27</v>
      </c>
      <c r="N4594" s="33">
        <v>8.2100000000000006E-2</v>
      </c>
      <c r="O4594" s="33">
        <v>8.2100000000000006E-2</v>
      </c>
      <c r="P4594" s="33">
        <v>8.2100000000000006E-2</v>
      </c>
      <c r="Q4594" s="33">
        <v>8.2100000000000006E-2</v>
      </c>
      <c r="R4594" s="34"/>
      <c r="S4594" s="32"/>
      <c r="T4594" s="32" t="s">
        <v>28</v>
      </c>
      <c r="U4594" s="8">
        <f t="shared" si="1148"/>
        <v>270.40000000000003</v>
      </c>
      <c r="V4594" s="8">
        <f t="shared" si="1149"/>
        <v>270.40000000000003</v>
      </c>
      <c r="W4594" s="36"/>
      <c r="X4594" s="36"/>
      <c r="Y4594" s="36"/>
    </row>
    <row r="4595" spans="1:25" s="66" customFormat="1" ht="12.75" customHeight="1" outlineLevel="2" x14ac:dyDescent="0.2">
      <c r="A4595" s="2"/>
      <c r="B4595" s="2"/>
      <c r="C4595" s="30" t="s">
        <v>1943</v>
      </c>
      <c r="D4595" s="30"/>
      <c r="E4595" s="30" t="s">
        <v>1944</v>
      </c>
      <c r="F4595" s="30"/>
      <c r="G4595" s="30" t="s">
        <v>1939</v>
      </c>
      <c r="H4595" s="31" t="s">
        <v>1940</v>
      </c>
      <c r="I4595" s="32"/>
      <c r="J4595" s="13"/>
      <c r="K4595" s="13" t="s">
        <v>1713</v>
      </c>
      <c r="L4595" s="33">
        <v>8.2100000000000006E-2</v>
      </c>
      <c r="M4595" s="33" t="s">
        <v>27</v>
      </c>
      <c r="N4595" s="33">
        <v>8.2100000000000006E-2</v>
      </c>
      <c r="O4595" s="33">
        <v>8.2100000000000006E-2</v>
      </c>
      <c r="P4595" s="33">
        <v>8.2100000000000006E-2</v>
      </c>
      <c r="Q4595" s="33">
        <v>8.2100000000000006E-2</v>
      </c>
      <c r="R4595" s="34"/>
      <c r="S4595" s="32"/>
      <c r="T4595" s="32" t="s">
        <v>28</v>
      </c>
      <c r="U4595" s="8">
        <f t="shared" si="1148"/>
        <v>270.40000000000003</v>
      </c>
      <c r="V4595" s="8">
        <f t="shared" si="1149"/>
        <v>270.40000000000003</v>
      </c>
      <c r="W4595" s="36"/>
      <c r="X4595" s="36"/>
      <c r="Y4595" s="36"/>
    </row>
    <row r="4596" spans="1:25" s="66" customFormat="1" ht="12.75" customHeight="1" outlineLevel="2" x14ac:dyDescent="0.2">
      <c r="A4596" s="2"/>
      <c r="B4596" s="2"/>
      <c r="C4596" s="30" t="s">
        <v>1945</v>
      </c>
      <c r="D4596" s="30"/>
      <c r="E4596" s="30" t="s">
        <v>1944</v>
      </c>
      <c r="F4596" s="30"/>
      <c r="G4596" s="30" t="s">
        <v>1939</v>
      </c>
      <c r="H4596" s="31" t="s">
        <v>1940</v>
      </c>
      <c r="I4596" s="32"/>
      <c r="J4596" s="13"/>
      <c r="K4596" s="13" t="s">
        <v>1713</v>
      </c>
      <c r="L4596" s="33">
        <v>0.1016</v>
      </c>
      <c r="M4596" s="33" t="s">
        <v>27</v>
      </c>
      <c r="N4596" s="33">
        <v>0.1016</v>
      </c>
      <c r="O4596" s="33">
        <v>0.1016</v>
      </c>
      <c r="P4596" s="33">
        <v>0.1016</v>
      </c>
      <c r="Q4596" s="33">
        <v>0.1016</v>
      </c>
      <c r="R4596" s="34"/>
      <c r="S4596" s="32"/>
      <c r="T4596" s="32" t="s">
        <v>28</v>
      </c>
      <c r="U4596" s="8">
        <f t="shared" si="1148"/>
        <v>270.40000000000003</v>
      </c>
      <c r="V4596" s="8">
        <f t="shared" si="1149"/>
        <v>270.40000000000003</v>
      </c>
      <c r="W4596" s="36"/>
      <c r="X4596" s="36"/>
      <c r="Y4596" s="36"/>
    </row>
    <row r="4597" spans="1:25" s="66" customFormat="1" ht="12.75" customHeight="1" outlineLevel="2" x14ac:dyDescent="0.2">
      <c r="A4597" s="2"/>
      <c r="B4597" s="2"/>
      <c r="C4597" s="30" t="s">
        <v>1946</v>
      </c>
      <c r="D4597" s="30"/>
      <c r="E4597" s="30" t="s">
        <v>1944</v>
      </c>
      <c r="F4597" s="30"/>
      <c r="G4597" s="30" t="s">
        <v>1939</v>
      </c>
      <c r="H4597" s="31" t="s">
        <v>1940</v>
      </c>
      <c r="I4597" s="32"/>
      <c r="J4597" s="13"/>
      <c r="K4597" s="13" t="s">
        <v>1713</v>
      </c>
      <c r="L4597" s="33">
        <v>8.2100000000000006E-2</v>
      </c>
      <c r="M4597" s="33" t="s">
        <v>27</v>
      </c>
      <c r="N4597" s="33">
        <v>8.2100000000000006E-2</v>
      </c>
      <c r="O4597" s="33">
        <v>8.2100000000000006E-2</v>
      </c>
      <c r="P4597" s="33">
        <v>8.2100000000000006E-2</v>
      </c>
      <c r="Q4597" s="33">
        <v>8.2100000000000006E-2</v>
      </c>
      <c r="R4597" s="34"/>
      <c r="S4597" s="32"/>
      <c r="T4597" s="32" t="s">
        <v>28</v>
      </c>
      <c r="U4597" s="8">
        <f t="shared" si="1148"/>
        <v>270.40000000000003</v>
      </c>
      <c r="V4597" s="8">
        <f t="shared" si="1149"/>
        <v>270.40000000000003</v>
      </c>
      <c r="W4597" s="36"/>
      <c r="X4597" s="36"/>
      <c r="Y4597" s="36"/>
    </row>
    <row r="4598" spans="1:25" s="66" customFormat="1" ht="12.75" customHeight="1" outlineLevel="1" x14ac:dyDescent="0.2">
      <c r="A4598" s="2"/>
      <c r="B4598" s="2"/>
      <c r="C4598" s="30"/>
      <c r="D4598" s="30"/>
      <c r="E4598" s="30"/>
      <c r="F4598" s="30"/>
      <c r="G4598" s="30"/>
      <c r="H4598" s="113" t="s">
        <v>4112</v>
      </c>
      <c r="I4598" s="32"/>
      <c r="J4598" s="13">
        <f t="shared" ref="J4598:O4598" si="1150">SUBTOTAL(9,J4588:J4597)</f>
        <v>0</v>
      </c>
      <c r="K4598" s="13">
        <f t="shared" si="1150"/>
        <v>0</v>
      </c>
      <c r="L4598" s="33">
        <f t="shared" si="1150"/>
        <v>1</v>
      </c>
      <c r="M4598" s="33">
        <f t="shared" si="1150"/>
        <v>0</v>
      </c>
      <c r="N4598" s="33">
        <f t="shared" si="1150"/>
        <v>1</v>
      </c>
      <c r="O4598" s="33">
        <f t="shared" si="1150"/>
        <v>1</v>
      </c>
      <c r="P4598" s="33"/>
      <c r="Q4598" s="33"/>
      <c r="R4598" s="34"/>
      <c r="S4598" s="32">
        <f>SUBTOTAL(9,S4588:S4597)</f>
        <v>0</v>
      </c>
      <c r="T4598" s="32">
        <f>SUBTOTAL(9,T4588:T4597)</f>
        <v>0</v>
      </c>
      <c r="U4598" s="8"/>
      <c r="V4598" s="8"/>
      <c r="W4598" s="36"/>
      <c r="X4598" s="36"/>
      <c r="Y4598" s="36"/>
    </row>
    <row r="4599" spans="1:25" s="66" customFormat="1" ht="12.75" customHeight="1" outlineLevel="2" x14ac:dyDescent="0.2">
      <c r="A4599" s="2"/>
      <c r="B4599" s="2"/>
      <c r="C4599" s="30">
        <v>840230571</v>
      </c>
      <c r="D4599" s="30"/>
      <c r="E4599" s="30" t="s">
        <v>1947</v>
      </c>
      <c r="F4599" s="30"/>
      <c r="G4599" s="30" t="s">
        <v>1948</v>
      </c>
      <c r="H4599" s="31" t="s">
        <v>1949</v>
      </c>
      <c r="I4599" s="32"/>
      <c r="J4599" s="13"/>
      <c r="K4599" s="13" t="s">
        <v>1713</v>
      </c>
      <c r="L4599" s="33">
        <v>0.15210000000000001</v>
      </c>
      <c r="M4599" s="33" t="s">
        <v>27</v>
      </c>
      <c r="N4599" s="33">
        <v>0.15210000000000001</v>
      </c>
      <c r="O4599" s="33">
        <v>0.15210000000000001</v>
      </c>
      <c r="P4599" s="33">
        <v>0.15210000000000001</v>
      </c>
      <c r="Q4599" s="33">
        <v>0.15210000000000001</v>
      </c>
      <c r="R4599" s="34"/>
      <c r="S4599" s="32"/>
      <c r="T4599" s="32" t="s">
        <v>28</v>
      </c>
      <c r="U4599" s="8">
        <f t="shared" ref="U4599:U4608" si="1151">IF(T4599="Yes",$U$2,0)</f>
        <v>270.40000000000003</v>
      </c>
      <c r="V4599" s="8">
        <f t="shared" ref="V4599:V4608" si="1152">U4599</f>
        <v>270.40000000000003</v>
      </c>
      <c r="W4599" s="6"/>
      <c r="X4599" s="6"/>
      <c r="Y4599" s="6"/>
    </row>
    <row r="4600" spans="1:25" s="66" customFormat="1" ht="12.75" customHeight="1" outlineLevel="2" x14ac:dyDescent="0.2">
      <c r="A4600" s="2"/>
      <c r="B4600" s="2"/>
      <c r="C4600" s="30">
        <v>840230572</v>
      </c>
      <c r="D4600" s="30"/>
      <c r="E4600" s="30" t="s">
        <v>1947</v>
      </c>
      <c r="F4600" s="30"/>
      <c r="G4600" s="30" t="s">
        <v>1948</v>
      </c>
      <c r="H4600" s="31" t="s">
        <v>1949</v>
      </c>
      <c r="I4600" s="32"/>
      <c r="J4600" s="13"/>
      <c r="K4600" s="13" t="s">
        <v>1713</v>
      </c>
      <c r="L4600" s="33">
        <v>8.2100000000000006E-2</v>
      </c>
      <c r="M4600" s="33" t="s">
        <v>27</v>
      </c>
      <c r="N4600" s="33">
        <v>8.2100000000000006E-2</v>
      </c>
      <c r="O4600" s="33">
        <v>8.2100000000000006E-2</v>
      </c>
      <c r="P4600" s="33">
        <v>8.2100000000000006E-2</v>
      </c>
      <c r="Q4600" s="33">
        <v>8.2100000000000006E-2</v>
      </c>
      <c r="R4600" s="34"/>
      <c r="S4600" s="32"/>
      <c r="T4600" s="32" t="s">
        <v>28</v>
      </c>
      <c r="U4600" s="8">
        <f t="shared" si="1151"/>
        <v>270.40000000000003</v>
      </c>
      <c r="V4600" s="8">
        <f t="shared" si="1152"/>
        <v>270.40000000000003</v>
      </c>
      <c r="W4600" s="6"/>
      <c r="X4600" s="6"/>
      <c r="Y4600" s="6"/>
    </row>
    <row r="4601" spans="1:25" s="66" customFormat="1" ht="12.75" customHeight="1" outlineLevel="2" x14ac:dyDescent="0.2">
      <c r="A4601" s="2"/>
      <c r="B4601" s="2"/>
      <c r="C4601" s="30" t="s">
        <v>1950</v>
      </c>
      <c r="D4601" s="30"/>
      <c r="E4601" s="30" t="s">
        <v>1951</v>
      </c>
      <c r="F4601" s="30"/>
      <c r="G4601" s="30" t="s">
        <v>1948</v>
      </c>
      <c r="H4601" s="31" t="s">
        <v>1949</v>
      </c>
      <c r="I4601" s="32"/>
      <c r="J4601" s="13"/>
      <c r="K4601" s="13" t="s">
        <v>1713</v>
      </c>
      <c r="L4601" s="33">
        <v>8.2100000000000006E-2</v>
      </c>
      <c r="M4601" s="33" t="s">
        <v>27</v>
      </c>
      <c r="N4601" s="33">
        <v>8.2100000000000006E-2</v>
      </c>
      <c r="O4601" s="33">
        <v>8.2100000000000006E-2</v>
      </c>
      <c r="P4601" s="33">
        <v>8.2100000000000006E-2</v>
      </c>
      <c r="Q4601" s="33">
        <v>8.2100000000000006E-2</v>
      </c>
      <c r="R4601" s="34"/>
      <c r="S4601" s="32"/>
      <c r="T4601" s="32" t="s">
        <v>28</v>
      </c>
      <c r="U4601" s="8">
        <f t="shared" si="1151"/>
        <v>270.40000000000003</v>
      </c>
      <c r="V4601" s="8">
        <f t="shared" si="1152"/>
        <v>270.40000000000003</v>
      </c>
      <c r="W4601" s="6"/>
      <c r="X4601" s="6"/>
      <c r="Y4601" s="6"/>
    </row>
    <row r="4602" spans="1:25" s="66" customFormat="1" ht="12.75" customHeight="1" outlineLevel="2" x14ac:dyDescent="0.2">
      <c r="A4602" s="2"/>
      <c r="B4602" s="2"/>
      <c r="C4602" s="30" t="s">
        <v>1952</v>
      </c>
      <c r="D4602" s="30"/>
      <c r="E4602" s="30" t="s">
        <v>1947</v>
      </c>
      <c r="F4602" s="30"/>
      <c r="G4602" s="30" t="s">
        <v>1948</v>
      </c>
      <c r="H4602" s="31" t="s">
        <v>1949</v>
      </c>
      <c r="I4602" s="32"/>
      <c r="J4602" s="13"/>
      <c r="K4602" s="13" t="s">
        <v>1713</v>
      </c>
      <c r="L4602" s="33">
        <v>0.1016</v>
      </c>
      <c r="M4602" s="33" t="s">
        <v>27</v>
      </c>
      <c r="N4602" s="33">
        <v>0.1016</v>
      </c>
      <c r="O4602" s="33">
        <v>0.1016</v>
      </c>
      <c r="P4602" s="33">
        <v>0.1016</v>
      </c>
      <c r="Q4602" s="33">
        <v>0.1016</v>
      </c>
      <c r="R4602" s="34"/>
      <c r="S4602" s="32"/>
      <c r="T4602" s="32" t="s">
        <v>28</v>
      </c>
      <c r="U4602" s="8">
        <f t="shared" si="1151"/>
        <v>270.40000000000003</v>
      </c>
      <c r="V4602" s="8">
        <f t="shared" si="1152"/>
        <v>270.40000000000003</v>
      </c>
      <c r="W4602" s="6"/>
      <c r="X4602" s="6"/>
      <c r="Y4602" s="6"/>
    </row>
    <row r="4603" spans="1:25" s="66" customFormat="1" ht="12.75" customHeight="1" outlineLevel="2" x14ac:dyDescent="0.2">
      <c r="A4603" s="2"/>
      <c r="B4603" s="2"/>
      <c r="C4603" s="30">
        <v>840230575</v>
      </c>
      <c r="D4603" s="30"/>
      <c r="E4603" s="30" t="s">
        <v>1951</v>
      </c>
      <c r="F4603" s="30"/>
      <c r="G4603" s="30" t="s">
        <v>1948</v>
      </c>
      <c r="H4603" s="31" t="s">
        <v>1949</v>
      </c>
      <c r="I4603" s="73"/>
      <c r="J4603" s="13"/>
      <c r="K4603" s="13" t="s">
        <v>1713</v>
      </c>
      <c r="L4603" s="33">
        <v>8.2100000000000006E-2</v>
      </c>
      <c r="M4603" s="33" t="s">
        <v>27</v>
      </c>
      <c r="N4603" s="33">
        <v>8.2100000000000006E-2</v>
      </c>
      <c r="O4603" s="33">
        <v>8.2100000000000006E-2</v>
      </c>
      <c r="P4603" s="33">
        <v>8.2100000000000006E-2</v>
      </c>
      <c r="Q4603" s="33">
        <v>8.2100000000000006E-2</v>
      </c>
      <c r="R4603" s="34"/>
      <c r="S4603" s="32"/>
      <c r="T4603" s="32" t="s">
        <v>28</v>
      </c>
      <c r="U4603" s="8">
        <f t="shared" si="1151"/>
        <v>270.40000000000003</v>
      </c>
      <c r="V4603" s="8">
        <f t="shared" si="1152"/>
        <v>270.40000000000003</v>
      </c>
      <c r="W4603" s="6"/>
      <c r="X4603" s="6"/>
      <c r="Y4603" s="6"/>
    </row>
    <row r="4604" spans="1:25" s="66" customFormat="1" ht="12.75" customHeight="1" outlineLevel="2" x14ac:dyDescent="0.2">
      <c r="A4604" s="2"/>
      <c r="B4604" s="2"/>
      <c r="C4604" s="30">
        <v>840210151</v>
      </c>
      <c r="D4604" s="30"/>
      <c r="E4604" s="30" t="s">
        <v>1953</v>
      </c>
      <c r="F4604" s="30"/>
      <c r="G4604" s="30" t="s">
        <v>1948</v>
      </c>
      <c r="H4604" s="31" t="s">
        <v>1949</v>
      </c>
      <c r="I4604" s="32"/>
      <c r="J4604" s="13"/>
      <c r="K4604" s="13" t="s">
        <v>1713</v>
      </c>
      <c r="L4604" s="33">
        <v>0.15210000000000001</v>
      </c>
      <c r="M4604" s="33" t="s">
        <v>27</v>
      </c>
      <c r="N4604" s="33">
        <v>0.15210000000000001</v>
      </c>
      <c r="O4604" s="33">
        <v>0.15210000000000001</v>
      </c>
      <c r="P4604" s="33">
        <v>0.15210000000000001</v>
      </c>
      <c r="Q4604" s="33">
        <v>0.15210000000000001</v>
      </c>
      <c r="R4604" s="34"/>
      <c r="S4604" s="32"/>
      <c r="T4604" s="32" t="s">
        <v>28</v>
      </c>
      <c r="U4604" s="8">
        <f t="shared" si="1151"/>
        <v>270.40000000000003</v>
      </c>
      <c r="V4604" s="8">
        <f t="shared" si="1152"/>
        <v>270.40000000000003</v>
      </c>
      <c r="W4604" s="6"/>
      <c r="X4604" s="6"/>
      <c r="Y4604" s="6"/>
    </row>
    <row r="4605" spans="1:25" s="66" customFormat="1" ht="12.75" customHeight="1" outlineLevel="2" x14ac:dyDescent="0.2">
      <c r="A4605" s="2"/>
      <c r="B4605" s="2"/>
      <c r="C4605" s="30">
        <v>840210152</v>
      </c>
      <c r="D4605" s="30"/>
      <c r="E4605" s="30" t="s">
        <v>1953</v>
      </c>
      <c r="F4605" s="30"/>
      <c r="G4605" s="30" t="s">
        <v>1948</v>
      </c>
      <c r="H4605" s="31" t="s">
        <v>1949</v>
      </c>
      <c r="I4605" s="32"/>
      <c r="J4605" s="13"/>
      <c r="K4605" s="13" t="s">
        <v>1713</v>
      </c>
      <c r="L4605" s="33">
        <v>8.2100000000000006E-2</v>
      </c>
      <c r="M4605" s="33" t="s">
        <v>27</v>
      </c>
      <c r="N4605" s="33">
        <v>8.2100000000000006E-2</v>
      </c>
      <c r="O4605" s="33">
        <v>8.2100000000000006E-2</v>
      </c>
      <c r="P4605" s="33">
        <v>8.2100000000000006E-2</v>
      </c>
      <c r="Q4605" s="33">
        <v>8.2100000000000006E-2</v>
      </c>
      <c r="R4605" s="34"/>
      <c r="S4605" s="32"/>
      <c r="T4605" s="32" t="s">
        <v>28</v>
      </c>
      <c r="U4605" s="8">
        <f t="shared" si="1151"/>
        <v>270.40000000000003</v>
      </c>
      <c r="V4605" s="8">
        <f t="shared" si="1152"/>
        <v>270.40000000000003</v>
      </c>
      <c r="W4605" s="6"/>
      <c r="X4605" s="6"/>
      <c r="Y4605" s="6"/>
    </row>
    <row r="4606" spans="1:25" s="66" customFormat="1" ht="12.75" customHeight="1" outlineLevel="2" x14ac:dyDescent="0.2">
      <c r="A4606" s="2"/>
      <c r="B4606" s="2"/>
      <c r="C4606" s="30" t="s">
        <v>1954</v>
      </c>
      <c r="D4606" s="30"/>
      <c r="E4606" s="30" t="s">
        <v>1955</v>
      </c>
      <c r="F4606" s="30"/>
      <c r="G4606" s="30" t="s">
        <v>1948</v>
      </c>
      <c r="H4606" s="31" t="s">
        <v>1949</v>
      </c>
      <c r="I4606" s="32"/>
      <c r="J4606" s="13"/>
      <c r="K4606" s="13" t="s">
        <v>1713</v>
      </c>
      <c r="L4606" s="33">
        <v>8.2100000000000006E-2</v>
      </c>
      <c r="M4606" s="33" t="s">
        <v>27</v>
      </c>
      <c r="N4606" s="33">
        <v>8.2100000000000006E-2</v>
      </c>
      <c r="O4606" s="33">
        <v>8.2100000000000006E-2</v>
      </c>
      <c r="P4606" s="33">
        <v>8.2100000000000006E-2</v>
      </c>
      <c r="Q4606" s="33">
        <v>8.2100000000000006E-2</v>
      </c>
      <c r="R4606" s="34"/>
      <c r="S4606" s="32"/>
      <c r="T4606" s="32" t="s">
        <v>28</v>
      </c>
      <c r="U4606" s="8">
        <f t="shared" si="1151"/>
        <v>270.40000000000003</v>
      </c>
      <c r="V4606" s="8">
        <f t="shared" si="1152"/>
        <v>270.40000000000003</v>
      </c>
      <c r="W4606" s="6"/>
      <c r="X4606" s="6"/>
      <c r="Y4606" s="6"/>
    </row>
    <row r="4607" spans="1:25" ht="12.75" customHeight="1" outlineLevel="2" x14ac:dyDescent="0.2">
      <c r="A4607" s="2"/>
      <c r="C4607" s="30">
        <v>840210154</v>
      </c>
      <c r="D4607" s="30"/>
      <c r="E4607" s="30" t="s">
        <v>1953</v>
      </c>
      <c r="F4607" s="30"/>
      <c r="G4607" s="30" t="s">
        <v>1948</v>
      </c>
      <c r="H4607" s="31" t="s">
        <v>1949</v>
      </c>
      <c r="I4607" s="32"/>
      <c r="J4607" s="13"/>
      <c r="K4607" s="13" t="s">
        <v>1713</v>
      </c>
      <c r="L4607" s="33">
        <v>0.1016</v>
      </c>
      <c r="M4607" s="33" t="s">
        <v>27</v>
      </c>
      <c r="N4607" s="33">
        <v>0.1016</v>
      </c>
      <c r="O4607" s="33">
        <v>0.1016</v>
      </c>
      <c r="P4607" s="33">
        <v>0.1016</v>
      </c>
      <c r="Q4607" s="33">
        <v>0.1016</v>
      </c>
      <c r="R4607" s="34"/>
      <c r="S4607" s="32"/>
      <c r="T4607" s="32" t="s">
        <v>28</v>
      </c>
      <c r="U4607" s="8">
        <f t="shared" si="1151"/>
        <v>270.40000000000003</v>
      </c>
      <c r="V4607" s="8">
        <f t="shared" si="1152"/>
        <v>270.40000000000003</v>
      </c>
    </row>
    <row r="4608" spans="1:25" ht="12.75" customHeight="1" outlineLevel="2" x14ac:dyDescent="0.2">
      <c r="A4608" s="2"/>
      <c r="C4608" s="30" t="s">
        <v>1956</v>
      </c>
      <c r="D4608" s="30"/>
      <c r="E4608" s="30" t="s">
        <v>1957</v>
      </c>
      <c r="F4608" s="30"/>
      <c r="G4608" s="30" t="s">
        <v>1948</v>
      </c>
      <c r="H4608" s="31" t="s">
        <v>1949</v>
      </c>
      <c r="I4608" s="32"/>
      <c r="J4608" s="13"/>
      <c r="K4608" s="13" t="s">
        <v>1713</v>
      </c>
      <c r="L4608" s="33">
        <v>8.2100000000000006E-2</v>
      </c>
      <c r="M4608" s="33" t="s">
        <v>27</v>
      </c>
      <c r="N4608" s="33">
        <v>8.2100000000000006E-2</v>
      </c>
      <c r="O4608" s="33">
        <v>8.2100000000000006E-2</v>
      </c>
      <c r="P4608" s="33">
        <v>8.2100000000000006E-2</v>
      </c>
      <c r="Q4608" s="33">
        <v>8.2100000000000006E-2</v>
      </c>
      <c r="R4608" s="34"/>
      <c r="S4608" s="32"/>
      <c r="T4608" s="32" t="s">
        <v>28</v>
      </c>
      <c r="U4608" s="8">
        <f t="shared" si="1151"/>
        <v>270.40000000000003</v>
      </c>
      <c r="V4608" s="8">
        <f t="shared" si="1152"/>
        <v>270.40000000000003</v>
      </c>
    </row>
    <row r="4609" spans="1:22" ht="12.75" customHeight="1" outlineLevel="1" x14ac:dyDescent="0.2">
      <c r="A4609" s="2"/>
      <c r="C4609" s="30"/>
      <c r="D4609" s="30"/>
      <c r="E4609" s="30"/>
      <c r="F4609" s="30"/>
      <c r="G4609" s="30"/>
      <c r="H4609" s="113" t="s">
        <v>4113</v>
      </c>
      <c r="I4609" s="32"/>
      <c r="J4609" s="13">
        <f t="shared" ref="J4609:O4609" si="1153">SUBTOTAL(9,J4599:J4608)</f>
        <v>0</v>
      </c>
      <c r="K4609" s="13">
        <f t="shared" si="1153"/>
        <v>0</v>
      </c>
      <c r="L4609" s="33">
        <f t="shared" si="1153"/>
        <v>1</v>
      </c>
      <c r="M4609" s="33">
        <f t="shared" si="1153"/>
        <v>0</v>
      </c>
      <c r="N4609" s="33">
        <f t="shared" si="1153"/>
        <v>1</v>
      </c>
      <c r="O4609" s="33">
        <f t="shared" si="1153"/>
        <v>1</v>
      </c>
      <c r="P4609" s="33"/>
      <c r="Q4609" s="33"/>
      <c r="R4609" s="34"/>
      <c r="S4609" s="32">
        <f>SUBTOTAL(9,S4599:S4608)</f>
        <v>0</v>
      </c>
      <c r="T4609" s="32">
        <f>SUBTOTAL(9,T4599:T4608)</f>
        <v>0</v>
      </c>
      <c r="U4609" s="8"/>
    </row>
    <row r="4610" spans="1:22" ht="12.75" customHeight="1" outlineLevel="2" x14ac:dyDescent="0.2">
      <c r="A4610" s="2"/>
      <c r="C4610" s="30">
        <v>840180551</v>
      </c>
      <c r="D4610" s="30"/>
      <c r="E4610" s="30" t="s">
        <v>2012</v>
      </c>
      <c r="F4610" s="30"/>
      <c r="G4610" s="30" t="s">
        <v>2025</v>
      </c>
      <c r="H4610" s="31" t="s">
        <v>2026</v>
      </c>
      <c r="I4610" s="32"/>
      <c r="J4610" s="13"/>
      <c r="K4610" s="13" t="s">
        <v>1713</v>
      </c>
      <c r="L4610" s="33">
        <v>0.15210000000000001</v>
      </c>
      <c r="M4610" s="33" t="s">
        <v>27</v>
      </c>
      <c r="N4610" s="33">
        <v>0.15210000000000001</v>
      </c>
      <c r="O4610" s="33">
        <v>0.15210000000000001</v>
      </c>
      <c r="P4610" s="33">
        <v>0.15210000000000001</v>
      </c>
      <c r="Q4610" s="33">
        <v>0.15210000000000001</v>
      </c>
      <c r="R4610" s="34"/>
      <c r="S4610" s="32"/>
      <c r="T4610" s="32" t="s">
        <v>28</v>
      </c>
      <c r="U4610" s="8">
        <f t="shared" ref="U4610:U4619" si="1154">IF(T4610="Yes",$U$2,0)</f>
        <v>270.40000000000003</v>
      </c>
      <c r="V4610" s="8">
        <f t="shared" ref="V4610:V4619" si="1155">U4610</f>
        <v>270.40000000000003</v>
      </c>
    </row>
    <row r="4611" spans="1:22" ht="12.75" customHeight="1" outlineLevel="2" x14ac:dyDescent="0.2">
      <c r="A4611" s="2"/>
      <c r="C4611" s="30">
        <v>840180552</v>
      </c>
      <c r="D4611" s="30"/>
      <c r="E4611" s="30" t="s">
        <v>2012</v>
      </c>
      <c r="F4611" s="30"/>
      <c r="G4611" s="30" t="s">
        <v>2025</v>
      </c>
      <c r="H4611" s="31" t="s">
        <v>2026</v>
      </c>
      <c r="I4611" s="32"/>
      <c r="J4611" s="13"/>
      <c r="K4611" s="13" t="s">
        <v>1713</v>
      </c>
      <c r="L4611" s="33">
        <v>8.2100000000000006E-2</v>
      </c>
      <c r="M4611" s="33" t="s">
        <v>27</v>
      </c>
      <c r="N4611" s="33">
        <v>8.2100000000000006E-2</v>
      </c>
      <c r="O4611" s="33">
        <v>8.2100000000000006E-2</v>
      </c>
      <c r="P4611" s="33">
        <v>8.2100000000000006E-2</v>
      </c>
      <c r="Q4611" s="33">
        <v>8.2100000000000006E-2</v>
      </c>
      <c r="R4611" s="34"/>
      <c r="S4611" s="32"/>
      <c r="T4611" s="32" t="s">
        <v>28</v>
      </c>
      <c r="U4611" s="8">
        <f t="shared" si="1154"/>
        <v>270.40000000000003</v>
      </c>
      <c r="V4611" s="8">
        <f t="shared" si="1155"/>
        <v>270.40000000000003</v>
      </c>
    </row>
    <row r="4612" spans="1:22" ht="12.75" customHeight="1" outlineLevel="2" x14ac:dyDescent="0.2">
      <c r="A4612" s="2"/>
      <c r="C4612" s="30" t="s">
        <v>2027</v>
      </c>
      <c r="D4612" s="30"/>
      <c r="E4612" s="30" t="s">
        <v>2016</v>
      </c>
      <c r="F4612" s="30"/>
      <c r="G4612" s="30" t="s">
        <v>2025</v>
      </c>
      <c r="H4612" s="31" t="s">
        <v>2026</v>
      </c>
      <c r="I4612" s="32"/>
      <c r="J4612" s="13"/>
      <c r="K4612" s="13" t="s">
        <v>1713</v>
      </c>
      <c r="L4612" s="33">
        <v>8.2100000000000006E-2</v>
      </c>
      <c r="M4612" s="33" t="s">
        <v>27</v>
      </c>
      <c r="N4612" s="33">
        <v>8.2100000000000006E-2</v>
      </c>
      <c r="O4612" s="33">
        <v>8.2100000000000006E-2</v>
      </c>
      <c r="P4612" s="33">
        <v>8.2100000000000006E-2</v>
      </c>
      <c r="Q4612" s="33">
        <v>8.2100000000000006E-2</v>
      </c>
      <c r="R4612" s="34"/>
      <c r="S4612" s="32"/>
      <c r="T4612" s="32" t="s">
        <v>28</v>
      </c>
      <c r="U4612" s="8">
        <f t="shared" si="1154"/>
        <v>270.40000000000003</v>
      </c>
      <c r="V4612" s="8">
        <f t="shared" si="1155"/>
        <v>270.40000000000003</v>
      </c>
    </row>
    <row r="4613" spans="1:22" ht="12.75" customHeight="1" outlineLevel="2" x14ac:dyDescent="0.2">
      <c r="A4613" s="2"/>
      <c r="C4613" s="30">
        <v>840180554</v>
      </c>
      <c r="D4613" s="30"/>
      <c r="E4613" s="30" t="s">
        <v>2012</v>
      </c>
      <c r="F4613" s="30"/>
      <c r="G4613" s="30" t="s">
        <v>2025</v>
      </c>
      <c r="H4613" s="31" t="s">
        <v>2026</v>
      </c>
      <c r="I4613" s="32"/>
      <c r="J4613" s="13"/>
      <c r="K4613" s="13" t="s">
        <v>1713</v>
      </c>
      <c r="L4613" s="33">
        <v>0.1016</v>
      </c>
      <c r="M4613" s="33" t="s">
        <v>27</v>
      </c>
      <c r="N4613" s="33">
        <v>0.1016</v>
      </c>
      <c r="O4613" s="33">
        <v>0.1016</v>
      </c>
      <c r="P4613" s="33">
        <v>0.1016</v>
      </c>
      <c r="Q4613" s="33">
        <v>0.1016</v>
      </c>
      <c r="R4613" s="34"/>
      <c r="S4613" s="32"/>
      <c r="T4613" s="32" t="s">
        <v>28</v>
      </c>
      <c r="U4613" s="8">
        <f t="shared" si="1154"/>
        <v>270.40000000000003</v>
      </c>
      <c r="V4613" s="8">
        <f t="shared" si="1155"/>
        <v>270.40000000000003</v>
      </c>
    </row>
    <row r="4614" spans="1:22" ht="12.75" customHeight="1" outlineLevel="2" x14ac:dyDescent="0.2">
      <c r="A4614" s="2"/>
      <c r="C4614" s="30" t="s">
        <v>2028</v>
      </c>
      <c r="D4614" s="30"/>
      <c r="E4614" s="30" t="s">
        <v>2016</v>
      </c>
      <c r="F4614" s="30"/>
      <c r="G4614" s="30" t="s">
        <v>2025</v>
      </c>
      <c r="H4614" s="31" t="s">
        <v>2026</v>
      </c>
      <c r="I4614" s="32"/>
      <c r="J4614" s="13"/>
      <c r="K4614" s="13" t="s">
        <v>1713</v>
      </c>
      <c r="L4614" s="33">
        <v>8.2100000000000006E-2</v>
      </c>
      <c r="M4614" s="33" t="s">
        <v>27</v>
      </c>
      <c r="N4614" s="33">
        <v>8.2100000000000006E-2</v>
      </c>
      <c r="O4614" s="33">
        <v>8.2100000000000006E-2</v>
      </c>
      <c r="P4614" s="33">
        <v>8.2100000000000006E-2</v>
      </c>
      <c r="Q4614" s="33">
        <v>8.2100000000000006E-2</v>
      </c>
      <c r="R4614" s="34"/>
      <c r="S4614" s="32"/>
      <c r="T4614" s="32" t="s">
        <v>28</v>
      </c>
      <c r="U4614" s="8">
        <f t="shared" si="1154"/>
        <v>270.40000000000003</v>
      </c>
      <c r="V4614" s="8">
        <f t="shared" si="1155"/>
        <v>270.40000000000003</v>
      </c>
    </row>
    <row r="4615" spans="1:22" ht="12.75" customHeight="1" outlineLevel="2" x14ac:dyDescent="0.2">
      <c r="A4615" s="2"/>
      <c r="C4615" s="30" t="s">
        <v>2029</v>
      </c>
      <c r="D4615" s="30"/>
      <c r="E4615" s="30" t="s">
        <v>2030</v>
      </c>
      <c r="F4615" s="30"/>
      <c r="G4615" s="30" t="s">
        <v>2025</v>
      </c>
      <c r="H4615" s="31" t="s">
        <v>2026</v>
      </c>
      <c r="I4615" s="32"/>
      <c r="J4615" s="13"/>
      <c r="K4615" s="13" t="s">
        <v>1713</v>
      </c>
      <c r="L4615" s="33">
        <v>0.15210000000000001</v>
      </c>
      <c r="M4615" s="33" t="s">
        <v>27</v>
      </c>
      <c r="N4615" s="33">
        <v>0.15210000000000001</v>
      </c>
      <c r="O4615" s="33">
        <v>0.15210000000000001</v>
      </c>
      <c r="P4615" s="33">
        <v>0.15210000000000001</v>
      </c>
      <c r="Q4615" s="33">
        <v>0.15210000000000001</v>
      </c>
      <c r="R4615" s="34"/>
      <c r="S4615" s="32"/>
      <c r="T4615" s="32" t="s">
        <v>28</v>
      </c>
      <c r="U4615" s="8">
        <f t="shared" si="1154"/>
        <v>270.40000000000003</v>
      </c>
      <c r="V4615" s="8">
        <f t="shared" si="1155"/>
        <v>270.40000000000003</v>
      </c>
    </row>
    <row r="4616" spans="1:22" ht="12.75" customHeight="1" outlineLevel="2" x14ac:dyDescent="0.2">
      <c r="A4616" s="2"/>
      <c r="C4616" s="30">
        <v>840210722</v>
      </c>
      <c r="D4616" s="30"/>
      <c r="E4616" s="30" t="s">
        <v>2031</v>
      </c>
      <c r="F4616" s="30"/>
      <c r="G4616" s="30" t="s">
        <v>2025</v>
      </c>
      <c r="H4616" s="31" t="s">
        <v>2026</v>
      </c>
      <c r="I4616" s="32"/>
      <c r="J4616" s="13"/>
      <c r="K4616" s="13" t="s">
        <v>1713</v>
      </c>
      <c r="L4616" s="33">
        <v>8.2100000000000006E-2</v>
      </c>
      <c r="M4616" s="33" t="s">
        <v>27</v>
      </c>
      <c r="N4616" s="33">
        <v>8.2100000000000006E-2</v>
      </c>
      <c r="O4616" s="33">
        <v>8.2100000000000006E-2</v>
      </c>
      <c r="P4616" s="33">
        <v>8.2100000000000006E-2</v>
      </c>
      <c r="Q4616" s="33">
        <v>8.2100000000000006E-2</v>
      </c>
      <c r="R4616" s="34"/>
      <c r="S4616" s="32"/>
      <c r="T4616" s="32" t="s">
        <v>28</v>
      </c>
      <c r="U4616" s="8">
        <f t="shared" si="1154"/>
        <v>270.40000000000003</v>
      </c>
      <c r="V4616" s="8">
        <f t="shared" si="1155"/>
        <v>270.40000000000003</v>
      </c>
    </row>
    <row r="4617" spans="1:22" ht="12.75" customHeight="1" outlineLevel="2" x14ac:dyDescent="0.2">
      <c r="A4617" s="2"/>
      <c r="C4617" s="30">
        <v>840210723</v>
      </c>
      <c r="D4617" s="30"/>
      <c r="E4617" s="30" t="s">
        <v>2031</v>
      </c>
      <c r="F4617" s="30"/>
      <c r="G4617" s="30" t="s">
        <v>2025</v>
      </c>
      <c r="H4617" s="31" t="s">
        <v>2026</v>
      </c>
      <c r="I4617" s="32"/>
      <c r="J4617" s="13"/>
      <c r="K4617" s="13" t="s">
        <v>1713</v>
      </c>
      <c r="L4617" s="33">
        <v>8.2100000000000006E-2</v>
      </c>
      <c r="M4617" s="33" t="s">
        <v>27</v>
      </c>
      <c r="N4617" s="33">
        <v>8.2100000000000006E-2</v>
      </c>
      <c r="O4617" s="33">
        <v>8.2100000000000006E-2</v>
      </c>
      <c r="P4617" s="33">
        <v>8.2100000000000006E-2</v>
      </c>
      <c r="Q4617" s="33">
        <v>8.2100000000000006E-2</v>
      </c>
      <c r="R4617" s="34"/>
      <c r="S4617" s="32"/>
      <c r="T4617" s="32" t="s">
        <v>28</v>
      </c>
      <c r="U4617" s="8">
        <f t="shared" si="1154"/>
        <v>270.40000000000003</v>
      </c>
      <c r="V4617" s="8">
        <f t="shared" si="1155"/>
        <v>270.40000000000003</v>
      </c>
    </row>
    <row r="4618" spans="1:22" ht="12.75" customHeight="1" outlineLevel="2" x14ac:dyDescent="0.2">
      <c r="A4618" s="2"/>
      <c r="C4618" s="30">
        <v>840210724</v>
      </c>
      <c r="D4618" s="30"/>
      <c r="E4618" s="30" t="s">
        <v>2031</v>
      </c>
      <c r="F4618" s="30"/>
      <c r="G4618" s="30" t="s">
        <v>2025</v>
      </c>
      <c r="H4618" s="31" t="s">
        <v>2026</v>
      </c>
      <c r="I4618" s="32"/>
      <c r="J4618" s="13"/>
      <c r="K4618" s="13" t="s">
        <v>1713</v>
      </c>
      <c r="L4618" s="33">
        <v>0.1016</v>
      </c>
      <c r="M4618" s="33" t="s">
        <v>27</v>
      </c>
      <c r="N4618" s="33">
        <v>0.1016</v>
      </c>
      <c r="O4618" s="33">
        <v>0.1016</v>
      </c>
      <c r="P4618" s="33">
        <v>0.1016</v>
      </c>
      <c r="Q4618" s="33">
        <v>0.1016</v>
      </c>
      <c r="R4618" s="34"/>
      <c r="S4618" s="32"/>
      <c r="T4618" s="32" t="s">
        <v>28</v>
      </c>
      <c r="U4618" s="8">
        <f t="shared" si="1154"/>
        <v>270.40000000000003</v>
      </c>
      <c r="V4618" s="8">
        <f t="shared" si="1155"/>
        <v>270.40000000000003</v>
      </c>
    </row>
    <row r="4619" spans="1:22" ht="12.75" customHeight="1" outlineLevel="2" x14ac:dyDescent="0.2">
      <c r="A4619" s="2"/>
      <c r="C4619" s="30">
        <v>840210725</v>
      </c>
      <c r="D4619" s="30"/>
      <c r="E4619" s="30" t="s">
        <v>2031</v>
      </c>
      <c r="F4619" s="30"/>
      <c r="G4619" s="30" t="s">
        <v>2025</v>
      </c>
      <c r="H4619" s="31" t="s">
        <v>2026</v>
      </c>
      <c r="I4619" s="32"/>
      <c r="J4619" s="13"/>
      <c r="K4619" s="13" t="s">
        <v>1713</v>
      </c>
      <c r="L4619" s="33">
        <v>8.2100000000000006E-2</v>
      </c>
      <c r="M4619" s="33" t="s">
        <v>27</v>
      </c>
      <c r="N4619" s="33">
        <v>8.2100000000000006E-2</v>
      </c>
      <c r="O4619" s="33">
        <v>8.2100000000000006E-2</v>
      </c>
      <c r="P4619" s="33">
        <v>8.2100000000000006E-2</v>
      </c>
      <c r="Q4619" s="33">
        <v>8.2100000000000006E-2</v>
      </c>
      <c r="R4619" s="34"/>
      <c r="S4619" s="32"/>
      <c r="T4619" s="32" t="s">
        <v>28</v>
      </c>
      <c r="U4619" s="8">
        <f t="shared" si="1154"/>
        <v>270.40000000000003</v>
      </c>
      <c r="V4619" s="8">
        <f t="shared" si="1155"/>
        <v>270.40000000000003</v>
      </c>
    </row>
    <row r="4620" spans="1:22" ht="12.75" customHeight="1" outlineLevel="1" x14ac:dyDescent="0.2">
      <c r="A4620" s="2"/>
      <c r="C4620" s="30"/>
      <c r="D4620" s="30"/>
      <c r="E4620" s="30"/>
      <c r="F4620" s="30"/>
      <c r="G4620" s="30"/>
      <c r="H4620" s="113" t="s">
        <v>4125</v>
      </c>
      <c r="I4620" s="32"/>
      <c r="J4620" s="13">
        <f t="shared" ref="J4620:O4620" si="1156">SUBTOTAL(9,J4610:J4619)</f>
        <v>0</v>
      </c>
      <c r="K4620" s="13">
        <f t="shared" si="1156"/>
        <v>0</v>
      </c>
      <c r="L4620" s="33">
        <f t="shared" si="1156"/>
        <v>1</v>
      </c>
      <c r="M4620" s="33">
        <f t="shared" si="1156"/>
        <v>0</v>
      </c>
      <c r="N4620" s="33">
        <f t="shared" si="1156"/>
        <v>1</v>
      </c>
      <c r="O4620" s="33">
        <f t="shared" si="1156"/>
        <v>1</v>
      </c>
      <c r="P4620" s="33"/>
      <c r="Q4620" s="33"/>
      <c r="R4620" s="34"/>
      <c r="S4620" s="32">
        <f>SUBTOTAL(9,S4610:S4619)</f>
        <v>0</v>
      </c>
      <c r="T4620" s="32">
        <f>SUBTOTAL(9,T4610:T4619)</f>
        <v>0</v>
      </c>
      <c r="U4620" s="8"/>
    </row>
    <row r="4621" spans="1:22" ht="12.75" customHeight="1" outlineLevel="2" x14ac:dyDescent="0.2">
      <c r="A4621" s="2"/>
      <c r="C4621" s="30">
        <v>821131120</v>
      </c>
      <c r="D4621" s="30"/>
      <c r="E4621" s="30" t="s">
        <v>176</v>
      </c>
      <c r="F4621" s="30"/>
      <c r="G4621" s="30" t="s">
        <v>177</v>
      </c>
      <c r="H4621" s="31" t="s">
        <v>178</v>
      </c>
      <c r="I4621" s="32"/>
      <c r="J4621" s="13"/>
      <c r="K4621" s="13" t="s">
        <v>100</v>
      </c>
      <c r="L4621" s="33">
        <v>0.5</v>
      </c>
      <c r="M4621" s="33" t="s">
        <v>27</v>
      </c>
      <c r="N4621" s="33">
        <v>0.5</v>
      </c>
      <c r="O4621" s="33">
        <v>0.5</v>
      </c>
      <c r="P4621" s="33">
        <v>0.5</v>
      </c>
      <c r="Q4621" s="33">
        <v>0.5</v>
      </c>
      <c r="R4621" s="34"/>
      <c r="S4621" s="32"/>
      <c r="T4621" s="32" t="s">
        <v>70</v>
      </c>
      <c r="U4621" s="8">
        <f>IF(T4621="Yes",$U$2,0)</f>
        <v>0</v>
      </c>
      <c r="V4621" s="8">
        <f>U4621</f>
        <v>0</v>
      </c>
    </row>
    <row r="4622" spans="1:22" ht="12.75" customHeight="1" outlineLevel="2" x14ac:dyDescent="0.2">
      <c r="A4622" s="2"/>
      <c r="C4622" s="30" t="s">
        <v>179</v>
      </c>
      <c r="D4622" s="30"/>
      <c r="E4622" s="30" t="s">
        <v>176</v>
      </c>
      <c r="F4622" s="30"/>
      <c r="G4622" s="30" t="s">
        <v>177</v>
      </c>
      <c r="H4622" s="31" t="s">
        <v>178</v>
      </c>
      <c r="I4622" s="32"/>
      <c r="J4622" s="13"/>
      <c r="K4622" s="13" t="s">
        <v>100</v>
      </c>
      <c r="L4622" s="33">
        <v>0.5</v>
      </c>
      <c r="M4622" s="33" t="s">
        <v>27</v>
      </c>
      <c r="N4622" s="33">
        <v>0.5</v>
      </c>
      <c r="O4622" s="33">
        <v>0.5</v>
      </c>
      <c r="P4622" s="33">
        <v>0.5</v>
      </c>
      <c r="Q4622" s="33">
        <v>0.5</v>
      </c>
      <c r="R4622" s="34"/>
      <c r="S4622" s="32"/>
      <c r="T4622" s="32" t="s">
        <v>70</v>
      </c>
      <c r="U4622" s="8">
        <f>IF(T4622="Yes",$U$2,0)</f>
        <v>0</v>
      </c>
      <c r="V4622" s="8">
        <f>U4622</f>
        <v>0</v>
      </c>
    </row>
    <row r="4623" spans="1:22" ht="12.75" customHeight="1" outlineLevel="1" x14ac:dyDescent="0.2">
      <c r="A4623" s="2"/>
      <c r="C4623" s="30"/>
      <c r="D4623" s="30"/>
      <c r="E4623" s="30"/>
      <c r="F4623" s="30"/>
      <c r="G4623" s="30"/>
      <c r="H4623" s="113" t="s">
        <v>3776</v>
      </c>
      <c r="I4623" s="32"/>
      <c r="J4623" s="13">
        <f t="shared" ref="J4623:O4623" si="1157">SUBTOTAL(9,J4621:J4622)</f>
        <v>0</v>
      </c>
      <c r="K4623" s="13">
        <f t="shared" si="1157"/>
        <v>0</v>
      </c>
      <c r="L4623" s="33">
        <f t="shared" si="1157"/>
        <v>1</v>
      </c>
      <c r="M4623" s="33">
        <f t="shared" si="1157"/>
        <v>0</v>
      </c>
      <c r="N4623" s="33">
        <f t="shared" si="1157"/>
        <v>1</v>
      </c>
      <c r="O4623" s="33">
        <f t="shared" si="1157"/>
        <v>1</v>
      </c>
      <c r="P4623" s="33"/>
      <c r="Q4623" s="33"/>
      <c r="R4623" s="34"/>
      <c r="S4623" s="32">
        <f>SUBTOTAL(9,S4621:S4622)</f>
        <v>0</v>
      </c>
      <c r="T4623" s="32">
        <f>SUBTOTAL(9,T4621:T4622)</f>
        <v>0</v>
      </c>
      <c r="U4623" s="8"/>
    </row>
    <row r="4624" spans="1:22" ht="12.75" customHeight="1" outlineLevel="2" x14ac:dyDescent="0.2">
      <c r="A4624" s="2"/>
      <c r="C4624" s="30" t="s">
        <v>153</v>
      </c>
      <c r="D4624" s="30"/>
      <c r="E4624" s="30" t="s">
        <v>154</v>
      </c>
      <c r="F4624" s="30"/>
      <c r="G4624" s="30" t="s">
        <v>155</v>
      </c>
      <c r="H4624" s="31" t="s">
        <v>156</v>
      </c>
      <c r="I4624" s="32"/>
      <c r="J4624" s="13"/>
      <c r="K4624" s="13" t="s">
        <v>100</v>
      </c>
      <c r="L4624" s="33">
        <v>0.5</v>
      </c>
      <c r="M4624" s="33" t="s">
        <v>27</v>
      </c>
      <c r="N4624" s="33">
        <v>0.5</v>
      </c>
      <c r="O4624" s="33">
        <v>0.5</v>
      </c>
      <c r="P4624" s="33">
        <v>0.5</v>
      </c>
      <c r="Q4624" s="33">
        <v>0.5</v>
      </c>
      <c r="R4624" s="34"/>
      <c r="S4624" s="32"/>
      <c r="T4624" s="32" t="s">
        <v>70</v>
      </c>
      <c r="U4624" s="8">
        <f>IF(T4624="Yes",$U$2,0)</f>
        <v>0</v>
      </c>
      <c r="V4624" s="8">
        <f>U4624</f>
        <v>0</v>
      </c>
    </row>
    <row r="4625" spans="1:22" ht="12.75" customHeight="1" outlineLevel="2" x14ac:dyDescent="0.2">
      <c r="A4625" s="2"/>
      <c r="C4625" s="30">
        <v>821130260</v>
      </c>
      <c r="D4625" s="30"/>
      <c r="E4625" s="30" t="s">
        <v>154</v>
      </c>
      <c r="F4625" s="30"/>
      <c r="G4625" s="30" t="s">
        <v>155</v>
      </c>
      <c r="H4625" s="31" t="s">
        <v>156</v>
      </c>
      <c r="I4625" s="32"/>
      <c r="J4625" s="13"/>
      <c r="K4625" s="13" t="s">
        <v>100</v>
      </c>
      <c r="L4625" s="33">
        <v>0.5</v>
      </c>
      <c r="M4625" s="33" t="s">
        <v>27</v>
      </c>
      <c r="N4625" s="33">
        <v>0.5</v>
      </c>
      <c r="O4625" s="33">
        <v>0.5</v>
      </c>
      <c r="P4625" s="33">
        <v>0.5</v>
      </c>
      <c r="Q4625" s="33">
        <v>0.5</v>
      </c>
      <c r="R4625" s="34"/>
      <c r="S4625" s="32"/>
      <c r="T4625" s="32" t="s">
        <v>70</v>
      </c>
      <c r="U4625" s="8">
        <f>IF(T4625="Yes",$U$2,0)</f>
        <v>0</v>
      </c>
      <c r="V4625" s="8">
        <f>U4625</f>
        <v>0</v>
      </c>
    </row>
    <row r="4626" spans="1:22" ht="12.75" customHeight="1" outlineLevel="1" x14ac:dyDescent="0.2">
      <c r="A4626" s="2"/>
      <c r="C4626" s="30"/>
      <c r="D4626" s="30"/>
      <c r="E4626" s="30"/>
      <c r="F4626" s="30"/>
      <c r="G4626" s="30"/>
      <c r="H4626" s="113" t="s">
        <v>3770</v>
      </c>
      <c r="I4626" s="32"/>
      <c r="J4626" s="13">
        <f t="shared" ref="J4626:O4626" si="1158">SUBTOTAL(9,J4624:J4625)</f>
        <v>0</v>
      </c>
      <c r="K4626" s="13">
        <f t="shared" si="1158"/>
        <v>0</v>
      </c>
      <c r="L4626" s="33">
        <f t="shared" si="1158"/>
        <v>1</v>
      </c>
      <c r="M4626" s="33">
        <f t="shared" si="1158"/>
        <v>0</v>
      </c>
      <c r="N4626" s="33">
        <f t="shared" si="1158"/>
        <v>1</v>
      </c>
      <c r="O4626" s="33">
        <f t="shared" si="1158"/>
        <v>1</v>
      </c>
      <c r="P4626" s="33"/>
      <c r="Q4626" s="33"/>
      <c r="R4626" s="34"/>
      <c r="S4626" s="32">
        <f>SUBTOTAL(9,S4624:S4625)</f>
        <v>0</v>
      </c>
      <c r="T4626" s="32">
        <f>SUBTOTAL(9,T4624:T4625)</f>
        <v>0</v>
      </c>
      <c r="U4626" s="8"/>
    </row>
    <row r="4627" spans="1:22" ht="12.75" customHeight="1" outlineLevel="2" x14ac:dyDescent="0.2">
      <c r="A4627" s="2"/>
      <c r="C4627" s="55">
        <v>821130310</v>
      </c>
      <c r="D4627" s="30"/>
      <c r="E4627" s="30" t="s">
        <v>157</v>
      </c>
      <c r="F4627" s="30"/>
      <c r="G4627" s="47" t="s">
        <v>158</v>
      </c>
      <c r="H4627" s="48" t="s">
        <v>159</v>
      </c>
      <c r="I4627" s="49"/>
      <c r="J4627" s="56"/>
      <c r="K4627" s="50" t="s">
        <v>100</v>
      </c>
      <c r="L4627" s="51">
        <v>0.5</v>
      </c>
      <c r="M4627" s="33" t="s">
        <v>27</v>
      </c>
      <c r="N4627" s="51">
        <v>0.5</v>
      </c>
      <c r="O4627" s="51">
        <v>0.5</v>
      </c>
      <c r="P4627" s="51">
        <v>0.5</v>
      </c>
      <c r="Q4627" s="51">
        <v>0.5</v>
      </c>
      <c r="R4627" s="52"/>
      <c r="S4627" s="32"/>
      <c r="T4627" s="32" t="s">
        <v>70</v>
      </c>
      <c r="U4627" s="8">
        <f>IF(T4627="Yes",$U$2,0)</f>
        <v>0</v>
      </c>
      <c r="V4627" s="8">
        <f>U4627</f>
        <v>0</v>
      </c>
    </row>
    <row r="4628" spans="1:22" ht="12.75" customHeight="1" outlineLevel="2" x14ac:dyDescent="0.2">
      <c r="A4628" s="2"/>
      <c r="C4628" s="57" t="s">
        <v>97</v>
      </c>
      <c r="D4628" s="30"/>
      <c r="E4628" s="30"/>
      <c r="F4628" s="30"/>
      <c r="G4628" s="57" t="s">
        <v>158</v>
      </c>
      <c r="H4628" s="58" t="s">
        <v>159</v>
      </c>
      <c r="I4628" s="59"/>
      <c r="J4628" s="60"/>
      <c r="K4628" s="60" t="s">
        <v>100</v>
      </c>
      <c r="L4628" s="61">
        <v>0.5</v>
      </c>
      <c r="M4628" s="33" t="s">
        <v>27</v>
      </c>
      <c r="N4628" s="61">
        <v>0.5</v>
      </c>
      <c r="O4628" s="61">
        <v>0.5</v>
      </c>
      <c r="P4628" s="61">
        <v>0.5</v>
      </c>
      <c r="Q4628" s="61">
        <v>0.5</v>
      </c>
      <c r="R4628" s="62"/>
      <c r="S4628" s="30"/>
      <c r="T4628" s="32" t="s">
        <v>70</v>
      </c>
      <c r="U4628" s="8">
        <f>IF(T4628="Yes",$U$2,0)</f>
        <v>0</v>
      </c>
      <c r="V4628" s="8">
        <f>U4628</f>
        <v>0</v>
      </c>
    </row>
    <row r="4629" spans="1:22" ht="12.75" customHeight="1" outlineLevel="1" x14ac:dyDescent="0.2">
      <c r="A4629" s="2"/>
      <c r="C4629" s="57"/>
      <c r="D4629" s="30"/>
      <c r="E4629" s="30"/>
      <c r="F4629" s="30"/>
      <c r="G4629" s="57"/>
      <c r="H4629" s="58" t="s">
        <v>3771</v>
      </c>
      <c r="I4629" s="59"/>
      <c r="J4629" s="60">
        <f t="shared" ref="J4629:O4629" si="1159">SUBTOTAL(9,J4627:J4628)</f>
        <v>0</v>
      </c>
      <c r="K4629" s="60">
        <f t="shared" si="1159"/>
        <v>0</v>
      </c>
      <c r="L4629" s="61">
        <f t="shared" si="1159"/>
        <v>1</v>
      </c>
      <c r="M4629" s="33">
        <f t="shared" si="1159"/>
        <v>0</v>
      </c>
      <c r="N4629" s="61">
        <f t="shared" si="1159"/>
        <v>1</v>
      </c>
      <c r="O4629" s="61">
        <f t="shared" si="1159"/>
        <v>1</v>
      </c>
      <c r="P4629" s="61"/>
      <c r="Q4629" s="61"/>
      <c r="R4629" s="62"/>
      <c r="S4629" s="30">
        <f>SUBTOTAL(9,S4627:S4628)</f>
        <v>0</v>
      </c>
      <c r="T4629" s="32">
        <f>SUBTOTAL(9,T4627:T4628)</f>
        <v>0</v>
      </c>
      <c r="U4629" s="8"/>
    </row>
    <row r="4630" spans="1:22" ht="12.75" customHeight="1" outlineLevel="2" x14ac:dyDescent="0.2">
      <c r="A4630" s="2"/>
      <c r="C4630" s="30" t="s">
        <v>160</v>
      </c>
      <c r="D4630" s="30"/>
      <c r="E4630" s="30" t="s">
        <v>138</v>
      </c>
      <c r="F4630" s="30"/>
      <c r="G4630" s="30" t="s">
        <v>161</v>
      </c>
      <c r="H4630" s="31" t="s">
        <v>162</v>
      </c>
      <c r="I4630" s="32"/>
      <c r="J4630" s="13"/>
      <c r="K4630" s="13" t="s">
        <v>100</v>
      </c>
      <c r="L4630" s="33">
        <v>0.5</v>
      </c>
      <c r="M4630" s="33" t="s">
        <v>27</v>
      </c>
      <c r="N4630" s="33">
        <v>0.5</v>
      </c>
      <c r="O4630" s="33">
        <v>0.5</v>
      </c>
      <c r="P4630" s="33">
        <v>0.5</v>
      </c>
      <c r="Q4630" s="33">
        <v>0.5</v>
      </c>
      <c r="R4630" s="34"/>
      <c r="S4630" s="32"/>
      <c r="T4630" s="32" t="s">
        <v>70</v>
      </c>
      <c r="U4630" s="8">
        <f>IF(T4630="Yes",$U$2,0)</f>
        <v>0</v>
      </c>
      <c r="V4630" s="8">
        <f>U4630</f>
        <v>0</v>
      </c>
    </row>
    <row r="4631" spans="1:22" ht="12.75" customHeight="1" outlineLevel="2" x14ac:dyDescent="0.2">
      <c r="A4631" s="2"/>
      <c r="C4631" s="30" t="s">
        <v>163</v>
      </c>
      <c r="D4631" s="30"/>
      <c r="E4631" s="30" t="s">
        <v>164</v>
      </c>
      <c r="F4631" s="30"/>
      <c r="G4631" s="30" t="s">
        <v>161</v>
      </c>
      <c r="H4631" s="31" t="s">
        <v>162</v>
      </c>
      <c r="I4631" s="32"/>
      <c r="J4631" s="13"/>
      <c r="K4631" s="13" t="s">
        <v>100</v>
      </c>
      <c r="L4631" s="33">
        <v>0.5</v>
      </c>
      <c r="M4631" s="33" t="s">
        <v>27</v>
      </c>
      <c r="N4631" s="33">
        <v>0.5</v>
      </c>
      <c r="O4631" s="33">
        <v>0.5</v>
      </c>
      <c r="P4631" s="33">
        <v>0.5</v>
      </c>
      <c r="Q4631" s="33">
        <v>0.5</v>
      </c>
      <c r="R4631" s="34"/>
      <c r="S4631" s="32"/>
      <c r="T4631" s="32" t="s">
        <v>70</v>
      </c>
      <c r="U4631" s="8">
        <f>IF(T4631="Yes",$U$2,0)</f>
        <v>0</v>
      </c>
      <c r="V4631" s="8">
        <f>U4631</f>
        <v>0</v>
      </c>
    </row>
    <row r="4632" spans="1:22" ht="12.75" customHeight="1" outlineLevel="1" x14ac:dyDescent="0.2">
      <c r="A4632" s="2"/>
      <c r="C4632" s="30"/>
      <c r="D4632" s="30"/>
      <c r="E4632" s="30"/>
      <c r="F4632" s="30"/>
      <c r="G4632" s="30"/>
      <c r="H4632" s="113" t="s">
        <v>3772</v>
      </c>
      <c r="I4632" s="32"/>
      <c r="J4632" s="13">
        <f t="shared" ref="J4632:O4632" si="1160">SUBTOTAL(9,J4630:J4631)</f>
        <v>0</v>
      </c>
      <c r="K4632" s="13">
        <f t="shared" si="1160"/>
        <v>0</v>
      </c>
      <c r="L4632" s="33">
        <f t="shared" si="1160"/>
        <v>1</v>
      </c>
      <c r="M4632" s="33">
        <f t="shared" si="1160"/>
        <v>0</v>
      </c>
      <c r="N4632" s="33">
        <f t="shared" si="1160"/>
        <v>1</v>
      </c>
      <c r="O4632" s="33">
        <f t="shared" si="1160"/>
        <v>1</v>
      </c>
      <c r="P4632" s="33"/>
      <c r="Q4632" s="33"/>
      <c r="R4632" s="34"/>
      <c r="S4632" s="32">
        <f>SUBTOTAL(9,S4630:S4631)</f>
        <v>0</v>
      </c>
      <c r="T4632" s="32">
        <f>SUBTOTAL(9,T4630:T4631)</f>
        <v>0</v>
      </c>
      <c r="U4632" s="8"/>
    </row>
    <row r="4633" spans="1:22" ht="12.75" customHeight="1" outlineLevel="2" x14ac:dyDescent="0.2">
      <c r="A4633" s="2"/>
      <c r="C4633" s="30">
        <v>821130550</v>
      </c>
      <c r="D4633" s="30"/>
      <c r="E4633" s="30" t="s">
        <v>165</v>
      </c>
      <c r="F4633" s="30"/>
      <c r="G4633" s="30" t="s">
        <v>166</v>
      </c>
      <c r="H4633" s="31" t="s">
        <v>167</v>
      </c>
      <c r="I4633" s="32"/>
      <c r="J4633" s="13"/>
      <c r="K4633" s="13" t="s">
        <v>100</v>
      </c>
      <c r="L4633" s="33">
        <v>0.5</v>
      </c>
      <c r="M4633" s="33" t="s">
        <v>27</v>
      </c>
      <c r="N4633" s="33">
        <v>0.5</v>
      </c>
      <c r="O4633" s="33">
        <v>0.5</v>
      </c>
      <c r="P4633" s="33">
        <v>0.5</v>
      </c>
      <c r="Q4633" s="33">
        <v>0.5</v>
      </c>
      <c r="R4633" s="34"/>
      <c r="S4633" s="32"/>
      <c r="T4633" s="32" t="s">
        <v>70</v>
      </c>
      <c r="U4633" s="8">
        <f>IF(T4633="Yes",$U$2,0)</f>
        <v>0</v>
      </c>
      <c r="V4633" s="8">
        <f>U4633</f>
        <v>0</v>
      </c>
    </row>
    <row r="4634" spans="1:22" ht="12.75" customHeight="1" outlineLevel="2" x14ac:dyDescent="0.2">
      <c r="A4634" s="2"/>
      <c r="C4634" s="30">
        <v>821130570</v>
      </c>
      <c r="D4634" s="30"/>
      <c r="E4634" s="30" t="s">
        <v>165</v>
      </c>
      <c r="F4634" s="30"/>
      <c r="G4634" s="30" t="s">
        <v>166</v>
      </c>
      <c r="H4634" s="31" t="s">
        <v>167</v>
      </c>
      <c r="I4634" s="32"/>
      <c r="J4634" s="13"/>
      <c r="K4634" s="13" t="s">
        <v>100</v>
      </c>
      <c r="L4634" s="33">
        <v>0.5</v>
      </c>
      <c r="M4634" s="33" t="s">
        <v>27</v>
      </c>
      <c r="N4634" s="33">
        <v>0.5</v>
      </c>
      <c r="O4634" s="33">
        <v>0.5</v>
      </c>
      <c r="P4634" s="33">
        <v>0.5</v>
      </c>
      <c r="Q4634" s="33">
        <v>0.5</v>
      </c>
      <c r="R4634" s="34"/>
      <c r="S4634" s="32"/>
      <c r="T4634" s="32" t="s">
        <v>70</v>
      </c>
      <c r="U4634" s="8">
        <f>IF(T4634="Yes",$U$2,0)</f>
        <v>0</v>
      </c>
      <c r="V4634" s="8">
        <f>U4634</f>
        <v>0</v>
      </c>
    </row>
    <row r="4635" spans="1:22" ht="12.75" customHeight="1" outlineLevel="1" x14ac:dyDescent="0.2">
      <c r="A4635" s="2"/>
      <c r="C4635" s="30"/>
      <c r="D4635" s="30"/>
      <c r="E4635" s="30"/>
      <c r="F4635" s="30"/>
      <c r="G4635" s="30"/>
      <c r="H4635" s="113" t="s">
        <v>3773</v>
      </c>
      <c r="I4635" s="32"/>
      <c r="J4635" s="13">
        <f t="shared" ref="J4635:O4635" si="1161">SUBTOTAL(9,J4633:J4634)</f>
        <v>0</v>
      </c>
      <c r="K4635" s="13">
        <f t="shared" si="1161"/>
        <v>0</v>
      </c>
      <c r="L4635" s="33">
        <f t="shared" si="1161"/>
        <v>1</v>
      </c>
      <c r="M4635" s="33">
        <f t="shared" si="1161"/>
        <v>0</v>
      </c>
      <c r="N4635" s="33">
        <f t="shared" si="1161"/>
        <v>1</v>
      </c>
      <c r="O4635" s="33">
        <f t="shared" si="1161"/>
        <v>1</v>
      </c>
      <c r="P4635" s="33"/>
      <c r="Q4635" s="33"/>
      <c r="R4635" s="34"/>
      <c r="S4635" s="32">
        <f>SUBTOTAL(9,S4633:S4634)</f>
        <v>0</v>
      </c>
      <c r="T4635" s="32">
        <f>SUBTOTAL(9,T4633:T4634)</f>
        <v>0</v>
      </c>
      <c r="U4635" s="8"/>
    </row>
    <row r="4636" spans="1:22" ht="12.75" customHeight="1" outlineLevel="2" x14ac:dyDescent="0.2">
      <c r="A4636" s="2"/>
      <c r="C4636" s="30">
        <v>821130560</v>
      </c>
      <c r="D4636" s="30"/>
      <c r="E4636" s="30" t="s">
        <v>168</v>
      </c>
      <c r="F4636" s="30"/>
      <c r="G4636" s="30" t="s">
        <v>169</v>
      </c>
      <c r="H4636" s="31" t="s">
        <v>170</v>
      </c>
      <c r="I4636" s="32"/>
      <c r="J4636" s="13"/>
      <c r="K4636" s="13" t="s">
        <v>100</v>
      </c>
      <c r="L4636" s="33">
        <v>0.5</v>
      </c>
      <c r="M4636" s="33" t="s">
        <v>27</v>
      </c>
      <c r="N4636" s="33">
        <v>0.5</v>
      </c>
      <c r="O4636" s="33">
        <v>0.5</v>
      </c>
      <c r="P4636" s="33">
        <v>0.5</v>
      </c>
      <c r="Q4636" s="33">
        <v>0.5</v>
      </c>
      <c r="R4636" s="34"/>
      <c r="S4636" s="32"/>
      <c r="T4636" s="32" t="s">
        <v>70</v>
      </c>
      <c r="U4636" s="8">
        <f>IF(T4636="Yes",$U$2,0)</f>
        <v>0</v>
      </c>
      <c r="V4636" s="8">
        <f>U4636</f>
        <v>0</v>
      </c>
    </row>
    <row r="4637" spans="1:22" ht="12.75" customHeight="1" outlineLevel="2" x14ac:dyDescent="0.2">
      <c r="A4637" s="2"/>
      <c r="C4637" s="30">
        <v>821130580</v>
      </c>
      <c r="D4637" s="30"/>
      <c r="E4637" s="30" t="s">
        <v>168</v>
      </c>
      <c r="F4637" s="30"/>
      <c r="G4637" s="30" t="s">
        <v>169</v>
      </c>
      <c r="H4637" s="31" t="s">
        <v>170</v>
      </c>
      <c r="I4637" s="32"/>
      <c r="J4637" s="13"/>
      <c r="K4637" s="13" t="s">
        <v>100</v>
      </c>
      <c r="L4637" s="33">
        <v>0.5</v>
      </c>
      <c r="M4637" s="33" t="s">
        <v>27</v>
      </c>
      <c r="N4637" s="33">
        <v>0.5</v>
      </c>
      <c r="O4637" s="33">
        <v>0.5</v>
      </c>
      <c r="P4637" s="33">
        <v>0.5</v>
      </c>
      <c r="Q4637" s="33">
        <v>0.5</v>
      </c>
      <c r="R4637" s="34"/>
      <c r="S4637" s="32"/>
      <c r="T4637" s="32" t="s">
        <v>70</v>
      </c>
      <c r="U4637" s="8">
        <f>IF(T4637="Yes",$U$2,0)</f>
        <v>0</v>
      </c>
      <c r="V4637" s="8">
        <f>U4637</f>
        <v>0</v>
      </c>
    </row>
    <row r="4638" spans="1:22" ht="12.75" customHeight="1" outlineLevel="1" x14ac:dyDescent="0.2">
      <c r="A4638" s="2"/>
      <c r="C4638" s="30"/>
      <c r="D4638" s="30"/>
      <c r="E4638" s="30"/>
      <c r="F4638" s="30"/>
      <c r="G4638" s="30"/>
      <c r="H4638" s="113" t="s">
        <v>3774</v>
      </c>
      <c r="I4638" s="32"/>
      <c r="J4638" s="13">
        <f t="shared" ref="J4638:O4638" si="1162">SUBTOTAL(9,J4636:J4637)</f>
        <v>0</v>
      </c>
      <c r="K4638" s="13">
        <f t="shared" si="1162"/>
        <v>0</v>
      </c>
      <c r="L4638" s="33">
        <f t="shared" si="1162"/>
        <v>1</v>
      </c>
      <c r="M4638" s="33">
        <f t="shared" si="1162"/>
        <v>0</v>
      </c>
      <c r="N4638" s="33">
        <f t="shared" si="1162"/>
        <v>1</v>
      </c>
      <c r="O4638" s="33">
        <f t="shared" si="1162"/>
        <v>1</v>
      </c>
      <c r="P4638" s="33"/>
      <c r="Q4638" s="33"/>
      <c r="R4638" s="34"/>
      <c r="S4638" s="32">
        <f>SUBTOTAL(9,S4636:S4637)</f>
        <v>0</v>
      </c>
      <c r="T4638" s="32">
        <f>SUBTOTAL(9,T4636:T4637)</f>
        <v>0</v>
      </c>
      <c r="U4638" s="8"/>
    </row>
    <row r="4639" spans="1:22" ht="12.75" customHeight="1" outlineLevel="2" x14ac:dyDescent="0.2">
      <c r="A4639" s="2"/>
      <c r="C4639" s="30">
        <v>821130820</v>
      </c>
      <c r="D4639" s="30"/>
      <c r="E4639" s="30" t="s">
        <v>171</v>
      </c>
      <c r="F4639" s="30"/>
      <c r="G4639" s="30" t="s">
        <v>172</v>
      </c>
      <c r="H4639" s="31" t="s">
        <v>173</v>
      </c>
      <c r="I4639" s="32"/>
      <c r="J4639" s="13"/>
      <c r="K4639" s="13" t="s">
        <v>100</v>
      </c>
      <c r="L4639" s="33">
        <v>0.5</v>
      </c>
      <c r="M4639" s="33" t="s">
        <v>27</v>
      </c>
      <c r="N4639" s="33">
        <v>0.5</v>
      </c>
      <c r="O4639" s="33">
        <v>0.5</v>
      </c>
      <c r="P4639" s="33">
        <v>0.5</v>
      </c>
      <c r="Q4639" s="33">
        <v>0.5</v>
      </c>
      <c r="R4639" s="34"/>
      <c r="S4639" s="32"/>
      <c r="T4639" s="32" t="s">
        <v>70</v>
      </c>
      <c r="U4639" s="8">
        <f>IF(T4639="Yes",$U$2,0)</f>
        <v>0</v>
      </c>
      <c r="V4639" s="8">
        <f>U4639</f>
        <v>0</v>
      </c>
    </row>
    <row r="4640" spans="1:22" ht="12.75" customHeight="1" outlineLevel="2" x14ac:dyDescent="0.2">
      <c r="A4640" s="2"/>
      <c r="C4640" s="30" t="s">
        <v>174</v>
      </c>
      <c r="D4640" s="30"/>
      <c r="E4640" s="30" t="s">
        <v>175</v>
      </c>
      <c r="F4640" s="30"/>
      <c r="G4640" s="30" t="s">
        <v>172</v>
      </c>
      <c r="H4640" s="31" t="s">
        <v>173</v>
      </c>
      <c r="I4640" s="32"/>
      <c r="J4640" s="13"/>
      <c r="K4640" s="13" t="s">
        <v>100</v>
      </c>
      <c r="L4640" s="33">
        <v>0.5</v>
      </c>
      <c r="M4640" s="33" t="s">
        <v>27</v>
      </c>
      <c r="N4640" s="33">
        <v>0.5</v>
      </c>
      <c r="O4640" s="33">
        <v>0.5</v>
      </c>
      <c r="P4640" s="33">
        <v>0.5</v>
      </c>
      <c r="Q4640" s="33">
        <v>0.5</v>
      </c>
      <c r="R4640" s="34"/>
      <c r="S4640" s="32"/>
      <c r="T4640" s="32" t="s">
        <v>70</v>
      </c>
      <c r="U4640" s="8">
        <f>IF(T4640="Yes",$U$2,0)</f>
        <v>0</v>
      </c>
      <c r="V4640" s="8">
        <f>U4640</f>
        <v>0</v>
      </c>
    </row>
    <row r="4641" spans="1:22" ht="12.75" customHeight="1" outlineLevel="1" x14ac:dyDescent="0.2">
      <c r="A4641" s="2"/>
      <c r="C4641" s="30"/>
      <c r="D4641" s="30"/>
      <c r="E4641" s="30"/>
      <c r="F4641" s="30"/>
      <c r="G4641" s="30"/>
      <c r="H4641" s="113" t="s">
        <v>3775</v>
      </c>
      <c r="I4641" s="32"/>
      <c r="J4641" s="13">
        <f t="shared" ref="J4641:O4641" si="1163">SUBTOTAL(9,J4639:J4640)</f>
        <v>0</v>
      </c>
      <c r="K4641" s="13">
        <f t="shared" si="1163"/>
        <v>0</v>
      </c>
      <c r="L4641" s="33">
        <f t="shared" si="1163"/>
        <v>1</v>
      </c>
      <c r="M4641" s="33">
        <f t="shared" si="1163"/>
        <v>0</v>
      </c>
      <c r="N4641" s="33">
        <f t="shared" si="1163"/>
        <v>1</v>
      </c>
      <c r="O4641" s="33">
        <f t="shared" si="1163"/>
        <v>1</v>
      </c>
      <c r="P4641" s="33"/>
      <c r="Q4641" s="33"/>
      <c r="R4641" s="34"/>
      <c r="S4641" s="32">
        <f>SUBTOTAL(9,S4639:S4640)</f>
        <v>0</v>
      </c>
      <c r="T4641" s="32">
        <f>SUBTOTAL(9,T4639:T4640)</f>
        <v>0</v>
      </c>
      <c r="U4641" s="8"/>
    </row>
    <row r="4642" spans="1:22" ht="12.75" customHeight="1" outlineLevel="2" x14ac:dyDescent="0.2">
      <c r="A4642" s="2"/>
      <c r="C4642" s="30">
        <v>902090280</v>
      </c>
      <c r="D4642" s="30"/>
      <c r="E4642" s="30" t="s">
        <v>3122</v>
      </c>
      <c r="F4642" s="30"/>
      <c r="G4642" s="30" t="s">
        <v>3123</v>
      </c>
      <c r="H4642" s="31" t="s">
        <v>3124</v>
      </c>
      <c r="I4642" s="32"/>
      <c r="J4642" s="13"/>
      <c r="K4642" s="13" t="s">
        <v>2829</v>
      </c>
      <c r="L4642" s="33">
        <v>0.5</v>
      </c>
      <c r="M4642" s="33" t="s">
        <v>27</v>
      </c>
      <c r="N4642" s="33">
        <v>0.5</v>
      </c>
      <c r="O4642" s="33">
        <v>0.5</v>
      </c>
      <c r="P4642" s="33">
        <v>0.5</v>
      </c>
      <c r="Q4642" s="33">
        <v>0.5</v>
      </c>
      <c r="R4642" s="34"/>
      <c r="S4642" s="32"/>
      <c r="T4642" s="32" t="s">
        <v>70</v>
      </c>
      <c r="U4642" s="8">
        <f>IF(T4642="Yes",$U$2,0)</f>
        <v>0</v>
      </c>
      <c r="V4642" s="8">
        <f>U4642</f>
        <v>0</v>
      </c>
    </row>
    <row r="4643" spans="1:22" ht="12.75" customHeight="1" outlineLevel="2" x14ac:dyDescent="0.2">
      <c r="A4643" s="2"/>
      <c r="C4643" s="30">
        <v>902090300</v>
      </c>
      <c r="D4643" s="30"/>
      <c r="E4643" s="30" t="s">
        <v>3122</v>
      </c>
      <c r="F4643" s="30"/>
      <c r="G4643" s="30" t="s">
        <v>3123</v>
      </c>
      <c r="H4643" s="31" t="s">
        <v>3124</v>
      </c>
      <c r="I4643" s="32"/>
      <c r="J4643" s="13"/>
      <c r="K4643" s="13" t="s">
        <v>2829</v>
      </c>
      <c r="L4643" s="33">
        <v>0.5</v>
      </c>
      <c r="M4643" s="33" t="s">
        <v>27</v>
      </c>
      <c r="N4643" s="33">
        <v>0.5</v>
      </c>
      <c r="O4643" s="33">
        <v>0.5</v>
      </c>
      <c r="P4643" s="33">
        <v>0.5</v>
      </c>
      <c r="Q4643" s="33">
        <v>0.5</v>
      </c>
      <c r="R4643" s="34"/>
      <c r="S4643" s="32"/>
      <c r="T4643" s="32" t="s">
        <v>70</v>
      </c>
      <c r="U4643" s="8">
        <f>IF(T4643="Yes",$U$2,0)</f>
        <v>0</v>
      </c>
      <c r="V4643" s="8">
        <f>U4643</f>
        <v>0</v>
      </c>
    </row>
    <row r="4644" spans="1:22" ht="12.75" customHeight="1" outlineLevel="1" x14ac:dyDescent="0.2">
      <c r="A4644" s="2"/>
      <c r="C4644" s="30"/>
      <c r="D4644" s="30"/>
      <c r="E4644" s="30"/>
      <c r="F4644" s="30"/>
      <c r="G4644" s="30"/>
      <c r="H4644" s="113" t="s">
        <v>4351</v>
      </c>
      <c r="I4644" s="32"/>
      <c r="J4644" s="13">
        <f t="shared" ref="J4644:O4644" si="1164">SUBTOTAL(9,J4642:J4643)</f>
        <v>0</v>
      </c>
      <c r="K4644" s="13">
        <f t="shared" si="1164"/>
        <v>0</v>
      </c>
      <c r="L4644" s="33">
        <f t="shared" si="1164"/>
        <v>1</v>
      </c>
      <c r="M4644" s="33">
        <f t="shared" si="1164"/>
        <v>0</v>
      </c>
      <c r="N4644" s="33">
        <f t="shared" si="1164"/>
        <v>1</v>
      </c>
      <c r="O4644" s="33">
        <f t="shared" si="1164"/>
        <v>1</v>
      </c>
      <c r="P4644" s="33"/>
      <c r="Q4644" s="33"/>
      <c r="R4644" s="34"/>
      <c r="S4644" s="32">
        <f>SUBTOTAL(9,S4642:S4643)</f>
        <v>0</v>
      </c>
      <c r="T4644" s="32">
        <f>SUBTOTAL(9,T4642:T4643)</f>
        <v>0</v>
      </c>
      <c r="U4644" s="8"/>
    </row>
    <row r="4645" spans="1:22" ht="12.75" customHeight="1" outlineLevel="2" x14ac:dyDescent="0.2">
      <c r="A4645" s="2"/>
      <c r="C4645" s="30">
        <v>841091101</v>
      </c>
      <c r="D4645" s="30"/>
      <c r="E4645" s="30" t="s">
        <v>2333</v>
      </c>
      <c r="F4645" s="30"/>
      <c r="G4645" s="30" t="s">
        <v>2341</v>
      </c>
      <c r="H4645" s="31" t="s">
        <v>2342</v>
      </c>
      <c r="I4645" s="32"/>
      <c r="J4645" s="13"/>
      <c r="K4645" s="13" t="s">
        <v>2242</v>
      </c>
      <c r="L4645" s="33">
        <v>0.151</v>
      </c>
      <c r="M4645" s="33" t="s">
        <v>27</v>
      </c>
      <c r="N4645" s="33">
        <v>0.151</v>
      </c>
      <c r="O4645" s="33">
        <v>0.151</v>
      </c>
      <c r="P4645" s="33">
        <v>0.151</v>
      </c>
      <c r="Q4645" s="33">
        <v>0.151</v>
      </c>
      <c r="R4645" s="34"/>
      <c r="S4645" s="32"/>
      <c r="T4645" s="32" t="s">
        <v>28</v>
      </c>
      <c r="U4645" s="8">
        <f t="shared" ref="U4645:U4650" si="1165">IF(T4645="Yes",$U$2,0)</f>
        <v>270.40000000000003</v>
      </c>
      <c r="V4645" s="8">
        <f t="shared" ref="V4645:V4650" si="1166">U4645</f>
        <v>270.40000000000003</v>
      </c>
    </row>
    <row r="4646" spans="1:22" ht="12.75" customHeight="1" outlineLevel="2" x14ac:dyDescent="0.2">
      <c r="A4646" s="2"/>
      <c r="C4646" s="30" t="s">
        <v>2343</v>
      </c>
      <c r="D4646" s="30"/>
      <c r="E4646" s="30" t="s">
        <v>2337</v>
      </c>
      <c r="F4646" s="30"/>
      <c r="G4646" s="30" t="s">
        <v>2341</v>
      </c>
      <c r="H4646" s="31" t="s">
        <v>2342</v>
      </c>
      <c r="I4646" s="32"/>
      <c r="J4646" s="13"/>
      <c r="K4646" s="13" t="s">
        <v>2242</v>
      </c>
      <c r="L4646" s="33">
        <v>0.15090000000000001</v>
      </c>
      <c r="M4646" s="33" t="s">
        <v>27</v>
      </c>
      <c r="N4646" s="33">
        <v>0.15090000000000001</v>
      </c>
      <c r="O4646" s="33">
        <v>0.15090000000000001</v>
      </c>
      <c r="P4646" s="33">
        <v>0.15090000000000001</v>
      </c>
      <c r="Q4646" s="33">
        <v>0.15090000000000001</v>
      </c>
      <c r="R4646" s="34"/>
      <c r="S4646" s="32"/>
      <c r="T4646" s="32" t="s">
        <v>28</v>
      </c>
      <c r="U4646" s="8">
        <f t="shared" si="1165"/>
        <v>270.40000000000003</v>
      </c>
      <c r="V4646" s="8">
        <f t="shared" si="1166"/>
        <v>270.40000000000003</v>
      </c>
    </row>
    <row r="4647" spans="1:22" ht="12.75" customHeight="1" outlineLevel="2" x14ac:dyDescent="0.2">
      <c r="A4647" s="2"/>
      <c r="C4647" s="30">
        <v>841091102</v>
      </c>
      <c r="D4647" s="30"/>
      <c r="E4647" s="30" t="s">
        <v>2333</v>
      </c>
      <c r="F4647" s="30"/>
      <c r="G4647" s="30" t="s">
        <v>2341</v>
      </c>
      <c r="H4647" s="31" t="s">
        <v>2342</v>
      </c>
      <c r="I4647" s="32"/>
      <c r="J4647" s="13"/>
      <c r="K4647" s="13" t="s">
        <v>2242</v>
      </c>
      <c r="L4647" s="33">
        <v>0.17449999999999999</v>
      </c>
      <c r="M4647" s="33" t="s">
        <v>27</v>
      </c>
      <c r="N4647" s="33">
        <v>0.17449999999999999</v>
      </c>
      <c r="O4647" s="33">
        <v>0.17449999999999999</v>
      </c>
      <c r="P4647" s="33">
        <v>0.17449999999999999</v>
      </c>
      <c r="Q4647" s="33">
        <v>0.17449999999999999</v>
      </c>
      <c r="R4647" s="34"/>
      <c r="S4647" s="32"/>
      <c r="T4647" s="32" t="s">
        <v>28</v>
      </c>
      <c r="U4647" s="8">
        <f t="shared" si="1165"/>
        <v>270.40000000000003</v>
      </c>
      <c r="V4647" s="8">
        <f t="shared" si="1166"/>
        <v>270.40000000000003</v>
      </c>
    </row>
    <row r="4648" spans="1:22" ht="12.75" customHeight="1" outlineLevel="2" x14ac:dyDescent="0.2">
      <c r="A4648" s="2"/>
      <c r="C4648" s="30" t="s">
        <v>2344</v>
      </c>
      <c r="D4648" s="30"/>
      <c r="E4648" s="30" t="s">
        <v>2337</v>
      </c>
      <c r="F4648" s="30"/>
      <c r="G4648" s="30" t="s">
        <v>2341</v>
      </c>
      <c r="H4648" s="31" t="s">
        <v>2342</v>
      </c>
      <c r="I4648" s="32"/>
      <c r="J4648" s="13"/>
      <c r="K4648" s="13" t="s">
        <v>2242</v>
      </c>
      <c r="L4648" s="33">
        <v>0.17449999999999999</v>
      </c>
      <c r="M4648" s="33" t="s">
        <v>27</v>
      </c>
      <c r="N4648" s="33">
        <v>0.17449999999999999</v>
      </c>
      <c r="O4648" s="33">
        <v>0.17449999999999999</v>
      </c>
      <c r="P4648" s="33">
        <v>0.17449999999999999</v>
      </c>
      <c r="Q4648" s="33">
        <v>0.17449999999999999</v>
      </c>
      <c r="R4648" s="34"/>
      <c r="S4648" s="32"/>
      <c r="T4648" s="32" t="s">
        <v>28</v>
      </c>
      <c r="U4648" s="8">
        <f t="shared" si="1165"/>
        <v>270.40000000000003</v>
      </c>
      <c r="V4648" s="8">
        <f t="shared" si="1166"/>
        <v>270.40000000000003</v>
      </c>
    </row>
    <row r="4649" spans="1:22" ht="12.75" customHeight="1" outlineLevel="2" x14ac:dyDescent="0.2">
      <c r="A4649" s="2"/>
      <c r="C4649" s="30" t="s">
        <v>2345</v>
      </c>
      <c r="D4649" s="30"/>
      <c r="E4649" s="30" t="s">
        <v>2337</v>
      </c>
      <c r="F4649" s="30"/>
      <c r="G4649" s="30" t="s">
        <v>2341</v>
      </c>
      <c r="H4649" s="31" t="s">
        <v>2342</v>
      </c>
      <c r="I4649" s="32"/>
      <c r="J4649" s="13"/>
      <c r="K4649" s="13" t="s">
        <v>2242</v>
      </c>
      <c r="L4649" s="33">
        <v>0.17449999999999999</v>
      </c>
      <c r="M4649" s="33" t="s">
        <v>27</v>
      </c>
      <c r="N4649" s="33">
        <v>0.17449999999999999</v>
      </c>
      <c r="O4649" s="33">
        <v>0.17449999999999999</v>
      </c>
      <c r="P4649" s="33">
        <v>0.17449999999999999</v>
      </c>
      <c r="Q4649" s="33">
        <v>0.17449999999999999</v>
      </c>
      <c r="R4649" s="34"/>
      <c r="S4649" s="32"/>
      <c r="T4649" s="32" t="s">
        <v>28</v>
      </c>
      <c r="U4649" s="8">
        <f t="shared" si="1165"/>
        <v>270.40000000000003</v>
      </c>
      <c r="V4649" s="8">
        <f t="shared" si="1166"/>
        <v>270.40000000000003</v>
      </c>
    </row>
    <row r="4650" spans="1:22" ht="12.75" customHeight="1" outlineLevel="2" x14ac:dyDescent="0.2">
      <c r="A4650" s="2"/>
      <c r="C4650" s="30" t="s">
        <v>2346</v>
      </c>
      <c r="D4650" s="30"/>
      <c r="E4650" s="30" t="s">
        <v>2337</v>
      </c>
      <c r="F4650" s="30"/>
      <c r="G4650" s="30" t="s">
        <v>2341</v>
      </c>
      <c r="H4650" s="31" t="s">
        <v>2342</v>
      </c>
      <c r="I4650" s="32"/>
      <c r="J4650" s="13"/>
      <c r="K4650" s="13" t="s">
        <v>2242</v>
      </c>
      <c r="L4650" s="33">
        <v>0.17449999999999999</v>
      </c>
      <c r="M4650" s="33" t="s">
        <v>27</v>
      </c>
      <c r="N4650" s="33">
        <v>0.17449999999999999</v>
      </c>
      <c r="O4650" s="33">
        <v>0.17449999999999999</v>
      </c>
      <c r="P4650" s="33">
        <v>0.17449999999999999</v>
      </c>
      <c r="Q4650" s="33">
        <v>0.17449999999999999</v>
      </c>
      <c r="R4650" s="34"/>
      <c r="S4650" s="32"/>
      <c r="T4650" s="32" t="s">
        <v>28</v>
      </c>
      <c r="U4650" s="8">
        <f t="shared" si="1165"/>
        <v>270.40000000000003</v>
      </c>
      <c r="V4650" s="8">
        <f t="shared" si="1166"/>
        <v>270.40000000000003</v>
      </c>
    </row>
    <row r="4651" spans="1:22" ht="12.75" customHeight="1" outlineLevel="1" x14ac:dyDescent="0.2">
      <c r="A4651" s="2"/>
      <c r="C4651" s="30"/>
      <c r="D4651" s="30"/>
      <c r="E4651" s="30"/>
      <c r="F4651" s="30"/>
      <c r="G4651" s="30"/>
      <c r="H4651" s="113" t="s">
        <v>4172</v>
      </c>
      <c r="I4651" s="32"/>
      <c r="J4651" s="13">
        <f t="shared" ref="J4651:O4651" si="1167">SUBTOTAL(9,J4645:J4650)</f>
        <v>0</v>
      </c>
      <c r="K4651" s="13">
        <f t="shared" si="1167"/>
        <v>0</v>
      </c>
      <c r="L4651" s="33">
        <f t="shared" si="1167"/>
        <v>0.99990000000000001</v>
      </c>
      <c r="M4651" s="33">
        <f t="shared" si="1167"/>
        <v>0</v>
      </c>
      <c r="N4651" s="33">
        <f t="shared" si="1167"/>
        <v>0.99990000000000001</v>
      </c>
      <c r="O4651" s="33">
        <f t="shared" si="1167"/>
        <v>0.99990000000000001</v>
      </c>
      <c r="P4651" s="33"/>
      <c r="Q4651" s="33"/>
      <c r="R4651" s="34"/>
      <c r="S4651" s="32">
        <f>SUBTOTAL(9,S4645:S4650)</f>
        <v>0</v>
      </c>
      <c r="T4651" s="32">
        <f>SUBTOTAL(9,T4645:T4650)</f>
        <v>0</v>
      </c>
      <c r="U4651" s="8"/>
    </row>
    <row r="4652" spans="1:22" ht="12.75" customHeight="1" outlineLevel="2" x14ac:dyDescent="0.2">
      <c r="A4652" s="2"/>
      <c r="C4652" s="30" t="s">
        <v>2347</v>
      </c>
      <c r="D4652" s="30"/>
      <c r="E4652" s="30" t="s">
        <v>2348</v>
      </c>
      <c r="F4652" s="30"/>
      <c r="G4652" s="30" t="s">
        <v>2349</v>
      </c>
      <c r="H4652" s="31" t="s">
        <v>2350</v>
      </c>
      <c r="I4652" s="32"/>
      <c r="J4652" s="13"/>
      <c r="K4652" s="13" t="s">
        <v>2242</v>
      </c>
      <c r="L4652" s="33">
        <v>0.15090000000000001</v>
      </c>
      <c r="M4652" s="33" t="s">
        <v>27</v>
      </c>
      <c r="N4652" s="33">
        <v>0.15090000000000001</v>
      </c>
      <c r="O4652" s="33">
        <v>0.15090000000000001</v>
      </c>
      <c r="P4652" s="33">
        <v>0.15090000000000001</v>
      </c>
      <c r="Q4652" s="33">
        <v>0.15090000000000001</v>
      </c>
      <c r="R4652" s="34"/>
      <c r="S4652" s="32"/>
      <c r="T4652" s="32" t="s">
        <v>28</v>
      </c>
      <c r="U4652" s="8">
        <f t="shared" ref="U4652:U4657" si="1168">IF(T4652="Yes",$U$2,0)</f>
        <v>270.40000000000003</v>
      </c>
      <c r="V4652" s="8">
        <f t="shared" ref="V4652:V4657" si="1169">U4652</f>
        <v>270.40000000000003</v>
      </c>
    </row>
    <row r="4653" spans="1:22" ht="12.75" customHeight="1" outlineLevel="2" x14ac:dyDescent="0.2">
      <c r="A4653" s="2"/>
      <c r="C4653" s="30" t="s">
        <v>2351</v>
      </c>
      <c r="D4653" s="30"/>
      <c r="E4653" s="30" t="s">
        <v>2348</v>
      </c>
      <c r="F4653" s="30"/>
      <c r="G4653" s="30" t="s">
        <v>2349</v>
      </c>
      <c r="H4653" s="31" t="s">
        <v>2350</v>
      </c>
      <c r="I4653" s="32"/>
      <c r="J4653" s="13"/>
      <c r="K4653" s="13" t="s">
        <v>2242</v>
      </c>
      <c r="L4653" s="33">
        <v>0.15090000000000001</v>
      </c>
      <c r="M4653" s="33" t="s">
        <v>27</v>
      </c>
      <c r="N4653" s="33">
        <v>0.15090000000000001</v>
      </c>
      <c r="O4653" s="33">
        <v>0.15090000000000001</v>
      </c>
      <c r="P4653" s="33">
        <v>0.15090000000000001</v>
      </c>
      <c r="Q4653" s="33">
        <v>0.15090000000000001</v>
      </c>
      <c r="R4653" s="34"/>
      <c r="S4653" s="32"/>
      <c r="T4653" s="32" t="s">
        <v>28</v>
      </c>
      <c r="U4653" s="8">
        <f t="shared" si="1168"/>
        <v>270.40000000000003</v>
      </c>
      <c r="V4653" s="8">
        <f t="shared" si="1169"/>
        <v>270.40000000000003</v>
      </c>
    </row>
    <row r="4654" spans="1:22" ht="12.75" customHeight="1" outlineLevel="2" x14ac:dyDescent="0.2">
      <c r="A4654" s="2"/>
      <c r="C4654" s="30">
        <v>841091152</v>
      </c>
      <c r="D4654" s="30"/>
      <c r="E4654" s="30" t="s">
        <v>2352</v>
      </c>
      <c r="F4654" s="30"/>
      <c r="G4654" s="30" t="s">
        <v>2349</v>
      </c>
      <c r="H4654" s="31" t="s">
        <v>2350</v>
      </c>
      <c r="I4654" s="32"/>
      <c r="J4654" s="13"/>
      <c r="K4654" s="13" t="s">
        <v>2242</v>
      </c>
      <c r="L4654" s="33">
        <v>0.17449999999999999</v>
      </c>
      <c r="M4654" s="33" t="s">
        <v>27</v>
      </c>
      <c r="N4654" s="33">
        <v>0.17449999999999999</v>
      </c>
      <c r="O4654" s="33">
        <v>0.17449999999999999</v>
      </c>
      <c r="P4654" s="33">
        <v>0.17449999999999999</v>
      </c>
      <c r="Q4654" s="33">
        <v>0.17449999999999999</v>
      </c>
      <c r="R4654" s="34"/>
      <c r="S4654" s="32"/>
      <c r="T4654" s="32" t="s">
        <v>28</v>
      </c>
      <c r="U4654" s="8">
        <f t="shared" si="1168"/>
        <v>270.40000000000003</v>
      </c>
      <c r="V4654" s="8">
        <f t="shared" si="1169"/>
        <v>270.40000000000003</v>
      </c>
    </row>
    <row r="4655" spans="1:22" ht="12.75" customHeight="1" outlineLevel="2" x14ac:dyDescent="0.2">
      <c r="A4655" s="2"/>
      <c r="C4655" s="30" t="s">
        <v>2353</v>
      </c>
      <c r="D4655" s="30"/>
      <c r="E4655" s="30" t="s">
        <v>2348</v>
      </c>
      <c r="F4655" s="30"/>
      <c r="G4655" s="30" t="s">
        <v>2349</v>
      </c>
      <c r="H4655" s="31" t="s">
        <v>2350</v>
      </c>
      <c r="I4655" s="32"/>
      <c r="J4655" s="13"/>
      <c r="K4655" s="13" t="s">
        <v>2242</v>
      </c>
      <c r="L4655" s="33">
        <v>0.17449999999999999</v>
      </c>
      <c r="M4655" s="33" t="s">
        <v>27</v>
      </c>
      <c r="N4655" s="33">
        <v>0.17449999999999999</v>
      </c>
      <c r="O4655" s="33">
        <v>0.17449999999999999</v>
      </c>
      <c r="P4655" s="33">
        <v>0.17449999999999999</v>
      </c>
      <c r="Q4655" s="33">
        <v>0.17449999999999999</v>
      </c>
      <c r="R4655" s="34"/>
      <c r="S4655" s="32"/>
      <c r="T4655" s="32" t="s">
        <v>28</v>
      </c>
      <c r="U4655" s="8">
        <f t="shared" si="1168"/>
        <v>270.40000000000003</v>
      </c>
      <c r="V4655" s="8">
        <f t="shared" si="1169"/>
        <v>270.40000000000003</v>
      </c>
    </row>
    <row r="4656" spans="1:22" ht="12.75" customHeight="1" outlineLevel="2" x14ac:dyDescent="0.2">
      <c r="A4656" s="2"/>
      <c r="C4656" s="30" t="s">
        <v>2354</v>
      </c>
      <c r="D4656" s="30"/>
      <c r="E4656" s="30" t="s">
        <v>2348</v>
      </c>
      <c r="F4656" s="30"/>
      <c r="G4656" s="30" t="s">
        <v>2349</v>
      </c>
      <c r="H4656" s="31" t="s">
        <v>2350</v>
      </c>
      <c r="I4656" s="32"/>
      <c r="J4656" s="13"/>
      <c r="K4656" s="13" t="s">
        <v>2242</v>
      </c>
      <c r="L4656" s="33">
        <v>0.17449999999999999</v>
      </c>
      <c r="M4656" s="33" t="s">
        <v>27</v>
      </c>
      <c r="N4656" s="33">
        <v>0.17449999999999999</v>
      </c>
      <c r="O4656" s="33">
        <v>0.17449999999999999</v>
      </c>
      <c r="P4656" s="33">
        <v>0.17449999999999999</v>
      </c>
      <c r="Q4656" s="33">
        <v>0.17449999999999999</v>
      </c>
      <c r="R4656" s="34"/>
      <c r="S4656" s="32"/>
      <c r="T4656" s="32" t="s">
        <v>28</v>
      </c>
      <c r="U4656" s="8">
        <f t="shared" si="1168"/>
        <v>270.40000000000003</v>
      </c>
      <c r="V4656" s="8">
        <f t="shared" si="1169"/>
        <v>270.40000000000003</v>
      </c>
    </row>
    <row r="4657" spans="1:22" ht="12.75" customHeight="1" outlineLevel="2" x14ac:dyDescent="0.2">
      <c r="A4657" s="2"/>
      <c r="C4657" s="30" t="s">
        <v>2355</v>
      </c>
      <c r="D4657" s="30"/>
      <c r="E4657" s="30" t="s">
        <v>2348</v>
      </c>
      <c r="F4657" s="30"/>
      <c r="G4657" s="30" t="s">
        <v>2349</v>
      </c>
      <c r="H4657" s="31" t="s">
        <v>2350</v>
      </c>
      <c r="I4657" s="32"/>
      <c r="J4657" s="13"/>
      <c r="K4657" s="13" t="s">
        <v>2242</v>
      </c>
      <c r="L4657" s="33">
        <v>0.17449999999999999</v>
      </c>
      <c r="M4657" s="33" t="s">
        <v>27</v>
      </c>
      <c r="N4657" s="33">
        <v>0.17449999999999999</v>
      </c>
      <c r="O4657" s="33">
        <v>0.17449999999999999</v>
      </c>
      <c r="P4657" s="33">
        <v>0.17449999999999999</v>
      </c>
      <c r="Q4657" s="33">
        <v>0.17449999999999999</v>
      </c>
      <c r="R4657" s="34"/>
      <c r="S4657" s="32"/>
      <c r="T4657" s="32" t="s">
        <v>28</v>
      </c>
      <c r="U4657" s="8">
        <f t="shared" si="1168"/>
        <v>270.40000000000003</v>
      </c>
      <c r="V4657" s="8">
        <f t="shared" si="1169"/>
        <v>270.40000000000003</v>
      </c>
    </row>
    <row r="4658" spans="1:22" ht="12.75" customHeight="1" outlineLevel="1" x14ac:dyDescent="0.2">
      <c r="A4658" s="2"/>
      <c r="C4658" s="30"/>
      <c r="D4658" s="30"/>
      <c r="E4658" s="30"/>
      <c r="F4658" s="30"/>
      <c r="G4658" s="30"/>
      <c r="H4658" s="113" t="s">
        <v>4173</v>
      </c>
      <c r="I4658" s="32"/>
      <c r="J4658" s="13">
        <f t="shared" ref="J4658:O4658" si="1170">SUBTOTAL(9,J4652:J4657)</f>
        <v>0</v>
      </c>
      <c r="K4658" s="13">
        <f t="shared" si="1170"/>
        <v>0</v>
      </c>
      <c r="L4658" s="33">
        <f t="shared" si="1170"/>
        <v>0.99980000000000002</v>
      </c>
      <c r="M4658" s="33">
        <f t="shared" si="1170"/>
        <v>0</v>
      </c>
      <c r="N4658" s="33">
        <f t="shared" si="1170"/>
        <v>0.99980000000000002</v>
      </c>
      <c r="O4658" s="33">
        <f t="shared" si="1170"/>
        <v>0.99980000000000002</v>
      </c>
      <c r="P4658" s="33"/>
      <c r="Q4658" s="33"/>
      <c r="R4658" s="34"/>
      <c r="S4658" s="32">
        <f>SUBTOTAL(9,S4652:S4657)</f>
        <v>0</v>
      </c>
      <c r="T4658" s="32">
        <f>SUBTOTAL(9,T4652:T4657)</f>
        <v>0</v>
      </c>
      <c r="U4658" s="8"/>
    </row>
    <row r="4659" spans="1:22" ht="12.75" customHeight="1" outlineLevel="2" x14ac:dyDescent="0.2">
      <c r="A4659" s="2"/>
      <c r="C4659" s="30">
        <v>841090151</v>
      </c>
      <c r="D4659" s="30"/>
      <c r="E4659" s="30" t="s">
        <v>2308</v>
      </c>
      <c r="F4659" s="30"/>
      <c r="G4659" s="30" t="s">
        <v>2309</v>
      </c>
      <c r="H4659" s="31" t="s">
        <v>2310</v>
      </c>
      <c r="I4659" s="32"/>
      <c r="J4659" s="13"/>
      <c r="K4659" s="13" t="s">
        <v>2242</v>
      </c>
      <c r="L4659" s="33">
        <v>0.17430000000000001</v>
      </c>
      <c r="M4659" s="33" t="s">
        <v>27</v>
      </c>
      <c r="N4659" s="33">
        <v>0.17430000000000001</v>
      </c>
      <c r="O4659" s="33">
        <v>0.17430000000000001</v>
      </c>
      <c r="P4659" s="33">
        <v>0.17430000000000001</v>
      </c>
      <c r="Q4659" s="33">
        <v>0.17430000000000001</v>
      </c>
      <c r="R4659" s="34"/>
      <c r="S4659" s="32"/>
      <c r="T4659" s="32" t="s">
        <v>28</v>
      </c>
      <c r="U4659" s="8">
        <f t="shared" ref="U4659:U4664" si="1171">IF(T4659="Yes",$U$2,0)</f>
        <v>270.40000000000003</v>
      </c>
      <c r="V4659" s="8">
        <f t="shared" ref="V4659:V4664" si="1172">U4659</f>
        <v>270.40000000000003</v>
      </c>
    </row>
    <row r="4660" spans="1:22" ht="12.75" customHeight="1" outlineLevel="2" x14ac:dyDescent="0.2">
      <c r="A4660" s="2"/>
      <c r="C4660" s="68">
        <v>841090152</v>
      </c>
      <c r="D4660" s="30"/>
      <c r="E4660" s="30" t="s">
        <v>2308</v>
      </c>
      <c r="F4660" s="30"/>
      <c r="G4660" s="68" t="s">
        <v>2309</v>
      </c>
      <c r="H4660" s="69" t="s">
        <v>2310</v>
      </c>
      <c r="I4660" s="70"/>
      <c r="J4660" s="56"/>
      <c r="K4660" s="56" t="s">
        <v>2242</v>
      </c>
      <c r="L4660" s="71">
        <v>0.15140000000000001</v>
      </c>
      <c r="M4660" s="33" t="s">
        <v>27</v>
      </c>
      <c r="N4660" s="71">
        <v>0.15140000000000001</v>
      </c>
      <c r="O4660" s="71">
        <v>0.15140000000000001</v>
      </c>
      <c r="P4660" s="71">
        <v>0.15140000000000001</v>
      </c>
      <c r="Q4660" s="71">
        <v>0.15140000000000001</v>
      </c>
      <c r="R4660" s="72"/>
      <c r="S4660" s="32"/>
      <c r="T4660" s="32" t="s">
        <v>28</v>
      </c>
      <c r="U4660" s="8">
        <f t="shared" si="1171"/>
        <v>270.40000000000003</v>
      </c>
      <c r="V4660" s="8">
        <f t="shared" si="1172"/>
        <v>270.40000000000003</v>
      </c>
    </row>
    <row r="4661" spans="1:22" ht="12.75" customHeight="1" outlineLevel="2" x14ac:dyDescent="0.2">
      <c r="A4661" s="2"/>
      <c r="C4661" s="30">
        <v>841090153</v>
      </c>
      <c r="D4661" s="30"/>
      <c r="E4661" s="30" t="s">
        <v>2308</v>
      </c>
      <c r="F4661" s="30"/>
      <c r="G4661" s="30" t="s">
        <v>2309</v>
      </c>
      <c r="H4661" s="31" t="s">
        <v>2310</v>
      </c>
      <c r="I4661" s="32"/>
      <c r="J4661" s="13"/>
      <c r="K4661" s="13" t="s">
        <v>2242</v>
      </c>
      <c r="L4661" s="33">
        <v>0.15140000000000001</v>
      </c>
      <c r="M4661" s="33" t="s">
        <v>27</v>
      </c>
      <c r="N4661" s="33">
        <v>0.15140000000000001</v>
      </c>
      <c r="O4661" s="33">
        <v>0.15140000000000001</v>
      </c>
      <c r="P4661" s="33">
        <v>0.15140000000000001</v>
      </c>
      <c r="Q4661" s="33">
        <v>0.15140000000000001</v>
      </c>
      <c r="R4661" s="34"/>
      <c r="S4661" s="32"/>
      <c r="T4661" s="32" t="s">
        <v>28</v>
      </c>
      <c r="U4661" s="8">
        <f t="shared" si="1171"/>
        <v>270.40000000000003</v>
      </c>
      <c r="V4661" s="8">
        <f t="shared" si="1172"/>
        <v>270.40000000000003</v>
      </c>
    </row>
    <row r="4662" spans="1:22" ht="12.75" customHeight="1" outlineLevel="2" x14ac:dyDescent="0.2">
      <c r="A4662" s="2"/>
      <c r="C4662" s="30">
        <v>841090154</v>
      </c>
      <c r="D4662" s="30"/>
      <c r="E4662" s="30" t="s">
        <v>2308</v>
      </c>
      <c r="F4662" s="30"/>
      <c r="G4662" s="30" t="s">
        <v>2309</v>
      </c>
      <c r="H4662" s="31" t="s">
        <v>2310</v>
      </c>
      <c r="I4662" s="32"/>
      <c r="J4662" s="13"/>
      <c r="K4662" s="13" t="s">
        <v>2242</v>
      </c>
      <c r="L4662" s="33">
        <v>0.17430000000000001</v>
      </c>
      <c r="M4662" s="33" t="s">
        <v>27</v>
      </c>
      <c r="N4662" s="33">
        <v>0.17430000000000001</v>
      </c>
      <c r="O4662" s="33">
        <v>0.17430000000000001</v>
      </c>
      <c r="P4662" s="33">
        <v>0.17430000000000001</v>
      </c>
      <c r="Q4662" s="33">
        <v>0.17430000000000001</v>
      </c>
      <c r="R4662" s="34"/>
      <c r="S4662" s="32"/>
      <c r="T4662" s="32" t="s">
        <v>28</v>
      </c>
      <c r="U4662" s="8">
        <f t="shared" si="1171"/>
        <v>270.40000000000003</v>
      </c>
      <c r="V4662" s="8">
        <f t="shared" si="1172"/>
        <v>270.40000000000003</v>
      </c>
    </row>
    <row r="4663" spans="1:22" ht="12.75" customHeight="1" outlineLevel="2" x14ac:dyDescent="0.2">
      <c r="A4663" s="2"/>
      <c r="C4663" s="30" t="s">
        <v>2311</v>
      </c>
      <c r="D4663" s="30"/>
      <c r="E4663" s="30" t="s">
        <v>2312</v>
      </c>
      <c r="F4663" s="30"/>
      <c r="G4663" s="30" t="s">
        <v>2309</v>
      </c>
      <c r="H4663" s="31" t="s">
        <v>2310</v>
      </c>
      <c r="I4663" s="32"/>
      <c r="J4663" s="13"/>
      <c r="K4663" s="13" t="s">
        <v>2242</v>
      </c>
      <c r="L4663" s="33">
        <v>0.17430000000000001</v>
      </c>
      <c r="M4663" s="33" t="s">
        <v>27</v>
      </c>
      <c r="N4663" s="33">
        <v>0.17430000000000001</v>
      </c>
      <c r="O4663" s="33">
        <v>0.17430000000000001</v>
      </c>
      <c r="P4663" s="33">
        <v>0.17430000000000001</v>
      </c>
      <c r="Q4663" s="33">
        <v>0.17430000000000001</v>
      </c>
      <c r="R4663" s="34"/>
      <c r="S4663" s="32"/>
      <c r="T4663" s="32" t="s">
        <v>28</v>
      </c>
      <c r="U4663" s="8">
        <f t="shared" si="1171"/>
        <v>270.40000000000003</v>
      </c>
      <c r="V4663" s="8">
        <f t="shared" si="1172"/>
        <v>270.40000000000003</v>
      </c>
    </row>
    <row r="4664" spans="1:22" ht="12.75" customHeight="1" outlineLevel="2" x14ac:dyDescent="0.2">
      <c r="A4664" s="2"/>
      <c r="C4664" s="30" t="s">
        <v>2313</v>
      </c>
      <c r="D4664" s="30"/>
      <c r="E4664" s="30" t="s">
        <v>2312</v>
      </c>
      <c r="F4664" s="30"/>
      <c r="G4664" s="30" t="s">
        <v>2309</v>
      </c>
      <c r="H4664" s="31" t="s">
        <v>2310</v>
      </c>
      <c r="I4664" s="32"/>
      <c r="J4664" s="13"/>
      <c r="K4664" s="13" t="s">
        <v>2242</v>
      </c>
      <c r="L4664" s="33">
        <v>0.17430000000000001</v>
      </c>
      <c r="M4664" s="33" t="s">
        <v>27</v>
      </c>
      <c r="N4664" s="33">
        <v>0.17430000000000001</v>
      </c>
      <c r="O4664" s="33">
        <v>0.17430000000000001</v>
      </c>
      <c r="P4664" s="33">
        <v>0.17430000000000001</v>
      </c>
      <c r="Q4664" s="33">
        <v>0.17430000000000001</v>
      </c>
      <c r="R4664" s="34"/>
      <c r="S4664" s="32"/>
      <c r="T4664" s="32" t="s">
        <v>28</v>
      </c>
      <c r="U4664" s="8">
        <f t="shared" si="1171"/>
        <v>270.40000000000003</v>
      </c>
      <c r="V4664" s="8">
        <f t="shared" si="1172"/>
        <v>270.40000000000003</v>
      </c>
    </row>
    <row r="4665" spans="1:22" ht="12.75" customHeight="1" outlineLevel="1" x14ac:dyDescent="0.2">
      <c r="A4665" s="2"/>
      <c r="C4665" s="30"/>
      <c r="D4665" s="30"/>
      <c r="E4665" s="30"/>
      <c r="F4665" s="30"/>
      <c r="G4665" s="30"/>
      <c r="H4665" s="113" t="s">
        <v>4168</v>
      </c>
      <c r="I4665" s="32"/>
      <c r="J4665" s="13">
        <f t="shared" ref="J4665:O4665" si="1173">SUBTOTAL(9,J4659:J4664)</f>
        <v>0</v>
      </c>
      <c r="K4665" s="13">
        <f t="shared" si="1173"/>
        <v>0</v>
      </c>
      <c r="L4665" s="33">
        <f t="shared" si="1173"/>
        <v>1</v>
      </c>
      <c r="M4665" s="33">
        <f t="shared" si="1173"/>
        <v>0</v>
      </c>
      <c r="N4665" s="33">
        <f t="shared" si="1173"/>
        <v>1</v>
      </c>
      <c r="O4665" s="33">
        <f t="shared" si="1173"/>
        <v>1</v>
      </c>
      <c r="P4665" s="33"/>
      <c r="Q4665" s="33"/>
      <c r="R4665" s="34"/>
      <c r="S4665" s="32">
        <f>SUBTOTAL(9,S4659:S4664)</f>
        <v>0</v>
      </c>
      <c r="T4665" s="32">
        <f>SUBTOTAL(9,T4659:T4664)</f>
        <v>0</v>
      </c>
      <c r="U4665" s="8"/>
    </row>
    <row r="4666" spans="1:22" ht="12.75" customHeight="1" outlineLevel="2" x14ac:dyDescent="0.2">
      <c r="A4666" s="2"/>
      <c r="C4666" s="30" t="s">
        <v>2314</v>
      </c>
      <c r="D4666" s="30"/>
      <c r="E4666" s="30" t="s">
        <v>2315</v>
      </c>
      <c r="F4666" s="30"/>
      <c r="G4666" s="30" t="s">
        <v>2316</v>
      </c>
      <c r="H4666" s="31" t="s">
        <v>2317</v>
      </c>
      <c r="I4666" s="32"/>
      <c r="J4666" s="13"/>
      <c r="K4666" s="13" t="s">
        <v>2242</v>
      </c>
      <c r="L4666" s="33">
        <v>0.15129999999999999</v>
      </c>
      <c r="M4666" s="33" t="s">
        <v>27</v>
      </c>
      <c r="N4666" s="33">
        <v>0.15129999999999999</v>
      </c>
      <c r="O4666" s="33">
        <v>0.15129999999999999</v>
      </c>
      <c r="P4666" s="33">
        <v>0.15129999999999999</v>
      </c>
      <c r="Q4666" s="33">
        <v>0.15129999999999999</v>
      </c>
      <c r="R4666" s="34"/>
      <c r="S4666" s="32"/>
      <c r="T4666" s="32" t="s">
        <v>70</v>
      </c>
      <c r="U4666" s="8">
        <f t="shared" ref="U4666:U4671" si="1174">IF(T4666="Yes",$U$2,0)</f>
        <v>0</v>
      </c>
      <c r="V4666" s="8">
        <f t="shared" ref="V4666:V4671" si="1175">U4666</f>
        <v>0</v>
      </c>
    </row>
    <row r="4667" spans="1:22" ht="12.75" customHeight="1" outlineLevel="2" x14ac:dyDescent="0.2">
      <c r="A4667" s="2"/>
      <c r="C4667" s="30" t="s">
        <v>2318</v>
      </c>
      <c r="D4667" s="30"/>
      <c r="E4667" s="30" t="s">
        <v>2315</v>
      </c>
      <c r="F4667" s="30"/>
      <c r="G4667" s="30" t="s">
        <v>2316</v>
      </c>
      <c r="H4667" s="31" t="s">
        <v>2317</v>
      </c>
      <c r="I4667" s="32"/>
      <c r="J4667" s="13"/>
      <c r="K4667" s="13" t="s">
        <v>2242</v>
      </c>
      <c r="L4667" s="33">
        <v>0.15140000000000001</v>
      </c>
      <c r="M4667" s="33" t="s">
        <v>27</v>
      </c>
      <c r="N4667" s="33">
        <v>0.15140000000000001</v>
      </c>
      <c r="O4667" s="33">
        <v>0.15140000000000001</v>
      </c>
      <c r="P4667" s="33">
        <v>0.15140000000000001</v>
      </c>
      <c r="Q4667" s="33">
        <v>0.15140000000000001</v>
      </c>
      <c r="R4667" s="34"/>
      <c r="S4667" s="32"/>
      <c r="T4667" s="32" t="s">
        <v>70</v>
      </c>
      <c r="U4667" s="8">
        <f t="shared" si="1174"/>
        <v>0</v>
      </c>
      <c r="V4667" s="8">
        <f t="shared" si="1175"/>
        <v>0</v>
      </c>
    </row>
    <row r="4668" spans="1:22" ht="12.75" customHeight="1" outlineLevel="2" x14ac:dyDescent="0.2">
      <c r="A4668" s="2"/>
      <c r="C4668" s="30" t="s">
        <v>2319</v>
      </c>
      <c r="D4668" s="30"/>
      <c r="E4668" s="30" t="s">
        <v>2315</v>
      </c>
      <c r="F4668" s="30"/>
      <c r="G4668" s="30" t="s">
        <v>2316</v>
      </c>
      <c r="H4668" s="31" t="s">
        <v>2317</v>
      </c>
      <c r="I4668" s="32"/>
      <c r="J4668" s="13"/>
      <c r="K4668" s="13" t="s">
        <v>2242</v>
      </c>
      <c r="L4668" s="33">
        <v>0.17430000000000001</v>
      </c>
      <c r="M4668" s="33" t="s">
        <v>27</v>
      </c>
      <c r="N4668" s="33">
        <v>0.17430000000000001</v>
      </c>
      <c r="O4668" s="33">
        <v>0.17430000000000001</v>
      </c>
      <c r="P4668" s="33">
        <v>0.17430000000000001</v>
      </c>
      <c r="Q4668" s="33">
        <v>0.17430000000000001</v>
      </c>
      <c r="R4668" s="34"/>
      <c r="S4668" s="32"/>
      <c r="T4668" s="32" t="s">
        <v>70</v>
      </c>
      <c r="U4668" s="8">
        <f t="shared" si="1174"/>
        <v>0</v>
      </c>
      <c r="V4668" s="8">
        <f t="shared" si="1175"/>
        <v>0</v>
      </c>
    </row>
    <row r="4669" spans="1:22" ht="12.75" customHeight="1" outlineLevel="2" x14ac:dyDescent="0.2">
      <c r="A4669" s="2"/>
      <c r="C4669" s="30" t="s">
        <v>2320</v>
      </c>
      <c r="D4669" s="30"/>
      <c r="E4669" s="30" t="s">
        <v>2321</v>
      </c>
      <c r="F4669" s="30"/>
      <c r="G4669" s="30" t="s">
        <v>2316</v>
      </c>
      <c r="H4669" s="31" t="s">
        <v>2317</v>
      </c>
      <c r="I4669" s="32"/>
      <c r="J4669" s="13"/>
      <c r="K4669" s="13" t="s">
        <v>2242</v>
      </c>
      <c r="L4669" s="33">
        <v>0.17430000000000001</v>
      </c>
      <c r="M4669" s="33" t="s">
        <v>27</v>
      </c>
      <c r="N4669" s="33">
        <v>0.17430000000000001</v>
      </c>
      <c r="O4669" s="33">
        <v>0.17430000000000001</v>
      </c>
      <c r="P4669" s="33">
        <v>0.17430000000000001</v>
      </c>
      <c r="Q4669" s="33">
        <v>0.17430000000000001</v>
      </c>
      <c r="R4669" s="34"/>
      <c r="S4669" s="32"/>
      <c r="T4669" s="32" t="s">
        <v>70</v>
      </c>
      <c r="U4669" s="8">
        <f t="shared" si="1174"/>
        <v>0</v>
      </c>
      <c r="V4669" s="8">
        <f t="shared" si="1175"/>
        <v>0</v>
      </c>
    </row>
    <row r="4670" spans="1:22" ht="12.75" customHeight="1" outlineLevel="2" x14ac:dyDescent="0.2">
      <c r="A4670" s="2"/>
      <c r="C4670" s="30" t="s">
        <v>2322</v>
      </c>
      <c r="D4670" s="30"/>
      <c r="E4670" s="30" t="s">
        <v>2258</v>
      </c>
      <c r="F4670" s="30"/>
      <c r="G4670" s="30" t="s">
        <v>2316</v>
      </c>
      <c r="H4670" s="31" t="s">
        <v>2317</v>
      </c>
      <c r="I4670" s="32"/>
      <c r="J4670" s="13"/>
      <c r="K4670" s="13" t="s">
        <v>2242</v>
      </c>
      <c r="L4670" s="33">
        <v>0.17430000000000001</v>
      </c>
      <c r="M4670" s="33" t="s">
        <v>27</v>
      </c>
      <c r="N4670" s="33">
        <v>0.17430000000000001</v>
      </c>
      <c r="O4670" s="33">
        <v>0.17430000000000001</v>
      </c>
      <c r="P4670" s="33">
        <v>0.17430000000000001</v>
      </c>
      <c r="Q4670" s="33">
        <v>0.17430000000000001</v>
      </c>
      <c r="R4670" s="34"/>
      <c r="S4670" s="32"/>
      <c r="T4670" s="32" t="s">
        <v>70</v>
      </c>
      <c r="U4670" s="8">
        <f t="shared" si="1174"/>
        <v>0</v>
      </c>
      <c r="V4670" s="8">
        <f t="shared" si="1175"/>
        <v>0</v>
      </c>
    </row>
    <row r="4671" spans="1:22" ht="12.75" customHeight="1" outlineLevel="2" x14ac:dyDescent="0.2">
      <c r="A4671" s="2"/>
      <c r="C4671" s="30" t="s">
        <v>2323</v>
      </c>
      <c r="D4671" s="30"/>
      <c r="E4671" s="30" t="s">
        <v>2315</v>
      </c>
      <c r="F4671" s="30"/>
      <c r="G4671" s="30" t="s">
        <v>2316</v>
      </c>
      <c r="H4671" s="31" t="s">
        <v>2317</v>
      </c>
      <c r="I4671" s="32"/>
      <c r="J4671" s="13"/>
      <c r="K4671" s="13" t="s">
        <v>2242</v>
      </c>
      <c r="L4671" s="33">
        <v>0.17430000000000001</v>
      </c>
      <c r="M4671" s="33" t="s">
        <v>27</v>
      </c>
      <c r="N4671" s="33">
        <v>0.17430000000000001</v>
      </c>
      <c r="O4671" s="33">
        <v>0.17430000000000001</v>
      </c>
      <c r="P4671" s="33">
        <v>0.17430000000000001</v>
      </c>
      <c r="Q4671" s="33">
        <v>0.17430000000000001</v>
      </c>
      <c r="R4671" s="34"/>
      <c r="S4671" s="32"/>
      <c r="T4671" s="32" t="s">
        <v>70</v>
      </c>
      <c r="U4671" s="8">
        <f t="shared" si="1174"/>
        <v>0</v>
      </c>
      <c r="V4671" s="8">
        <f t="shared" si="1175"/>
        <v>0</v>
      </c>
    </row>
    <row r="4672" spans="1:22" ht="12.75" customHeight="1" outlineLevel="1" x14ac:dyDescent="0.2">
      <c r="A4672" s="2"/>
      <c r="C4672" s="30"/>
      <c r="D4672" s="30"/>
      <c r="E4672" s="30"/>
      <c r="F4672" s="30"/>
      <c r="G4672" s="30"/>
      <c r="H4672" s="113" t="s">
        <v>4169</v>
      </c>
      <c r="I4672" s="32"/>
      <c r="J4672" s="13">
        <f t="shared" ref="J4672:O4672" si="1176">SUBTOTAL(9,J4666:J4671)</f>
        <v>0</v>
      </c>
      <c r="K4672" s="13">
        <f t="shared" si="1176"/>
        <v>0</v>
      </c>
      <c r="L4672" s="33">
        <f t="shared" si="1176"/>
        <v>0.99990000000000001</v>
      </c>
      <c r="M4672" s="33">
        <f t="shared" si="1176"/>
        <v>0</v>
      </c>
      <c r="N4672" s="33">
        <f t="shared" si="1176"/>
        <v>0.99990000000000001</v>
      </c>
      <c r="O4672" s="33">
        <f t="shared" si="1176"/>
        <v>0.99990000000000001</v>
      </c>
      <c r="P4672" s="33"/>
      <c r="Q4672" s="33"/>
      <c r="R4672" s="34"/>
      <c r="S4672" s="32">
        <f>SUBTOTAL(9,S4666:S4671)</f>
        <v>0</v>
      </c>
      <c r="T4672" s="32">
        <f>SUBTOTAL(9,T4666:T4671)</f>
        <v>0</v>
      </c>
      <c r="U4672" s="8"/>
    </row>
    <row r="4673" spans="1:22" ht="12.75" customHeight="1" outlineLevel="2" x14ac:dyDescent="0.2">
      <c r="A4673" s="2"/>
      <c r="C4673" s="30">
        <v>841090601</v>
      </c>
      <c r="D4673" s="30"/>
      <c r="E4673" s="30" t="s">
        <v>2333</v>
      </c>
      <c r="F4673" s="30"/>
      <c r="G4673" s="30" t="s">
        <v>2334</v>
      </c>
      <c r="H4673" s="31" t="s">
        <v>2335</v>
      </c>
      <c r="I4673" s="32"/>
      <c r="J4673" s="13"/>
      <c r="K4673" s="13" t="s">
        <v>2242</v>
      </c>
      <c r="L4673" s="33">
        <v>0.151</v>
      </c>
      <c r="M4673" s="33" t="s">
        <v>27</v>
      </c>
      <c r="N4673" s="33">
        <v>0.151</v>
      </c>
      <c r="O4673" s="33">
        <v>0.151</v>
      </c>
      <c r="P4673" s="33">
        <v>0.151</v>
      </c>
      <c r="Q4673" s="33">
        <v>0.151</v>
      </c>
      <c r="R4673" s="34"/>
      <c r="S4673" s="32"/>
      <c r="T4673" s="32" t="s">
        <v>28</v>
      </c>
      <c r="U4673" s="8">
        <f t="shared" ref="U4673:U4678" si="1177">IF(T4673="Yes",$U$2,0)</f>
        <v>270.40000000000003</v>
      </c>
      <c r="V4673" s="8">
        <f t="shared" ref="V4673:V4678" si="1178">U4673</f>
        <v>270.40000000000003</v>
      </c>
    </row>
    <row r="4674" spans="1:22" ht="12.75" customHeight="1" outlineLevel="2" x14ac:dyDescent="0.2">
      <c r="A4674" s="2"/>
      <c r="C4674" s="30">
        <v>841090603</v>
      </c>
      <c r="D4674" s="30"/>
      <c r="E4674" s="30" t="s">
        <v>2333</v>
      </c>
      <c r="F4674" s="30"/>
      <c r="G4674" s="30" t="s">
        <v>2334</v>
      </c>
      <c r="H4674" s="31" t="s">
        <v>2335</v>
      </c>
      <c r="I4674" s="32"/>
      <c r="J4674" s="13"/>
      <c r="K4674" s="13" t="s">
        <v>2242</v>
      </c>
      <c r="L4674" s="33">
        <v>0.151</v>
      </c>
      <c r="M4674" s="33" t="s">
        <v>27</v>
      </c>
      <c r="N4674" s="33">
        <v>0.151</v>
      </c>
      <c r="O4674" s="33">
        <v>0.151</v>
      </c>
      <c r="P4674" s="33">
        <v>0.151</v>
      </c>
      <c r="Q4674" s="33">
        <v>0.151</v>
      </c>
      <c r="R4674" s="34"/>
      <c r="S4674" s="32"/>
      <c r="T4674" s="32" t="s">
        <v>28</v>
      </c>
      <c r="U4674" s="8">
        <f t="shared" si="1177"/>
        <v>270.40000000000003</v>
      </c>
      <c r="V4674" s="8">
        <f t="shared" si="1178"/>
        <v>270.40000000000003</v>
      </c>
    </row>
    <row r="4675" spans="1:22" ht="12.75" customHeight="1" outlineLevel="2" x14ac:dyDescent="0.2">
      <c r="A4675" s="2"/>
      <c r="C4675" s="30" t="s">
        <v>2336</v>
      </c>
      <c r="D4675" s="30"/>
      <c r="E4675" s="30" t="s">
        <v>2337</v>
      </c>
      <c r="F4675" s="30"/>
      <c r="G4675" s="30" t="s">
        <v>2334</v>
      </c>
      <c r="H4675" s="31" t="s">
        <v>2335</v>
      </c>
      <c r="I4675" s="32"/>
      <c r="J4675" s="13"/>
      <c r="K4675" s="13" t="s">
        <v>2242</v>
      </c>
      <c r="L4675" s="33">
        <v>0.17449999999999999</v>
      </c>
      <c r="M4675" s="33" t="s">
        <v>27</v>
      </c>
      <c r="N4675" s="33">
        <v>0.17449999999999999</v>
      </c>
      <c r="O4675" s="33">
        <v>0.17449999999999999</v>
      </c>
      <c r="P4675" s="33">
        <v>0.17449999999999999</v>
      </c>
      <c r="Q4675" s="33">
        <v>0.17449999999999999</v>
      </c>
      <c r="R4675" s="34"/>
      <c r="S4675" s="32"/>
      <c r="T4675" s="32" t="s">
        <v>28</v>
      </c>
      <c r="U4675" s="8">
        <f t="shared" si="1177"/>
        <v>270.40000000000003</v>
      </c>
      <c r="V4675" s="8">
        <f t="shared" si="1178"/>
        <v>270.40000000000003</v>
      </c>
    </row>
    <row r="4676" spans="1:22" ht="12.75" customHeight="1" outlineLevel="2" x14ac:dyDescent="0.2">
      <c r="A4676" s="2"/>
      <c r="C4676" s="30" t="s">
        <v>2338</v>
      </c>
      <c r="D4676" s="30"/>
      <c r="E4676" s="30" t="s">
        <v>2333</v>
      </c>
      <c r="F4676" s="30"/>
      <c r="G4676" s="30" t="s">
        <v>2334</v>
      </c>
      <c r="H4676" s="31" t="s">
        <v>2335</v>
      </c>
      <c r="I4676" s="32"/>
      <c r="J4676" s="13"/>
      <c r="K4676" s="13" t="s">
        <v>2242</v>
      </c>
      <c r="L4676" s="33">
        <v>0.17449999999999999</v>
      </c>
      <c r="M4676" s="33" t="s">
        <v>27</v>
      </c>
      <c r="N4676" s="33">
        <v>0.17449999999999999</v>
      </c>
      <c r="O4676" s="33">
        <v>0.17449999999999999</v>
      </c>
      <c r="P4676" s="33">
        <v>0.17449999999999999</v>
      </c>
      <c r="Q4676" s="33">
        <v>0.17449999999999999</v>
      </c>
      <c r="R4676" s="34"/>
      <c r="S4676" s="32"/>
      <c r="T4676" s="32" t="s">
        <v>28</v>
      </c>
      <c r="U4676" s="8">
        <f t="shared" si="1177"/>
        <v>270.40000000000003</v>
      </c>
      <c r="V4676" s="8">
        <f t="shared" si="1178"/>
        <v>270.40000000000003</v>
      </c>
    </row>
    <row r="4677" spans="1:22" ht="12.75" customHeight="1" outlineLevel="2" x14ac:dyDescent="0.2">
      <c r="A4677" s="2"/>
      <c r="C4677" s="30" t="s">
        <v>2339</v>
      </c>
      <c r="D4677" s="30"/>
      <c r="E4677" s="30" t="s">
        <v>2337</v>
      </c>
      <c r="F4677" s="30"/>
      <c r="G4677" s="30" t="s">
        <v>2334</v>
      </c>
      <c r="H4677" s="31" t="s">
        <v>2335</v>
      </c>
      <c r="I4677" s="32"/>
      <c r="J4677" s="13"/>
      <c r="K4677" s="13" t="s">
        <v>2242</v>
      </c>
      <c r="L4677" s="33">
        <v>0.17449999999999999</v>
      </c>
      <c r="M4677" s="33" t="s">
        <v>27</v>
      </c>
      <c r="N4677" s="33">
        <v>0.17449999999999999</v>
      </c>
      <c r="O4677" s="33">
        <v>0.17449999999999999</v>
      </c>
      <c r="P4677" s="33">
        <v>0.17449999999999999</v>
      </c>
      <c r="Q4677" s="33">
        <v>0.17449999999999999</v>
      </c>
      <c r="R4677" s="34"/>
      <c r="S4677" s="32"/>
      <c r="T4677" s="32" t="s">
        <v>28</v>
      </c>
      <c r="U4677" s="8">
        <f t="shared" si="1177"/>
        <v>270.40000000000003</v>
      </c>
      <c r="V4677" s="8">
        <f t="shared" si="1178"/>
        <v>270.40000000000003</v>
      </c>
    </row>
    <row r="4678" spans="1:22" ht="12.75" customHeight="1" outlineLevel="2" x14ac:dyDescent="0.2">
      <c r="A4678" s="2"/>
      <c r="C4678" s="30" t="s">
        <v>2340</v>
      </c>
      <c r="D4678" s="30"/>
      <c r="E4678" s="30" t="s">
        <v>2337</v>
      </c>
      <c r="F4678" s="30"/>
      <c r="G4678" s="30" t="s">
        <v>2334</v>
      </c>
      <c r="H4678" s="31" t="s">
        <v>2335</v>
      </c>
      <c r="I4678" s="32"/>
      <c r="J4678" s="13"/>
      <c r="K4678" s="13" t="s">
        <v>2242</v>
      </c>
      <c r="L4678" s="33">
        <v>0.17449999999999999</v>
      </c>
      <c r="M4678" s="33" t="s">
        <v>27</v>
      </c>
      <c r="N4678" s="33">
        <v>0.17449999999999999</v>
      </c>
      <c r="O4678" s="33">
        <v>0.17449999999999999</v>
      </c>
      <c r="P4678" s="33">
        <v>0.17449999999999999</v>
      </c>
      <c r="Q4678" s="33">
        <v>0.17449999999999999</v>
      </c>
      <c r="R4678" s="34"/>
      <c r="S4678" s="32"/>
      <c r="T4678" s="32" t="s">
        <v>28</v>
      </c>
      <c r="U4678" s="8">
        <f t="shared" si="1177"/>
        <v>270.40000000000003</v>
      </c>
      <c r="V4678" s="8">
        <f t="shared" si="1178"/>
        <v>270.40000000000003</v>
      </c>
    </row>
    <row r="4679" spans="1:22" ht="12.75" customHeight="1" outlineLevel="1" x14ac:dyDescent="0.2">
      <c r="A4679" s="2"/>
      <c r="C4679" s="30"/>
      <c r="D4679" s="30"/>
      <c r="E4679" s="30"/>
      <c r="F4679" s="30"/>
      <c r="G4679" s="30"/>
      <c r="H4679" s="113" t="s">
        <v>4171</v>
      </c>
      <c r="I4679" s="32"/>
      <c r="J4679" s="13">
        <f t="shared" ref="J4679:O4679" si="1179">SUBTOTAL(9,J4673:J4678)</f>
        <v>0</v>
      </c>
      <c r="K4679" s="13">
        <f t="shared" si="1179"/>
        <v>0</v>
      </c>
      <c r="L4679" s="33">
        <f t="shared" si="1179"/>
        <v>1</v>
      </c>
      <c r="M4679" s="33">
        <f t="shared" si="1179"/>
        <v>0</v>
      </c>
      <c r="N4679" s="33">
        <f t="shared" si="1179"/>
        <v>1</v>
      </c>
      <c r="O4679" s="33">
        <f t="shared" si="1179"/>
        <v>1</v>
      </c>
      <c r="P4679" s="33"/>
      <c r="Q4679" s="33"/>
      <c r="R4679" s="34"/>
      <c r="S4679" s="32">
        <f>SUBTOTAL(9,S4673:S4678)</f>
        <v>0</v>
      </c>
      <c r="T4679" s="32">
        <f>SUBTOTAL(9,T4673:T4678)</f>
        <v>0</v>
      </c>
      <c r="U4679" s="8"/>
    </row>
    <row r="4680" spans="1:22" ht="12.75" customHeight="1" outlineLevel="2" x14ac:dyDescent="0.2">
      <c r="A4680" s="2"/>
      <c r="C4680" s="68">
        <v>841090181</v>
      </c>
      <c r="D4680" s="30"/>
      <c r="E4680" s="30" t="s">
        <v>2324</v>
      </c>
      <c r="F4680" s="30"/>
      <c r="G4680" s="68" t="s">
        <v>2325</v>
      </c>
      <c r="H4680" s="69" t="s">
        <v>2326</v>
      </c>
      <c r="I4680" s="70"/>
      <c r="J4680" s="56"/>
      <c r="K4680" s="56" t="s">
        <v>2242</v>
      </c>
      <c r="L4680" s="71">
        <v>0.17430000000000001</v>
      </c>
      <c r="M4680" s="33" t="s">
        <v>27</v>
      </c>
      <c r="N4680" s="71">
        <v>0.17430000000000001</v>
      </c>
      <c r="O4680" s="71">
        <v>0.17430000000000001</v>
      </c>
      <c r="P4680" s="71">
        <v>0.17430000000000001</v>
      </c>
      <c r="Q4680" s="71">
        <v>0.17430000000000001</v>
      </c>
      <c r="R4680" s="72"/>
      <c r="S4680" s="32"/>
      <c r="T4680" s="32" t="s">
        <v>28</v>
      </c>
      <c r="U4680" s="8">
        <f t="shared" ref="U4680:U4685" si="1180">IF(T4680="Yes",$U$2,0)</f>
        <v>270.40000000000003</v>
      </c>
      <c r="V4680" s="8">
        <f t="shared" ref="V4680:V4685" si="1181">U4680</f>
        <v>270.40000000000003</v>
      </c>
    </row>
    <row r="4681" spans="1:22" ht="12.75" customHeight="1" outlineLevel="2" x14ac:dyDescent="0.2">
      <c r="A4681" s="2"/>
      <c r="C4681" s="30" t="s">
        <v>2327</v>
      </c>
      <c r="D4681" s="30"/>
      <c r="E4681" s="30" t="s">
        <v>2328</v>
      </c>
      <c r="F4681" s="30"/>
      <c r="G4681" s="30" t="s">
        <v>2325</v>
      </c>
      <c r="H4681" s="31" t="s">
        <v>2326</v>
      </c>
      <c r="I4681" s="32"/>
      <c r="J4681" s="13"/>
      <c r="K4681" s="13" t="s">
        <v>2242</v>
      </c>
      <c r="L4681" s="33">
        <v>0.15140000000000001</v>
      </c>
      <c r="M4681" s="33" t="s">
        <v>27</v>
      </c>
      <c r="N4681" s="33">
        <v>0.15140000000000001</v>
      </c>
      <c r="O4681" s="33">
        <v>0.15140000000000001</v>
      </c>
      <c r="P4681" s="33">
        <v>0.15140000000000001</v>
      </c>
      <c r="Q4681" s="33">
        <v>0.15140000000000001</v>
      </c>
      <c r="R4681" s="34"/>
      <c r="S4681" s="32"/>
      <c r="T4681" s="32" t="s">
        <v>28</v>
      </c>
      <c r="U4681" s="8">
        <f t="shared" si="1180"/>
        <v>270.40000000000003</v>
      </c>
      <c r="V4681" s="8">
        <f t="shared" si="1181"/>
        <v>270.40000000000003</v>
      </c>
    </row>
    <row r="4682" spans="1:22" ht="12.75" customHeight="1" outlineLevel="2" x14ac:dyDescent="0.2">
      <c r="A4682" s="2"/>
      <c r="C4682" s="30">
        <v>841090183</v>
      </c>
      <c r="D4682" s="30"/>
      <c r="E4682" s="30" t="s">
        <v>2324</v>
      </c>
      <c r="F4682" s="30"/>
      <c r="G4682" s="30" t="s">
        <v>2325</v>
      </c>
      <c r="H4682" s="31" t="s">
        <v>2326</v>
      </c>
      <c r="I4682" s="32"/>
      <c r="J4682" s="13"/>
      <c r="K4682" s="13" t="s">
        <v>2242</v>
      </c>
      <c r="L4682" s="33">
        <v>0.15140000000000001</v>
      </c>
      <c r="M4682" s="33" t="s">
        <v>27</v>
      </c>
      <c r="N4682" s="33">
        <v>0.15140000000000001</v>
      </c>
      <c r="O4682" s="33">
        <v>0.15140000000000001</v>
      </c>
      <c r="P4682" s="33">
        <v>0.15140000000000001</v>
      </c>
      <c r="Q4682" s="33">
        <v>0.15140000000000001</v>
      </c>
      <c r="R4682" s="34"/>
      <c r="S4682" s="32"/>
      <c r="T4682" s="32" t="s">
        <v>28</v>
      </c>
      <c r="U4682" s="8">
        <f t="shared" si="1180"/>
        <v>270.40000000000003</v>
      </c>
      <c r="V4682" s="8">
        <f t="shared" si="1181"/>
        <v>270.40000000000003</v>
      </c>
    </row>
    <row r="4683" spans="1:22" ht="12.75" customHeight="1" outlineLevel="2" x14ac:dyDescent="0.2">
      <c r="A4683" s="2"/>
      <c r="C4683" s="30" t="s">
        <v>2329</v>
      </c>
      <c r="D4683" s="30"/>
      <c r="E4683" s="30" t="s">
        <v>2330</v>
      </c>
      <c r="F4683" s="30"/>
      <c r="G4683" s="30" t="s">
        <v>2325</v>
      </c>
      <c r="H4683" s="31" t="s">
        <v>2326</v>
      </c>
      <c r="I4683" s="32"/>
      <c r="J4683" s="13"/>
      <c r="K4683" s="13" t="s">
        <v>2242</v>
      </c>
      <c r="L4683" s="33">
        <v>0.17430000000000001</v>
      </c>
      <c r="M4683" s="33" t="s">
        <v>27</v>
      </c>
      <c r="N4683" s="33">
        <v>0.17430000000000001</v>
      </c>
      <c r="O4683" s="33">
        <v>0.17430000000000001</v>
      </c>
      <c r="P4683" s="33">
        <v>0.17430000000000001</v>
      </c>
      <c r="Q4683" s="33">
        <v>0.17430000000000001</v>
      </c>
      <c r="R4683" s="34"/>
      <c r="S4683" s="32"/>
      <c r="T4683" s="32" t="s">
        <v>28</v>
      </c>
      <c r="U4683" s="8">
        <f t="shared" si="1180"/>
        <v>270.40000000000003</v>
      </c>
      <c r="V4683" s="8">
        <f t="shared" si="1181"/>
        <v>270.40000000000003</v>
      </c>
    </row>
    <row r="4684" spans="1:22" ht="12.75" customHeight="1" outlineLevel="2" x14ac:dyDescent="0.2">
      <c r="A4684" s="2"/>
      <c r="C4684" s="30" t="s">
        <v>2331</v>
      </c>
      <c r="D4684" s="30"/>
      <c r="E4684" s="30" t="s">
        <v>2324</v>
      </c>
      <c r="F4684" s="30"/>
      <c r="G4684" s="30" t="s">
        <v>2325</v>
      </c>
      <c r="H4684" s="31" t="s">
        <v>2326</v>
      </c>
      <c r="I4684" s="32"/>
      <c r="J4684" s="13"/>
      <c r="K4684" s="13" t="s">
        <v>2242</v>
      </c>
      <c r="L4684" s="33">
        <v>0.17430000000000001</v>
      </c>
      <c r="M4684" s="33" t="s">
        <v>27</v>
      </c>
      <c r="N4684" s="33">
        <v>0.17430000000000001</v>
      </c>
      <c r="O4684" s="33">
        <v>0.17430000000000001</v>
      </c>
      <c r="P4684" s="33">
        <v>0.17430000000000001</v>
      </c>
      <c r="Q4684" s="33">
        <v>0.17430000000000001</v>
      </c>
      <c r="R4684" s="34"/>
      <c r="S4684" s="32"/>
      <c r="T4684" s="32" t="s">
        <v>28</v>
      </c>
      <c r="U4684" s="8">
        <f t="shared" si="1180"/>
        <v>270.40000000000003</v>
      </c>
      <c r="V4684" s="8">
        <f t="shared" si="1181"/>
        <v>270.40000000000003</v>
      </c>
    </row>
    <row r="4685" spans="1:22" ht="12.75" customHeight="1" outlineLevel="2" x14ac:dyDescent="0.2">
      <c r="A4685" s="2"/>
      <c r="C4685" s="30" t="s">
        <v>2332</v>
      </c>
      <c r="D4685" s="30"/>
      <c r="E4685" s="30" t="s">
        <v>2330</v>
      </c>
      <c r="F4685" s="30"/>
      <c r="G4685" s="30" t="s">
        <v>2325</v>
      </c>
      <c r="H4685" s="31" t="s">
        <v>2326</v>
      </c>
      <c r="I4685" s="32"/>
      <c r="J4685" s="13"/>
      <c r="K4685" s="13" t="s">
        <v>2242</v>
      </c>
      <c r="L4685" s="33">
        <v>0.17430000000000001</v>
      </c>
      <c r="M4685" s="33" t="s">
        <v>27</v>
      </c>
      <c r="N4685" s="33">
        <v>0.17430000000000001</v>
      </c>
      <c r="O4685" s="33">
        <v>0.17430000000000001</v>
      </c>
      <c r="P4685" s="33">
        <v>0.17430000000000001</v>
      </c>
      <c r="Q4685" s="33">
        <v>0.17430000000000001</v>
      </c>
      <c r="R4685" s="34"/>
      <c r="S4685" s="32"/>
      <c r="T4685" s="32" t="s">
        <v>28</v>
      </c>
      <c r="U4685" s="8">
        <f t="shared" si="1180"/>
        <v>270.40000000000003</v>
      </c>
      <c r="V4685" s="8">
        <f t="shared" si="1181"/>
        <v>270.40000000000003</v>
      </c>
    </row>
    <row r="4686" spans="1:22" ht="12.75" customHeight="1" outlineLevel="1" x14ac:dyDescent="0.2">
      <c r="A4686" s="2"/>
      <c r="C4686" s="30"/>
      <c r="D4686" s="30"/>
      <c r="E4686" s="30"/>
      <c r="F4686" s="30"/>
      <c r="G4686" s="30"/>
      <c r="H4686" s="113" t="s">
        <v>4170</v>
      </c>
      <c r="I4686" s="32"/>
      <c r="J4686" s="13">
        <f t="shared" ref="J4686:O4686" si="1182">SUBTOTAL(9,J4680:J4685)</f>
        <v>0</v>
      </c>
      <c r="K4686" s="13">
        <f t="shared" si="1182"/>
        <v>0</v>
      </c>
      <c r="L4686" s="33">
        <f t="shared" si="1182"/>
        <v>1</v>
      </c>
      <c r="M4686" s="33">
        <f t="shared" si="1182"/>
        <v>0</v>
      </c>
      <c r="N4686" s="33">
        <f t="shared" si="1182"/>
        <v>1</v>
      </c>
      <c r="O4686" s="33">
        <f t="shared" si="1182"/>
        <v>1</v>
      </c>
      <c r="P4686" s="33"/>
      <c r="Q4686" s="33"/>
      <c r="R4686" s="34"/>
      <c r="S4686" s="32">
        <f>SUBTOTAL(9,S4680:S4685)</f>
        <v>0</v>
      </c>
      <c r="T4686" s="32">
        <f>SUBTOTAL(9,T4680:T4685)</f>
        <v>0</v>
      </c>
      <c r="U4686" s="8"/>
    </row>
    <row r="4687" spans="1:22" ht="12.75" customHeight="1" outlineLevel="2" x14ac:dyDescent="0.2">
      <c r="A4687" s="2"/>
      <c r="C4687" s="30">
        <v>833540010</v>
      </c>
      <c r="D4687" s="30"/>
      <c r="E4687" s="30" t="s">
        <v>348</v>
      </c>
      <c r="F4687" s="30"/>
      <c r="G4687" s="30" t="s">
        <v>349</v>
      </c>
      <c r="H4687" s="31" t="s">
        <v>350</v>
      </c>
      <c r="I4687" s="32"/>
      <c r="J4687" s="13"/>
      <c r="K4687" s="13" t="s">
        <v>186</v>
      </c>
      <c r="L4687" s="33">
        <v>0.5</v>
      </c>
      <c r="M4687" s="33" t="s">
        <v>27</v>
      </c>
      <c r="N4687" s="33">
        <v>0.5</v>
      </c>
      <c r="O4687" s="33">
        <v>0.5</v>
      </c>
      <c r="P4687" s="33">
        <v>0.5</v>
      </c>
      <c r="Q4687" s="33">
        <v>0.5</v>
      </c>
      <c r="R4687" s="34"/>
      <c r="S4687" s="32"/>
      <c r="T4687" s="32" t="s">
        <v>70</v>
      </c>
      <c r="U4687" s="8">
        <f>IF(T4687="Yes",$U$2,0)</f>
        <v>0</v>
      </c>
      <c r="V4687" s="8">
        <f>U4687</f>
        <v>0</v>
      </c>
    </row>
    <row r="4688" spans="1:22" ht="12.75" customHeight="1" outlineLevel="2" x14ac:dyDescent="0.2">
      <c r="A4688" s="2"/>
      <c r="C4688" s="30" t="s">
        <v>351</v>
      </c>
      <c r="D4688" s="30"/>
      <c r="E4688" s="30" t="s">
        <v>348</v>
      </c>
      <c r="F4688" s="30"/>
      <c r="G4688" s="30" t="s">
        <v>349</v>
      </c>
      <c r="H4688" s="31" t="s">
        <v>350</v>
      </c>
      <c r="I4688" s="32"/>
      <c r="J4688" s="13"/>
      <c r="K4688" s="13" t="s">
        <v>186</v>
      </c>
      <c r="L4688" s="33">
        <v>0.5</v>
      </c>
      <c r="M4688" s="33" t="s">
        <v>27</v>
      </c>
      <c r="N4688" s="33">
        <v>0.5</v>
      </c>
      <c r="O4688" s="33">
        <v>0.5</v>
      </c>
      <c r="P4688" s="33">
        <v>0.5</v>
      </c>
      <c r="Q4688" s="33">
        <v>0.5</v>
      </c>
      <c r="R4688" s="34"/>
      <c r="S4688" s="32"/>
      <c r="T4688" s="32" t="s">
        <v>70</v>
      </c>
      <c r="U4688" s="8">
        <f>IF(T4688="Yes",$U$2,0)</f>
        <v>0</v>
      </c>
      <c r="V4688" s="8">
        <f>U4688</f>
        <v>0</v>
      </c>
    </row>
    <row r="4689" spans="1:22" ht="12.75" customHeight="1" outlineLevel="1" x14ac:dyDescent="0.2">
      <c r="A4689" s="2"/>
      <c r="C4689" s="30"/>
      <c r="D4689" s="30"/>
      <c r="E4689" s="30"/>
      <c r="F4689" s="30"/>
      <c r="G4689" s="30"/>
      <c r="H4689" s="113" t="s">
        <v>3827</v>
      </c>
      <c r="I4689" s="32"/>
      <c r="J4689" s="13">
        <f t="shared" ref="J4689:O4689" si="1183">SUBTOTAL(9,J4687:J4688)</f>
        <v>0</v>
      </c>
      <c r="K4689" s="13">
        <f t="shared" si="1183"/>
        <v>0</v>
      </c>
      <c r="L4689" s="33">
        <f t="shared" si="1183"/>
        <v>1</v>
      </c>
      <c r="M4689" s="33">
        <f t="shared" si="1183"/>
        <v>0</v>
      </c>
      <c r="N4689" s="33">
        <f t="shared" si="1183"/>
        <v>1</v>
      </c>
      <c r="O4689" s="33">
        <f t="shared" si="1183"/>
        <v>1</v>
      </c>
      <c r="P4689" s="33"/>
      <c r="Q4689" s="33"/>
      <c r="R4689" s="34"/>
      <c r="S4689" s="32">
        <f>SUBTOTAL(9,S4687:S4688)</f>
        <v>0</v>
      </c>
      <c r="T4689" s="32">
        <f>SUBTOTAL(9,T4687:T4688)</f>
        <v>0</v>
      </c>
      <c r="U4689" s="8"/>
    </row>
    <row r="4690" spans="1:22" ht="12.75" customHeight="1" outlineLevel="2" x14ac:dyDescent="0.2">
      <c r="A4690" s="2"/>
      <c r="C4690" s="30" t="s">
        <v>352</v>
      </c>
      <c r="D4690" s="30"/>
      <c r="E4690" s="30" t="s">
        <v>348</v>
      </c>
      <c r="F4690" s="30"/>
      <c r="G4690" s="30" t="s">
        <v>353</v>
      </c>
      <c r="H4690" s="31" t="s">
        <v>354</v>
      </c>
      <c r="I4690" s="32"/>
      <c r="J4690" s="13"/>
      <c r="K4690" s="13" t="s">
        <v>186</v>
      </c>
      <c r="L4690" s="33">
        <v>0.5</v>
      </c>
      <c r="M4690" s="33" t="s">
        <v>27</v>
      </c>
      <c r="N4690" s="33">
        <v>0.5</v>
      </c>
      <c r="O4690" s="33">
        <v>0.5</v>
      </c>
      <c r="P4690" s="33">
        <v>0.5</v>
      </c>
      <c r="Q4690" s="33">
        <v>0.5</v>
      </c>
      <c r="R4690" s="34"/>
      <c r="S4690" s="32"/>
      <c r="T4690" s="32" t="s">
        <v>70</v>
      </c>
      <c r="U4690" s="8">
        <f>IF(T4690="Yes",$U$2,0)</f>
        <v>0</v>
      </c>
      <c r="V4690" s="8">
        <f>U4690</f>
        <v>0</v>
      </c>
    </row>
    <row r="4691" spans="1:22" ht="12.75" customHeight="1" outlineLevel="2" x14ac:dyDescent="0.2">
      <c r="A4691" s="2"/>
      <c r="C4691" s="30">
        <v>833540150</v>
      </c>
      <c r="D4691" s="30"/>
      <c r="E4691" s="30" t="s">
        <v>348</v>
      </c>
      <c r="F4691" s="30"/>
      <c r="G4691" s="30" t="s">
        <v>353</v>
      </c>
      <c r="H4691" s="31" t="s">
        <v>354</v>
      </c>
      <c r="I4691" s="32"/>
      <c r="J4691" s="13"/>
      <c r="K4691" s="13" t="s">
        <v>186</v>
      </c>
      <c r="L4691" s="33">
        <v>0.5</v>
      </c>
      <c r="M4691" s="33" t="s">
        <v>27</v>
      </c>
      <c r="N4691" s="33">
        <v>0.5</v>
      </c>
      <c r="O4691" s="33">
        <v>0.5</v>
      </c>
      <c r="P4691" s="33">
        <v>0.5</v>
      </c>
      <c r="Q4691" s="33">
        <v>0.5</v>
      </c>
      <c r="R4691" s="34"/>
      <c r="S4691" s="32"/>
      <c r="T4691" s="32" t="s">
        <v>70</v>
      </c>
      <c r="U4691" s="8">
        <f>IF(T4691="Yes",$U$2,0)</f>
        <v>0</v>
      </c>
      <c r="V4691" s="8">
        <f>U4691</f>
        <v>0</v>
      </c>
    </row>
    <row r="4692" spans="1:22" ht="12.75" customHeight="1" outlineLevel="1" x14ac:dyDescent="0.2">
      <c r="A4692" s="2"/>
      <c r="C4692" s="30"/>
      <c r="D4692" s="30"/>
      <c r="E4692" s="30"/>
      <c r="F4692" s="30"/>
      <c r="G4692" s="30"/>
      <c r="H4692" s="113" t="s">
        <v>3828</v>
      </c>
      <c r="I4692" s="32"/>
      <c r="J4692" s="13">
        <f t="shared" ref="J4692:O4692" si="1184">SUBTOTAL(9,J4690:J4691)</f>
        <v>0</v>
      </c>
      <c r="K4692" s="13">
        <f t="shared" si="1184"/>
        <v>0</v>
      </c>
      <c r="L4692" s="33">
        <f t="shared" si="1184"/>
        <v>1</v>
      </c>
      <c r="M4692" s="33">
        <f t="shared" si="1184"/>
        <v>0</v>
      </c>
      <c r="N4692" s="33">
        <f t="shared" si="1184"/>
        <v>1</v>
      </c>
      <c r="O4692" s="33">
        <f t="shared" si="1184"/>
        <v>1</v>
      </c>
      <c r="P4692" s="33"/>
      <c r="Q4692" s="33"/>
      <c r="R4692" s="34"/>
      <c r="S4692" s="32">
        <f>SUBTOTAL(9,S4690:S4691)</f>
        <v>0</v>
      </c>
      <c r="T4692" s="32">
        <f>SUBTOTAL(9,T4690:T4691)</f>
        <v>0</v>
      </c>
      <c r="U4692" s="8"/>
    </row>
    <row r="4693" spans="1:22" ht="12.75" customHeight="1" outlineLevel="2" x14ac:dyDescent="0.2">
      <c r="C4693" s="2" t="s">
        <v>3300</v>
      </c>
      <c r="F4693" s="30"/>
      <c r="G4693" s="2" t="s">
        <v>3741</v>
      </c>
      <c r="H4693" s="2" t="str">
        <f>G4693</f>
        <v>Turnstone House</v>
      </c>
      <c r="S4693" s="32"/>
      <c r="T4693" s="4" t="s">
        <v>28</v>
      </c>
      <c r="U4693" s="8">
        <f>IF(T4693="Yes",$U$2,0)</f>
        <v>270.40000000000003</v>
      </c>
      <c r="V4693" s="8">
        <f>U4693</f>
        <v>270.40000000000003</v>
      </c>
    </row>
    <row r="4694" spans="1:22" ht="12.75" customHeight="1" outlineLevel="2" x14ac:dyDescent="0.2">
      <c r="C4694" s="2" t="s">
        <v>3305</v>
      </c>
      <c r="F4694" s="30"/>
      <c r="G4694" s="2" t="s">
        <v>3741</v>
      </c>
      <c r="H4694" s="2" t="str">
        <f>G4694</f>
        <v>Turnstone House</v>
      </c>
      <c r="S4694" s="32"/>
      <c r="T4694" s="4" t="s">
        <v>28</v>
      </c>
      <c r="U4694" s="8">
        <f>IF(T4694="Yes",$U$2,0)</f>
        <v>270.40000000000003</v>
      </c>
      <c r="V4694" s="8">
        <f>U4694</f>
        <v>270.40000000000003</v>
      </c>
    </row>
    <row r="4695" spans="1:22" ht="12.75" customHeight="1" outlineLevel="1" x14ac:dyDescent="0.25">
      <c r="F4695" s="30"/>
      <c r="H4695" s="197" t="s">
        <v>4420</v>
      </c>
      <c r="J4695" s="6">
        <f t="shared" ref="J4695:O4695" si="1185">SUBTOTAL(9,J4693:J4694)</f>
        <v>0</v>
      </c>
      <c r="K4695" s="6">
        <f t="shared" si="1185"/>
        <v>0</v>
      </c>
      <c r="L4695" s="6">
        <f t="shared" si="1185"/>
        <v>0</v>
      </c>
      <c r="M4695" s="6">
        <f t="shared" si="1185"/>
        <v>0</v>
      </c>
      <c r="N4695" s="6">
        <f t="shared" si="1185"/>
        <v>0</v>
      </c>
      <c r="O4695" s="6">
        <f t="shared" si="1185"/>
        <v>0</v>
      </c>
      <c r="S4695" s="32">
        <f>SUBTOTAL(9,S4693:S4694)</f>
        <v>0</v>
      </c>
      <c r="T4695" s="4">
        <f>SUBTOTAL(9,T4693:T4694)</f>
        <v>0</v>
      </c>
      <c r="U4695" s="8"/>
    </row>
    <row r="4696" spans="1:22" ht="12.75" customHeight="1" outlineLevel="2" x14ac:dyDescent="0.2">
      <c r="A4696" s="2"/>
      <c r="C4696" s="30">
        <v>841030161</v>
      </c>
      <c r="D4696" s="30"/>
      <c r="E4696" s="30" t="s">
        <v>2356</v>
      </c>
      <c r="F4696" s="30"/>
      <c r="G4696" s="30" t="s">
        <v>2357</v>
      </c>
      <c r="H4696" s="31" t="s">
        <v>2358</v>
      </c>
      <c r="I4696" s="32"/>
      <c r="J4696" s="13"/>
      <c r="K4696" s="13" t="s">
        <v>2242</v>
      </c>
      <c r="L4696" s="33">
        <v>0.15140000000000001</v>
      </c>
      <c r="M4696" s="33" t="s">
        <v>27</v>
      </c>
      <c r="N4696" s="33">
        <v>0.15140000000000001</v>
      </c>
      <c r="O4696" s="33">
        <v>0.15140000000000001</v>
      </c>
      <c r="P4696" s="33">
        <v>0.15140000000000001</v>
      </c>
      <c r="Q4696" s="33">
        <v>0.15140000000000001</v>
      </c>
      <c r="R4696" s="34"/>
      <c r="S4696" s="32"/>
      <c r="T4696" s="32" t="s">
        <v>28</v>
      </c>
      <c r="U4696" s="8">
        <f t="shared" ref="U4696:U4701" si="1186">IF(T4696="Yes",$U$2,0)</f>
        <v>270.40000000000003</v>
      </c>
      <c r="V4696" s="8">
        <f t="shared" ref="V4696:V4701" si="1187">U4696</f>
        <v>270.40000000000003</v>
      </c>
    </row>
    <row r="4697" spans="1:22" ht="12.75" customHeight="1" outlineLevel="2" x14ac:dyDescent="0.2">
      <c r="A4697" s="2"/>
      <c r="C4697" s="30">
        <v>841030162</v>
      </c>
      <c r="D4697" s="30"/>
      <c r="E4697" s="30" t="s">
        <v>2356</v>
      </c>
      <c r="F4697" s="30"/>
      <c r="G4697" s="30" t="s">
        <v>2357</v>
      </c>
      <c r="H4697" s="31" t="s">
        <v>2358</v>
      </c>
      <c r="I4697" s="32"/>
      <c r="J4697" s="13"/>
      <c r="K4697" s="13" t="s">
        <v>2242</v>
      </c>
      <c r="L4697" s="33">
        <v>0.15140000000000001</v>
      </c>
      <c r="M4697" s="33" t="s">
        <v>27</v>
      </c>
      <c r="N4697" s="33">
        <v>0.15140000000000001</v>
      </c>
      <c r="O4697" s="33">
        <v>0.15140000000000001</v>
      </c>
      <c r="P4697" s="33">
        <v>0.15140000000000001</v>
      </c>
      <c r="Q4697" s="33">
        <v>0.15140000000000001</v>
      </c>
      <c r="R4697" s="34"/>
      <c r="S4697" s="32"/>
      <c r="T4697" s="32" t="s">
        <v>28</v>
      </c>
      <c r="U4697" s="8">
        <f t="shared" si="1186"/>
        <v>270.40000000000003</v>
      </c>
      <c r="V4697" s="8">
        <f t="shared" si="1187"/>
        <v>270.40000000000003</v>
      </c>
    </row>
    <row r="4698" spans="1:22" ht="12.75" customHeight="1" outlineLevel="2" x14ac:dyDescent="0.2">
      <c r="A4698" s="2"/>
      <c r="C4698" s="30">
        <v>841030163</v>
      </c>
      <c r="D4698" s="30"/>
      <c r="E4698" s="30" t="s">
        <v>2356</v>
      </c>
      <c r="F4698" s="30"/>
      <c r="G4698" s="30" t="s">
        <v>2357</v>
      </c>
      <c r="H4698" s="31" t="s">
        <v>2358</v>
      </c>
      <c r="I4698" s="32"/>
      <c r="J4698" s="13"/>
      <c r="K4698" s="13" t="s">
        <v>2242</v>
      </c>
      <c r="L4698" s="33">
        <v>0.17430000000000001</v>
      </c>
      <c r="M4698" s="33" t="s">
        <v>27</v>
      </c>
      <c r="N4698" s="33">
        <v>0.17430000000000001</v>
      </c>
      <c r="O4698" s="33">
        <v>0.17430000000000001</v>
      </c>
      <c r="P4698" s="33">
        <v>0.17430000000000001</v>
      </c>
      <c r="Q4698" s="33">
        <v>0.17430000000000001</v>
      </c>
      <c r="R4698" s="34"/>
      <c r="S4698" s="32"/>
      <c r="T4698" s="32" t="s">
        <v>28</v>
      </c>
      <c r="U4698" s="8">
        <f t="shared" si="1186"/>
        <v>270.40000000000003</v>
      </c>
      <c r="V4698" s="8">
        <f t="shared" si="1187"/>
        <v>270.40000000000003</v>
      </c>
    </row>
    <row r="4699" spans="1:22" ht="12.75" customHeight="1" outlineLevel="2" x14ac:dyDescent="0.2">
      <c r="A4699" s="2"/>
      <c r="C4699" s="30">
        <v>841030164</v>
      </c>
      <c r="D4699" s="30"/>
      <c r="E4699" s="30" t="s">
        <v>2356</v>
      </c>
      <c r="F4699" s="30"/>
      <c r="G4699" s="30" t="s">
        <v>2357</v>
      </c>
      <c r="H4699" s="31" t="s">
        <v>2358</v>
      </c>
      <c r="I4699" s="32"/>
      <c r="J4699" s="13"/>
      <c r="K4699" s="13" t="s">
        <v>2242</v>
      </c>
      <c r="L4699" s="33">
        <v>0.17430000000000001</v>
      </c>
      <c r="M4699" s="33" t="s">
        <v>27</v>
      </c>
      <c r="N4699" s="33">
        <v>0.17430000000000001</v>
      </c>
      <c r="O4699" s="33">
        <v>0.17430000000000001</v>
      </c>
      <c r="P4699" s="33">
        <v>0.17430000000000001</v>
      </c>
      <c r="Q4699" s="33">
        <v>0.17430000000000001</v>
      </c>
      <c r="R4699" s="34"/>
      <c r="S4699" s="32"/>
      <c r="T4699" s="32" t="s">
        <v>28</v>
      </c>
      <c r="U4699" s="8">
        <f t="shared" si="1186"/>
        <v>270.40000000000003</v>
      </c>
      <c r="V4699" s="8">
        <f t="shared" si="1187"/>
        <v>270.40000000000003</v>
      </c>
    </row>
    <row r="4700" spans="1:22" ht="12.75" customHeight="1" outlineLevel="2" x14ac:dyDescent="0.2">
      <c r="A4700" s="2"/>
      <c r="C4700" s="30" t="s">
        <v>2359</v>
      </c>
      <c r="D4700" s="30"/>
      <c r="E4700" s="30" t="s">
        <v>2356</v>
      </c>
      <c r="F4700" s="30"/>
      <c r="G4700" s="30" t="s">
        <v>2357</v>
      </c>
      <c r="H4700" s="31" t="s">
        <v>2358</v>
      </c>
      <c r="I4700" s="32"/>
      <c r="J4700" s="13"/>
      <c r="K4700" s="13" t="s">
        <v>2242</v>
      </c>
      <c r="L4700" s="33">
        <v>0.17430000000000001</v>
      </c>
      <c r="M4700" s="33" t="s">
        <v>27</v>
      </c>
      <c r="N4700" s="33">
        <v>0.17430000000000001</v>
      </c>
      <c r="O4700" s="33">
        <v>0.17430000000000001</v>
      </c>
      <c r="P4700" s="33">
        <v>0.17430000000000001</v>
      </c>
      <c r="Q4700" s="33">
        <v>0.17430000000000001</v>
      </c>
      <c r="R4700" s="34"/>
      <c r="S4700" s="32"/>
      <c r="T4700" s="32" t="s">
        <v>28</v>
      </c>
      <c r="U4700" s="8">
        <f t="shared" si="1186"/>
        <v>270.40000000000003</v>
      </c>
      <c r="V4700" s="8">
        <f t="shared" si="1187"/>
        <v>270.40000000000003</v>
      </c>
    </row>
    <row r="4701" spans="1:22" ht="12.75" customHeight="1" outlineLevel="2" x14ac:dyDescent="0.2">
      <c r="A4701" s="2"/>
      <c r="C4701" s="30" t="s">
        <v>2360</v>
      </c>
      <c r="D4701" s="30"/>
      <c r="E4701" s="30" t="s">
        <v>2361</v>
      </c>
      <c r="F4701" s="30"/>
      <c r="G4701" s="30" t="s">
        <v>2357</v>
      </c>
      <c r="H4701" s="31" t="s">
        <v>2358</v>
      </c>
      <c r="I4701" s="32"/>
      <c r="J4701" s="13"/>
      <c r="K4701" s="13" t="s">
        <v>2242</v>
      </c>
      <c r="L4701" s="33">
        <v>0.17430000000000001</v>
      </c>
      <c r="M4701" s="33" t="s">
        <v>27</v>
      </c>
      <c r="N4701" s="33">
        <v>0.17430000000000001</v>
      </c>
      <c r="O4701" s="33">
        <v>0.17430000000000001</v>
      </c>
      <c r="P4701" s="33">
        <v>0.17430000000000001</v>
      </c>
      <c r="Q4701" s="33">
        <v>0.17430000000000001</v>
      </c>
      <c r="R4701" s="34"/>
      <c r="S4701" s="32"/>
      <c r="T4701" s="32" t="s">
        <v>28</v>
      </c>
      <c r="U4701" s="8">
        <f t="shared" si="1186"/>
        <v>270.40000000000003</v>
      </c>
      <c r="V4701" s="8">
        <f t="shared" si="1187"/>
        <v>270.40000000000003</v>
      </c>
    </row>
    <row r="4702" spans="1:22" ht="12.75" customHeight="1" outlineLevel="1" x14ac:dyDescent="0.2">
      <c r="A4702" s="2"/>
      <c r="C4702" s="30"/>
      <c r="D4702" s="30"/>
      <c r="E4702" s="30"/>
      <c r="F4702" s="30"/>
      <c r="G4702" s="30"/>
      <c r="H4702" s="113" t="s">
        <v>4174</v>
      </c>
      <c r="I4702" s="32"/>
      <c r="J4702" s="13">
        <f t="shared" ref="J4702:O4702" si="1188">SUBTOTAL(9,J4696:J4701)</f>
        <v>0</v>
      </c>
      <c r="K4702" s="13">
        <f t="shared" si="1188"/>
        <v>0</v>
      </c>
      <c r="L4702" s="33">
        <f t="shared" si="1188"/>
        <v>1</v>
      </c>
      <c r="M4702" s="33">
        <f t="shared" si="1188"/>
        <v>0</v>
      </c>
      <c r="N4702" s="33">
        <f t="shared" si="1188"/>
        <v>1</v>
      </c>
      <c r="O4702" s="33">
        <f t="shared" si="1188"/>
        <v>1</v>
      </c>
      <c r="P4702" s="33"/>
      <c r="Q4702" s="33"/>
      <c r="R4702" s="34"/>
      <c r="S4702" s="32">
        <f>SUBTOTAL(9,S4696:S4701)</f>
        <v>0</v>
      </c>
      <c r="T4702" s="32">
        <f>SUBTOTAL(9,T4696:T4701)</f>
        <v>0</v>
      </c>
      <c r="U4702" s="8"/>
    </row>
    <row r="4703" spans="1:22" ht="12.75" customHeight="1" outlineLevel="2" x14ac:dyDescent="0.2">
      <c r="A4703" s="2"/>
      <c r="C4703" s="30">
        <v>820140110</v>
      </c>
      <c r="D4703" s="30"/>
      <c r="E4703" s="30" t="s">
        <v>576</v>
      </c>
      <c r="F4703" s="30"/>
      <c r="G4703" s="30" t="s">
        <v>577</v>
      </c>
      <c r="H4703" s="31" t="s">
        <v>578</v>
      </c>
      <c r="I4703" s="32"/>
      <c r="J4703" s="13"/>
      <c r="K4703" s="13" t="s">
        <v>481</v>
      </c>
      <c r="L4703" s="33">
        <v>0.25</v>
      </c>
      <c r="M4703" s="33" t="s">
        <v>27</v>
      </c>
      <c r="N4703" s="33">
        <v>0.25</v>
      </c>
      <c r="O4703" s="33">
        <v>0.25</v>
      </c>
      <c r="P4703" s="33">
        <v>0.25</v>
      </c>
      <c r="Q4703" s="33">
        <v>0.25</v>
      </c>
      <c r="R4703" s="34"/>
      <c r="S4703" s="32"/>
      <c r="T4703" s="32" t="s">
        <v>70</v>
      </c>
      <c r="U4703" s="8">
        <f>IF(T4703="Yes",$U$2,0)</f>
        <v>0</v>
      </c>
      <c r="V4703" s="8">
        <f>U4703</f>
        <v>0</v>
      </c>
    </row>
    <row r="4704" spans="1:22" ht="12.75" customHeight="1" outlineLevel="2" x14ac:dyDescent="0.2">
      <c r="A4704" s="2"/>
      <c r="C4704" s="30">
        <v>820140120</v>
      </c>
      <c r="D4704" s="30"/>
      <c r="E4704" s="30" t="s">
        <v>576</v>
      </c>
      <c r="F4704" s="30"/>
      <c r="G4704" s="30" t="s">
        <v>577</v>
      </c>
      <c r="H4704" s="31" t="s">
        <v>578</v>
      </c>
      <c r="I4704" s="32"/>
      <c r="J4704" s="13"/>
      <c r="K4704" s="13" t="s">
        <v>481</v>
      </c>
      <c r="L4704" s="33">
        <v>0.25</v>
      </c>
      <c r="M4704" s="33" t="s">
        <v>27</v>
      </c>
      <c r="N4704" s="33">
        <v>0.25</v>
      </c>
      <c r="O4704" s="33">
        <v>0.25</v>
      </c>
      <c r="P4704" s="33">
        <v>0.25</v>
      </c>
      <c r="Q4704" s="33">
        <v>0.25</v>
      </c>
      <c r="R4704" s="34"/>
      <c r="S4704" s="32"/>
      <c r="T4704" s="32" t="s">
        <v>70</v>
      </c>
      <c r="U4704" s="8">
        <f>IF(T4704="Yes",$U$2,0)</f>
        <v>0</v>
      </c>
      <c r="V4704" s="8">
        <f>U4704</f>
        <v>0</v>
      </c>
    </row>
    <row r="4705" spans="1:22" ht="12.75" customHeight="1" outlineLevel="2" x14ac:dyDescent="0.2">
      <c r="A4705" s="2"/>
      <c r="C4705" s="30">
        <v>820140140</v>
      </c>
      <c r="D4705" s="30"/>
      <c r="E4705" s="30" t="s">
        <v>576</v>
      </c>
      <c r="F4705" s="30"/>
      <c r="G4705" s="30" t="s">
        <v>577</v>
      </c>
      <c r="H4705" s="31" t="s">
        <v>578</v>
      </c>
      <c r="I4705" s="32"/>
      <c r="J4705" s="13"/>
      <c r="K4705" s="13" t="s">
        <v>481</v>
      </c>
      <c r="L4705" s="33">
        <v>0.25</v>
      </c>
      <c r="M4705" s="33" t="s">
        <v>27</v>
      </c>
      <c r="N4705" s="33">
        <v>0.25</v>
      </c>
      <c r="O4705" s="33">
        <v>0.25</v>
      </c>
      <c r="P4705" s="33">
        <v>0.25</v>
      </c>
      <c r="Q4705" s="33">
        <v>0.25</v>
      </c>
      <c r="R4705" s="34"/>
      <c r="S4705" s="32"/>
      <c r="T4705" s="32" t="s">
        <v>70</v>
      </c>
      <c r="U4705" s="8">
        <f>IF(T4705="Yes",$U$2,0)</f>
        <v>0</v>
      </c>
      <c r="V4705" s="8">
        <f>U4705</f>
        <v>0</v>
      </c>
    </row>
    <row r="4706" spans="1:22" ht="12.75" customHeight="1" outlineLevel="2" x14ac:dyDescent="0.2">
      <c r="A4706" s="2"/>
      <c r="C4706" s="30">
        <v>820140150</v>
      </c>
      <c r="D4706" s="30"/>
      <c r="E4706" s="30" t="s">
        <v>576</v>
      </c>
      <c r="F4706" s="30"/>
      <c r="G4706" s="30" t="s">
        <v>577</v>
      </c>
      <c r="H4706" s="31" t="s">
        <v>578</v>
      </c>
      <c r="I4706" s="32"/>
      <c r="J4706" s="13"/>
      <c r="K4706" s="13" t="s">
        <v>481</v>
      </c>
      <c r="L4706" s="33">
        <v>0.25</v>
      </c>
      <c r="M4706" s="33" t="s">
        <v>27</v>
      </c>
      <c r="N4706" s="33">
        <v>0.25</v>
      </c>
      <c r="O4706" s="33">
        <v>0.25</v>
      </c>
      <c r="P4706" s="33">
        <v>0.25</v>
      </c>
      <c r="Q4706" s="33">
        <v>0.25</v>
      </c>
      <c r="R4706" s="34"/>
      <c r="S4706" s="32"/>
      <c r="T4706" s="32" t="s">
        <v>70</v>
      </c>
      <c r="U4706" s="8">
        <f>IF(T4706="Yes",$U$2,0)</f>
        <v>0</v>
      </c>
      <c r="V4706" s="8">
        <f>U4706</f>
        <v>0</v>
      </c>
    </row>
    <row r="4707" spans="1:22" ht="12.75" customHeight="1" outlineLevel="1" x14ac:dyDescent="0.2">
      <c r="A4707" s="2"/>
      <c r="C4707" s="30"/>
      <c r="D4707" s="30"/>
      <c r="E4707" s="30"/>
      <c r="F4707" s="30"/>
      <c r="G4707" s="30"/>
      <c r="H4707" s="113" t="s">
        <v>3892</v>
      </c>
      <c r="I4707" s="32"/>
      <c r="J4707" s="13">
        <f t="shared" ref="J4707:O4707" si="1189">SUBTOTAL(9,J4703:J4706)</f>
        <v>0</v>
      </c>
      <c r="K4707" s="13">
        <f t="shared" si="1189"/>
        <v>0</v>
      </c>
      <c r="L4707" s="33">
        <f t="shared" si="1189"/>
        <v>1</v>
      </c>
      <c r="M4707" s="33">
        <f t="shared" si="1189"/>
        <v>0</v>
      </c>
      <c r="N4707" s="33">
        <f t="shared" si="1189"/>
        <v>1</v>
      </c>
      <c r="O4707" s="33">
        <f t="shared" si="1189"/>
        <v>1</v>
      </c>
      <c r="P4707" s="33"/>
      <c r="Q4707" s="33"/>
      <c r="R4707" s="34"/>
      <c r="S4707" s="32">
        <f>SUBTOTAL(9,S4703:S4706)</f>
        <v>0</v>
      </c>
      <c r="T4707" s="32">
        <f>SUBTOTAL(9,T4703:T4706)</f>
        <v>0</v>
      </c>
      <c r="U4707" s="8"/>
    </row>
    <row r="4708" spans="1:22" ht="12.75" customHeight="1" outlineLevel="2" x14ac:dyDescent="0.2">
      <c r="A4708" s="2"/>
      <c r="C4708" s="30" t="s">
        <v>2114</v>
      </c>
      <c r="D4708" s="30"/>
      <c r="E4708" s="30" t="s">
        <v>2115</v>
      </c>
      <c r="F4708" s="30"/>
      <c r="G4708" s="30" t="s">
        <v>2116</v>
      </c>
      <c r="H4708" s="31" t="s">
        <v>2117</v>
      </c>
      <c r="I4708" s="32"/>
      <c r="J4708" s="13"/>
      <c r="K4708" s="13" t="s">
        <v>2082</v>
      </c>
      <c r="L4708" s="33">
        <v>0.25</v>
      </c>
      <c r="M4708" s="33" t="s">
        <v>27</v>
      </c>
      <c r="N4708" s="33">
        <v>0.25</v>
      </c>
      <c r="O4708" s="33">
        <v>0.25</v>
      </c>
      <c r="P4708" s="33">
        <v>0.25</v>
      </c>
      <c r="Q4708" s="33">
        <v>0.25</v>
      </c>
      <c r="R4708" s="34"/>
      <c r="S4708" s="32"/>
      <c r="T4708" s="32" t="s">
        <v>28</v>
      </c>
      <c r="U4708" s="8">
        <f>IF(T4708="Yes",$U$2,0)</f>
        <v>270.40000000000003</v>
      </c>
      <c r="V4708" s="8">
        <f>U4708</f>
        <v>270.40000000000003</v>
      </c>
    </row>
    <row r="4709" spans="1:22" ht="12.75" customHeight="1" outlineLevel="2" x14ac:dyDescent="0.2">
      <c r="A4709" s="2"/>
      <c r="C4709" s="30" t="s">
        <v>2118</v>
      </c>
      <c r="D4709" s="30"/>
      <c r="E4709" s="30" t="s">
        <v>2115</v>
      </c>
      <c r="F4709" s="30"/>
      <c r="G4709" s="30" t="s">
        <v>2116</v>
      </c>
      <c r="H4709" s="31" t="s">
        <v>2117</v>
      </c>
      <c r="I4709" s="32"/>
      <c r="J4709" s="13"/>
      <c r="K4709" s="13" t="s">
        <v>2082</v>
      </c>
      <c r="L4709" s="33">
        <v>0.25</v>
      </c>
      <c r="M4709" s="33" t="s">
        <v>27</v>
      </c>
      <c r="N4709" s="33">
        <v>0.25</v>
      </c>
      <c r="O4709" s="33">
        <v>0.25</v>
      </c>
      <c r="P4709" s="33">
        <v>0.25</v>
      </c>
      <c r="Q4709" s="33">
        <v>0.25</v>
      </c>
      <c r="R4709" s="34"/>
      <c r="S4709" s="32"/>
      <c r="T4709" s="32" t="s">
        <v>28</v>
      </c>
      <c r="U4709" s="8">
        <f>IF(T4709="Yes",$U$2,0)</f>
        <v>270.40000000000003</v>
      </c>
      <c r="V4709" s="8">
        <f>U4709</f>
        <v>270.40000000000003</v>
      </c>
    </row>
    <row r="4710" spans="1:22" ht="12.75" customHeight="1" outlineLevel="2" x14ac:dyDescent="0.2">
      <c r="A4710" s="2"/>
      <c r="C4710" s="30" t="s">
        <v>2119</v>
      </c>
      <c r="D4710" s="30"/>
      <c r="E4710" s="30" t="s">
        <v>2107</v>
      </c>
      <c r="F4710" s="30"/>
      <c r="G4710" s="30" t="s">
        <v>2116</v>
      </c>
      <c r="H4710" s="31" t="s">
        <v>2117</v>
      </c>
      <c r="I4710" s="32"/>
      <c r="J4710" s="13"/>
      <c r="K4710" s="13" t="s">
        <v>2082</v>
      </c>
      <c r="L4710" s="33">
        <v>0.25</v>
      </c>
      <c r="M4710" s="33" t="s">
        <v>27</v>
      </c>
      <c r="N4710" s="33">
        <v>0.25</v>
      </c>
      <c r="O4710" s="33">
        <v>0.25</v>
      </c>
      <c r="P4710" s="33">
        <v>0.25</v>
      </c>
      <c r="Q4710" s="33">
        <v>0.25</v>
      </c>
      <c r="R4710" s="34"/>
      <c r="S4710" s="32"/>
      <c r="T4710" s="32" t="s">
        <v>28</v>
      </c>
      <c r="U4710" s="8">
        <f>IF(T4710="Yes",$U$2,0)</f>
        <v>270.40000000000003</v>
      </c>
      <c r="V4710" s="8">
        <f>U4710</f>
        <v>270.40000000000003</v>
      </c>
    </row>
    <row r="4711" spans="1:22" ht="12.75" customHeight="1" outlineLevel="2" x14ac:dyDescent="0.2">
      <c r="A4711" s="2"/>
      <c r="C4711" s="30">
        <v>842110580</v>
      </c>
      <c r="D4711" s="30"/>
      <c r="E4711" s="30" t="s">
        <v>2103</v>
      </c>
      <c r="F4711" s="30"/>
      <c r="G4711" s="30" t="s">
        <v>2116</v>
      </c>
      <c r="H4711" s="31" t="s">
        <v>2117</v>
      </c>
      <c r="I4711" s="32"/>
      <c r="J4711" s="13"/>
      <c r="K4711" s="13" t="s">
        <v>2082</v>
      </c>
      <c r="L4711" s="33">
        <v>0.25</v>
      </c>
      <c r="M4711" s="33" t="s">
        <v>27</v>
      </c>
      <c r="N4711" s="33">
        <v>0.25</v>
      </c>
      <c r="O4711" s="33">
        <v>0.25</v>
      </c>
      <c r="P4711" s="33">
        <v>0.25</v>
      </c>
      <c r="Q4711" s="33">
        <v>0.25</v>
      </c>
      <c r="R4711" s="34"/>
      <c r="S4711" s="32"/>
      <c r="T4711" s="32" t="s">
        <v>28</v>
      </c>
      <c r="U4711" s="8">
        <f>IF(T4711="Yes",$U$2,0)</f>
        <v>270.40000000000003</v>
      </c>
      <c r="V4711" s="8">
        <f>U4711</f>
        <v>270.40000000000003</v>
      </c>
    </row>
    <row r="4712" spans="1:22" ht="12.75" customHeight="1" outlineLevel="1" x14ac:dyDescent="0.2">
      <c r="A4712" s="2"/>
      <c r="C4712" s="30"/>
      <c r="D4712" s="30"/>
      <c r="E4712" s="30"/>
      <c r="F4712" s="30"/>
      <c r="G4712" s="30"/>
      <c r="H4712" s="113" t="s">
        <v>4140</v>
      </c>
      <c r="I4712" s="32"/>
      <c r="J4712" s="13">
        <f t="shared" ref="J4712:O4712" si="1190">SUBTOTAL(9,J4708:J4711)</f>
        <v>0</v>
      </c>
      <c r="K4712" s="13">
        <f t="shared" si="1190"/>
        <v>0</v>
      </c>
      <c r="L4712" s="33">
        <f t="shared" si="1190"/>
        <v>1</v>
      </c>
      <c r="M4712" s="33">
        <f t="shared" si="1190"/>
        <v>0</v>
      </c>
      <c r="N4712" s="33">
        <f t="shared" si="1190"/>
        <v>1</v>
      </c>
      <c r="O4712" s="33">
        <f t="shared" si="1190"/>
        <v>1</v>
      </c>
      <c r="P4712" s="33"/>
      <c r="Q4712" s="33"/>
      <c r="R4712" s="34"/>
      <c r="S4712" s="32">
        <f>SUBTOTAL(9,S4708:S4711)</f>
        <v>0</v>
      </c>
      <c r="T4712" s="32">
        <f>SUBTOTAL(9,T4708:T4711)</f>
        <v>0</v>
      </c>
      <c r="U4712" s="8"/>
    </row>
    <row r="4713" spans="1:22" ht="12.75" customHeight="1" outlineLevel="2" x14ac:dyDescent="0.2">
      <c r="A4713" s="2"/>
      <c r="C4713" s="30" t="s">
        <v>2219</v>
      </c>
      <c r="D4713" s="30"/>
      <c r="E4713" s="30" t="s">
        <v>2124</v>
      </c>
      <c r="F4713" s="30"/>
      <c r="G4713" s="30" t="s">
        <v>2220</v>
      </c>
      <c r="H4713" s="31" t="s">
        <v>2221</v>
      </c>
      <c r="I4713" s="32"/>
      <c r="J4713" s="13"/>
      <c r="K4713" s="13" t="s">
        <v>2082</v>
      </c>
      <c r="L4713" s="33">
        <v>0.5</v>
      </c>
      <c r="M4713" s="33" t="s">
        <v>27</v>
      </c>
      <c r="N4713" s="33">
        <v>0.5</v>
      </c>
      <c r="O4713" s="33">
        <v>0.30759999999999998</v>
      </c>
      <c r="P4713" s="33">
        <v>0.5</v>
      </c>
      <c r="Q4713" s="33">
        <v>0.5</v>
      </c>
      <c r="R4713" s="34"/>
      <c r="S4713" s="32"/>
      <c r="T4713" s="32" t="s">
        <v>70</v>
      </c>
      <c r="U4713" s="8">
        <f t="shared" ref="U4713:U4718" si="1191">IF(T4713="Yes",$U$2,0)</f>
        <v>0</v>
      </c>
      <c r="V4713" s="8">
        <f t="shared" ref="V4713:V4718" si="1192">U4713</f>
        <v>0</v>
      </c>
    </row>
    <row r="4714" spans="1:22" ht="12.75" customHeight="1" outlineLevel="2" x14ac:dyDescent="0.2">
      <c r="A4714" s="2"/>
      <c r="C4714" s="30" t="s">
        <v>2222</v>
      </c>
      <c r="D4714" s="30"/>
      <c r="E4714" s="30" t="s">
        <v>2124</v>
      </c>
      <c r="F4714" s="30"/>
      <c r="G4714" s="30" t="s">
        <v>2220</v>
      </c>
      <c r="H4714" s="31" t="s">
        <v>2221</v>
      </c>
      <c r="I4714" s="32"/>
      <c r="J4714" s="13"/>
      <c r="K4714" s="13" t="s">
        <v>2082</v>
      </c>
      <c r="L4714" s="33">
        <v>0.5</v>
      </c>
      <c r="M4714" s="33" t="s">
        <v>27</v>
      </c>
      <c r="N4714" s="33">
        <v>0.5</v>
      </c>
      <c r="O4714" s="33">
        <v>0.30759999999999998</v>
      </c>
      <c r="P4714" s="33">
        <v>0.5</v>
      </c>
      <c r="Q4714" s="33">
        <v>0.5</v>
      </c>
      <c r="R4714" s="34"/>
      <c r="S4714" s="32"/>
      <c r="T4714" s="32" t="s">
        <v>70</v>
      </c>
      <c r="U4714" s="8">
        <f t="shared" si="1191"/>
        <v>0</v>
      </c>
      <c r="V4714" s="8">
        <f t="shared" si="1192"/>
        <v>0</v>
      </c>
    </row>
    <row r="4715" spans="1:22" ht="12.75" customHeight="1" outlineLevel="2" x14ac:dyDescent="0.2">
      <c r="A4715" s="2"/>
      <c r="C4715" s="30" t="s">
        <v>122</v>
      </c>
      <c r="D4715" s="30"/>
      <c r="E4715" s="30"/>
      <c r="F4715" s="30"/>
      <c r="G4715" s="30" t="s">
        <v>2220</v>
      </c>
      <c r="H4715" s="31" t="s">
        <v>2221</v>
      </c>
      <c r="I4715" s="32"/>
      <c r="J4715" s="13"/>
      <c r="K4715" s="13" t="s">
        <v>2082</v>
      </c>
      <c r="L4715" s="33"/>
      <c r="M4715" s="33" t="s">
        <v>27</v>
      </c>
      <c r="N4715" s="33">
        <v>0</v>
      </c>
      <c r="O4715" s="33">
        <v>9.6199999999999994E-2</v>
      </c>
      <c r="P4715" s="33">
        <v>0</v>
      </c>
      <c r="Q4715" s="33">
        <v>0</v>
      </c>
      <c r="R4715" s="34"/>
      <c r="S4715" s="32"/>
      <c r="T4715" s="32" t="s">
        <v>70</v>
      </c>
      <c r="U4715" s="8">
        <f t="shared" si="1191"/>
        <v>0</v>
      </c>
      <c r="V4715" s="8">
        <f t="shared" si="1192"/>
        <v>0</v>
      </c>
    </row>
    <row r="4716" spans="1:22" ht="12.75" customHeight="1" outlineLevel="2" x14ac:dyDescent="0.2">
      <c r="A4716" s="2"/>
      <c r="C4716" s="30" t="s">
        <v>122</v>
      </c>
      <c r="D4716" s="30"/>
      <c r="E4716" s="30"/>
      <c r="F4716" s="30"/>
      <c r="G4716" s="30" t="s">
        <v>2220</v>
      </c>
      <c r="H4716" s="31" t="s">
        <v>2221</v>
      </c>
      <c r="I4716" s="32"/>
      <c r="J4716" s="13"/>
      <c r="K4716" s="13" t="s">
        <v>2082</v>
      </c>
      <c r="L4716" s="33"/>
      <c r="M4716" s="33" t="s">
        <v>27</v>
      </c>
      <c r="N4716" s="33">
        <v>0</v>
      </c>
      <c r="O4716" s="33">
        <v>9.6199999999999994E-2</v>
      </c>
      <c r="P4716" s="33">
        <v>0</v>
      </c>
      <c r="Q4716" s="33">
        <v>0</v>
      </c>
      <c r="R4716" s="34"/>
      <c r="S4716" s="32"/>
      <c r="T4716" s="32" t="s">
        <v>70</v>
      </c>
      <c r="U4716" s="8">
        <f t="shared" si="1191"/>
        <v>0</v>
      </c>
      <c r="V4716" s="8">
        <f t="shared" si="1192"/>
        <v>0</v>
      </c>
    </row>
    <row r="4717" spans="1:22" ht="12.75" customHeight="1" outlineLevel="2" x14ac:dyDescent="0.2">
      <c r="A4717" s="2"/>
      <c r="C4717" s="30" t="s">
        <v>122</v>
      </c>
      <c r="D4717" s="30"/>
      <c r="E4717" s="30"/>
      <c r="F4717" s="30"/>
      <c r="G4717" s="30" t="s">
        <v>2220</v>
      </c>
      <c r="H4717" s="31" t="s">
        <v>2221</v>
      </c>
      <c r="I4717" s="32"/>
      <c r="J4717" s="13"/>
      <c r="K4717" s="13" t="s">
        <v>2082</v>
      </c>
      <c r="L4717" s="33"/>
      <c r="M4717" s="33" t="s">
        <v>27</v>
      </c>
      <c r="N4717" s="33">
        <v>0</v>
      </c>
      <c r="O4717" s="33">
        <v>9.6199999999999994E-2</v>
      </c>
      <c r="P4717" s="33">
        <v>0</v>
      </c>
      <c r="Q4717" s="33">
        <v>0</v>
      </c>
      <c r="R4717" s="34"/>
      <c r="S4717" s="32"/>
      <c r="T4717" s="32" t="s">
        <v>70</v>
      </c>
      <c r="U4717" s="8">
        <f t="shared" si="1191"/>
        <v>0</v>
      </c>
      <c r="V4717" s="8">
        <f t="shared" si="1192"/>
        <v>0</v>
      </c>
    </row>
    <row r="4718" spans="1:22" ht="12.75" customHeight="1" outlineLevel="2" x14ac:dyDescent="0.2">
      <c r="A4718" s="2"/>
      <c r="C4718" s="30" t="s">
        <v>122</v>
      </c>
      <c r="D4718" s="30"/>
      <c r="E4718" s="30"/>
      <c r="F4718" s="30"/>
      <c r="G4718" s="30" t="s">
        <v>2220</v>
      </c>
      <c r="H4718" s="31" t="s">
        <v>2221</v>
      </c>
      <c r="I4718" s="32"/>
      <c r="J4718" s="13"/>
      <c r="K4718" s="13" t="s">
        <v>2082</v>
      </c>
      <c r="L4718" s="33">
        <v>0</v>
      </c>
      <c r="M4718" s="33" t="s">
        <v>27</v>
      </c>
      <c r="N4718" s="33">
        <v>0</v>
      </c>
      <c r="O4718" s="33">
        <v>9.6199999999999994E-2</v>
      </c>
      <c r="P4718" s="33">
        <v>0</v>
      </c>
      <c r="Q4718" s="33">
        <v>0</v>
      </c>
      <c r="R4718" s="34"/>
      <c r="S4718" s="32"/>
      <c r="T4718" s="32" t="s">
        <v>70</v>
      </c>
      <c r="U4718" s="8">
        <f t="shared" si="1191"/>
        <v>0</v>
      </c>
      <c r="V4718" s="8">
        <f t="shared" si="1192"/>
        <v>0</v>
      </c>
    </row>
    <row r="4719" spans="1:22" ht="12.75" customHeight="1" outlineLevel="1" x14ac:dyDescent="0.2">
      <c r="A4719" s="2"/>
      <c r="C4719" s="30"/>
      <c r="D4719" s="30"/>
      <c r="E4719" s="30"/>
      <c r="F4719" s="30"/>
      <c r="G4719" s="30"/>
      <c r="H4719" s="113" t="s">
        <v>4155</v>
      </c>
      <c r="I4719" s="32"/>
      <c r="J4719" s="13">
        <f t="shared" ref="J4719:O4719" si="1193">SUBTOTAL(9,J4713:J4718)</f>
        <v>0</v>
      </c>
      <c r="K4719" s="13">
        <f t="shared" si="1193"/>
        <v>0</v>
      </c>
      <c r="L4719" s="33">
        <f t="shared" si="1193"/>
        <v>1</v>
      </c>
      <c r="M4719" s="33">
        <f t="shared" si="1193"/>
        <v>0</v>
      </c>
      <c r="N4719" s="33">
        <f t="shared" si="1193"/>
        <v>1</v>
      </c>
      <c r="O4719" s="33">
        <f t="shared" si="1193"/>
        <v>0.99999999999999978</v>
      </c>
      <c r="P4719" s="33"/>
      <c r="Q4719" s="33"/>
      <c r="R4719" s="34"/>
      <c r="S4719" s="32">
        <f>SUBTOTAL(9,S4713:S4718)</f>
        <v>0</v>
      </c>
      <c r="T4719" s="32">
        <f>SUBTOTAL(9,T4713:T4718)</f>
        <v>0</v>
      </c>
      <c r="U4719" s="8"/>
    </row>
    <row r="4720" spans="1:22" ht="12.75" customHeight="1" outlineLevel="2" x14ac:dyDescent="0.2">
      <c r="A4720" s="2"/>
      <c r="C4720" s="30" t="s">
        <v>2123</v>
      </c>
      <c r="D4720" s="30"/>
      <c r="E4720" s="30" t="s">
        <v>2124</v>
      </c>
      <c r="F4720" s="30"/>
      <c r="G4720" s="30" t="s">
        <v>2125</v>
      </c>
      <c r="H4720" s="31" t="s">
        <v>2126</v>
      </c>
      <c r="I4720" s="32"/>
      <c r="J4720" s="13"/>
      <c r="K4720" s="13" t="s">
        <v>2082</v>
      </c>
      <c r="L4720" s="33">
        <v>0.25</v>
      </c>
      <c r="M4720" s="33" t="s">
        <v>27</v>
      </c>
      <c r="N4720" s="33">
        <v>0.25</v>
      </c>
      <c r="O4720" s="33">
        <v>0.25</v>
      </c>
      <c r="P4720" s="33">
        <v>0.25</v>
      </c>
      <c r="Q4720" s="33">
        <v>0.25</v>
      </c>
      <c r="R4720" s="34"/>
      <c r="S4720" s="32"/>
      <c r="T4720" s="32" t="s">
        <v>28</v>
      </c>
      <c r="U4720" s="8">
        <f>IF(T4720="Yes",$U$2,0)</f>
        <v>270.40000000000003</v>
      </c>
      <c r="V4720" s="8">
        <f>U4720</f>
        <v>270.40000000000003</v>
      </c>
    </row>
    <row r="4721" spans="1:22" ht="12.75" customHeight="1" outlineLevel="2" x14ac:dyDescent="0.2">
      <c r="A4721" s="2"/>
      <c r="C4721" s="30">
        <v>842090430</v>
      </c>
      <c r="D4721" s="30"/>
      <c r="E4721" s="30" t="s">
        <v>2127</v>
      </c>
      <c r="F4721" s="30"/>
      <c r="G4721" s="30" t="s">
        <v>2125</v>
      </c>
      <c r="H4721" s="31" t="s">
        <v>2126</v>
      </c>
      <c r="I4721" s="32"/>
      <c r="J4721" s="13"/>
      <c r="K4721" s="13" t="s">
        <v>2082</v>
      </c>
      <c r="L4721" s="33">
        <v>0.25</v>
      </c>
      <c r="M4721" s="33" t="s">
        <v>27</v>
      </c>
      <c r="N4721" s="33">
        <v>0.25</v>
      </c>
      <c r="O4721" s="33">
        <v>0.25</v>
      </c>
      <c r="P4721" s="33">
        <v>0.25</v>
      </c>
      <c r="Q4721" s="33">
        <v>0.25</v>
      </c>
      <c r="R4721" s="34"/>
      <c r="S4721" s="32"/>
      <c r="T4721" s="32" t="s">
        <v>28</v>
      </c>
      <c r="U4721" s="8">
        <f>IF(T4721="Yes",$U$2,0)</f>
        <v>270.40000000000003</v>
      </c>
      <c r="V4721" s="8">
        <f>U4721</f>
        <v>270.40000000000003</v>
      </c>
    </row>
    <row r="4722" spans="1:22" ht="12.75" customHeight="1" outlineLevel="2" x14ac:dyDescent="0.2">
      <c r="A4722" s="2"/>
      <c r="C4722" s="30">
        <v>842110740</v>
      </c>
      <c r="D4722" s="30"/>
      <c r="E4722" s="30" t="s">
        <v>2122</v>
      </c>
      <c r="F4722" s="30"/>
      <c r="G4722" s="30" t="s">
        <v>2125</v>
      </c>
      <c r="H4722" s="31" t="s">
        <v>2126</v>
      </c>
      <c r="I4722" s="32"/>
      <c r="J4722" s="13"/>
      <c r="K4722" s="13" t="s">
        <v>2082</v>
      </c>
      <c r="L4722" s="33">
        <v>0.25</v>
      </c>
      <c r="M4722" s="33" t="s">
        <v>27</v>
      </c>
      <c r="N4722" s="33">
        <v>0.25</v>
      </c>
      <c r="O4722" s="33">
        <v>0.25</v>
      </c>
      <c r="P4722" s="33">
        <v>0.25</v>
      </c>
      <c r="Q4722" s="33">
        <v>0.25</v>
      </c>
      <c r="R4722" s="34"/>
      <c r="S4722" s="32"/>
      <c r="T4722" s="32" t="s">
        <v>28</v>
      </c>
      <c r="U4722" s="8">
        <f>IF(T4722="Yes",$U$2,0)</f>
        <v>270.40000000000003</v>
      </c>
      <c r="V4722" s="8">
        <f>U4722</f>
        <v>270.40000000000003</v>
      </c>
    </row>
    <row r="4723" spans="1:22" ht="12.75" customHeight="1" outlineLevel="2" x14ac:dyDescent="0.2">
      <c r="A4723" s="2"/>
      <c r="C4723" s="30" t="s">
        <v>2128</v>
      </c>
      <c r="D4723" s="30"/>
      <c r="E4723" s="30" t="s">
        <v>2107</v>
      </c>
      <c r="F4723" s="30"/>
      <c r="G4723" s="30" t="s">
        <v>2125</v>
      </c>
      <c r="H4723" s="31" t="s">
        <v>2126</v>
      </c>
      <c r="I4723" s="32"/>
      <c r="J4723" s="13"/>
      <c r="K4723" s="13" t="s">
        <v>2082</v>
      </c>
      <c r="L4723" s="33">
        <v>0.25</v>
      </c>
      <c r="M4723" s="33" t="s">
        <v>27</v>
      </c>
      <c r="N4723" s="33">
        <v>0.25</v>
      </c>
      <c r="O4723" s="33">
        <v>0.25</v>
      </c>
      <c r="P4723" s="33">
        <v>0.25</v>
      </c>
      <c r="Q4723" s="33">
        <v>0.25</v>
      </c>
      <c r="R4723" s="34"/>
      <c r="S4723" s="32"/>
      <c r="T4723" s="32" t="s">
        <v>28</v>
      </c>
      <c r="U4723" s="8">
        <f>IF(T4723="Yes",$U$2,0)</f>
        <v>270.40000000000003</v>
      </c>
      <c r="V4723" s="8">
        <f>U4723</f>
        <v>270.40000000000003</v>
      </c>
    </row>
    <row r="4724" spans="1:22" ht="12.75" customHeight="1" outlineLevel="1" x14ac:dyDescent="0.2">
      <c r="A4724" s="2"/>
      <c r="C4724" s="30"/>
      <c r="D4724" s="30"/>
      <c r="E4724" s="30"/>
      <c r="F4724" s="30"/>
      <c r="G4724" s="30"/>
      <c r="H4724" s="113" t="s">
        <v>4142</v>
      </c>
      <c r="I4724" s="32"/>
      <c r="J4724" s="13">
        <f t="shared" ref="J4724:O4724" si="1194">SUBTOTAL(9,J4720:J4723)</f>
        <v>0</v>
      </c>
      <c r="K4724" s="13">
        <f t="shared" si="1194"/>
        <v>0</v>
      </c>
      <c r="L4724" s="33">
        <f t="shared" si="1194"/>
        <v>1</v>
      </c>
      <c r="M4724" s="33">
        <f t="shared" si="1194"/>
        <v>0</v>
      </c>
      <c r="N4724" s="33">
        <f t="shared" si="1194"/>
        <v>1</v>
      </c>
      <c r="O4724" s="33">
        <f t="shared" si="1194"/>
        <v>1</v>
      </c>
      <c r="P4724" s="33"/>
      <c r="Q4724" s="33"/>
      <c r="R4724" s="34"/>
      <c r="S4724" s="32">
        <f>SUBTOTAL(9,S4720:S4723)</f>
        <v>0</v>
      </c>
      <c r="T4724" s="32">
        <f>SUBTOTAL(9,T4720:T4723)</f>
        <v>0</v>
      </c>
      <c r="U4724" s="8"/>
    </row>
    <row r="4725" spans="1:22" ht="12.75" customHeight="1" outlineLevel="2" x14ac:dyDescent="0.2">
      <c r="A4725" s="2"/>
      <c r="C4725" s="47">
        <v>833520010</v>
      </c>
      <c r="D4725" s="30"/>
      <c r="E4725" s="30" t="s">
        <v>355</v>
      </c>
      <c r="F4725" s="30"/>
      <c r="G4725" s="47" t="s">
        <v>356</v>
      </c>
      <c r="H4725" s="48" t="s">
        <v>357</v>
      </c>
      <c r="I4725" s="49"/>
      <c r="J4725" s="50"/>
      <c r="K4725" s="50" t="s">
        <v>186</v>
      </c>
      <c r="L4725" s="51">
        <v>0.5</v>
      </c>
      <c r="M4725" s="33" t="s">
        <v>27</v>
      </c>
      <c r="N4725" s="51">
        <v>0.5</v>
      </c>
      <c r="O4725" s="51">
        <v>0.5</v>
      </c>
      <c r="P4725" s="51">
        <v>0.5</v>
      </c>
      <c r="Q4725" s="51">
        <v>0.5</v>
      </c>
      <c r="R4725" s="52"/>
      <c r="S4725" s="32"/>
      <c r="T4725" s="32" t="s">
        <v>70</v>
      </c>
      <c r="U4725" s="8">
        <f>IF(T4725="Yes",$U$2,0)</f>
        <v>0</v>
      </c>
      <c r="V4725" s="8">
        <f>U4725</f>
        <v>0</v>
      </c>
    </row>
    <row r="4726" spans="1:22" ht="12.75" customHeight="1" outlineLevel="2" x14ac:dyDescent="0.2">
      <c r="A4726" s="2"/>
      <c r="C4726" s="30" t="s">
        <v>97</v>
      </c>
      <c r="D4726" s="30"/>
      <c r="E4726" s="30"/>
      <c r="F4726" s="30"/>
      <c r="G4726" s="47" t="s">
        <v>356</v>
      </c>
      <c r="H4726" s="48" t="s">
        <v>357</v>
      </c>
      <c r="I4726" s="49"/>
      <c r="J4726" s="50"/>
      <c r="K4726" s="50" t="s">
        <v>186</v>
      </c>
      <c r="L4726" s="51">
        <v>0.5</v>
      </c>
      <c r="M4726" s="33" t="s">
        <v>27</v>
      </c>
      <c r="N4726" s="51">
        <v>0.5</v>
      </c>
      <c r="O4726" s="51">
        <v>0.5</v>
      </c>
      <c r="P4726" s="51">
        <v>0.5</v>
      </c>
      <c r="Q4726" s="51">
        <v>0.5</v>
      </c>
      <c r="R4726" s="52"/>
      <c r="S4726" s="30"/>
      <c r="T4726" s="32" t="s">
        <v>70</v>
      </c>
      <c r="U4726" s="8">
        <f>IF(T4726="Yes",$U$2,0)</f>
        <v>0</v>
      </c>
      <c r="V4726" s="8">
        <f>U4726</f>
        <v>0</v>
      </c>
    </row>
    <row r="4727" spans="1:22" ht="12.75" customHeight="1" outlineLevel="1" x14ac:dyDescent="0.2">
      <c r="A4727" s="2"/>
      <c r="C4727" s="30"/>
      <c r="D4727" s="30"/>
      <c r="E4727" s="30"/>
      <c r="F4727" s="30"/>
      <c r="G4727" s="47"/>
      <c r="H4727" s="48" t="s">
        <v>3829</v>
      </c>
      <c r="I4727" s="49"/>
      <c r="J4727" s="50">
        <f t="shared" ref="J4727:O4727" si="1195">SUBTOTAL(9,J4725:J4726)</f>
        <v>0</v>
      </c>
      <c r="K4727" s="50">
        <f t="shared" si="1195"/>
        <v>0</v>
      </c>
      <c r="L4727" s="51">
        <f t="shared" si="1195"/>
        <v>1</v>
      </c>
      <c r="M4727" s="33">
        <f t="shared" si="1195"/>
        <v>0</v>
      </c>
      <c r="N4727" s="51">
        <f t="shared" si="1195"/>
        <v>1</v>
      </c>
      <c r="O4727" s="51">
        <f t="shared" si="1195"/>
        <v>1</v>
      </c>
      <c r="P4727" s="51"/>
      <c r="Q4727" s="51"/>
      <c r="R4727" s="52"/>
      <c r="S4727" s="30">
        <f>SUBTOTAL(9,S4725:S4726)</f>
        <v>0</v>
      </c>
      <c r="T4727" s="32">
        <f>SUBTOTAL(9,T4725:T4726)</f>
        <v>0</v>
      </c>
      <c r="U4727" s="8"/>
    </row>
    <row r="4728" spans="1:22" ht="12.75" customHeight="1" outlineLevel="2" x14ac:dyDescent="0.2">
      <c r="A4728" s="2"/>
      <c r="C4728" s="30" t="s">
        <v>358</v>
      </c>
      <c r="D4728" s="30"/>
      <c r="E4728" s="30" t="s">
        <v>355</v>
      </c>
      <c r="F4728" s="30"/>
      <c r="G4728" s="30" t="s">
        <v>359</v>
      </c>
      <c r="H4728" s="31" t="s">
        <v>360</v>
      </c>
      <c r="I4728" s="32"/>
      <c r="J4728" s="13"/>
      <c r="K4728" s="13" t="s">
        <v>186</v>
      </c>
      <c r="L4728" s="33">
        <v>0.5</v>
      </c>
      <c r="M4728" s="33" t="s">
        <v>27</v>
      </c>
      <c r="N4728" s="33">
        <v>0.5</v>
      </c>
      <c r="O4728" s="33">
        <v>0.5</v>
      </c>
      <c r="P4728" s="33">
        <v>0.5</v>
      </c>
      <c r="Q4728" s="33">
        <v>0.5</v>
      </c>
      <c r="R4728" s="34"/>
      <c r="S4728" s="32"/>
      <c r="T4728" s="32" t="s">
        <v>70</v>
      </c>
      <c r="U4728" s="8">
        <f>IF(T4728="Yes",$U$2,0)</f>
        <v>0</v>
      </c>
      <c r="V4728" s="8">
        <f>U4728</f>
        <v>0</v>
      </c>
    </row>
    <row r="4729" spans="1:22" ht="12.75" customHeight="1" outlineLevel="2" x14ac:dyDescent="0.2">
      <c r="A4729" s="2"/>
      <c r="C4729" s="30">
        <v>833520130</v>
      </c>
      <c r="D4729" s="30"/>
      <c r="E4729" s="30" t="s">
        <v>355</v>
      </c>
      <c r="F4729" s="30"/>
      <c r="G4729" s="30" t="s">
        <v>359</v>
      </c>
      <c r="H4729" s="31" t="s">
        <v>360</v>
      </c>
      <c r="I4729" s="32"/>
      <c r="J4729" s="13"/>
      <c r="K4729" s="13" t="s">
        <v>186</v>
      </c>
      <c r="L4729" s="33">
        <v>0.5</v>
      </c>
      <c r="M4729" s="33" t="s">
        <v>27</v>
      </c>
      <c r="N4729" s="33">
        <v>0.5</v>
      </c>
      <c r="O4729" s="33">
        <v>0.5</v>
      </c>
      <c r="P4729" s="33">
        <v>0.5</v>
      </c>
      <c r="Q4729" s="33">
        <v>0.5</v>
      </c>
      <c r="R4729" s="34"/>
      <c r="S4729" s="32"/>
      <c r="T4729" s="32" t="s">
        <v>70</v>
      </c>
      <c r="U4729" s="8">
        <f>IF(T4729="Yes",$U$2,0)</f>
        <v>0</v>
      </c>
      <c r="V4729" s="8">
        <f>U4729</f>
        <v>0</v>
      </c>
    </row>
    <row r="4730" spans="1:22" ht="12.75" customHeight="1" outlineLevel="1" x14ac:dyDescent="0.2">
      <c r="A4730" s="2"/>
      <c r="C4730" s="30"/>
      <c r="D4730" s="30"/>
      <c r="E4730" s="30"/>
      <c r="F4730" s="30"/>
      <c r="G4730" s="30"/>
      <c r="H4730" s="113" t="s">
        <v>3830</v>
      </c>
      <c r="I4730" s="32"/>
      <c r="J4730" s="13">
        <f t="shared" ref="J4730:O4730" si="1196">SUBTOTAL(9,J4728:J4729)</f>
        <v>0</v>
      </c>
      <c r="K4730" s="13">
        <f t="shared" si="1196"/>
        <v>0</v>
      </c>
      <c r="L4730" s="33">
        <f t="shared" si="1196"/>
        <v>1</v>
      </c>
      <c r="M4730" s="33">
        <f t="shared" si="1196"/>
        <v>0</v>
      </c>
      <c r="N4730" s="33">
        <f t="shared" si="1196"/>
        <v>1</v>
      </c>
      <c r="O4730" s="33">
        <f t="shared" si="1196"/>
        <v>1</v>
      </c>
      <c r="P4730" s="33"/>
      <c r="Q4730" s="33"/>
      <c r="R4730" s="34"/>
      <c r="S4730" s="32">
        <f>SUBTOTAL(9,S4728:S4729)</f>
        <v>0</v>
      </c>
      <c r="T4730" s="32">
        <f>SUBTOTAL(9,T4728:T4729)</f>
        <v>0</v>
      </c>
      <c r="U4730" s="8"/>
    </row>
    <row r="4731" spans="1:22" ht="12.75" customHeight="1" outlineLevel="2" x14ac:dyDescent="0.2">
      <c r="A4731" s="2"/>
      <c r="C4731" s="30" t="s">
        <v>826</v>
      </c>
      <c r="D4731" s="30"/>
      <c r="E4731" s="30" t="s">
        <v>827</v>
      </c>
      <c r="F4731" s="30"/>
      <c r="G4731" s="30" t="s">
        <v>828</v>
      </c>
      <c r="H4731" s="31" t="s">
        <v>829</v>
      </c>
      <c r="I4731" s="32"/>
      <c r="J4731" s="13"/>
      <c r="K4731" s="13" t="s">
        <v>724</v>
      </c>
      <c r="L4731" s="33">
        <v>0.13500000000000001</v>
      </c>
      <c r="M4731" s="33" t="s">
        <v>27</v>
      </c>
      <c r="N4731" s="33">
        <v>0.13500000000000001</v>
      </c>
      <c r="O4731" s="33">
        <v>0.13500000000000001</v>
      </c>
      <c r="P4731" s="33">
        <v>0.13500000000000001</v>
      </c>
      <c r="Q4731" s="33">
        <v>0.13500000000000001</v>
      </c>
      <c r="R4731" s="34"/>
      <c r="S4731" s="32"/>
      <c r="T4731" s="32" t="s">
        <v>70</v>
      </c>
      <c r="U4731" s="8">
        <f t="shared" ref="U4731:U4736" si="1197">IF(T4731="Yes",$U$2,0)</f>
        <v>0</v>
      </c>
      <c r="V4731" s="8">
        <f t="shared" ref="V4731:V4736" si="1198">U4731</f>
        <v>0</v>
      </c>
    </row>
    <row r="4732" spans="1:22" ht="12.75" customHeight="1" outlineLevel="2" x14ac:dyDescent="0.2">
      <c r="A4732" s="2"/>
      <c r="C4732" s="30" t="s">
        <v>830</v>
      </c>
      <c r="D4732" s="30"/>
      <c r="E4732" s="30" t="s">
        <v>827</v>
      </c>
      <c r="F4732" s="30"/>
      <c r="G4732" s="30" t="s">
        <v>828</v>
      </c>
      <c r="H4732" s="31" t="s">
        <v>829</v>
      </c>
      <c r="I4732" s="32"/>
      <c r="J4732" s="13"/>
      <c r="K4732" s="13" t="s">
        <v>724</v>
      </c>
      <c r="L4732" s="33">
        <v>0.13500000000000001</v>
      </c>
      <c r="M4732" s="33" t="s">
        <v>27</v>
      </c>
      <c r="N4732" s="33">
        <v>0.13500000000000001</v>
      </c>
      <c r="O4732" s="33">
        <v>0.13500000000000001</v>
      </c>
      <c r="P4732" s="33">
        <v>0.13500000000000001</v>
      </c>
      <c r="Q4732" s="33">
        <v>0.13500000000000001</v>
      </c>
      <c r="R4732" s="34"/>
      <c r="S4732" s="32"/>
      <c r="T4732" s="32" t="s">
        <v>70</v>
      </c>
      <c r="U4732" s="8">
        <f t="shared" si="1197"/>
        <v>0</v>
      </c>
      <c r="V4732" s="8">
        <f t="shared" si="1198"/>
        <v>0</v>
      </c>
    </row>
    <row r="4733" spans="1:22" ht="12.75" customHeight="1" outlineLevel="2" x14ac:dyDescent="0.2">
      <c r="A4733" s="2"/>
      <c r="C4733" s="30">
        <v>810560250</v>
      </c>
      <c r="D4733" s="30"/>
      <c r="E4733" s="30" t="s">
        <v>827</v>
      </c>
      <c r="F4733" s="30"/>
      <c r="G4733" s="30" t="s">
        <v>828</v>
      </c>
      <c r="H4733" s="31" t="s">
        <v>829</v>
      </c>
      <c r="I4733" s="32"/>
      <c r="J4733" s="13"/>
      <c r="K4733" s="13" t="s">
        <v>724</v>
      </c>
      <c r="L4733" s="33">
        <v>0.13500000000000001</v>
      </c>
      <c r="M4733" s="33" t="s">
        <v>27</v>
      </c>
      <c r="N4733" s="33">
        <v>0.13500000000000001</v>
      </c>
      <c r="O4733" s="33">
        <v>0.13500000000000001</v>
      </c>
      <c r="P4733" s="33">
        <v>0.13500000000000001</v>
      </c>
      <c r="Q4733" s="33">
        <v>0.13500000000000001</v>
      </c>
      <c r="R4733" s="34"/>
      <c r="S4733" s="32"/>
      <c r="T4733" s="32" t="s">
        <v>70</v>
      </c>
      <c r="U4733" s="8">
        <f t="shared" si="1197"/>
        <v>0</v>
      </c>
      <c r="V4733" s="8">
        <f t="shared" si="1198"/>
        <v>0</v>
      </c>
    </row>
    <row r="4734" spans="1:22" ht="12.75" customHeight="1" outlineLevel="2" x14ac:dyDescent="0.2">
      <c r="A4734" s="2"/>
      <c r="C4734" s="30">
        <v>810560230</v>
      </c>
      <c r="D4734" s="30"/>
      <c r="E4734" s="30" t="s">
        <v>827</v>
      </c>
      <c r="F4734" s="30"/>
      <c r="G4734" s="30" t="s">
        <v>828</v>
      </c>
      <c r="H4734" s="31" t="s">
        <v>829</v>
      </c>
      <c r="I4734" s="73"/>
      <c r="J4734" s="13"/>
      <c r="K4734" s="13" t="s">
        <v>724</v>
      </c>
      <c r="L4734" s="33">
        <v>0.21199999999999999</v>
      </c>
      <c r="M4734" s="33" t="s">
        <v>27</v>
      </c>
      <c r="N4734" s="33">
        <v>0.21199999999999999</v>
      </c>
      <c r="O4734" s="33">
        <v>0.21199999999999999</v>
      </c>
      <c r="P4734" s="33">
        <v>0.21199999999999999</v>
      </c>
      <c r="Q4734" s="33">
        <v>0.21199999999999999</v>
      </c>
      <c r="R4734" s="34"/>
      <c r="S4734" s="32"/>
      <c r="T4734" s="32" t="s">
        <v>70</v>
      </c>
      <c r="U4734" s="8">
        <f t="shared" si="1197"/>
        <v>0</v>
      </c>
      <c r="V4734" s="8">
        <f t="shared" si="1198"/>
        <v>0</v>
      </c>
    </row>
    <row r="4735" spans="1:22" ht="12.75" customHeight="1" outlineLevel="2" x14ac:dyDescent="0.2">
      <c r="A4735" s="2"/>
      <c r="C4735" s="30">
        <v>810560260</v>
      </c>
      <c r="D4735" s="30"/>
      <c r="E4735" s="30" t="s">
        <v>827</v>
      </c>
      <c r="F4735" s="30"/>
      <c r="G4735" s="30" t="s">
        <v>828</v>
      </c>
      <c r="H4735" s="31" t="s">
        <v>829</v>
      </c>
      <c r="I4735" s="32"/>
      <c r="J4735" s="13"/>
      <c r="K4735" s="13" t="s">
        <v>724</v>
      </c>
      <c r="L4735" s="33">
        <v>0.17100000000000001</v>
      </c>
      <c r="M4735" s="33" t="s">
        <v>27</v>
      </c>
      <c r="N4735" s="33">
        <v>0.17100000000000001</v>
      </c>
      <c r="O4735" s="33">
        <v>0.17100000000000001</v>
      </c>
      <c r="P4735" s="33">
        <v>0.17100000000000001</v>
      </c>
      <c r="Q4735" s="33">
        <v>0.17100000000000001</v>
      </c>
      <c r="R4735" s="34"/>
      <c r="S4735" s="32"/>
      <c r="T4735" s="32" t="s">
        <v>70</v>
      </c>
      <c r="U4735" s="8">
        <f t="shared" si="1197"/>
        <v>0</v>
      </c>
      <c r="V4735" s="8">
        <f t="shared" si="1198"/>
        <v>0</v>
      </c>
    </row>
    <row r="4736" spans="1:22" ht="12.75" customHeight="1" outlineLevel="2" x14ac:dyDescent="0.2">
      <c r="A4736" s="2"/>
      <c r="C4736" s="13">
        <v>810560241</v>
      </c>
      <c r="D4736" s="30"/>
      <c r="E4736" s="30" t="s">
        <v>827</v>
      </c>
      <c r="F4736" s="30"/>
      <c r="G4736" s="30" t="s">
        <v>828</v>
      </c>
      <c r="H4736" s="31" t="s">
        <v>829</v>
      </c>
      <c r="I4736" s="32"/>
      <c r="J4736" s="13"/>
      <c r="K4736" s="13" t="s">
        <v>724</v>
      </c>
      <c r="L4736" s="33">
        <v>0.21199999999999999</v>
      </c>
      <c r="M4736" s="33" t="s">
        <v>27</v>
      </c>
      <c r="N4736" s="33">
        <v>0.21199999999999999</v>
      </c>
      <c r="O4736" s="33">
        <v>0.21199999999999999</v>
      </c>
      <c r="P4736" s="33">
        <v>0.21199999999999999</v>
      </c>
      <c r="Q4736" s="33">
        <v>0.21199999999999999</v>
      </c>
      <c r="R4736" s="34"/>
      <c r="S4736" s="32"/>
      <c r="T4736" s="32" t="s">
        <v>70</v>
      </c>
      <c r="U4736" s="8">
        <f t="shared" si="1197"/>
        <v>0</v>
      </c>
      <c r="V4736" s="8">
        <f t="shared" si="1198"/>
        <v>0</v>
      </c>
    </row>
    <row r="4737" spans="1:22" ht="12.75" customHeight="1" outlineLevel="1" x14ac:dyDescent="0.2">
      <c r="A4737" s="2"/>
      <c r="C4737" s="13"/>
      <c r="D4737" s="30"/>
      <c r="E4737" s="30"/>
      <c r="F4737" s="30"/>
      <c r="G4737" s="30"/>
      <c r="H4737" s="113" t="s">
        <v>3947</v>
      </c>
      <c r="I4737" s="32"/>
      <c r="J4737" s="13">
        <f t="shared" ref="J4737:O4737" si="1199">SUBTOTAL(9,J4731:J4736)</f>
        <v>0</v>
      </c>
      <c r="K4737" s="13">
        <f t="shared" si="1199"/>
        <v>0</v>
      </c>
      <c r="L4737" s="33">
        <f t="shared" si="1199"/>
        <v>1</v>
      </c>
      <c r="M4737" s="33">
        <f t="shared" si="1199"/>
        <v>0</v>
      </c>
      <c r="N4737" s="33">
        <f t="shared" si="1199"/>
        <v>1</v>
      </c>
      <c r="O4737" s="33">
        <f t="shared" si="1199"/>
        <v>1</v>
      </c>
      <c r="P4737" s="33"/>
      <c r="Q4737" s="33"/>
      <c r="R4737" s="34"/>
      <c r="S4737" s="32">
        <f>SUBTOTAL(9,S4731:S4736)</f>
        <v>0</v>
      </c>
      <c r="T4737" s="32">
        <f>SUBTOTAL(9,T4731:T4736)</f>
        <v>0</v>
      </c>
      <c r="U4737" s="8"/>
    </row>
    <row r="4738" spans="1:22" ht="12.75" customHeight="1" outlineLevel="2" x14ac:dyDescent="0.2">
      <c r="A4738" s="2"/>
      <c r="C4738" s="13">
        <v>810560471</v>
      </c>
      <c r="D4738" s="30"/>
      <c r="E4738" s="30" t="s">
        <v>827</v>
      </c>
      <c r="F4738" s="30"/>
      <c r="G4738" s="30" t="s">
        <v>831</v>
      </c>
      <c r="H4738" s="31" t="s">
        <v>832</v>
      </c>
      <c r="I4738" s="32"/>
      <c r="J4738" s="13"/>
      <c r="K4738" s="13" t="s">
        <v>724</v>
      </c>
      <c r="L4738" s="33">
        <v>0.13500000000000001</v>
      </c>
      <c r="M4738" s="33" t="s">
        <v>27</v>
      </c>
      <c r="N4738" s="33">
        <v>0.13500000000000001</v>
      </c>
      <c r="O4738" s="33">
        <v>0.13500000000000001</v>
      </c>
      <c r="P4738" s="33">
        <v>0.13500000000000001</v>
      </c>
      <c r="Q4738" s="33">
        <v>0.13500000000000001</v>
      </c>
      <c r="R4738" s="34"/>
      <c r="S4738" s="32"/>
      <c r="T4738" s="32" t="s">
        <v>70</v>
      </c>
      <c r="U4738" s="8">
        <f t="shared" ref="U4738:U4743" si="1200">IF(T4738="Yes",$U$2,0)</f>
        <v>0</v>
      </c>
      <c r="V4738" s="8">
        <f t="shared" ref="V4738:V4743" si="1201">U4738</f>
        <v>0</v>
      </c>
    </row>
    <row r="4739" spans="1:22" ht="12.75" customHeight="1" outlineLevel="2" x14ac:dyDescent="0.2">
      <c r="A4739" s="2"/>
      <c r="C4739" s="30">
        <v>810560480</v>
      </c>
      <c r="D4739" s="30"/>
      <c r="E4739" s="30" t="s">
        <v>827</v>
      </c>
      <c r="F4739" s="30"/>
      <c r="G4739" s="30" t="s">
        <v>831</v>
      </c>
      <c r="H4739" s="31" t="s">
        <v>832</v>
      </c>
      <c r="I4739" s="32"/>
      <c r="J4739" s="13"/>
      <c r="K4739" s="13" t="s">
        <v>724</v>
      </c>
      <c r="L4739" s="33">
        <v>0.13500000000000001</v>
      </c>
      <c r="M4739" s="33" t="s">
        <v>27</v>
      </c>
      <c r="N4739" s="33">
        <v>0.13500000000000001</v>
      </c>
      <c r="O4739" s="33">
        <v>0.13500000000000001</v>
      </c>
      <c r="P4739" s="33">
        <v>0.13500000000000001</v>
      </c>
      <c r="Q4739" s="33">
        <v>0.13500000000000001</v>
      </c>
      <c r="R4739" s="34"/>
      <c r="S4739" s="32"/>
      <c r="T4739" s="32" t="s">
        <v>70</v>
      </c>
      <c r="U4739" s="8">
        <f t="shared" si="1200"/>
        <v>0</v>
      </c>
      <c r="V4739" s="8">
        <f t="shared" si="1201"/>
        <v>0</v>
      </c>
    </row>
    <row r="4740" spans="1:22" ht="12.75" customHeight="1" outlineLevel="2" x14ac:dyDescent="0.2">
      <c r="A4740" s="2"/>
      <c r="C4740" s="30" t="s">
        <v>833</v>
      </c>
      <c r="D4740" s="30"/>
      <c r="E4740" s="30" t="s">
        <v>834</v>
      </c>
      <c r="F4740" s="30"/>
      <c r="G4740" s="30" t="s">
        <v>831</v>
      </c>
      <c r="H4740" s="31" t="s">
        <v>832</v>
      </c>
      <c r="I4740" s="32"/>
      <c r="J4740" s="13"/>
      <c r="K4740" s="13" t="s">
        <v>724</v>
      </c>
      <c r="L4740" s="33">
        <v>0.13500000000000001</v>
      </c>
      <c r="M4740" s="33" t="s">
        <v>27</v>
      </c>
      <c r="N4740" s="33">
        <v>0.13500000000000001</v>
      </c>
      <c r="O4740" s="33">
        <v>0.13500000000000001</v>
      </c>
      <c r="P4740" s="33">
        <v>0.13500000000000001</v>
      </c>
      <c r="Q4740" s="33">
        <v>0.13500000000000001</v>
      </c>
      <c r="R4740" s="34"/>
      <c r="S4740" s="32"/>
      <c r="T4740" s="32" t="s">
        <v>70</v>
      </c>
      <c r="U4740" s="8">
        <f t="shared" si="1200"/>
        <v>0</v>
      </c>
      <c r="V4740" s="8">
        <f t="shared" si="1201"/>
        <v>0</v>
      </c>
    </row>
    <row r="4741" spans="1:22" ht="12.75" customHeight="1" outlineLevel="2" x14ac:dyDescent="0.2">
      <c r="A4741" s="2"/>
      <c r="C4741" s="30">
        <v>810560490</v>
      </c>
      <c r="D4741" s="30"/>
      <c r="E4741" s="30" t="s">
        <v>827</v>
      </c>
      <c r="F4741" s="30"/>
      <c r="G4741" s="30" t="s">
        <v>831</v>
      </c>
      <c r="H4741" s="31" t="s">
        <v>832</v>
      </c>
      <c r="I4741" s="32"/>
      <c r="J4741" s="13"/>
      <c r="K4741" s="13" t="s">
        <v>724</v>
      </c>
      <c r="L4741" s="33">
        <v>0.21199999999999999</v>
      </c>
      <c r="M4741" s="33" t="s">
        <v>27</v>
      </c>
      <c r="N4741" s="33">
        <v>0.21199999999999999</v>
      </c>
      <c r="O4741" s="33">
        <v>0.21199999999999999</v>
      </c>
      <c r="P4741" s="33">
        <v>0.21199999999999999</v>
      </c>
      <c r="Q4741" s="33">
        <v>0.21199999999999999</v>
      </c>
      <c r="R4741" s="34"/>
      <c r="S4741" s="32"/>
      <c r="T4741" s="32" t="s">
        <v>70</v>
      </c>
      <c r="U4741" s="8">
        <f t="shared" si="1200"/>
        <v>0</v>
      </c>
      <c r="V4741" s="8">
        <f t="shared" si="1201"/>
        <v>0</v>
      </c>
    </row>
    <row r="4742" spans="1:22" ht="12.75" customHeight="1" outlineLevel="2" x14ac:dyDescent="0.2">
      <c r="A4742" s="2"/>
      <c r="C4742" s="30">
        <v>810560500</v>
      </c>
      <c r="D4742" s="30"/>
      <c r="E4742" s="30" t="s">
        <v>827</v>
      </c>
      <c r="F4742" s="30"/>
      <c r="G4742" s="30" t="s">
        <v>831</v>
      </c>
      <c r="H4742" s="31" t="s">
        <v>832</v>
      </c>
      <c r="I4742" s="32"/>
      <c r="J4742" s="13"/>
      <c r="K4742" s="13" t="s">
        <v>724</v>
      </c>
      <c r="L4742" s="33">
        <v>0.21199999999999999</v>
      </c>
      <c r="M4742" s="33" t="s">
        <v>27</v>
      </c>
      <c r="N4742" s="33">
        <v>0.21199999999999999</v>
      </c>
      <c r="O4742" s="33">
        <v>0.21199999999999999</v>
      </c>
      <c r="P4742" s="33">
        <v>0.21199999999999999</v>
      </c>
      <c r="Q4742" s="33">
        <v>0.21199999999999999</v>
      </c>
      <c r="R4742" s="34"/>
      <c r="S4742" s="32"/>
      <c r="T4742" s="32" t="s">
        <v>70</v>
      </c>
      <c r="U4742" s="8">
        <f t="shared" si="1200"/>
        <v>0</v>
      </c>
      <c r="V4742" s="8">
        <f t="shared" si="1201"/>
        <v>0</v>
      </c>
    </row>
    <row r="4743" spans="1:22" ht="12.75" customHeight="1" outlineLevel="2" x14ac:dyDescent="0.2">
      <c r="A4743" s="2"/>
      <c r="C4743" s="30" t="s">
        <v>835</v>
      </c>
      <c r="D4743" s="30"/>
      <c r="E4743" s="30" t="s">
        <v>834</v>
      </c>
      <c r="F4743" s="30"/>
      <c r="G4743" s="30" t="s">
        <v>831</v>
      </c>
      <c r="H4743" s="31" t="s">
        <v>832</v>
      </c>
      <c r="I4743" s="32"/>
      <c r="J4743" s="13"/>
      <c r="K4743" s="13" t="s">
        <v>724</v>
      </c>
      <c r="L4743" s="33">
        <v>0.17100000000000001</v>
      </c>
      <c r="M4743" s="33" t="s">
        <v>27</v>
      </c>
      <c r="N4743" s="33">
        <v>0.17100000000000001</v>
      </c>
      <c r="O4743" s="33">
        <v>0.17100000000000001</v>
      </c>
      <c r="P4743" s="33">
        <v>0.17100000000000001</v>
      </c>
      <c r="Q4743" s="33">
        <v>0.17100000000000001</v>
      </c>
      <c r="R4743" s="34"/>
      <c r="S4743" s="32"/>
      <c r="T4743" s="32" t="s">
        <v>70</v>
      </c>
      <c r="U4743" s="8">
        <f t="shared" si="1200"/>
        <v>0</v>
      </c>
      <c r="V4743" s="8">
        <f t="shared" si="1201"/>
        <v>0</v>
      </c>
    </row>
    <row r="4744" spans="1:22" ht="12.75" customHeight="1" outlineLevel="1" x14ac:dyDescent="0.2">
      <c r="A4744" s="2"/>
      <c r="C4744" s="30"/>
      <c r="D4744" s="30"/>
      <c r="E4744" s="30"/>
      <c r="F4744" s="30"/>
      <c r="G4744" s="30"/>
      <c r="H4744" s="113" t="s">
        <v>3948</v>
      </c>
      <c r="I4744" s="32"/>
      <c r="J4744" s="13">
        <f t="shared" ref="J4744:O4744" si="1202">SUBTOTAL(9,J4738:J4743)</f>
        <v>0</v>
      </c>
      <c r="K4744" s="13">
        <f t="shared" si="1202"/>
        <v>0</v>
      </c>
      <c r="L4744" s="33">
        <f t="shared" si="1202"/>
        <v>1</v>
      </c>
      <c r="M4744" s="33">
        <f t="shared" si="1202"/>
        <v>0</v>
      </c>
      <c r="N4744" s="33">
        <f t="shared" si="1202"/>
        <v>1</v>
      </c>
      <c r="O4744" s="33">
        <f t="shared" si="1202"/>
        <v>1</v>
      </c>
      <c r="P4744" s="33"/>
      <c r="Q4744" s="33"/>
      <c r="R4744" s="34"/>
      <c r="S4744" s="32">
        <f>SUBTOTAL(9,S4738:S4743)</f>
        <v>0</v>
      </c>
      <c r="T4744" s="32">
        <f>SUBTOTAL(9,T4738:T4743)</f>
        <v>0</v>
      </c>
      <c r="U4744" s="8"/>
    </row>
    <row r="4745" spans="1:22" ht="12.75" customHeight="1" outlineLevel="2" x14ac:dyDescent="0.2">
      <c r="A4745" s="2"/>
      <c r="C4745" s="30" t="s">
        <v>122</v>
      </c>
      <c r="D4745" s="30"/>
      <c r="E4745" s="30"/>
      <c r="F4745" s="30" t="s">
        <v>69</v>
      </c>
      <c r="G4745" s="30" t="s">
        <v>897</v>
      </c>
      <c r="H4745" s="31" t="s">
        <v>898</v>
      </c>
      <c r="I4745" s="32"/>
      <c r="J4745" s="13"/>
      <c r="K4745" s="13" t="s">
        <v>724</v>
      </c>
      <c r="L4745" s="33" t="s">
        <v>29</v>
      </c>
      <c r="M4745" s="33" t="s">
        <v>27</v>
      </c>
      <c r="N4745" s="33" t="s">
        <v>29</v>
      </c>
      <c r="O4745" s="33" t="s">
        <v>29</v>
      </c>
      <c r="P4745" s="33" t="s">
        <v>29</v>
      </c>
      <c r="Q4745" s="33" t="s">
        <v>29</v>
      </c>
      <c r="R4745" s="34"/>
      <c r="S4745" s="32"/>
      <c r="T4745" s="32" t="s">
        <v>70</v>
      </c>
      <c r="U4745" s="8">
        <f t="shared" ref="U4745:U4755" si="1203">IF(T4745="Yes",$U$2,0)</f>
        <v>0</v>
      </c>
      <c r="V4745" s="8">
        <f t="shared" ref="V4745:V4755" si="1204">U4745</f>
        <v>0</v>
      </c>
    </row>
    <row r="4746" spans="1:22" ht="12.75" customHeight="1" outlineLevel="2" x14ac:dyDescent="0.2">
      <c r="A4746" s="2"/>
      <c r="C4746" s="30" t="s">
        <v>122</v>
      </c>
      <c r="D4746" s="30"/>
      <c r="E4746" s="30"/>
      <c r="F4746" s="30" t="s">
        <v>69</v>
      </c>
      <c r="G4746" s="30" t="s">
        <v>897</v>
      </c>
      <c r="H4746" s="31" t="s">
        <v>898</v>
      </c>
      <c r="I4746" s="32"/>
      <c r="J4746" s="13"/>
      <c r="K4746" s="13" t="s">
        <v>724</v>
      </c>
      <c r="L4746" s="33" t="s">
        <v>29</v>
      </c>
      <c r="M4746" s="33" t="s">
        <v>27</v>
      </c>
      <c r="N4746" s="33" t="s">
        <v>29</v>
      </c>
      <c r="O4746" s="33" t="s">
        <v>29</v>
      </c>
      <c r="P4746" s="33" t="s">
        <v>29</v>
      </c>
      <c r="Q4746" s="33" t="s">
        <v>29</v>
      </c>
      <c r="R4746" s="34"/>
      <c r="S4746" s="32"/>
      <c r="T4746" s="32" t="s">
        <v>70</v>
      </c>
      <c r="U4746" s="8">
        <f t="shared" si="1203"/>
        <v>0</v>
      </c>
      <c r="V4746" s="8">
        <f t="shared" si="1204"/>
        <v>0</v>
      </c>
    </row>
    <row r="4747" spans="1:22" ht="12.75" customHeight="1" outlineLevel="2" x14ac:dyDescent="0.2">
      <c r="A4747" s="2"/>
      <c r="C4747" s="30" t="s">
        <v>122</v>
      </c>
      <c r="D4747" s="30"/>
      <c r="E4747" s="30"/>
      <c r="F4747" s="30" t="s">
        <v>69</v>
      </c>
      <c r="G4747" s="30" t="s">
        <v>897</v>
      </c>
      <c r="H4747" s="31" t="s">
        <v>898</v>
      </c>
      <c r="I4747" s="32"/>
      <c r="J4747" s="13"/>
      <c r="K4747" s="13" t="s">
        <v>724</v>
      </c>
      <c r="L4747" s="33" t="s">
        <v>29</v>
      </c>
      <c r="M4747" s="33" t="s">
        <v>27</v>
      </c>
      <c r="N4747" s="33" t="s">
        <v>29</v>
      </c>
      <c r="O4747" s="33" t="s">
        <v>29</v>
      </c>
      <c r="P4747" s="33" t="s">
        <v>29</v>
      </c>
      <c r="Q4747" s="33" t="s">
        <v>29</v>
      </c>
      <c r="R4747" s="34"/>
      <c r="S4747" s="32"/>
      <c r="T4747" s="32" t="s">
        <v>70</v>
      </c>
      <c r="U4747" s="8">
        <f t="shared" si="1203"/>
        <v>0</v>
      </c>
      <c r="V4747" s="8">
        <f t="shared" si="1204"/>
        <v>0</v>
      </c>
    </row>
    <row r="4748" spans="1:22" ht="12.75" customHeight="1" outlineLevel="2" x14ac:dyDescent="0.2">
      <c r="A4748" s="2"/>
      <c r="C4748" s="30" t="s">
        <v>122</v>
      </c>
      <c r="D4748" s="30"/>
      <c r="E4748" s="30"/>
      <c r="F4748" s="30" t="s">
        <v>69</v>
      </c>
      <c r="G4748" s="30" t="s">
        <v>897</v>
      </c>
      <c r="H4748" s="31" t="s">
        <v>898</v>
      </c>
      <c r="I4748" s="32"/>
      <c r="J4748" s="13"/>
      <c r="K4748" s="13" t="s">
        <v>724</v>
      </c>
      <c r="L4748" s="33" t="s">
        <v>29</v>
      </c>
      <c r="M4748" s="33" t="s">
        <v>27</v>
      </c>
      <c r="N4748" s="33" t="s">
        <v>29</v>
      </c>
      <c r="O4748" s="33" t="s">
        <v>29</v>
      </c>
      <c r="P4748" s="33" t="s">
        <v>29</v>
      </c>
      <c r="Q4748" s="33" t="s">
        <v>29</v>
      </c>
      <c r="R4748" s="34"/>
      <c r="S4748" s="32"/>
      <c r="T4748" s="32" t="s">
        <v>70</v>
      </c>
      <c r="U4748" s="8">
        <f t="shared" si="1203"/>
        <v>0</v>
      </c>
      <c r="V4748" s="8">
        <f t="shared" si="1204"/>
        <v>0</v>
      </c>
    </row>
    <row r="4749" spans="1:22" ht="12.75" customHeight="1" outlineLevel="2" x14ac:dyDescent="0.2">
      <c r="A4749" s="2"/>
      <c r="C4749" s="30" t="s">
        <v>122</v>
      </c>
      <c r="D4749" s="30"/>
      <c r="E4749" s="30"/>
      <c r="F4749" s="30" t="s">
        <v>69</v>
      </c>
      <c r="G4749" s="30" t="s">
        <v>897</v>
      </c>
      <c r="H4749" s="31" t="s">
        <v>898</v>
      </c>
      <c r="I4749" s="32"/>
      <c r="J4749" s="13"/>
      <c r="K4749" s="13" t="s">
        <v>724</v>
      </c>
      <c r="L4749" s="33" t="s">
        <v>29</v>
      </c>
      <c r="M4749" s="33" t="s">
        <v>27</v>
      </c>
      <c r="N4749" s="33" t="s">
        <v>29</v>
      </c>
      <c r="O4749" s="33" t="s">
        <v>29</v>
      </c>
      <c r="P4749" s="33" t="s">
        <v>29</v>
      </c>
      <c r="Q4749" s="33" t="s">
        <v>29</v>
      </c>
      <c r="R4749" s="34"/>
      <c r="S4749" s="32"/>
      <c r="T4749" s="32" t="s">
        <v>70</v>
      </c>
      <c r="U4749" s="8">
        <f t="shared" si="1203"/>
        <v>0</v>
      </c>
      <c r="V4749" s="8">
        <f t="shared" si="1204"/>
        <v>0</v>
      </c>
    </row>
    <row r="4750" spans="1:22" ht="12.75" customHeight="1" outlineLevel="2" x14ac:dyDescent="0.2">
      <c r="A4750" s="2"/>
      <c r="C4750" s="30" t="s">
        <v>122</v>
      </c>
      <c r="D4750" s="30"/>
      <c r="E4750" s="30"/>
      <c r="F4750" s="30" t="s">
        <v>69</v>
      </c>
      <c r="G4750" s="30" t="s">
        <v>897</v>
      </c>
      <c r="H4750" s="31" t="s">
        <v>898</v>
      </c>
      <c r="I4750" s="32"/>
      <c r="J4750" s="13"/>
      <c r="K4750" s="13" t="s">
        <v>724</v>
      </c>
      <c r="L4750" s="33" t="s">
        <v>29</v>
      </c>
      <c r="M4750" s="33" t="s">
        <v>27</v>
      </c>
      <c r="N4750" s="33" t="s">
        <v>29</v>
      </c>
      <c r="O4750" s="33" t="s">
        <v>29</v>
      </c>
      <c r="P4750" s="33" t="s">
        <v>29</v>
      </c>
      <c r="Q4750" s="33" t="s">
        <v>29</v>
      </c>
      <c r="R4750" s="34"/>
      <c r="S4750" s="32"/>
      <c r="T4750" s="32" t="s">
        <v>70</v>
      </c>
      <c r="U4750" s="8">
        <f t="shared" si="1203"/>
        <v>0</v>
      </c>
      <c r="V4750" s="8">
        <f t="shared" si="1204"/>
        <v>0</v>
      </c>
    </row>
    <row r="4751" spans="1:22" ht="12.75" customHeight="1" outlineLevel="2" x14ac:dyDescent="0.2">
      <c r="A4751" s="2"/>
      <c r="C4751" s="30" t="s">
        <v>122</v>
      </c>
      <c r="D4751" s="30"/>
      <c r="E4751" s="30"/>
      <c r="F4751" s="30" t="s">
        <v>69</v>
      </c>
      <c r="G4751" s="30" t="s">
        <v>897</v>
      </c>
      <c r="H4751" s="31" t="s">
        <v>898</v>
      </c>
      <c r="I4751" s="32"/>
      <c r="J4751" s="13"/>
      <c r="K4751" s="13" t="s">
        <v>724</v>
      </c>
      <c r="L4751" s="33" t="s">
        <v>899</v>
      </c>
      <c r="M4751" s="33" t="s">
        <v>27</v>
      </c>
      <c r="N4751" s="33" t="s">
        <v>29</v>
      </c>
      <c r="O4751" s="33" t="s">
        <v>29</v>
      </c>
      <c r="P4751" s="33" t="s">
        <v>29</v>
      </c>
      <c r="Q4751" s="33" t="s">
        <v>29</v>
      </c>
      <c r="R4751" s="34"/>
      <c r="S4751" s="32"/>
      <c r="T4751" s="32" t="s">
        <v>70</v>
      </c>
      <c r="U4751" s="8">
        <f t="shared" si="1203"/>
        <v>0</v>
      </c>
      <c r="V4751" s="8">
        <f t="shared" si="1204"/>
        <v>0</v>
      </c>
    </row>
    <row r="4752" spans="1:22" ht="12.75" customHeight="1" outlineLevel="2" x14ac:dyDescent="0.2">
      <c r="A4752" s="2"/>
      <c r="C4752" s="30" t="s">
        <v>122</v>
      </c>
      <c r="D4752" s="30"/>
      <c r="E4752" s="30"/>
      <c r="F4752" s="30" t="s">
        <v>69</v>
      </c>
      <c r="G4752" s="30" t="s">
        <v>897</v>
      </c>
      <c r="H4752" s="31" t="s">
        <v>898</v>
      </c>
      <c r="I4752" s="32"/>
      <c r="J4752" s="13"/>
      <c r="K4752" s="13" t="s">
        <v>724</v>
      </c>
      <c r="L4752" s="33" t="s">
        <v>29</v>
      </c>
      <c r="M4752" s="33" t="s">
        <v>27</v>
      </c>
      <c r="N4752" s="33" t="s">
        <v>29</v>
      </c>
      <c r="O4752" s="33" t="s">
        <v>29</v>
      </c>
      <c r="P4752" s="33" t="s">
        <v>29</v>
      </c>
      <c r="Q4752" s="33" t="s">
        <v>29</v>
      </c>
      <c r="R4752" s="34"/>
      <c r="S4752" s="32"/>
      <c r="T4752" s="32" t="s">
        <v>70</v>
      </c>
      <c r="U4752" s="8">
        <f t="shared" si="1203"/>
        <v>0</v>
      </c>
      <c r="V4752" s="8">
        <f t="shared" si="1204"/>
        <v>0</v>
      </c>
    </row>
    <row r="4753" spans="1:22" ht="12.75" customHeight="1" outlineLevel="2" x14ac:dyDescent="0.2">
      <c r="A4753" s="2"/>
      <c r="C4753" s="30" t="s">
        <v>122</v>
      </c>
      <c r="D4753" s="30"/>
      <c r="E4753" s="30"/>
      <c r="F4753" s="30" t="s">
        <v>69</v>
      </c>
      <c r="G4753" s="30" t="s">
        <v>897</v>
      </c>
      <c r="H4753" s="31" t="s">
        <v>898</v>
      </c>
      <c r="I4753" s="32"/>
      <c r="J4753" s="13"/>
      <c r="K4753" s="13" t="s">
        <v>724</v>
      </c>
      <c r="L4753" s="33" t="s">
        <v>29</v>
      </c>
      <c r="M4753" s="33" t="s">
        <v>27</v>
      </c>
      <c r="N4753" s="33" t="s">
        <v>29</v>
      </c>
      <c r="O4753" s="33" t="s">
        <v>29</v>
      </c>
      <c r="P4753" s="33" t="s">
        <v>29</v>
      </c>
      <c r="Q4753" s="33" t="s">
        <v>29</v>
      </c>
      <c r="R4753" s="34"/>
      <c r="S4753" s="32"/>
      <c r="T4753" s="32" t="s">
        <v>70</v>
      </c>
      <c r="U4753" s="8">
        <f t="shared" si="1203"/>
        <v>0</v>
      </c>
      <c r="V4753" s="8">
        <f t="shared" si="1204"/>
        <v>0</v>
      </c>
    </row>
    <row r="4754" spans="1:22" ht="12.75" customHeight="1" outlineLevel="2" x14ac:dyDescent="0.2">
      <c r="A4754" s="2"/>
      <c r="C4754" s="30" t="s">
        <v>122</v>
      </c>
      <c r="D4754" s="30"/>
      <c r="E4754" s="30"/>
      <c r="F4754" s="30" t="s">
        <v>69</v>
      </c>
      <c r="G4754" s="30" t="s">
        <v>897</v>
      </c>
      <c r="H4754" s="31" t="s">
        <v>898</v>
      </c>
      <c r="I4754" s="32"/>
      <c r="J4754" s="13"/>
      <c r="K4754" s="13" t="s">
        <v>724</v>
      </c>
      <c r="L4754" s="33" t="s">
        <v>29</v>
      </c>
      <c r="M4754" s="33" t="s">
        <v>27</v>
      </c>
      <c r="N4754" s="33" t="s">
        <v>29</v>
      </c>
      <c r="O4754" s="33" t="s">
        <v>29</v>
      </c>
      <c r="P4754" s="33" t="s">
        <v>29</v>
      </c>
      <c r="Q4754" s="33" t="s">
        <v>29</v>
      </c>
      <c r="R4754" s="34"/>
      <c r="S4754" s="32"/>
      <c r="T4754" s="32" t="s">
        <v>70</v>
      </c>
      <c r="U4754" s="8">
        <f t="shared" si="1203"/>
        <v>0</v>
      </c>
      <c r="V4754" s="8">
        <f t="shared" si="1204"/>
        <v>0</v>
      </c>
    </row>
    <row r="4755" spans="1:22" ht="12.75" customHeight="1" outlineLevel="2" x14ac:dyDescent="0.2">
      <c r="A4755" s="2"/>
      <c r="C4755" s="30" t="s">
        <v>122</v>
      </c>
      <c r="D4755" s="30"/>
      <c r="E4755" s="30"/>
      <c r="F4755" s="30" t="s">
        <v>69</v>
      </c>
      <c r="G4755" s="30" t="s">
        <v>897</v>
      </c>
      <c r="H4755" s="31" t="s">
        <v>898</v>
      </c>
      <c r="I4755" s="32"/>
      <c r="J4755" s="13"/>
      <c r="K4755" s="13" t="s">
        <v>724</v>
      </c>
      <c r="L4755" s="33" t="s">
        <v>900</v>
      </c>
      <c r="M4755" s="33" t="s">
        <v>27</v>
      </c>
      <c r="N4755" s="33" t="s">
        <v>29</v>
      </c>
      <c r="O4755" s="33" t="s">
        <v>29</v>
      </c>
      <c r="P4755" s="33" t="s">
        <v>29</v>
      </c>
      <c r="Q4755" s="33" t="s">
        <v>29</v>
      </c>
      <c r="R4755" s="34"/>
      <c r="S4755" s="32"/>
      <c r="T4755" s="32" t="s">
        <v>70</v>
      </c>
      <c r="U4755" s="8">
        <f t="shared" si="1203"/>
        <v>0</v>
      </c>
      <c r="V4755" s="8">
        <f t="shared" si="1204"/>
        <v>0</v>
      </c>
    </row>
    <row r="4756" spans="1:22" ht="12.75" customHeight="1" outlineLevel="1" x14ac:dyDescent="0.2">
      <c r="A4756" s="2"/>
      <c r="C4756" s="30"/>
      <c r="D4756" s="30"/>
      <c r="E4756" s="30"/>
      <c r="F4756" s="30"/>
      <c r="G4756" s="30"/>
      <c r="H4756" s="113" t="s">
        <v>3965</v>
      </c>
      <c r="I4756" s="32"/>
      <c r="J4756" s="13">
        <f t="shared" ref="J4756:O4756" si="1205">SUBTOTAL(9,J4745:J4755)</f>
        <v>0</v>
      </c>
      <c r="K4756" s="13">
        <f t="shared" si="1205"/>
        <v>0</v>
      </c>
      <c r="L4756" s="33">
        <f t="shared" si="1205"/>
        <v>0</v>
      </c>
      <c r="M4756" s="33">
        <f t="shared" si="1205"/>
        <v>0</v>
      </c>
      <c r="N4756" s="33">
        <f t="shared" si="1205"/>
        <v>0</v>
      </c>
      <c r="O4756" s="33">
        <f t="shared" si="1205"/>
        <v>0</v>
      </c>
      <c r="P4756" s="33"/>
      <c r="Q4756" s="33"/>
      <c r="R4756" s="34"/>
      <c r="S4756" s="32">
        <f>SUBTOTAL(9,S4745:S4755)</f>
        <v>0</v>
      </c>
      <c r="T4756" s="32">
        <f>SUBTOTAL(9,T4745:T4755)</f>
        <v>0</v>
      </c>
      <c r="U4756" s="8"/>
    </row>
    <row r="4757" spans="1:22" ht="12.75" customHeight="1" outlineLevel="2" x14ac:dyDescent="0.2">
      <c r="A4757" s="2"/>
      <c r="C4757" s="30" t="s">
        <v>122</v>
      </c>
      <c r="D4757" s="30"/>
      <c r="E4757" s="30"/>
      <c r="F4757" s="30" t="s">
        <v>69</v>
      </c>
      <c r="G4757" s="30" t="s">
        <v>901</v>
      </c>
      <c r="H4757" s="31" t="s">
        <v>902</v>
      </c>
      <c r="I4757" s="32"/>
      <c r="J4757" s="13"/>
      <c r="K4757" s="13" t="s">
        <v>724</v>
      </c>
      <c r="L4757" s="33" t="s">
        <v>29</v>
      </c>
      <c r="M4757" s="33" t="s">
        <v>27</v>
      </c>
      <c r="N4757" s="33" t="s">
        <v>29</v>
      </c>
      <c r="O4757" s="33" t="s">
        <v>29</v>
      </c>
      <c r="P4757" s="33" t="s">
        <v>29</v>
      </c>
      <c r="Q4757" s="33" t="s">
        <v>29</v>
      </c>
      <c r="R4757" s="34"/>
      <c r="S4757" s="32"/>
      <c r="T4757" s="32" t="s">
        <v>70</v>
      </c>
      <c r="U4757" s="8">
        <f t="shared" ref="U4757:U4767" si="1206">IF(T4757="Yes",$U$2,0)</f>
        <v>0</v>
      </c>
      <c r="V4757" s="8">
        <f t="shared" ref="V4757:V4767" si="1207">U4757</f>
        <v>0</v>
      </c>
    </row>
    <row r="4758" spans="1:22" ht="12.75" customHeight="1" outlineLevel="2" x14ac:dyDescent="0.2">
      <c r="A4758" s="2"/>
      <c r="C4758" s="30" t="s">
        <v>122</v>
      </c>
      <c r="D4758" s="30"/>
      <c r="E4758" s="30"/>
      <c r="F4758" s="30" t="s">
        <v>69</v>
      </c>
      <c r="G4758" s="30" t="s">
        <v>901</v>
      </c>
      <c r="H4758" s="31" t="s">
        <v>902</v>
      </c>
      <c r="I4758" s="32"/>
      <c r="J4758" s="13"/>
      <c r="K4758" s="13" t="s">
        <v>724</v>
      </c>
      <c r="L4758" s="33" t="s">
        <v>29</v>
      </c>
      <c r="M4758" s="33" t="s">
        <v>27</v>
      </c>
      <c r="N4758" s="33" t="s">
        <v>29</v>
      </c>
      <c r="O4758" s="33" t="s">
        <v>29</v>
      </c>
      <c r="P4758" s="33" t="s">
        <v>29</v>
      </c>
      <c r="Q4758" s="33" t="s">
        <v>29</v>
      </c>
      <c r="R4758" s="34"/>
      <c r="S4758" s="32"/>
      <c r="T4758" s="32" t="s">
        <v>70</v>
      </c>
      <c r="U4758" s="8">
        <f t="shared" si="1206"/>
        <v>0</v>
      </c>
      <c r="V4758" s="8">
        <f t="shared" si="1207"/>
        <v>0</v>
      </c>
    </row>
    <row r="4759" spans="1:22" ht="12.75" customHeight="1" outlineLevel="2" x14ac:dyDescent="0.2">
      <c r="A4759" s="2"/>
      <c r="C4759" s="30" t="s">
        <v>122</v>
      </c>
      <c r="D4759" s="30"/>
      <c r="E4759" s="30"/>
      <c r="F4759" s="30" t="s">
        <v>69</v>
      </c>
      <c r="G4759" s="30" t="s">
        <v>901</v>
      </c>
      <c r="H4759" s="31" t="s">
        <v>902</v>
      </c>
      <c r="I4759" s="32"/>
      <c r="J4759" s="13"/>
      <c r="K4759" s="13" t="s">
        <v>724</v>
      </c>
      <c r="L4759" s="33" t="s">
        <v>29</v>
      </c>
      <c r="M4759" s="33" t="s">
        <v>27</v>
      </c>
      <c r="N4759" s="33" t="s">
        <v>29</v>
      </c>
      <c r="O4759" s="33" t="s">
        <v>29</v>
      </c>
      <c r="P4759" s="33" t="s">
        <v>29</v>
      </c>
      <c r="Q4759" s="33" t="s">
        <v>29</v>
      </c>
      <c r="R4759" s="34"/>
      <c r="S4759" s="32"/>
      <c r="T4759" s="32" t="s">
        <v>70</v>
      </c>
      <c r="U4759" s="8">
        <f t="shared" si="1206"/>
        <v>0</v>
      </c>
      <c r="V4759" s="8">
        <f t="shared" si="1207"/>
        <v>0</v>
      </c>
    </row>
    <row r="4760" spans="1:22" ht="12.75" customHeight="1" outlineLevel="2" x14ac:dyDescent="0.2">
      <c r="A4760" s="2"/>
      <c r="C4760" s="30" t="s">
        <v>122</v>
      </c>
      <c r="D4760" s="30"/>
      <c r="E4760" s="30"/>
      <c r="F4760" s="30" t="s">
        <v>69</v>
      </c>
      <c r="G4760" s="30" t="s">
        <v>901</v>
      </c>
      <c r="H4760" s="31" t="s">
        <v>902</v>
      </c>
      <c r="I4760" s="32"/>
      <c r="J4760" s="13"/>
      <c r="K4760" s="13" t="s">
        <v>724</v>
      </c>
      <c r="L4760" s="33" t="s">
        <v>903</v>
      </c>
      <c r="M4760" s="33" t="s">
        <v>27</v>
      </c>
      <c r="N4760" s="33" t="s">
        <v>29</v>
      </c>
      <c r="O4760" s="33" t="s">
        <v>29</v>
      </c>
      <c r="P4760" s="33" t="s">
        <v>29</v>
      </c>
      <c r="Q4760" s="33" t="s">
        <v>29</v>
      </c>
      <c r="R4760" s="34"/>
      <c r="S4760" s="32"/>
      <c r="T4760" s="32" t="s">
        <v>70</v>
      </c>
      <c r="U4760" s="8">
        <f t="shared" si="1206"/>
        <v>0</v>
      </c>
      <c r="V4760" s="8">
        <f t="shared" si="1207"/>
        <v>0</v>
      </c>
    </row>
    <row r="4761" spans="1:22" ht="12.75" customHeight="1" outlineLevel="2" x14ac:dyDescent="0.2">
      <c r="A4761" s="2"/>
      <c r="C4761" s="30" t="s">
        <v>122</v>
      </c>
      <c r="D4761" s="30"/>
      <c r="E4761" s="30"/>
      <c r="F4761" s="30" t="s">
        <v>69</v>
      </c>
      <c r="G4761" s="30" t="s">
        <v>901</v>
      </c>
      <c r="H4761" s="31" t="s">
        <v>902</v>
      </c>
      <c r="I4761" s="32"/>
      <c r="J4761" s="13"/>
      <c r="K4761" s="13" t="s">
        <v>724</v>
      </c>
      <c r="L4761" s="33" t="s">
        <v>29</v>
      </c>
      <c r="M4761" s="33" t="s">
        <v>27</v>
      </c>
      <c r="N4761" s="33" t="s">
        <v>29</v>
      </c>
      <c r="O4761" s="33" t="s">
        <v>29</v>
      </c>
      <c r="P4761" s="33" t="s">
        <v>29</v>
      </c>
      <c r="Q4761" s="33" t="s">
        <v>29</v>
      </c>
      <c r="R4761" s="34"/>
      <c r="S4761" s="32"/>
      <c r="T4761" s="32" t="s">
        <v>70</v>
      </c>
      <c r="U4761" s="8">
        <f t="shared" si="1206"/>
        <v>0</v>
      </c>
      <c r="V4761" s="8">
        <f t="shared" si="1207"/>
        <v>0</v>
      </c>
    </row>
    <row r="4762" spans="1:22" ht="12.75" customHeight="1" outlineLevel="2" x14ac:dyDescent="0.2">
      <c r="A4762" s="2"/>
      <c r="C4762" s="30" t="s">
        <v>122</v>
      </c>
      <c r="D4762" s="30"/>
      <c r="E4762" s="30"/>
      <c r="F4762" s="30" t="s">
        <v>69</v>
      </c>
      <c r="G4762" s="30" t="s">
        <v>901</v>
      </c>
      <c r="H4762" s="31" t="s">
        <v>902</v>
      </c>
      <c r="I4762" s="32"/>
      <c r="J4762" s="13"/>
      <c r="K4762" s="13" t="s">
        <v>724</v>
      </c>
      <c r="L4762" s="33" t="s">
        <v>29</v>
      </c>
      <c r="M4762" s="33" t="s">
        <v>27</v>
      </c>
      <c r="N4762" s="33" t="s">
        <v>29</v>
      </c>
      <c r="O4762" s="33" t="s">
        <v>29</v>
      </c>
      <c r="P4762" s="33" t="s">
        <v>29</v>
      </c>
      <c r="Q4762" s="33" t="s">
        <v>29</v>
      </c>
      <c r="R4762" s="34"/>
      <c r="S4762" s="32"/>
      <c r="T4762" s="32" t="s">
        <v>70</v>
      </c>
      <c r="U4762" s="8">
        <f t="shared" si="1206"/>
        <v>0</v>
      </c>
      <c r="V4762" s="8">
        <f t="shared" si="1207"/>
        <v>0</v>
      </c>
    </row>
    <row r="4763" spans="1:22" ht="12.75" customHeight="1" outlineLevel="2" x14ac:dyDescent="0.2">
      <c r="A4763" s="2"/>
      <c r="C4763" s="30" t="s">
        <v>122</v>
      </c>
      <c r="D4763" s="30"/>
      <c r="E4763" s="30"/>
      <c r="F4763" s="30" t="s">
        <v>69</v>
      </c>
      <c r="G4763" s="30" t="s">
        <v>901</v>
      </c>
      <c r="H4763" s="31" t="s">
        <v>902</v>
      </c>
      <c r="I4763" s="32"/>
      <c r="J4763" s="13"/>
      <c r="K4763" s="13" t="s">
        <v>724</v>
      </c>
      <c r="L4763" s="33" t="s">
        <v>29</v>
      </c>
      <c r="M4763" s="33" t="s">
        <v>27</v>
      </c>
      <c r="N4763" s="33" t="s">
        <v>29</v>
      </c>
      <c r="O4763" s="33" t="s">
        <v>29</v>
      </c>
      <c r="P4763" s="33" t="s">
        <v>29</v>
      </c>
      <c r="Q4763" s="33" t="s">
        <v>29</v>
      </c>
      <c r="R4763" s="34"/>
      <c r="S4763" s="32"/>
      <c r="T4763" s="32" t="s">
        <v>70</v>
      </c>
      <c r="U4763" s="8">
        <f t="shared" si="1206"/>
        <v>0</v>
      </c>
      <c r="V4763" s="8">
        <f t="shared" si="1207"/>
        <v>0</v>
      </c>
    </row>
    <row r="4764" spans="1:22" ht="12.75" customHeight="1" outlineLevel="2" x14ac:dyDescent="0.2">
      <c r="A4764" s="2"/>
      <c r="C4764" s="30" t="s">
        <v>122</v>
      </c>
      <c r="D4764" s="30"/>
      <c r="E4764" s="30"/>
      <c r="F4764" s="30" t="s">
        <v>69</v>
      </c>
      <c r="G4764" s="30" t="s">
        <v>901</v>
      </c>
      <c r="H4764" s="31" t="s">
        <v>902</v>
      </c>
      <c r="I4764" s="32"/>
      <c r="J4764" s="13"/>
      <c r="K4764" s="13" t="s">
        <v>724</v>
      </c>
      <c r="L4764" s="33" t="s">
        <v>29</v>
      </c>
      <c r="M4764" s="33" t="s">
        <v>27</v>
      </c>
      <c r="N4764" s="33" t="s">
        <v>29</v>
      </c>
      <c r="O4764" s="33" t="s">
        <v>29</v>
      </c>
      <c r="P4764" s="33" t="s">
        <v>29</v>
      </c>
      <c r="Q4764" s="33" t="s">
        <v>29</v>
      </c>
      <c r="R4764" s="34"/>
      <c r="S4764" s="32"/>
      <c r="T4764" s="32" t="s">
        <v>70</v>
      </c>
      <c r="U4764" s="8">
        <f t="shared" si="1206"/>
        <v>0</v>
      </c>
      <c r="V4764" s="8">
        <f t="shared" si="1207"/>
        <v>0</v>
      </c>
    </row>
    <row r="4765" spans="1:22" ht="12.75" customHeight="1" outlineLevel="2" x14ac:dyDescent="0.2">
      <c r="A4765" s="2"/>
      <c r="C4765" s="30" t="s">
        <v>122</v>
      </c>
      <c r="D4765" s="30"/>
      <c r="E4765" s="30"/>
      <c r="F4765" s="30" t="s">
        <v>69</v>
      </c>
      <c r="G4765" s="30" t="s">
        <v>901</v>
      </c>
      <c r="H4765" s="31" t="s">
        <v>902</v>
      </c>
      <c r="I4765" s="32"/>
      <c r="J4765" s="13"/>
      <c r="K4765" s="13" t="s">
        <v>724</v>
      </c>
      <c r="L4765" s="33" t="s">
        <v>29</v>
      </c>
      <c r="M4765" s="33" t="s">
        <v>27</v>
      </c>
      <c r="N4765" s="33" t="s">
        <v>29</v>
      </c>
      <c r="O4765" s="33" t="s">
        <v>29</v>
      </c>
      <c r="P4765" s="33" t="s">
        <v>29</v>
      </c>
      <c r="Q4765" s="33" t="s">
        <v>29</v>
      </c>
      <c r="R4765" s="34"/>
      <c r="S4765" s="32"/>
      <c r="T4765" s="32" t="s">
        <v>70</v>
      </c>
      <c r="U4765" s="8">
        <f t="shared" si="1206"/>
        <v>0</v>
      </c>
      <c r="V4765" s="8">
        <f t="shared" si="1207"/>
        <v>0</v>
      </c>
    </row>
    <row r="4766" spans="1:22" ht="12.75" customHeight="1" outlineLevel="2" x14ac:dyDescent="0.2">
      <c r="A4766" s="2"/>
      <c r="C4766" s="30" t="s">
        <v>122</v>
      </c>
      <c r="D4766" s="30"/>
      <c r="E4766" s="30"/>
      <c r="F4766" s="30" t="s">
        <v>69</v>
      </c>
      <c r="G4766" s="30" t="s">
        <v>901</v>
      </c>
      <c r="H4766" s="31" t="s">
        <v>902</v>
      </c>
      <c r="I4766" s="32"/>
      <c r="J4766" s="13"/>
      <c r="K4766" s="13" t="s">
        <v>724</v>
      </c>
      <c r="L4766" s="33" t="s">
        <v>29</v>
      </c>
      <c r="M4766" s="33" t="s">
        <v>27</v>
      </c>
      <c r="N4766" s="33" t="s">
        <v>29</v>
      </c>
      <c r="O4766" s="33" t="s">
        <v>29</v>
      </c>
      <c r="P4766" s="33" t="s">
        <v>29</v>
      </c>
      <c r="Q4766" s="33" t="s">
        <v>29</v>
      </c>
      <c r="R4766" s="34"/>
      <c r="S4766" s="32"/>
      <c r="T4766" s="32" t="s">
        <v>70</v>
      </c>
      <c r="U4766" s="8">
        <f t="shared" si="1206"/>
        <v>0</v>
      </c>
      <c r="V4766" s="8">
        <f t="shared" si="1207"/>
        <v>0</v>
      </c>
    </row>
    <row r="4767" spans="1:22" ht="12.75" customHeight="1" outlineLevel="2" x14ac:dyDescent="0.2">
      <c r="A4767" s="2"/>
      <c r="C4767" s="30" t="s">
        <v>122</v>
      </c>
      <c r="D4767" s="30"/>
      <c r="E4767" s="30"/>
      <c r="F4767" s="30" t="s">
        <v>69</v>
      </c>
      <c r="G4767" s="30" t="s">
        <v>901</v>
      </c>
      <c r="H4767" s="31" t="s">
        <v>902</v>
      </c>
      <c r="I4767" s="32"/>
      <c r="J4767" s="13"/>
      <c r="K4767" s="13" t="s">
        <v>724</v>
      </c>
      <c r="L4767" s="33" t="s">
        <v>29</v>
      </c>
      <c r="M4767" s="33" t="s">
        <v>27</v>
      </c>
      <c r="N4767" s="33" t="s">
        <v>29</v>
      </c>
      <c r="O4767" s="33" t="s">
        <v>29</v>
      </c>
      <c r="P4767" s="33" t="s">
        <v>29</v>
      </c>
      <c r="Q4767" s="33" t="s">
        <v>29</v>
      </c>
      <c r="R4767" s="34"/>
      <c r="S4767" s="32"/>
      <c r="T4767" s="32" t="s">
        <v>70</v>
      </c>
      <c r="U4767" s="8">
        <f t="shared" si="1206"/>
        <v>0</v>
      </c>
      <c r="V4767" s="8">
        <f t="shared" si="1207"/>
        <v>0</v>
      </c>
    </row>
    <row r="4768" spans="1:22" ht="12.75" customHeight="1" outlineLevel="1" x14ac:dyDescent="0.2">
      <c r="A4768" s="2"/>
      <c r="C4768" s="30"/>
      <c r="D4768" s="30"/>
      <c r="E4768" s="30"/>
      <c r="F4768" s="30"/>
      <c r="G4768" s="30"/>
      <c r="H4768" s="113" t="s">
        <v>3966</v>
      </c>
      <c r="I4768" s="32"/>
      <c r="J4768" s="13">
        <f t="shared" ref="J4768:O4768" si="1208">SUBTOTAL(9,J4757:J4767)</f>
        <v>0</v>
      </c>
      <c r="K4768" s="13">
        <f t="shared" si="1208"/>
        <v>0</v>
      </c>
      <c r="L4768" s="33">
        <f t="shared" si="1208"/>
        <v>0</v>
      </c>
      <c r="M4768" s="33">
        <f t="shared" si="1208"/>
        <v>0</v>
      </c>
      <c r="N4768" s="33">
        <f t="shared" si="1208"/>
        <v>0</v>
      </c>
      <c r="O4768" s="33">
        <f t="shared" si="1208"/>
        <v>0</v>
      </c>
      <c r="P4768" s="33"/>
      <c r="Q4768" s="33"/>
      <c r="R4768" s="34"/>
      <c r="S4768" s="32">
        <f>SUBTOTAL(9,S4757:S4767)</f>
        <v>0</v>
      </c>
      <c r="T4768" s="32">
        <f>SUBTOTAL(9,T4757:T4767)</f>
        <v>0</v>
      </c>
      <c r="U4768" s="8"/>
    </row>
    <row r="4769" spans="1:25" ht="12.75" customHeight="1" outlineLevel="2" x14ac:dyDescent="0.2">
      <c r="A4769" s="2"/>
      <c r="C4769" s="30">
        <v>841080151</v>
      </c>
      <c r="D4769" s="30"/>
      <c r="E4769" s="30" t="s">
        <v>2362</v>
      </c>
      <c r="F4769" s="30"/>
      <c r="G4769" s="30" t="s">
        <v>2363</v>
      </c>
      <c r="H4769" s="31" t="s">
        <v>2364</v>
      </c>
      <c r="I4769" s="32"/>
      <c r="J4769" s="13"/>
      <c r="K4769" s="13" t="s">
        <v>2242</v>
      </c>
      <c r="L4769" s="33">
        <v>0.17430000000000001</v>
      </c>
      <c r="M4769" s="33" t="s">
        <v>27</v>
      </c>
      <c r="N4769" s="33">
        <v>0.17430000000000001</v>
      </c>
      <c r="O4769" s="33">
        <v>0.17430000000000001</v>
      </c>
      <c r="P4769" s="33">
        <v>0.17430000000000001</v>
      </c>
      <c r="Q4769" s="33">
        <v>0.17430000000000001</v>
      </c>
      <c r="R4769" s="34"/>
      <c r="S4769" s="32"/>
      <c r="T4769" s="32" t="s">
        <v>28</v>
      </c>
      <c r="U4769" s="8">
        <f t="shared" ref="U4769:U4774" si="1209">IF(T4769="Yes",$U$2,0)</f>
        <v>270.40000000000003</v>
      </c>
      <c r="V4769" s="8">
        <f t="shared" ref="V4769:V4774" si="1210">U4769</f>
        <v>270.40000000000003</v>
      </c>
    </row>
    <row r="4770" spans="1:25" ht="12.75" customHeight="1" outlineLevel="2" x14ac:dyDescent="0.2">
      <c r="A4770" s="2"/>
      <c r="C4770" s="30">
        <v>841080154</v>
      </c>
      <c r="D4770" s="30"/>
      <c r="E4770" s="30" t="s">
        <v>2362</v>
      </c>
      <c r="F4770" s="30"/>
      <c r="G4770" s="30" t="s">
        <v>2363</v>
      </c>
      <c r="H4770" s="31" t="s">
        <v>2364</v>
      </c>
      <c r="I4770" s="32"/>
      <c r="J4770" s="13"/>
      <c r="K4770" s="13" t="s">
        <v>2242</v>
      </c>
      <c r="L4770" s="33">
        <v>0.17430000000000001</v>
      </c>
      <c r="M4770" s="33" t="s">
        <v>27</v>
      </c>
      <c r="N4770" s="33">
        <v>0.17430000000000001</v>
      </c>
      <c r="O4770" s="33">
        <v>0.17430000000000001</v>
      </c>
      <c r="P4770" s="33">
        <v>0.17430000000000001</v>
      </c>
      <c r="Q4770" s="33">
        <v>0.17430000000000001</v>
      </c>
      <c r="R4770" s="34"/>
      <c r="S4770" s="32"/>
      <c r="T4770" s="32" t="s">
        <v>28</v>
      </c>
      <c r="U4770" s="8">
        <f t="shared" si="1209"/>
        <v>270.40000000000003</v>
      </c>
      <c r="V4770" s="8">
        <f t="shared" si="1210"/>
        <v>270.40000000000003</v>
      </c>
    </row>
    <row r="4771" spans="1:25" ht="12.75" customHeight="1" outlineLevel="2" x14ac:dyDescent="0.2">
      <c r="A4771" s="2"/>
      <c r="C4771" s="30">
        <v>841080155</v>
      </c>
      <c r="D4771" s="30"/>
      <c r="E4771" s="30" t="s">
        <v>2365</v>
      </c>
      <c r="F4771" s="30"/>
      <c r="G4771" s="30" t="s">
        <v>2363</v>
      </c>
      <c r="H4771" s="31" t="s">
        <v>2364</v>
      </c>
      <c r="I4771" s="73"/>
      <c r="J4771" s="13"/>
      <c r="K4771" s="13" t="s">
        <v>2242</v>
      </c>
      <c r="L4771" s="33">
        <v>0.17430000000000001</v>
      </c>
      <c r="M4771" s="33" t="s">
        <v>27</v>
      </c>
      <c r="N4771" s="33">
        <v>0.17430000000000001</v>
      </c>
      <c r="O4771" s="33">
        <v>0.17430000000000001</v>
      </c>
      <c r="P4771" s="33">
        <v>0.17430000000000001</v>
      </c>
      <c r="Q4771" s="33">
        <v>0.17430000000000001</v>
      </c>
      <c r="R4771" s="34"/>
      <c r="S4771" s="32"/>
      <c r="T4771" s="32" t="s">
        <v>28</v>
      </c>
      <c r="U4771" s="8">
        <f t="shared" si="1209"/>
        <v>270.40000000000003</v>
      </c>
      <c r="V4771" s="8">
        <f t="shared" si="1210"/>
        <v>270.40000000000003</v>
      </c>
    </row>
    <row r="4772" spans="1:25" ht="12.75" customHeight="1" outlineLevel="2" x14ac:dyDescent="0.2">
      <c r="A4772" s="2"/>
      <c r="C4772" s="30">
        <v>841080156</v>
      </c>
      <c r="D4772" s="30"/>
      <c r="E4772" s="30" t="s">
        <v>2362</v>
      </c>
      <c r="F4772" s="30"/>
      <c r="G4772" s="30" t="s">
        <v>2363</v>
      </c>
      <c r="H4772" s="31" t="s">
        <v>2364</v>
      </c>
      <c r="I4772" s="32"/>
      <c r="J4772" s="13"/>
      <c r="K4772" s="13" t="s">
        <v>2242</v>
      </c>
      <c r="L4772" s="33">
        <v>0.17430000000000001</v>
      </c>
      <c r="M4772" s="33" t="s">
        <v>27</v>
      </c>
      <c r="N4772" s="33">
        <v>0.17430000000000001</v>
      </c>
      <c r="O4772" s="33">
        <v>0.17430000000000001</v>
      </c>
      <c r="P4772" s="33">
        <v>0.17430000000000001</v>
      </c>
      <c r="Q4772" s="33">
        <v>0.17430000000000001</v>
      </c>
      <c r="R4772" s="34"/>
      <c r="S4772" s="32"/>
      <c r="T4772" s="32" t="s">
        <v>28</v>
      </c>
      <c r="U4772" s="8">
        <f t="shared" si="1209"/>
        <v>270.40000000000003</v>
      </c>
      <c r="V4772" s="8">
        <f t="shared" si="1210"/>
        <v>270.40000000000003</v>
      </c>
    </row>
    <row r="4773" spans="1:25" ht="12.75" customHeight="1" outlineLevel="2" x14ac:dyDescent="0.2">
      <c r="A4773" s="2"/>
      <c r="C4773" s="30" t="s">
        <v>2366</v>
      </c>
      <c r="D4773" s="30"/>
      <c r="E4773" s="30" t="s">
        <v>2365</v>
      </c>
      <c r="F4773" s="30"/>
      <c r="G4773" s="30" t="s">
        <v>2363</v>
      </c>
      <c r="H4773" s="31" t="s">
        <v>2364</v>
      </c>
      <c r="I4773" s="32"/>
      <c r="J4773" s="13"/>
      <c r="K4773" s="13" t="s">
        <v>2242</v>
      </c>
      <c r="L4773" s="33">
        <v>0.15129999999999999</v>
      </c>
      <c r="M4773" s="33" t="s">
        <v>27</v>
      </c>
      <c r="N4773" s="33">
        <v>0.15129999999999999</v>
      </c>
      <c r="O4773" s="33">
        <v>0.15129999999999999</v>
      </c>
      <c r="P4773" s="33">
        <v>0.15129999999999999</v>
      </c>
      <c r="Q4773" s="33">
        <v>0.15129999999999999</v>
      </c>
      <c r="R4773" s="34"/>
      <c r="S4773" s="32"/>
      <c r="T4773" s="32" t="s">
        <v>28</v>
      </c>
      <c r="U4773" s="8">
        <f t="shared" si="1209"/>
        <v>270.40000000000003</v>
      </c>
      <c r="V4773" s="8">
        <f t="shared" si="1210"/>
        <v>270.40000000000003</v>
      </c>
    </row>
    <row r="4774" spans="1:25" ht="12.75" customHeight="1" outlineLevel="2" x14ac:dyDescent="0.2">
      <c r="A4774" s="2"/>
      <c r="C4774" s="30">
        <v>841080153</v>
      </c>
      <c r="D4774" s="30"/>
      <c r="E4774" s="30" t="s">
        <v>2362</v>
      </c>
      <c r="F4774" s="30"/>
      <c r="G4774" s="30" t="s">
        <v>2363</v>
      </c>
      <c r="H4774" s="31" t="s">
        <v>2364</v>
      </c>
      <c r="I4774" s="32"/>
      <c r="J4774" s="13"/>
      <c r="K4774" s="13" t="s">
        <v>2242</v>
      </c>
      <c r="L4774" s="33">
        <v>0.15140000000000001</v>
      </c>
      <c r="M4774" s="33" t="s">
        <v>27</v>
      </c>
      <c r="N4774" s="33">
        <v>0.15140000000000001</v>
      </c>
      <c r="O4774" s="33">
        <v>0.15140000000000001</v>
      </c>
      <c r="P4774" s="33">
        <v>0.15140000000000001</v>
      </c>
      <c r="Q4774" s="33">
        <v>0.15140000000000001</v>
      </c>
      <c r="R4774" s="34"/>
      <c r="S4774" s="32"/>
      <c r="T4774" s="32" t="s">
        <v>28</v>
      </c>
      <c r="U4774" s="8">
        <f t="shared" si="1209"/>
        <v>270.40000000000003</v>
      </c>
      <c r="V4774" s="8">
        <f t="shared" si="1210"/>
        <v>270.40000000000003</v>
      </c>
    </row>
    <row r="4775" spans="1:25" ht="12.75" customHeight="1" outlineLevel="1" x14ac:dyDescent="0.2">
      <c r="A4775" s="2"/>
      <c r="C4775" s="30"/>
      <c r="D4775" s="30"/>
      <c r="E4775" s="30"/>
      <c r="F4775" s="30"/>
      <c r="G4775" s="30"/>
      <c r="H4775" s="113" t="s">
        <v>4175</v>
      </c>
      <c r="I4775" s="32"/>
      <c r="J4775" s="13">
        <f t="shared" ref="J4775:O4775" si="1211">SUBTOTAL(9,J4769:J4774)</f>
        <v>0</v>
      </c>
      <c r="K4775" s="13">
        <f t="shared" si="1211"/>
        <v>0</v>
      </c>
      <c r="L4775" s="33">
        <f t="shared" si="1211"/>
        <v>0.99990000000000001</v>
      </c>
      <c r="M4775" s="33">
        <f t="shared" si="1211"/>
        <v>0</v>
      </c>
      <c r="N4775" s="33">
        <f t="shared" si="1211"/>
        <v>0.99990000000000001</v>
      </c>
      <c r="O4775" s="33">
        <f t="shared" si="1211"/>
        <v>0.99990000000000001</v>
      </c>
      <c r="P4775" s="33"/>
      <c r="Q4775" s="33"/>
      <c r="R4775" s="34"/>
      <c r="S4775" s="32">
        <f>SUBTOTAL(9,S4769:S4774)</f>
        <v>0</v>
      </c>
      <c r="T4775" s="32">
        <f>SUBTOTAL(9,T4769:T4774)</f>
        <v>0</v>
      </c>
      <c r="U4775" s="8"/>
    </row>
    <row r="4776" spans="1:25" ht="12.75" customHeight="1" outlineLevel="2" x14ac:dyDescent="0.2">
      <c r="A4776" s="2"/>
      <c r="C4776" s="30">
        <v>841080161</v>
      </c>
      <c r="D4776" s="30"/>
      <c r="E4776" s="30" t="s">
        <v>2367</v>
      </c>
      <c r="F4776" s="30"/>
      <c r="G4776" s="30" t="s">
        <v>2368</v>
      </c>
      <c r="H4776" s="31" t="s">
        <v>2369</v>
      </c>
      <c r="I4776" s="32"/>
      <c r="J4776" s="13"/>
      <c r="K4776" s="13" t="s">
        <v>2242</v>
      </c>
      <c r="L4776" s="33">
        <v>0.15140000000000001</v>
      </c>
      <c r="M4776" s="33" t="s">
        <v>27</v>
      </c>
      <c r="N4776" s="33">
        <v>0.15140000000000001</v>
      </c>
      <c r="O4776" s="33">
        <v>0.15140000000000001</v>
      </c>
      <c r="P4776" s="33">
        <v>0.15140000000000001</v>
      </c>
      <c r="Q4776" s="33">
        <v>0.15140000000000001</v>
      </c>
      <c r="R4776" s="34"/>
      <c r="S4776" s="32"/>
      <c r="T4776" s="32" t="s">
        <v>28</v>
      </c>
      <c r="U4776" s="8">
        <f t="shared" ref="U4776:U4781" si="1212">IF(T4776="Yes",$U$2,0)</f>
        <v>270.40000000000003</v>
      </c>
      <c r="V4776" s="8">
        <f t="shared" ref="V4776:V4781" si="1213">U4776</f>
        <v>270.40000000000003</v>
      </c>
      <c r="W4776" s="12"/>
      <c r="X4776" s="12"/>
      <c r="Y4776" s="12"/>
    </row>
    <row r="4777" spans="1:25" ht="12.75" customHeight="1" outlineLevel="2" x14ac:dyDescent="0.2">
      <c r="A4777" s="2"/>
      <c r="C4777" s="30">
        <v>841080162</v>
      </c>
      <c r="D4777" s="30"/>
      <c r="E4777" s="30" t="s">
        <v>2367</v>
      </c>
      <c r="F4777" s="30"/>
      <c r="G4777" s="30" t="s">
        <v>2368</v>
      </c>
      <c r="H4777" s="31" t="s">
        <v>2369</v>
      </c>
      <c r="I4777" s="32"/>
      <c r="J4777" s="13"/>
      <c r="K4777" s="13" t="s">
        <v>2242</v>
      </c>
      <c r="L4777" s="33">
        <v>0.15140000000000001</v>
      </c>
      <c r="M4777" s="33" t="s">
        <v>27</v>
      </c>
      <c r="N4777" s="33">
        <v>0.15140000000000001</v>
      </c>
      <c r="O4777" s="33">
        <v>0.15140000000000001</v>
      </c>
      <c r="P4777" s="33">
        <v>0.15140000000000001</v>
      </c>
      <c r="Q4777" s="33">
        <v>0.15140000000000001</v>
      </c>
      <c r="R4777" s="34"/>
      <c r="S4777" s="32"/>
      <c r="T4777" s="32" t="s">
        <v>28</v>
      </c>
      <c r="U4777" s="8">
        <f t="shared" si="1212"/>
        <v>270.40000000000003</v>
      </c>
      <c r="V4777" s="8">
        <f t="shared" si="1213"/>
        <v>270.40000000000003</v>
      </c>
    </row>
    <row r="4778" spans="1:25" ht="12.75" customHeight="1" outlineLevel="2" x14ac:dyDescent="0.2">
      <c r="A4778" s="2"/>
      <c r="C4778" s="30">
        <v>841080163</v>
      </c>
      <c r="D4778" s="30"/>
      <c r="E4778" s="30" t="s">
        <v>2367</v>
      </c>
      <c r="F4778" s="30"/>
      <c r="G4778" s="30" t="s">
        <v>2368</v>
      </c>
      <c r="H4778" s="31" t="s">
        <v>2369</v>
      </c>
      <c r="I4778" s="32"/>
      <c r="J4778" s="13"/>
      <c r="K4778" s="13" t="s">
        <v>2242</v>
      </c>
      <c r="L4778" s="33">
        <v>0.17430000000000001</v>
      </c>
      <c r="M4778" s="33" t="s">
        <v>27</v>
      </c>
      <c r="N4778" s="33">
        <v>0.17430000000000001</v>
      </c>
      <c r="O4778" s="33">
        <v>0.17430000000000001</v>
      </c>
      <c r="P4778" s="33">
        <v>0.17430000000000001</v>
      </c>
      <c r="Q4778" s="33">
        <v>0.17430000000000001</v>
      </c>
      <c r="R4778" s="34"/>
      <c r="S4778" s="32"/>
      <c r="T4778" s="32" t="s">
        <v>28</v>
      </c>
      <c r="U4778" s="8">
        <f t="shared" si="1212"/>
        <v>270.40000000000003</v>
      </c>
      <c r="V4778" s="8">
        <f t="shared" si="1213"/>
        <v>270.40000000000003</v>
      </c>
    </row>
    <row r="4779" spans="1:25" ht="12.75" customHeight="1" outlineLevel="2" x14ac:dyDescent="0.2">
      <c r="A4779" s="2"/>
      <c r="C4779" s="30">
        <v>841080164</v>
      </c>
      <c r="D4779" s="30"/>
      <c r="E4779" s="30" t="s">
        <v>2367</v>
      </c>
      <c r="F4779" s="30"/>
      <c r="G4779" s="30" t="s">
        <v>2368</v>
      </c>
      <c r="H4779" s="31" t="s">
        <v>2369</v>
      </c>
      <c r="I4779" s="32"/>
      <c r="J4779" s="13"/>
      <c r="K4779" s="13" t="s">
        <v>2242</v>
      </c>
      <c r="L4779" s="33">
        <v>0.17430000000000001</v>
      </c>
      <c r="M4779" s="33" t="s">
        <v>27</v>
      </c>
      <c r="N4779" s="33">
        <v>0.17430000000000001</v>
      </c>
      <c r="O4779" s="33">
        <v>0.17430000000000001</v>
      </c>
      <c r="P4779" s="33">
        <v>0.17430000000000001</v>
      </c>
      <c r="Q4779" s="33">
        <v>0.17430000000000001</v>
      </c>
      <c r="R4779" s="34"/>
      <c r="S4779" s="32"/>
      <c r="T4779" s="32" t="s">
        <v>28</v>
      </c>
      <c r="U4779" s="8">
        <f t="shared" si="1212"/>
        <v>270.40000000000003</v>
      </c>
      <c r="V4779" s="8">
        <f t="shared" si="1213"/>
        <v>270.40000000000003</v>
      </c>
    </row>
    <row r="4780" spans="1:25" ht="12.75" customHeight="1" outlineLevel="2" x14ac:dyDescent="0.2">
      <c r="A4780" s="2"/>
      <c r="C4780" s="30" t="s">
        <v>2370</v>
      </c>
      <c r="D4780" s="30"/>
      <c r="E4780" s="30" t="s">
        <v>2371</v>
      </c>
      <c r="F4780" s="30"/>
      <c r="G4780" s="30" t="s">
        <v>2368</v>
      </c>
      <c r="H4780" s="31" t="s">
        <v>2369</v>
      </c>
      <c r="I4780" s="32"/>
      <c r="J4780" s="13"/>
      <c r="K4780" s="13" t="s">
        <v>2242</v>
      </c>
      <c r="L4780" s="33">
        <v>0.17430000000000001</v>
      </c>
      <c r="M4780" s="33" t="s">
        <v>27</v>
      </c>
      <c r="N4780" s="33">
        <v>0.17430000000000001</v>
      </c>
      <c r="O4780" s="33">
        <v>0.17430000000000001</v>
      </c>
      <c r="P4780" s="33">
        <v>0.17430000000000001</v>
      </c>
      <c r="Q4780" s="33">
        <v>0.17430000000000001</v>
      </c>
      <c r="R4780" s="34"/>
      <c r="S4780" s="32"/>
      <c r="T4780" s="32" t="s">
        <v>28</v>
      </c>
      <c r="U4780" s="8">
        <f t="shared" si="1212"/>
        <v>270.40000000000003</v>
      </c>
      <c r="V4780" s="8">
        <f t="shared" si="1213"/>
        <v>270.40000000000003</v>
      </c>
    </row>
    <row r="4781" spans="1:25" ht="12.75" customHeight="1" outlineLevel="2" x14ac:dyDescent="0.2">
      <c r="A4781" s="2"/>
      <c r="C4781" s="30" t="s">
        <v>2372</v>
      </c>
      <c r="D4781" s="30"/>
      <c r="E4781" s="30" t="s">
        <v>2371</v>
      </c>
      <c r="F4781" s="30"/>
      <c r="G4781" s="30" t="s">
        <v>2368</v>
      </c>
      <c r="H4781" s="31" t="s">
        <v>2369</v>
      </c>
      <c r="I4781" s="32"/>
      <c r="J4781" s="13"/>
      <c r="K4781" s="13" t="s">
        <v>2242</v>
      </c>
      <c r="L4781" s="33">
        <v>0.17430000000000001</v>
      </c>
      <c r="M4781" s="33" t="s">
        <v>27</v>
      </c>
      <c r="N4781" s="33">
        <v>0.17430000000000001</v>
      </c>
      <c r="O4781" s="33">
        <v>0.17430000000000001</v>
      </c>
      <c r="P4781" s="33">
        <v>0.17430000000000001</v>
      </c>
      <c r="Q4781" s="33">
        <v>0.17430000000000001</v>
      </c>
      <c r="R4781" s="34"/>
      <c r="S4781" s="32"/>
      <c r="T4781" s="32" t="s">
        <v>28</v>
      </c>
      <c r="U4781" s="8">
        <f t="shared" si="1212"/>
        <v>270.40000000000003</v>
      </c>
      <c r="V4781" s="8">
        <f t="shared" si="1213"/>
        <v>270.40000000000003</v>
      </c>
    </row>
    <row r="4782" spans="1:25" ht="12.75" customHeight="1" outlineLevel="1" x14ac:dyDescent="0.2">
      <c r="A4782" s="2"/>
      <c r="C4782" s="30"/>
      <c r="D4782" s="30"/>
      <c r="E4782" s="30"/>
      <c r="F4782" s="30"/>
      <c r="G4782" s="30"/>
      <c r="H4782" s="113" t="s">
        <v>4176</v>
      </c>
      <c r="I4782" s="32"/>
      <c r="J4782" s="13">
        <f t="shared" ref="J4782:O4782" si="1214">SUBTOTAL(9,J4776:J4781)</f>
        <v>0</v>
      </c>
      <c r="K4782" s="13">
        <f t="shared" si="1214"/>
        <v>0</v>
      </c>
      <c r="L4782" s="33">
        <f t="shared" si="1214"/>
        <v>1</v>
      </c>
      <c r="M4782" s="33">
        <f t="shared" si="1214"/>
        <v>0</v>
      </c>
      <c r="N4782" s="33">
        <f t="shared" si="1214"/>
        <v>1</v>
      </c>
      <c r="O4782" s="33">
        <f t="shared" si="1214"/>
        <v>1</v>
      </c>
      <c r="P4782" s="33"/>
      <c r="Q4782" s="33"/>
      <c r="R4782" s="34"/>
      <c r="S4782" s="32">
        <f>SUBTOTAL(9,S4776:S4781)</f>
        <v>0</v>
      </c>
      <c r="T4782" s="32">
        <f>SUBTOTAL(9,T4776:T4781)</f>
        <v>0</v>
      </c>
      <c r="U4782" s="8"/>
    </row>
    <row r="4783" spans="1:25" ht="12.75" customHeight="1" outlineLevel="2" x14ac:dyDescent="0.2">
      <c r="A4783" s="2"/>
      <c r="C4783" s="30" t="s">
        <v>2373</v>
      </c>
      <c r="D4783" s="30"/>
      <c r="E4783" s="30" t="s">
        <v>2374</v>
      </c>
      <c r="F4783" s="30"/>
      <c r="G4783" s="30" t="s">
        <v>2375</v>
      </c>
      <c r="H4783" s="31" t="s">
        <v>2376</v>
      </c>
      <c r="I4783" s="32"/>
      <c r="J4783" s="13"/>
      <c r="K4783" s="13" t="s">
        <v>2242</v>
      </c>
      <c r="L4783" s="33">
        <v>0.15140000000000001</v>
      </c>
      <c r="M4783" s="33" t="s">
        <v>27</v>
      </c>
      <c r="N4783" s="33">
        <v>0.15140000000000001</v>
      </c>
      <c r="O4783" s="33">
        <v>0.15140000000000001</v>
      </c>
      <c r="P4783" s="33">
        <v>0.15140000000000001</v>
      </c>
      <c r="Q4783" s="33">
        <v>0.15140000000000001</v>
      </c>
      <c r="R4783" s="34"/>
      <c r="S4783" s="32"/>
      <c r="T4783" s="32" t="s">
        <v>28</v>
      </c>
      <c r="U4783" s="8">
        <f t="shared" ref="U4783:U4788" si="1215">IF(T4783="Yes",$U$2,0)</f>
        <v>270.40000000000003</v>
      </c>
      <c r="V4783" s="8">
        <f t="shared" ref="V4783:V4788" si="1216">U4783</f>
        <v>270.40000000000003</v>
      </c>
    </row>
    <row r="4784" spans="1:25" ht="12.75" customHeight="1" outlineLevel="2" x14ac:dyDescent="0.2">
      <c r="A4784" s="2"/>
      <c r="C4784" s="30">
        <v>841080172</v>
      </c>
      <c r="D4784" s="30"/>
      <c r="E4784" s="30" t="s">
        <v>2377</v>
      </c>
      <c r="F4784" s="30"/>
      <c r="G4784" s="30" t="s">
        <v>2375</v>
      </c>
      <c r="H4784" s="31" t="s">
        <v>2376</v>
      </c>
      <c r="I4784" s="32"/>
      <c r="J4784" s="13"/>
      <c r="K4784" s="13" t="s">
        <v>2242</v>
      </c>
      <c r="L4784" s="33">
        <v>0.15140000000000001</v>
      </c>
      <c r="M4784" s="33" t="s">
        <v>27</v>
      </c>
      <c r="N4784" s="33">
        <v>0.15140000000000001</v>
      </c>
      <c r="O4784" s="33">
        <v>0.15140000000000001</v>
      </c>
      <c r="P4784" s="33">
        <v>0.15140000000000001</v>
      </c>
      <c r="Q4784" s="33">
        <v>0.15140000000000001</v>
      </c>
      <c r="R4784" s="34"/>
      <c r="S4784" s="32"/>
      <c r="T4784" s="32" t="s">
        <v>28</v>
      </c>
      <c r="U4784" s="8">
        <f t="shared" si="1215"/>
        <v>270.40000000000003</v>
      </c>
      <c r="V4784" s="8">
        <f t="shared" si="1216"/>
        <v>270.40000000000003</v>
      </c>
    </row>
    <row r="4785" spans="1:22" ht="12.75" customHeight="1" outlineLevel="2" x14ac:dyDescent="0.2">
      <c r="A4785" s="2"/>
      <c r="C4785" s="30">
        <v>841080173</v>
      </c>
      <c r="D4785" s="30"/>
      <c r="E4785" s="30" t="s">
        <v>2377</v>
      </c>
      <c r="F4785" s="30"/>
      <c r="G4785" s="30" t="s">
        <v>2375</v>
      </c>
      <c r="H4785" s="31" t="s">
        <v>2376</v>
      </c>
      <c r="I4785" s="32"/>
      <c r="J4785" s="13"/>
      <c r="K4785" s="13" t="s">
        <v>2242</v>
      </c>
      <c r="L4785" s="33">
        <v>0.17430000000000001</v>
      </c>
      <c r="M4785" s="33" t="s">
        <v>27</v>
      </c>
      <c r="N4785" s="33">
        <v>0.17430000000000001</v>
      </c>
      <c r="O4785" s="33">
        <v>0.17430000000000001</v>
      </c>
      <c r="P4785" s="33">
        <v>0.17430000000000001</v>
      </c>
      <c r="Q4785" s="33">
        <v>0.17430000000000001</v>
      </c>
      <c r="R4785" s="34"/>
      <c r="S4785" s="32"/>
      <c r="T4785" s="32" t="s">
        <v>28</v>
      </c>
      <c r="U4785" s="8">
        <f t="shared" si="1215"/>
        <v>270.40000000000003</v>
      </c>
      <c r="V4785" s="8">
        <f t="shared" si="1216"/>
        <v>270.40000000000003</v>
      </c>
    </row>
    <row r="4786" spans="1:22" ht="12.75" customHeight="1" outlineLevel="2" x14ac:dyDescent="0.2">
      <c r="A4786" s="2"/>
      <c r="C4786" s="30" t="s">
        <v>2378</v>
      </c>
      <c r="D4786" s="30"/>
      <c r="E4786" s="30" t="s">
        <v>2377</v>
      </c>
      <c r="F4786" s="30"/>
      <c r="G4786" s="30" t="s">
        <v>2375</v>
      </c>
      <c r="H4786" s="31" t="s">
        <v>2376</v>
      </c>
      <c r="I4786" s="32"/>
      <c r="J4786" s="13"/>
      <c r="K4786" s="13" t="s">
        <v>2242</v>
      </c>
      <c r="L4786" s="33">
        <v>0.17430000000000001</v>
      </c>
      <c r="M4786" s="33" t="s">
        <v>27</v>
      </c>
      <c r="N4786" s="33">
        <v>0.17430000000000001</v>
      </c>
      <c r="O4786" s="33">
        <v>0.17430000000000001</v>
      </c>
      <c r="P4786" s="33">
        <v>0.17430000000000001</v>
      </c>
      <c r="Q4786" s="33">
        <v>0.17430000000000001</v>
      </c>
      <c r="R4786" s="34"/>
      <c r="S4786" s="32"/>
      <c r="T4786" s="32" t="s">
        <v>28</v>
      </c>
      <c r="U4786" s="8">
        <f t="shared" si="1215"/>
        <v>270.40000000000003</v>
      </c>
      <c r="V4786" s="8">
        <f t="shared" si="1216"/>
        <v>270.40000000000003</v>
      </c>
    </row>
    <row r="4787" spans="1:22" ht="12.75" customHeight="1" outlineLevel="2" x14ac:dyDescent="0.2">
      <c r="A4787" s="2"/>
      <c r="C4787" s="30" t="s">
        <v>2379</v>
      </c>
      <c r="D4787" s="30"/>
      <c r="E4787" s="30" t="s">
        <v>2362</v>
      </c>
      <c r="F4787" s="30"/>
      <c r="G4787" s="30" t="s">
        <v>2375</v>
      </c>
      <c r="H4787" s="31" t="s">
        <v>2376</v>
      </c>
      <c r="I4787" s="32"/>
      <c r="J4787" s="13"/>
      <c r="K4787" s="13" t="s">
        <v>2242</v>
      </c>
      <c r="L4787" s="33">
        <v>0.17430000000000001</v>
      </c>
      <c r="M4787" s="33" t="s">
        <v>27</v>
      </c>
      <c r="N4787" s="33">
        <v>0.17430000000000001</v>
      </c>
      <c r="O4787" s="33">
        <v>0.17430000000000001</v>
      </c>
      <c r="P4787" s="33">
        <v>0.17430000000000001</v>
      </c>
      <c r="Q4787" s="33">
        <v>0.17430000000000001</v>
      </c>
      <c r="R4787" s="34"/>
      <c r="S4787" s="32"/>
      <c r="T4787" s="32" t="s">
        <v>28</v>
      </c>
      <c r="U4787" s="8">
        <f t="shared" si="1215"/>
        <v>270.40000000000003</v>
      </c>
      <c r="V4787" s="8">
        <f t="shared" si="1216"/>
        <v>270.40000000000003</v>
      </c>
    </row>
    <row r="4788" spans="1:22" ht="12.75" customHeight="1" outlineLevel="2" x14ac:dyDescent="0.2">
      <c r="A4788" s="2"/>
      <c r="C4788" s="13">
        <v>841080170</v>
      </c>
      <c r="D4788" s="30"/>
      <c r="E4788" s="30" t="s">
        <v>2377</v>
      </c>
      <c r="F4788" s="30"/>
      <c r="G4788" s="30" t="s">
        <v>2375</v>
      </c>
      <c r="H4788" s="31" t="s">
        <v>2376</v>
      </c>
      <c r="I4788" s="32"/>
      <c r="J4788" s="13"/>
      <c r="K4788" s="13" t="s">
        <v>2242</v>
      </c>
      <c r="L4788" s="33">
        <v>0.17430000000000001</v>
      </c>
      <c r="M4788" s="33" t="s">
        <v>27</v>
      </c>
      <c r="N4788" s="33">
        <v>0.17430000000000001</v>
      </c>
      <c r="O4788" s="33">
        <v>0.17430000000000001</v>
      </c>
      <c r="P4788" s="33">
        <v>0.17430000000000001</v>
      </c>
      <c r="Q4788" s="33">
        <v>0.17430000000000001</v>
      </c>
      <c r="R4788" s="34"/>
      <c r="S4788" s="32"/>
      <c r="T4788" s="32" t="s">
        <v>28</v>
      </c>
      <c r="U4788" s="8">
        <f t="shared" si="1215"/>
        <v>270.40000000000003</v>
      </c>
      <c r="V4788" s="8">
        <f t="shared" si="1216"/>
        <v>270.40000000000003</v>
      </c>
    </row>
    <row r="4789" spans="1:22" ht="12.75" customHeight="1" outlineLevel="1" x14ac:dyDescent="0.2">
      <c r="A4789" s="2"/>
      <c r="C4789" s="13"/>
      <c r="D4789" s="30"/>
      <c r="E4789" s="30"/>
      <c r="F4789" s="30"/>
      <c r="G4789" s="30"/>
      <c r="H4789" s="113" t="s">
        <v>4177</v>
      </c>
      <c r="I4789" s="32"/>
      <c r="J4789" s="13">
        <f t="shared" ref="J4789:O4789" si="1217">SUBTOTAL(9,J4783:J4788)</f>
        <v>0</v>
      </c>
      <c r="K4789" s="13">
        <f t="shared" si="1217"/>
        <v>0</v>
      </c>
      <c r="L4789" s="33">
        <f t="shared" si="1217"/>
        <v>1</v>
      </c>
      <c r="M4789" s="33">
        <f t="shared" si="1217"/>
        <v>0</v>
      </c>
      <c r="N4789" s="33">
        <f t="shared" si="1217"/>
        <v>1</v>
      </c>
      <c r="O4789" s="33">
        <f t="shared" si="1217"/>
        <v>1</v>
      </c>
      <c r="P4789" s="33"/>
      <c r="Q4789" s="33"/>
      <c r="R4789" s="34"/>
      <c r="S4789" s="32">
        <f>SUBTOTAL(9,S4783:S4788)</f>
        <v>0</v>
      </c>
      <c r="T4789" s="32">
        <f>SUBTOTAL(9,T4783:T4788)</f>
        <v>0</v>
      </c>
      <c r="U4789" s="8"/>
    </row>
    <row r="4790" spans="1:22" ht="12.75" customHeight="1" outlineLevel="2" x14ac:dyDescent="0.2">
      <c r="A4790" s="2"/>
      <c r="C4790" s="30">
        <v>841080181</v>
      </c>
      <c r="D4790" s="30"/>
      <c r="E4790" s="30" t="s">
        <v>2380</v>
      </c>
      <c r="F4790" s="30"/>
      <c r="G4790" s="30" t="s">
        <v>2381</v>
      </c>
      <c r="H4790" s="31" t="s">
        <v>2382</v>
      </c>
      <c r="I4790" s="32"/>
      <c r="J4790" s="13"/>
      <c r="K4790" s="13" t="s">
        <v>2242</v>
      </c>
      <c r="L4790" s="33">
        <v>0.17430000000000001</v>
      </c>
      <c r="M4790" s="33" t="s">
        <v>27</v>
      </c>
      <c r="N4790" s="33">
        <v>0.17430000000000001</v>
      </c>
      <c r="O4790" s="33">
        <v>0.17430000000000001</v>
      </c>
      <c r="P4790" s="33">
        <v>0.17430000000000001</v>
      </c>
      <c r="Q4790" s="33">
        <v>0.17430000000000001</v>
      </c>
      <c r="R4790" s="34"/>
      <c r="S4790" s="32"/>
      <c r="T4790" s="32" t="s">
        <v>28</v>
      </c>
      <c r="U4790" s="8">
        <f t="shared" ref="U4790:U4795" si="1218">IF(T4790="Yes",$U$2,0)</f>
        <v>270.40000000000003</v>
      </c>
      <c r="V4790" s="8">
        <f t="shared" ref="V4790:V4795" si="1219">U4790</f>
        <v>270.40000000000003</v>
      </c>
    </row>
    <row r="4791" spans="1:22" ht="12.75" customHeight="1" outlineLevel="2" x14ac:dyDescent="0.2">
      <c r="A4791" s="2"/>
      <c r="C4791" s="30" t="s">
        <v>2383</v>
      </c>
      <c r="D4791" s="30"/>
      <c r="E4791" s="30" t="s">
        <v>2384</v>
      </c>
      <c r="F4791" s="30"/>
      <c r="G4791" s="30" t="s">
        <v>2381</v>
      </c>
      <c r="H4791" s="31" t="s">
        <v>2382</v>
      </c>
      <c r="I4791" s="32"/>
      <c r="J4791" s="13"/>
      <c r="K4791" s="13" t="s">
        <v>2242</v>
      </c>
      <c r="L4791" s="33">
        <v>0.17430000000000001</v>
      </c>
      <c r="M4791" s="33" t="s">
        <v>27</v>
      </c>
      <c r="N4791" s="33">
        <v>0.17430000000000001</v>
      </c>
      <c r="O4791" s="33">
        <v>0.17430000000000001</v>
      </c>
      <c r="P4791" s="33">
        <v>0.17430000000000001</v>
      </c>
      <c r="Q4791" s="33">
        <v>0.17430000000000001</v>
      </c>
      <c r="R4791" s="34"/>
      <c r="S4791" s="32"/>
      <c r="T4791" s="32" t="s">
        <v>28</v>
      </c>
      <c r="U4791" s="8">
        <f t="shared" si="1218"/>
        <v>270.40000000000003</v>
      </c>
      <c r="V4791" s="8">
        <f t="shared" si="1219"/>
        <v>270.40000000000003</v>
      </c>
    </row>
    <row r="4792" spans="1:22" ht="12.75" customHeight="1" outlineLevel="2" x14ac:dyDescent="0.2">
      <c r="A4792" s="2"/>
      <c r="C4792" s="30">
        <v>841080185</v>
      </c>
      <c r="D4792" s="30"/>
      <c r="E4792" s="30" t="s">
        <v>2380</v>
      </c>
      <c r="F4792" s="30"/>
      <c r="G4792" s="30" t="s">
        <v>2381</v>
      </c>
      <c r="H4792" s="31" t="s">
        <v>2382</v>
      </c>
      <c r="I4792" s="32"/>
      <c r="J4792" s="13"/>
      <c r="K4792" s="13" t="s">
        <v>2242</v>
      </c>
      <c r="L4792" s="33">
        <v>0.17430000000000001</v>
      </c>
      <c r="M4792" s="33" t="s">
        <v>27</v>
      </c>
      <c r="N4792" s="33">
        <v>0.17430000000000001</v>
      </c>
      <c r="O4792" s="33">
        <v>0.17430000000000001</v>
      </c>
      <c r="P4792" s="33">
        <v>0.17430000000000001</v>
      </c>
      <c r="Q4792" s="33">
        <v>0.17430000000000001</v>
      </c>
      <c r="R4792" s="34"/>
      <c r="S4792" s="32"/>
      <c r="T4792" s="32" t="s">
        <v>28</v>
      </c>
      <c r="U4792" s="8">
        <f t="shared" si="1218"/>
        <v>270.40000000000003</v>
      </c>
      <c r="V4792" s="8">
        <f t="shared" si="1219"/>
        <v>270.40000000000003</v>
      </c>
    </row>
    <row r="4793" spans="1:22" ht="12.75" customHeight="1" outlineLevel="2" x14ac:dyDescent="0.2">
      <c r="A4793" s="2"/>
      <c r="C4793" s="30" t="s">
        <v>2385</v>
      </c>
      <c r="D4793" s="30"/>
      <c r="E4793" s="30" t="s">
        <v>2384</v>
      </c>
      <c r="F4793" s="30"/>
      <c r="G4793" s="30" t="s">
        <v>2381</v>
      </c>
      <c r="H4793" s="31" t="s">
        <v>2382</v>
      </c>
      <c r="I4793" s="32"/>
      <c r="J4793" s="13"/>
      <c r="K4793" s="13" t="s">
        <v>2242</v>
      </c>
      <c r="L4793" s="33">
        <v>0.17430000000000001</v>
      </c>
      <c r="M4793" s="33" t="s">
        <v>27</v>
      </c>
      <c r="N4793" s="33">
        <v>0.17430000000000001</v>
      </c>
      <c r="O4793" s="33">
        <v>0.17430000000000001</v>
      </c>
      <c r="P4793" s="33">
        <v>0.17430000000000001</v>
      </c>
      <c r="Q4793" s="33">
        <v>0.17430000000000001</v>
      </c>
      <c r="R4793" s="34"/>
      <c r="S4793" s="32"/>
      <c r="T4793" s="32" t="s">
        <v>28</v>
      </c>
      <c r="U4793" s="8">
        <f t="shared" si="1218"/>
        <v>270.40000000000003</v>
      </c>
      <c r="V4793" s="8">
        <f t="shared" si="1219"/>
        <v>270.40000000000003</v>
      </c>
    </row>
    <row r="4794" spans="1:22" ht="12.75" customHeight="1" outlineLevel="2" x14ac:dyDescent="0.2">
      <c r="A4794" s="2"/>
      <c r="C4794" s="30">
        <v>841080182</v>
      </c>
      <c r="D4794" s="30"/>
      <c r="E4794" s="30" t="s">
        <v>2380</v>
      </c>
      <c r="F4794" s="30"/>
      <c r="G4794" s="30" t="s">
        <v>2381</v>
      </c>
      <c r="H4794" s="31" t="s">
        <v>2382</v>
      </c>
      <c r="I4794" s="32"/>
      <c r="J4794" s="13"/>
      <c r="K4794" s="13" t="s">
        <v>2242</v>
      </c>
      <c r="L4794" s="33">
        <v>0.15140000000000001</v>
      </c>
      <c r="M4794" s="33" t="s">
        <v>27</v>
      </c>
      <c r="N4794" s="33">
        <v>0.15140000000000001</v>
      </c>
      <c r="O4794" s="33">
        <v>0.15140000000000001</v>
      </c>
      <c r="P4794" s="33">
        <v>0.15140000000000001</v>
      </c>
      <c r="Q4794" s="33">
        <v>0.15140000000000001</v>
      </c>
      <c r="R4794" s="34"/>
      <c r="S4794" s="32"/>
      <c r="T4794" s="32" t="s">
        <v>28</v>
      </c>
      <c r="U4794" s="8">
        <f t="shared" si="1218"/>
        <v>270.40000000000003</v>
      </c>
      <c r="V4794" s="8">
        <f t="shared" si="1219"/>
        <v>270.40000000000003</v>
      </c>
    </row>
    <row r="4795" spans="1:22" ht="12.75" customHeight="1" outlineLevel="2" x14ac:dyDescent="0.2">
      <c r="A4795" s="2"/>
      <c r="C4795" s="30">
        <v>841080183</v>
      </c>
      <c r="D4795" s="30"/>
      <c r="E4795" s="30" t="s">
        <v>2380</v>
      </c>
      <c r="F4795" s="30"/>
      <c r="G4795" s="30" t="s">
        <v>2381</v>
      </c>
      <c r="H4795" s="31" t="s">
        <v>2382</v>
      </c>
      <c r="I4795" s="32"/>
      <c r="J4795" s="13"/>
      <c r="K4795" s="13" t="s">
        <v>2242</v>
      </c>
      <c r="L4795" s="33">
        <v>0.15140000000000001</v>
      </c>
      <c r="M4795" s="33" t="s">
        <v>27</v>
      </c>
      <c r="N4795" s="33">
        <v>0.15140000000000001</v>
      </c>
      <c r="O4795" s="33">
        <v>0.15140000000000001</v>
      </c>
      <c r="P4795" s="33">
        <v>0.15140000000000001</v>
      </c>
      <c r="Q4795" s="33">
        <v>0.15140000000000001</v>
      </c>
      <c r="R4795" s="34"/>
      <c r="S4795" s="32"/>
      <c r="T4795" s="32" t="s">
        <v>28</v>
      </c>
      <c r="U4795" s="8">
        <f t="shared" si="1218"/>
        <v>270.40000000000003</v>
      </c>
      <c r="V4795" s="8">
        <f t="shared" si="1219"/>
        <v>270.40000000000003</v>
      </c>
    </row>
    <row r="4796" spans="1:22" ht="12.75" customHeight="1" outlineLevel="1" x14ac:dyDescent="0.2">
      <c r="A4796" s="2"/>
      <c r="C4796" s="30"/>
      <c r="D4796" s="30"/>
      <c r="E4796" s="30"/>
      <c r="F4796" s="30"/>
      <c r="G4796" s="30"/>
      <c r="H4796" s="113" t="s">
        <v>4178</v>
      </c>
      <c r="I4796" s="32"/>
      <c r="J4796" s="13">
        <f t="shared" ref="J4796:O4796" si="1220">SUBTOTAL(9,J4790:J4795)</f>
        <v>0</v>
      </c>
      <c r="K4796" s="13">
        <f t="shared" si="1220"/>
        <v>0</v>
      </c>
      <c r="L4796" s="33">
        <f t="shared" si="1220"/>
        <v>1</v>
      </c>
      <c r="M4796" s="33">
        <f t="shared" si="1220"/>
        <v>0</v>
      </c>
      <c r="N4796" s="33">
        <f t="shared" si="1220"/>
        <v>1</v>
      </c>
      <c r="O4796" s="33">
        <f t="shared" si="1220"/>
        <v>1</v>
      </c>
      <c r="P4796" s="33"/>
      <c r="Q4796" s="33"/>
      <c r="R4796" s="34"/>
      <c r="S4796" s="32">
        <f>SUBTOTAL(9,S4790:S4795)</f>
        <v>0</v>
      </c>
      <c r="T4796" s="32">
        <f>SUBTOTAL(9,T4790:T4795)</f>
        <v>0</v>
      </c>
      <c r="U4796" s="8"/>
    </row>
    <row r="4797" spans="1:22" ht="12.75" customHeight="1" outlineLevel="2" x14ac:dyDescent="0.2">
      <c r="A4797" s="2"/>
      <c r="C4797" s="57" t="s">
        <v>97</v>
      </c>
      <c r="D4797" s="30"/>
      <c r="E4797" s="30"/>
      <c r="F4797" s="30"/>
      <c r="G4797" s="57" t="s">
        <v>579</v>
      </c>
      <c r="H4797" s="58" t="s">
        <v>580</v>
      </c>
      <c r="I4797" s="59"/>
      <c r="J4797" s="60"/>
      <c r="K4797" s="60" t="s">
        <v>481</v>
      </c>
      <c r="L4797" s="61">
        <v>6.4699999999999994E-2</v>
      </c>
      <c r="M4797" s="33" t="s">
        <v>27</v>
      </c>
      <c r="N4797" s="61">
        <v>6.4699999999999994E-2</v>
      </c>
      <c r="O4797" s="61">
        <v>6.4699999999999994E-2</v>
      </c>
      <c r="P4797" s="61">
        <v>6.4699999999999994E-2</v>
      </c>
      <c r="Q4797" s="61">
        <v>6.4699999999999994E-2</v>
      </c>
      <c r="R4797" s="62"/>
      <c r="S4797" s="30"/>
      <c r="T4797" s="32" t="s">
        <v>70</v>
      </c>
      <c r="U4797" s="8">
        <f t="shared" ref="U4797:U4818" si="1221">IF(T4797="Yes",$U$2,0)</f>
        <v>0</v>
      </c>
      <c r="V4797" s="8">
        <f t="shared" ref="V4797:V4818" si="1222">U4797</f>
        <v>0</v>
      </c>
    </row>
    <row r="4798" spans="1:22" ht="12.75" customHeight="1" outlineLevel="2" x14ac:dyDescent="0.2">
      <c r="A4798" s="2"/>
      <c r="C4798" s="57">
        <v>820330310</v>
      </c>
      <c r="D4798" s="30"/>
      <c r="E4798" s="30" t="s">
        <v>581</v>
      </c>
      <c r="F4798" s="30"/>
      <c r="G4798" s="57" t="s">
        <v>579</v>
      </c>
      <c r="H4798" s="58" t="s">
        <v>580</v>
      </c>
      <c r="I4798" s="59"/>
      <c r="J4798" s="60"/>
      <c r="K4798" s="60" t="s">
        <v>481</v>
      </c>
      <c r="L4798" s="61">
        <v>6.4699999999999994E-2</v>
      </c>
      <c r="M4798" s="33" t="s">
        <v>27</v>
      </c>
      <c r="N4798" s="61">
        <v>6.4699999999999994E-2</v>
      </c>
      <c r="O4798" s="61">
        <v>6.4699999999999994E-2</v>
      </c>
      <c r="P4798" s="61">
        <v>6.4699999999999994E-2</v>
      </c>
      <c r="Q4798" s="61">
        <v>6.4699999999999994E-2</v>
      </c>
      <c r="R4798" s="62"/>
      <c r="S4798" s="32"/>
      <c r="T4798" s="32" t="s">
        <v>70</v>
      </c>
      <c r="U4798" s="8">
        <f t="shared" si="1221"/>
        <v>0</v>
      </c>
      <c r="V4798" s="8">
        <f t="shared" si="1222"/>
        <v>0</v>
      </c>
    </row>
    <row r="4799" spans="1:22" ht="12.75" customHeight="1" outlineLevel="2" x14ac:dyDescent="0.2">
      <c r="A4799" s="2"/>
      <c r="C4799" s="57" t="s">
        <v>97</v>
      </c>
      <c r="D4799" s="30"/>
      <c r="E4799" s="30"/>
      <c r="F4799" s="30"/>
      <c r="G4799" s="57" t="s">
        <v>579</v>
      </c>
      <c r="H4799" s="58" t="s">
        <v>580</v>
      </c>
      <c r="I4799" s="59"/>
      <c r="J4799" s="60"/>
      <c r="K4799" s="60" t="s">
        <v>481</v>
      </c>
      <c r="L4799" s="61">
        <v>5.6899999999999999E-2</v>
      </c>
      <c r="M4799" s="33" t="s">
        <v>27</v>
      </c>
      <c r="N4799" s="61">
        <v>5.6899999999999999E-2</v>
      </c>
      <c r="O4799" s="61">
        <v>5.6899999999999999E-2</v>
      </c>
      <c r="P4799" s="61">
        <v>5.6899999999999999E-2</v>
      </c>
      <c r="Q4799" s="61">
        <v>5.6899999999999999E-2</v>
      </c>
      <c r="R4799" s="62"/>
      <c r="S4799" s="30"/>
      <c r="T4799" s="32" t="s">
        <v>70</v>
      </c>
      <c r="U4799" s="8">
        <f t="shared" si="1221"/>
        <v>0</v>
      </c>
      <c r="V4799" s="8">
        <f t="shared" si="1222"/>
        <v>0</v>
      </c>
    </row>
    <row r="4800" spans="1:22" ht="12.75" customHeight="1" outlineLevel="2" x14ac:dyDescent="0.2">
      <c r="A4800" s="2"/>
      <c r="C4800" s="57" t="s">
        <v>97</v>
      </c>
      <c r="D4800" s="30"/>
      <c r="E4800" s="30"/>
      <c r="F4800" s="30"/>
      <c r="G4800" s="57" t="s">
        <v>579</v>
      </c>
      <c r="H4800" s="58" t="s">
        <v>580</v>
      </c>
      <c r="I4800" s="59"/>
      <c r="J4800" s="60"/>
      <c r="K4800" s="60" t="s">
        <v>481</v>
      </c>
      <c r="L4800" s="61">
        <v>4.7300000000000002E-2</v>
      </c>
      <c r="M4800" s="33" t="s">
        <v>27</v>
      </c>
      <c r="N4800" s="61">
        <v>4.7300000000000002E-2</v>
      </c>
      <c r="O4800" s="61">
        <v>4.7300000000000002E-2</v>
      </c>
      <c r="P4800" s="61">
        <v>4.7300000000000002E-2</v>
      </c>
      <c r="Q4800" s="61">
        <v>4.7300000000000002E-2</v>
      </c>
      <c r="R4800" s="62"/>
      <c r="S4800" s="30"/>
      <c r="T4800" s="32" t="s">
        <v>70</v>
      </c>
      <c r="U4800" s="8">
        <f t="shared" si="1221"/>
        <v>0</v>
      </c>
      <c r="V4800" s="8">
        <f t="shared" si="1222"/>
        <v>0</v>
      </c>
    </row>
    <row r="4801" spans="1:25" ht="12.75" customHeight="1" outlineLevel="2" x14ac:dyDescent="0.2">
      <c r="A4801" s="2"/>
      <c r="C4801" s="57" t="s">
        <v>97</v>
      </c>
      <c r="D4801" s="30"/>
      <c r="E4801" s="30"/>
      <c r="F4801" s="30"/>
      <c r="G4801" s="57" t="s">
        <v>579</v>
      </c>
      <c r="H4801" s="58" t="s">
        <v>580</v>
      </c>
      <c r="I4801" s="59"/>
      <c r="J4801" s="60"/>
      <c r="K4801" s="60" t="s">
        <v>481</v>
      </c>
      <c r="L4801" s="61">
        <v>4.7300000000000002E-2</v>
      </c>
      <c r="M4801" s="33" t="s">
        <v>27</v>
      </c>
      <c r="N4801" s="61">
        <v>4.7300000000000002E-2</v>
      </c>
      <c r="O4801" s="61">
        <v>4.7300000000000002E-2</v>
      </c>
      <c r="P4801" s="61">
        <v>4.7300000000000002E-2</v>
      </c>
      <c r="Q4801" s="61">
        <v>4.7300000000000002E-2</v>
      </c>
      <c r="R4801" s="62"/>
      <c r="S4801" s="30"/>
      <c r="T4801" s="32" t="s">
        <v>70</v>
      </c>
      <c r="U4801" s="8">
        <f t="shared" si="1221"/>
        <v>0</v>
      </c>
      <c r="V4801" s="8">
        <f t="shared" si="1222"/>
        <v>0</v>
      </c>
    </row>
    <row r="4802" spans="1:25" ht="12.75" customHeight="1" outlineLevel="2" x14ac:dyDescent="0.2">
      <c r="A4802" s="2"/>
      <c r="C4802" s="57" t="s">
        <v>97</v>
      </c>
      <c r="D4802" s="30"/>
      <c r="E4802" s="30"/>
      <c r="F4802" s="30"/>
      <c r="G4802" s="57" t="s">
        <v>579</v>
      </c>
      <c r="H4802" s="58" t="s">
        <v>580</v>
      </c>
      <c r="I4802" s="59"/>
      <c r="J4802" s="60"/>
      <c r="K4802" s="60" t="s">
        <v>481</v>
      </c>
      <c r="L4802" s="61">
        <v>4.7300000000000002E-2</v>
      </c>
      <c r="M4802" s="33" t="s">
        <v>27</v>
      </c>
      <c r="N4802" s="61">
        <v>4.7300000000000002E-2</v>
      </c>
      <c r="O4802" s="61">
        <v>4.7300000000000002E-2</v>
      </c>
      <c r="P4802" s="61">
        <v>4.7300000000000002E-2</v>
      </c>
      <c r="Q4802" s="61">
        <v>4.7300000000000002E-2</v>
      </c>
      <c r="R4802" s="62"/>
      <c r="S4802" s="30"/>
      <c r="T4802" s="32" t="s">
        <v>70</v>
      </c>
      <c r="U4802" s="8">
        <f t="shared" si="1221"/>
        <v>0</v>
      </c>
      <c r="V4802" s="8">
        <f t="shared" si="1222"/>
        <v>0</v>
      </c>
    </row>
    <row r="4803" spans="1:25" ht="12.75" customHeight="1" outlineLevel="2" x14ac:dyDescent="0.2">
      <c r="A4803" s="2"/>
      <c r="C4803" s="57" t="s">
        <v>97</v>
      </c>
      <c r="D4803" s="30"/>
      <c r="E4803" s="30"/>
      <c r="F4803" s="30"/>
      <c r="G4803" s="57" t="s">
        <v>579</v>
      </c>
      <c r="H4803" s="58" t="s">
        <v>580</v>
      </c>
      <c r="I4803" s="59"/>
      <c r="J4803" s="60"/>
      <c r="K4803" s="60" t="s">
        <v>481</v>
      </c>
      <c r="L4803" s="61">
        <v>4.7300000000000002E-2</v>
      </c>
      <c r="M4803" s="33" t="s">
        <v>27</v>
      </c>
      <c r="N4803" s="61">
        <v>4.7300000000000002E-2</v>
      </c>
      <c r="O4803" s="61">
        <v>4.7300000000000002E-2</v>
      </c>
      <c r="P4803" s="61">
        <v>4.7300000000000002E-2</v>
      </c>
      <c r="Q4803" s="61">
        <v>4.7300000000000002E-2</v>
      </c>
      <c r="R4803" s="62"/>
      <c r="S4803" s="30"/>
      <c r="T4803" s="32" t="s">
        <v>70</v>
      </c>
      <c r="U4803" s="8">
        <f t="shared" si="1221"/>
        <v>0</v>
      </c>
      <c r="V4803" s="8">
        <f t="shared" si="1222"/>
        <v>0</v>
      </c>
    </row>
    <row r="4804" spans="1:25" ht="12.75" customHeight="1" outlineLevel="2" x14ac:dyDescent="0.2">
      <c r="A4804" s="2"/>
      <c r="C4804" s="57" t="s">
        <v>97</v>
      </c>
      <c r="D4804" s="30"/>
      <c r="E4804" s="30"/>
      <c r="F4804" s="30"/>
      <c r="G4804" s="57" t="s">
        <v>579</v>
      </c>
      <c r="H4804" s="58" t="s">
        <v>580</v>
      </c>
      <c r="I4804" s="59"/>
      <c r="J4804" s="60"/>
      <c r="K4804" s="60" t="s">
        <v>481</v>
      </c>
      <c r="L4804" s="61">
        <v>4.7300000000000002E-2</v>
      </c>
      <c r="M4804" s="33" t="s">
        <v>27</v>
      </c>
      <c r="N4804" s="61">
        <v>4.7300000000000002E-2</v>
      </c>
      <c r="O4804" s="61">
        <v>4.7300000000000002E-2</v>
      </c>
      <c r="P4804" s="61">
        <v>4.7300000000000002E-2</v>
      </c>
      <c r="Q4804" s="61">
        <v>4.7300000000000002E-2</v>
      </c>
      <c r="R4804" s="62"/>
      <c r="S4804" s="30"/>
      <c r="T4804" s="32" t="s">
        <v>70</v>
      </c>
      <c r="U4804" s="8">
        <f t="shared" si="1221"/>
        <v>0</v>
      </c>
      <c r="V4804" s="8">
        <f t="shared" si="1222"/>
        <v>0</v>
      </c>
    </row>
    <row r="4805" spans="1:25" ht="12.75" customHeight="1" outlineLevel="2" x14ac:dyDescent="0.2">
      <c r="A4805" s="2"/>
      <c r="C4805" s="57" t="s">
        <v>97</v>
      </c>
      <c r="D4805" s="30"/>
      <c r="E4805" s="30"/>
      <c r="F4805" s="30"/>
      <c r="G4805" s="57" t="s">
        <v>579</v>
      </c>
      <c r="H4805" s="58" t="s">
        <v>580</v>
      </c>
      <c r="I4805" s="59"/>
      <c r="J4805" s="60"/>
      <c r="K4805" s="60" t="s">
        <v>481</v>
      </c>
      <c r="L4805" s="61">
        <v>4.7300000000000002E-2</v>
      </c>
      <c r="M4805" s="33" t="s">
        <v>27</v>
      </c>
      <c r="N4805" s="61">
        <v>4.7300000000000002E-2</v>
      </c>
      <c r="O4805" s="61">
        <v>4.7300000000000002E-2</v>
      </c>
      <c r="P4805" s="61">
        <v>4.7300000000000002E-2</v>
      </c>
      <c r="Q4805" s="61">
        <v>4.7300000000000002E-2</v>
      </c>
      <c r="R4805" s="62"/>
      <c r="S4805" s="30"/>
      <c r="T4805" s="32" t="s">
        <v>70</v>
      </c>
      <c r="U4805" s="8">
        <f t="shared" si="1221"/>
        <v>0</v>
      </c>
      <c r="V4805" s="8">
        <f t="shared" si="1222"/>
        <v>0</v>
      </c>
    </row>
    <row r="4806" spans="1:25" ht="12.75" customHeight="1" outlineLevel="2" x14ac:dyDescent="0.2">
      <c r="A4806" s="2"/>
      <c r="C4806" s="57" t="s">
        <v>97</v>
      </c>
      <c r="D4806" s="30"/>
      <c r="E4806" s="30"/>
      <c r="F4806" s="30"/>
      <c r="G4806" s="57" t="s">
        <v>579</v>
      </c>
      <c r="H4806" s="58" t="s">
        <v>580</v>
      </c>
      <c r="I4806" s="59"/>
      <c r="J4806" s="60"/>
      <c r="K4806" s="60" t="s">
        <v>481</v>
      </c>
      <c r="L4806" s="75"/>
      <c r="M4806" s="33"/>
      <c r="N4806" s="75"/>
      <c r="O4806" s="75"/>
      <c r="P4806" s="75"/>
      <c r="Q4806" s="75"/>
      <c r="R4806" s="62"/>
      <c r="S4806" s="30"/>
      <c r="T4806" s="32" t="s">
        <v>70</v>
      </c>
      <c r="U4806" s="8">
        <f t="shared" si="1221"/>
        <v>0</v>
      </c>
      <c r="V4806" s="8">
        <f t="shared" si="1222"/>
        <v>0</v>
      </c>
    </row>
    <row r="4807" spans="1:25" ht="12.75" customHeight="1" outlineLevel="2" x14ac:dyDescent="0.2">
      <c r="A4807" s="2"/>
      <c r="C4807" s="68">
        <v>820330400</v>
      </c>
      <c r="D4807" s="30"/>
      <c r="E4807" s="30" t="s">
        <v>581</v>
      </c>
      <c r="F4807" s="30"/>
      <c r="G4807" s="68" t="s">
        <v>579</v>
      </c>
      <c r="H4807" s="69" t="s">
        <v>580</v>
      </c>
      <c r="I4807" s="70"/>
      <c r="J4807" s="56"/>
      <c r="K4807" s="56" t="s">
        <v>481</v>
      </c>
      <c r="L4807" s="71">
        <v>4.7300000000000002E-2</v>
      </c>
      <c r="M4807" s="33" t="s">
        <v>27</v>
      </c>
      <c r="N4807" s="71">
        <v>4.7300000000000002E-2</v>
      </c>
      <c r="O4807" s="71">
        <v>4.7300000000000002E-2</v>
      </c>
      <c r="P4807" s="71">
        <v>4.7300000000000002E-2</v>
      </c>
      <c r="Q4807" s="71">
        <v>4.7300000000000002E-2</v>
      </c>
      <c r="R4807" s="72"/>
      <c r="S4807" s="32"/>
      <c r="T4807" s="32" t="s">
        <v>70</v>
      </c>
      <c r="U4807" s="8">
        <f t="shared" si="1221"/>
        <v>0</v>
      </c>
      <c r="V4807" s="8">
        <f t="shared" si="1222"/>
        <v>0</v>
      </c>
    </row>
    <row r="4808" spans="1:25" ht="12.75" customHeight="1" outlineLevel="2" x14ac:dyDescent="0.2">
      <c r="A4808" s="2"/>
      <c r="C4808" s="68">
        <v>820330410</v>
      </c>
      <c r="D4808" s="30"/>
      <c r="E4808" s="30" t="s">
        <v>581</v>
      </c>
      <c r="F4808" s="30"/>
      <c r="G4808" s="68" t="s">
        <v>579</v>
      </c>
      <c r="H4808" s="69" t="s">
        <v>580</v>
      </c>
      <c r="I4808" s="32"/>
      <c r="J4808" s="56"/>
      <c r="K4808" s="56" t="s">
        <v>481</v>
      </c>
      <c r="L4808" s="71">
        <v>4.7300000000000002E-2</v>
      </c>
      <c r="M4808" s="33" t="s">
        <v>27</v>
      </c>
      <c r="N4808" s="71">
        <v>4.7300000000000002E-2</v>
      </c>
      <c r="O4808" s="71">
        <v>4.7300000000000002E-2</v>
      </c>
      <c r="P4808" s="71">
        <v>4.7300000000000002E-2</v>
      </c>
      <c r="Q4808" s="71">
        <v>4.7300000000000002E-2</v>
      </c>
      <c r="R4808" s="72"/>
      <c r="S4808" s="32"/>
      <c r="T4808" s="32" t="s">
        <v>70</v>
      </c>
      <c r="U4808" s="8">
        <f t="shared" si="1221"/>
        <v>0</v>
      </c>
      <c r="V4808" s="8">
        <f t="shared" si="1222"/>
        <v>0</v>
      </c>
    </row>
    <row r="4809" spans="1:25" ht="12.75" customHeight="1" outlineLevel="2" x14ac:dyDescent="0.2">
      <c r="A4809" s="2"/>
      <c r="C4809" s="30" t="s">
        <v>582</v>
      </c>
      <c r="D4809" s="30"/>
      <c r="E4809" s="30" t="s">
        <v>581</v>
      </c>
      <c r="F4809" s="30"/>
      <c r="G4809" s="30" t="s">
        <v>579</v>
      </c>
      <c r="H4809" s="31" t="s">
        <v>580</v>
      </c>
      <c r="I4809" s="32"/>
      <c r="J4809" s="13"/>
      <c r="K4809" s="13" t="s">
        <v>481</v>
      </c>
      <c r="L4809" s="33">
        <v>4.7300000000000002E-2</v>
      </c>
      <c r="M4809" s="33" t="s">
        <v>27</v>
      </c>
      <c r="N4809" s="33">
        <v>4.7300000000000002E-2</v>
      </c>
      <c r="O4809" s="33">
        <v>4.7300000000000002E-2</v>
      </c>
      <c r="P4809" s="33">
        <v>4.7300000000000002E-2</v>
      </c>
      <c r="Q4809" s="33">
        <v>4.7300000000000002E-2</v>
      </c>
      <c r="R4809" s="34"/>
      <c r="S4809" s="32"/>
      <c r="T4809" s="32" t="s">
        <v>70</v>
      </c>
      <c r="U4809" s="8">
        <f t="shared" si="1221"/>
        <v>0</v>
      </c>
      <c r="V4809" s="8">
        <f t="shared" si="1222"/>
        <v>0</v>
      </c>
    </row>
    <row r="4810" spans="1:25" ht="12.75" customHeight="1" outlineLevel="2" x14ac:dyDescent="0.2">
      <c r="A4810" s="2"/>
      <c r="C4810" s="68">
        <v>820330430</v>
      </c>
      <c r="D4810" s="30"/>
      <c r="E4810" s="30" t="s">
        <v>581</v>
      </c>
      <c r="F4810" s="30"/>
      <c r="G4810" s="68" t="s">
        <v>579</v>
      </c>
      <c r="H4810" s="69" t="s">
        <v>580</v>
      </c>
      <c r="I4810" s="70"/>
      <c r="J4810" s="56"/>
      <c r="K4810" s="56" t="s">
        <v>481</v>
      </c>
      <c r="L4810" s="71">
        <v>4.7300000000000002E-2</v>
      </c>
      <c r="M4810" s="33" t="s">
        <v>27</v>
      </c>
      <c r="N4810" s="71">
        <v>4.7300000000000002E-2</v>
      </c>
      <c r="O4810" s="71">
        <v>4.7300000000000002E-2</v>
      </c>
      <c r="P4810" s="71">
        <v>4.7300000000000002E-2</v>
      </c>
      <c r="Q4810" s="71">
        <v>4.7300000000000002E-2</v>
      </c>
      <c r="R4810" s="72"/>
      <c r="S4810" s="32"/>
      <c r="T4810" s="32" t="s">
        <v>70</v>
      </c>
      <c r="U4810" s="8">
        <f t="shared" si="1221"/>
        <v>0</v>
      </c>
      <c r="V4810" s="8">
        <f t="shared" si="1222"/>
        <v>0</v>
      </c>
    </row>
    <row r="4811" spans="1:25" ht="12.75" customHeight="1" outlineLevel="2" x14ac:dyDescent="0.2">
      <c r="A4811" s="2"/>
      <c r="C4811" s="30">
        <v>820330440</v>
      </c>
      <c r="D4811" s="30"/>
      <c r="E4811" s="30" t="s">
        <v>581</v>
      </c>
      <c r="F4811" s="30"/>
      <c r="G4811" s="30" t="s">
        <v>579</v>
      </c>
      <c r="H4811" s="31" t="s">
        <v>580</v>
      </c>
      <c r="I4811" s="73"/>
      <c r="J4811" s="13"/>
      <c r="K4811" s="13" t="s">
        <v>481</v>
      </c>
      <c r="L4811" s="33">
        <v>4.7300000000000002E-2</v>
      </c>
      <c r="M4811" s="33" t="s">
        <v>27</v>
      </c>
      <c r="N4811" s="33">
        <v>4.7300000000000002E-2</v>
      </c>
      <c r="O4811" s="33">
        <v>4.7300000000000002E-2</v>
      </c>
      <c r="P4811" s="33">
        <v>4.7300000000000002E-2</v>
      </c>
      <c r="Q4811" s="33">
        <v>4.7300000000000002E-2</v>
      </c>
      <c r="R4811" s="34"/>
      <c r="S4811" s="32"/>
      <c r="T4811" s="32" t="s">
        <v>70</v>
      </c>
      <c r="U4811" s="8">
        <f t="shared" si="1221"/>
        <v>0</v>
      </c>
      <c r="V4811" s="8">
        <f t="shared" si="1222"/>
        <v>0</v>
      </c>
    </row>
    <row r="4812" spans="1:25" ht="12.75" customHeight="1" outlineLevel="2" x14ac:dyDescent="0.2">
      <c r="A4812" s="2"/>
      <c r="C4812" s="30">
        <v>820330450</v>
      </c>
      <c r="D4812" s="30"/>
      <c r="E4812" s="30" t="s">
        <v>581</v>
      </c>
      <c r="F4812" s="30"/>
      <c r="G4812" s="30" t="s">
        <v>579</v>
      </c>
      <c r="H4812" s="31" t="s">
        <v>580</v>
      </c>
      <c r="I4812" s="32"/>
      <c r="J4812" s="13"/>
      <c r="K4812" s="13" t="s">
        <v>481</v>
      </c>
      <c r="L4812" s="33">
        <v>4.7300000000000002E-2</v>
      </c>
      <c r="M4812" s="33" t="s">
        <v>27</v>
      </c>
      <c r="N4812" s="33">
        <v>4.7300000000000002E-2</v>
      </c>
      <c r="O4812" s="33">
        <v>4.7300000000000002E-2</v>
      </c>
      <c r="P4812" s="33">
        <v>4.7300000000000002E-2</v>
      </c>
      <c r="Q4812" s="33">
        <v>4.7300000000000002E-2</v>
      </c>
      <c r="R4812" s="34"/>
      <c r="S4812" s="32"/>
      <c r="T4812" s="32" t="s">
        <v>70</v>
      </c>
      <c r="U4812" s="8">
        <f t="shared" si="1221"/>
        <v>0</v>
      </c>
      <c r="V4812" s="8">
        <f t="shared" si="1222"/>
        <v>0</v>
      </c>
    </row>
    <row r="4813" spans="1:25" ht="12.75" customHeight="1" outlineLevel="2" x14ac:dyDescent="0.2">
      <c r="A4813" s="2"/>
      <c r="C4813" s="30" t="s">
        <v>583</v>
      </c>
      <c r="D4813" s="30"/>
      <c r="E4813" s="30" t="s">
        <v>581</v>
      </c>
      <c r="F4813" s="30"/>
      <c r="G4813" s="30" t="s">
        <v>579</v>
      </c>
      <c r="H4813" s="31" t="s">
        <v>580</v>
      </c>
      <c r="I4813" s="32"/>
      <c r="J4813" s="13"/>
      <c r="K4813" s="13" t="s">
        <v>481</v>
      </c>
      <c r="L4813" s="33">
        <v>4.7300000000000002E-2</v>
      </c>
      <c r="M4813" s="33" t="s">
        <v>27</v>
      </c>
      <c r="N4813" s="33">
        <v>4.7300000000000002E-2</v>
      </c>
      <c r="O4813" s="33">
        <v>4.7300000000000002E-2</v>
      </c>
      <c r="P4813" s="33">
        <v>4.7300000000000002E-2</v>
      </c>
      <c r="Q4813" s="33">
        <v>4.7300000000000002E-2</v>
      </c>
      <c r="R4813" s="34"/>
      <c r="S4813" s="32"/>
      <c r="T4813" s="32" t="s">
        <v>70</v>
      </c>
      <c r="U4813" s="8">
        <f t="shared" si="1221"/>
        <v>0</v>
      </c>
      <c r="V4813" s="8">
        <f t="shared" si="1222"/>
        <v>0</v>
      </c>
    </row>
    <row r="4814" spans="1:25" ht="12.75" customHeight="1" outlineLevel="2" x14ac:dyDescent="0.2">
      <c r="A4814" s="2"/>
      <c r="C4814" s="68">
        <v>820330470</v>
      </c>
      <c r="D4814" s="30"/>
      <c r="E4814" s="30" t="s">
        <v>581</v>
      </c>
      <c r="F4814" s="30"/>
      <c r="G4814" s="68" t="s">
        <v>579</v>
      </c>
      <c r="H4814" s="69" t="s">
        <v>580</v>
      </c>
      <c r="I4814" s="70"/>
      <c r="J4814" s="56"/>
      <c r="K4814" s="56" t="s">
        <v>481</v>
      </c>
      <c r="L4814" s="71">
        <v>4.7300000000000002E-2</v>
      </c>
      <c r="M4814" s="33" t="s">
        <v>27</v>
      </c>
      <c r="N4814" s="71">
        <v>4.7300000000000002E-2</v>
      </c>
      <c r="O4814" s="71">
        <v>4.7300000000000002E-2</v>
      </c>
      <c r="P4814" s="71">
        <v>4.7300000000000002E-2</v>
      </c>
      <c r="Q4814" s="71">
        <v>4.7300000000000002E-2</v>
      </c>
      <c r="R4814" s="72"/>
      <c r="S4814" s="32"/>
      <c r="T4814" s="32" t="s">
        <v>70</v>
      </c>
      <c r="U4814" s="8">
        <f t="shared" si="1221"/>
        <v>0</v>
      </c>
      <c r="V4814" s="8">
        <f t="shared" si="1222"/>
        <v>0</v>
      </c>
    </row>
    <row r="4815" spans="1:25" ht="12.75" customHeight="1" outlineLevel="2" x14ac:dyDescent="0.2">
      <c r="A4815" s="2"/>
      <c r="C4815" s="30" t="s">
        <v>584</v>
      </c>
      <c r="D4815" s="30"/>
      <c r="E4815" s="30" t="s">
        <v>581</v>
      </c>
      <c r="F4815" s="30"/>
      <c r="G4815" s="30" t="s">
        <v>579</v>
      </c>
      <c r="H4815" s="31" t="s">
        <v>580</v>
      </c>
      <c r="I4815" s="32"/>
      <c r="J4815" s="13"/>
      <c r="K4815" s="13" t="s">
        <v>481</v>
      </c>
      <c r="L4815" s="33">
        <v>4.7300000000000002E-2</v>
      </c>
      <c r="M4815" s="33" t="s">
        <v>27</v>
      </c>
      <c r="N4815" s="33">
        <v>4.7300000000000002E-2</v>
      </c>
      <c r="O4815" s="33">
        <v>4.7300000000000002E-2</v>
      </c>
      <c r="P4815" s="33">
        <v>4.7300000000000002E-2</v>
      </c>
      <c r="Q4815" s="33">
        <v>4.7300000000000002E-2</v>
      </c>
      <c r="R4815" s="34"/>
      <c r="S4815" s="32"/>
      <c r="T4815" s="32" t="s">
        <v>70</v>
      </c>
      <c r="U4815" s="8">
        <f t="shared" si="1221"/>
        <v>0</v>
      </c>
      <c r="V4815" s="8">
        <f t="shared" si="1222"/>
        <v>0</v>
      </c>
      <c r="W4815" s="66"/>
      <c r="X4815" s="66"/>
      <c r="Y4815" s="66"/>
    </row>
    <row r="4816" spans="1:25" ht="12.75" customHeight="1" outlineLevel="2" x14ac:dyDescent="0.2">
      <c r="A4816" s="2"/>
      <c r="C4816" s="30" t="s">
        <v>585</v>
      </c>
      <c r="D4816" s="30"/>
      <c r="E4816" s="30" t="s">
        <v>581</v>
      </c>
      <c r="F4816" s="30"/>
      <c r="G4816" s="30" t="s">
        <v>579</v>
      </c>
      <c r="H4816" s="31" t="s">
        <v>580</v>
      </c>
      <c r="I4816" s="32"/>
      <c r="J4816" s="13"/>
      <c r="K4816" s="13" t="s">
        <v>481</v>
      </c>
      <c r="L4816" s="33">
        <v>4.7300000000000002E-2</v>
      </c>
      <c r="M4816" s="33" t="s">
        <v>27</v>
      </c>
      <c r="N4816" s="33">
        <v>4.7300000000000002E-2</v>
      </c>
      <c r="O4816" s="33">
        <v>4.7300000000000002E-2</v>
      </c>
      <c r="P4816" s="33">
        <v>4.7300000000000002E-2</v>
      </c>
      <c r="Q4816" s="33">
        <v>4.7300000000000002E-2</v>
      </c>
      <c r="R4816" s="34"/>
      <c r="S4816" s="32"/>
      <c r="T4816" s="32" t="s">
        <v>70</v>
      </c>
      <c r="U4816" s="8">
        <f t="shared" si="1221"/>
        <v>0</v>
      </c>
      <c r="V4816" s="8">
        <f t="shared" si="1222"/>
        <v>0</v>
      </c>
    </row>
    <row r="4817" spans="1:25" ht="12.75" customHeight="1" outlineLevel="2" x14ac:dyDescent="0.2">
      <c r="A4817" s="2"/>
      <c r="C4817" s="30" t="s">
        <v>586</v>
      </c>
      <c r="D4817" s="30"/>
      <c r="E4817" s="30" t="s">
        <v>581</v>
      </c>
      <c r="F4817" s="30"/>
      <c r="G4817" s="30" t="s">
        <v>579</v>
      </c>
      <c r="H4817" s="31" t="s">
        <v>580</v>
      </c>
      <c r="I4817" s="32"/>
      <c r="J4817" s="13"/>
      <c r="K4817" s="13" t="s">
        <v>481</v>
      </c>
      <c r="L4817" s="33">
        <v>4.5999999999999999E-2</v>
      </c>
      <c r="M4817" s="33" t="s">
        <v>27</v>
      </c>
      <c r="N4817" s="33">
        <v>4.5999999999999999E-2</v>
      </c>
      <c r="O4817" s="33">
        <v>4.5999999999999999E-2</v>
      </c>
      <c r="P4817" s="33">
        <v>4.5999999999999999E-2</v>
      </c>
      <c r="Q4817" s="33">
        <v>4.5999999999999999E-2</v>
      </c>
      <c r="R4817" s="34"/>
      <c r="S4817" s="32"/>
      <c r="T4817" s="32" t="s">
        <v>70</v>
      </c>
      <c r="U4817" s="8">
        <f t="shared" si="1221"/>
        <v>0</v>
      </c>
      <c r="V4817" s="8">
        <f t="shared" si="1222"/>
        <v>0</v>
      </c>
    </row>
    <row r="4818" spans="1:25" ht="12.75" customHeight="1" outlineLevel="2" x14ac:dyDescent="0.2">
      <c r="A4818" s="2"/>
      <c r="C4818" s="30" t="s">
        <v>587</v>
      </c>
      <c r="D4818" s="30"/>
      <c r="E4818" s="30" t="s">
        <v>581</v>
      </c>
      <c r="F4818" s="30"/>
      <c r="G4818" s="30" t="s">
        <v>579</v>
      </c>
      <c r="H4818" s="31" t="s">
        <v>580</v>
      </c>
      <c r="I4818" s="32"/>
      <c r="J4818" s="13"/>
      <c r="K4818" s="13" t="s">
        <v>481</v>
      </c>
      <c r="L4818" s="33">
        <v>4.5999999999999999E-2</v>
      </c>
      <c r="M4818" s="33" t="s">
        <v>27</v>
      </c>
      <c r="N4818" s="33">
        <v>4.5999999999999999E-2</v>
      </c>
      <c r="O4818" s="33">
        <v>4.5999999999999999E-2</v>
      </c>
      <c r="P4818" s="33">
        <v>4.5999999999999999E-2</v>
      </c>
      <c r="Q4818" s="33">
        <v>4.5999999999999999E-2</v>
      </c>
      <c r="R4818" s="34"/>
      <c r="S4818" s="32"/>
      <c r="T4818" s="32" t="s">
        <v>70</v>
      </c>
      <c r="U4818" s="8">
        <f t="shared" si="1221"/>
        <v>0</v>
      </c>
      <c r="V4818" s="8">
        <f t="shared" si="1222"/>
        <v>0</v>
      </c>
    </row>
    <row r="4819" spans="1:25" ht="12.75" customHeight="1" outlineLevel="1" x14ac:dyDescent="0.2">
      <c r="A4819" s="2"/>
      <c r="C4819" s="30"/>
      <c r="D4819" s="30"/>
      <c r="E4819" s="30"/>
      <c r="F4819" s="30"/>
      <c r="G4819" s="30"/>
      <c r="H4819" s="113" t="s">
        <v>3893</v>
      </c>
      <c r="I4819" s="32"/>
      <c r="J4819" s="13">
        <f t="shared" ref="J4819:O4819" si="1223">SUBTOTAL(9,J4797:J4818)</f>
        <v>0</v>
      </c>
      <c r="K4819" s="13">
        <f t="shared" si="1223"/>
        <v>0</v>
      </c>
      <c r="L4819" s="33">
        <f t="shared" si="1223"/>
        <v>1.0351000000000001</v>
      </c>
      <c r="M4819" s="33">
        <f t="shared" si="1223"/>
        <v>0</v>
      </c>
      <c r="N4819" s="33">
        <f t="shared" si="1223"/>
        <v>1.0351000000000001</v>
      </c>
      <c r="O4819" s="33">
        <f t="shared" si="1223"/>
        <v>1.0351000000000001</v>
      </c>
      <c r="P4819" s="33"/>
      <c r="Q4819" s="33"/>
      <c r="R4819" s="34"/>
      <c r="S4819" s="32">
        <f>SUBTOTAL(9,S4797:S4818)</f>
        <v>0</v>
      </c>
      <c r="T4819" s="32">
        <f>SUBTOTAL(9,T4797:T4818)</f>
        <v>0</v>
      </c>
      <c r="U4819" s="8"/>
    </row>
    <row r="4820" spans="1:25" ht="12.75" customHeight="1" outlineLevel="2" x14ac:dyDescent="0.2">
      <c r="A4820" s="2"/>
      <c r="C4820" s="30">
        <v>820330750</v>
      </c>
      <c r="D4820" s="30"/>
      <c r="E4820" s="30" t="s">
        <v>588</v>
      </c>
      <c r="F4820" s="30"/>
      <c r="G4820" s="30" t="s">
        <v>589</v>
      </c>
      <c r="H4820" s="31" t="s">
        <v>590</v>
      </c>
      <c r="I4820" s="32"/>
      <c r="J4820" s="13"/>
      <c r="K4820" s="13" t="s">
        <v>481</v>
      </c>
      <c r="L4820" s="33">
        <v>0.19170000000000001</v>
      </c>
      <c r="M4820" s="33" t="s">
        <v>27</v>
      </c>
      <c r="N4820" s="33">
        <v>0.19170000000000001</v>
      </c>
      <c r="O4820" s="33">
        <v>0.19170000000000001</v>
      </c>
      <c r="P4820" s="33">
        <v>0.19170000000000001</v>
      </c>
      <c r="Q4820" s="33">
        <v>0.19170000000000001</v>
      </c>
      <c r="R4820" s="34"/>
      <c r="S4820" s="32"/>
      <c r="T4820" s="32" t="s">
        <v>70</v>
      </c>
      <c r="U4820" s="8">
        <f t="shared" ref="U4820:U4825" si="1224">IF(T4820="Yes",$U$2,0)</f>
        <v>0</v>
      </c>
      <c r="V4820" s="8">
        <f t="shared" ref="V4820:V4825" si="1225">U4820</f>
        <v>0</v>
      </c>
    </row>
    <row r="4821" spans="1:25" ht="12.75" customHeight="1" outlineLevel="2" x14ac:dyDescent="0.2">
      <c r="A4821" s="2"/>
      <c r="C4821" s="30" t="s">
        <v>591</v>
      </c>
      <c r="D4821" s="30"/>
      <c r="E4821" s="30" t="s">
        <v>588</v>
      </c>
      <c r="F4821" s="30"/>
      <c r="G4821" s="30" t="s">
        <v>589</v>
      </c>
      <c r="H4821" s="31" t="s">
        <v>590</v>
      </c>
      <c r="I4821" s="32"/>
      <c r="J4821" s="13"/>
      <c r="K4821" s="13" t="s">
        <v>481</v>
      </c>
      <c r="L4821" s="33">
        <v>0.16839999999999999</v>
      </c>
      <c r="M4821" s="33" t="s">
        <v>27</v>
      </c>
      <c r="N4821" s="33">
        <v>0.16839999999999999</v>
      </c>
      <c r="O4821" s="33">
        <v>0.16839999999999999</v>
      </c>
      <c r="P4821" s="33">
        <v>0.16839999999999999</v>
      </c>
      <c r="Q4821" s="33">
        <v>0.16839999999999999</v>
      </c>
      <c r="R4821" s="34"/>
      <c r="S4821" s="32"/>
      <c r="T4821" s="32" t="s">
        <v>70</v>
      </c>
      <c r="U4821" s="8">
        <f t="shared" si="1224"/>
        <v>0</v>
      </c>
      <c r="V4821" s="8">
        <f t="shared" si="1225"/>
        <v>0</v>
      </c>
    </row>
    <row r="4822" spans="1:25" ht="12.75" customHeight="1" outlineLevel="2" x14ac:dyDescent="0.2">
      <c r="A4822" s="2"/>
      <c r="C4822" s="30">
        <v>820330770</v>
      </c>
      <c r="D4822" s="30"/>
      <c r="E4822" s="30" t="s">
        <v>588</v>
      </c>
      <c r="F4822" s="30"/>
      <c r="G4822" s="30" t="s">
        <v>589</v>
      </c>
      <c r="H4822" s="31" t="s">
        <v>590</v>
      </c>
      <c r="I4822" s="32"/>
      <c r="J4822" s="13"/>
      <c r="K4822" s="13" t="s">
        <v>481</v>
      </c>
      <c r="L4822" s="33">
        <v>0.1399</v>
      </c>
      <c r="M4822" s="33" t="s">
        <v>27</v>
      </c>
      <c r="N4822" s="33">
        <v>0.1399</v>
      </c>
      <c r="O4822" s="33">
        <v>0.1399</v>
      </c>
      <c r="P4822" s="33">
        <v>0.1399</v>
      </c>
      <c r="Q4822" s="33">
        <v>0.1399</v>
      </c>
      <c r="R4822" s="34"/>
      <c r="S4822" s="32"/>
      <c r="T4822" s="32" t="s">
        <v>70</v>
      </c>
      <c r="U4822" s="8">
        <f t="shared" si="1224"/>
        <v>0</v>
      </c>
      <c r="V4822" s="8">
        <f t="shared" si="1225"/>
        <v>0</v>
      </c>
      <c r="W4822" s="54"/>
      <c r="X4822" s="54"/>
      <c r="Y4822" s="54"/>
    </row>
    <row r="4823" spans="1:25" ht="12.75" customHeight="1" outlineLevel="2" x14ac:dyDescent="0.2">
      <c r="A4823" s="2"/>
      <c r="C4823" s="30" t="s">
        <v>592</v>
      </c>
      <c r="D4823" s="30"/>
      <c r="E4823" s="30" t="s">
        <v>588</v>
      </c>
      <c r="F4823" s="30"/>
      <c r="G4823" s="30" t="s">
        <v>589</v>
      </c>
      <c r="H4823" s="31" t="s">
        <v>590</v>
      </c>
      <c r="I4823" s="32"/>
      <c r="J4823" s="13"/>
      <c r="K4823" s="13" t="s">
        <v>481</v>
      </c>
      <c r="L4823" s="33">
        <v>0.1399</v>
      </c>
      <c r="M4823" s="33" t="s">
        <v>27</v>
      </c>
      <c r="N4823" s="33">
        <v>0.1399</v>
      </c>
      <c r="O4823" s="33">
        <v>0.1399</v>
      </c>
      <c r="P4823" s="33">
        <v>0.1399</v>
      </c>
      <c r="Q4823" s="33">
        <v>0.1399</v>
      </c>
      <c r="R4823" s="34"/>
      <c r="S4823" s="32"/>
      <c r="T4823" s="32" t="s">
        <v>70</v>
      </c>
      <c r="U4823" s="8">
        <f t="shared" si="1224"/>
        <v>0</v>
      </c>
      <c r="V4823" s="8">
        <f t="shared" si="1225"/>
        <v>0</v>
      </c>
      <c r="W4823" s="54"/>
      <c r="X4823" s="54"/>
      <c r="Y4823" s="54"/>
    </row>
    <row r="4824" spans="1:25" ht="12.75" customHeight="1" outlineLevel="2" x14ac:dyDescent="0.2">
      <c r="A4824" s="2"/>
      <c r="C4824" s="30">
        <v>820330790</v>
      </c>
      <c r="D4824" s="30"/>
      <c r="E4824" s="30" t="s">
        <v>588</v>
      </c>
      <c r="F4824" s="30"/>
      <c r="G4824" s="30" t="s">
        <v>589</v>
      </c>
      <c r="H4824" s="31" t="s">
        <v>590</v>
      </c>
      <c r="I4824" s="32"/>
      <c r="J4824" s="13"/>
      <c r="K4824" s="13" t="s">
        <v>481</v>
      </c>
      <c r="L4824" s="33">
        <v>0.19170000000000001</v>
      </c>
      <c r="M4824" s="33" t="s">
        <v>27</v>
      </c>
      <c r="N4824" s="33">
        <v>0.19170000000000001</v>
      </c>
      <c r="O4824" s="33">
        <v>0.19170000000000001</v>
      </c>
      <c r="P4824" s="33">
        <v>0.19170000000000001</v>
      </c>
      <c r="Q4824" s="33">
        <v>0.19170000000000001</v>
      </c>
      <c r="R4824" s="34"/>
      <c r="S4824" s="32"/>
      <c r="T4824" s="32" t="s">
        <v>70</v>
      </c>
      <c r="U4824" s="8">
        <f t="shared" si="1224"/>
        <v>0</v>
      </c>
      <c r="V4824" s="8">
        <f t="shared" si="1225"/>
        <v>0</v>
      </c>
      <c r="W4824" s="54"/>
      <c r="X4824" s="54"/>
      <c r="Y4824" s="54"/>
    </row>
    <row r="4825" spans="1:25" ht="12.75" customHeight="1" outlineLevel="2" x14ac:dyDescent="0.2">
      <c r="A4825" s="2"/>
      <c r="C4825" s="30">
        <v>820330800</v>
      </c>
      <c r="D4825" s="30"/>
      <c r="E4825" s="30" t="s">
        <v>588</v>
      </c>
      <c r="F4825" s="30"/>
      <c r="G4825" s="30" t="s">
        <v>589</v>
      </c>
      <c r="H4825" s="31" t="s">
        <v>590</v>
      </c>
      <c r="I4825" s="32"/>
      <c r="J4825" s="13"/>
      <c r="K4825" s="13" t="s">
        <v>481</v>
      </c>
      <c r="L4825" s="33">
        <v>0.16839999999999999</v>
      </c>
      <c r="M4825" s="33" t="s">
        <v>27</v>
      </c>
      <c r="N4825" s="33">
        <v>0.16839999999999999</v>
      </c>
      <c r="O4825" s="33">
        <v>0.16839999999999999</v>
      </c>
      <c r="P4825" s="33">
        <v>0.16839999999999999</v>
      </c>
      <c r="Q4825" s="33">
        <v>0.16839999999999999</v>
      </c>
      <c r="R4825" s="34"/>
      <c r="S4825" s="32"/>
      <c r="T4825" s="32" t="s">
        <v>70</v>
      </c>
      <c r="U4825" s="8">
        <f t="shared" si="1224"/>
        <v>0</v>
      </c>
      <c r="V4825" s="8">
        <f t="shared" si="1225"/>
        <v>0</v>
      </c>
      <c r="W4825" s="54"/>
      <c r="X4825" s="54"/>
      <c r="Y4825" s="54"/>
    </row>
    <row r="4826" spans="1:25" ht="12.75" customHeight="1" outlineLevel="1" x14ac:dyDescent="0.2">
      <c r="A4826" s="2"/>
      <c r="C4826" s="30"/>
      <c r="D4826" s="30"/>
      <c r="E4826" s="30"/>
      <c r="F4826" s="30"/>
      <c r="G4826" s="30"/>
      <c r="H4826" s="113" t="s">
        <v>3894</v>
      </c>
      <c r="I4826" s="32"/>
      <c r="J4826" s="13">
        <f t="shared" ref="J4826:O4826" si="1226">SUBTOTAL(9,J4820:J4825)</f>
        <v>0</v>
      </c>
      <c r="K4826" s="13">
        <f t="shared" si="1226"/>
        <v>0</v>
      </c>
      <c r="L4826" s="33">
        <f t="shared" si="1226"/>
        <v>1</v>
      </c>
      <c r="M4826" s="33">
        <f t="shared" si="1226"/>
        <v>0</v>
      </c>
      <c r="N4826" s="33">
        <f t="shared" si="1226"/>
        <v>1</v>
      </c>
      <c r="O4826" s="33">
        <f t="shared" si="1226"/>
        <v>1</v>
      </c>
      <c r="P4826" s="33"/>
      <c r="Q4826" s="33"/>
      <c r="R4826" s="34"/>
      <c r="S4826" s="32">
        <f>SUBTOTAL(9,S4820:S4825)</f>
        <v>0</v>
      </c>
      <c r="T4826" s="32">
        <f>SUBTOTAL(9,T4820:T4825)</f>
        <v>0</v>
      </c>
      <c r="U4826" s="8"/>
      <c r="W4826" s="54"/>
      <c r="X4826" s="54"/>
      <c r="Y4826" s="54"/>
    </row>
    <row r="4827" spans="1:25" ht="12.75" customHeight="1" outlineLevel="2" x14ac:dyDescent="0.2">
      <c r="A4827" s="2"/>
      <c r="C4827" s="30">
        <v>852100012</v>
      </c>
      <c r="D4827" s="30"/>
      <c r="E4827" s="30" t="s">
        <v>2877</v>
      </c>
      <c r="F4827" s="30"/>
      <c r="G4827" s="30" t="s">
        <v>2878</v>
      </c>
      <c r="H4827" s="31" t="s">
        <v>2879</v>
      </c>
      <c r="I4827" s="32"/>
      <c r="J4827" s="13"/>
      <c r="K4827" s="13" t="s">
        <v>2829</v>
      </c>
      <c r="L4827" s="116">
        <v>8.3330000000000001E-2</v>
      </c>
      <c r="M4827" s="33" t="s">
        <v>27</v>
      </c>
      <c r="N4827" s="116">
        <v>8.3330000000000001E-2</v>
      </c>
      <c r="O4827" s="116">
        <v>8.3330000000000001E-2</v>
      </c>
      <c r="P4827" s="116">
        <v>8.3330000000000001E-2</v>
      </c>
      <c r="Q4827" s="116">
        <v>8.3330000000000001E-2</v>
      </c>
      <c r="R4827" s="34"/>
      <c r="S4827" s="32"/>
      <c r="T4827" s="32" t="s">
        <v>28</v>
      </c>
      <c r="U4827" s="8">
        <f t="shared" ref="U4827:U4838" si="1227">IF(T4827="Yes",$U$2,0)</f>
        <v>270.40000000000003</v>
      </c>
      <c r="V4827" s="8">
        <f t="shared" ref="V4827:V4838" si="1228">U4827</f>
        <v>270.40000000000003</v>
      </c>
    </row>
    <row r="4828" spans="1:25" ht="12.75" customHeight="1" outlineLevel="2" x14ac:dyDescent="0.2">
      <c r="A4828" s="2"/>
      <c r="C4828" s="30">
        <v>852100020</v>
      </c>
      <c r="D4828" s="30"/>
      <c r="E4828" s="30" t="s">
        <v>2877</v>
      </c>
      <c r="F4828" s="30"/>
      <c r="G4828" s="30" t="s">
        <v>2878</v>
      </c>
      <c r="H4828" s="31" t="s">
        <v>2879</v>
      </c>
      <c r="I4828" s="32"/>
      <c r="J4828" s="13"/>
      <c r="K4828" s="13" t="s">
        <v>2829</v>
      </c>
      <c r="L4828" s="116">
        <v>8.3330000000000001E-2</v>
      </c>
      <c r="M4828" s="33" t="s">
        <v>27</v>
      </c>
      <c r="N4828" s="116">
        <v>8.3330000000000001E-2</v>
      </c>
      <c r="O4828" s="116">
        <v>8.3330000000000001E-2</v>
      </c>
      <c r="P4828" s="116">
        <v>8.3330000000000001E-2</v>
      </c>
      <c r="Q4828" s="116">
        <v>8.3330000000000001E-2</v>
      </c>
      <c r="R4828" s="34"/>
      <c r="S4828" s="32"/>
      <c r="T4828" s="32" t="s">
        <v>28</v>
      </c>
      <c r="U4828" s="8">
        <f t="shared" si="1227"/>
        <v>270.40000000000003</v>
      </c>
      <c r="V4828" s="8">
        <f t="shared" si="1228"/>
        <v>270.40000000000003</v>
      </c>
    </row>
    <row r="4829" spans="1:25" ht="12.75" customHeight="1" outlineLevel="2" x14ac:dyDescent="0.2">
      <c r="A4829" s="2"/>
      <c r="C4829" s="30">
        <v>852100030</v>
      </c>
      <c r="D4829" s="30"/>
      <c r="E4829" s="30" t="s">
        <v>2877</v>
      </c>
      <c r="F4829" s="30"/>
      <c r="G4829" s="30" t="s">
        <v>2878</v>
      </c>
      <c r="H4829" s="31" t="s">
        <v>2879</v>
      </c>
      <c r="I4829" s="32"/>
      <c r="J4829" s="13"/>
      <c r="K4829" s="13" t="s">
        <v>2829</v>
      </c>
      <c r="L4829" s="116">
        <v>8.3330000000000001E-2</v>
      </c>
      <c r="M4829" s="33" t="s">
        <v>27</v>
      </c>
      <c r="N4829" s="116">
        <v>8.3330000000000001E-2</v>
      </c>
      <c r="O4829" s="116">
        <v>8.3330000000000001E-2</v>
      </c>
      <c r="P4829" s="116">
        <v>8.3330000000000001E-2</v>
      </c>
      <c r="Q4829" s="116">
        <v>8.3330000000000001E-2</v>
      </c>
      <c r="R4829" s="34"/>
      <c r="S4829" s="32"/>
      <c r="T4829" s="32" t="s">
        <v>28</v>
      </c>
      <c r="U4829" s="8">
        <f t="shared" si="1227"/>
        <v>270.40000000000003</v>
      </c>
      <c r="V4829" s="8">
        <f t="shared" si="1228"/>
        <v>270.40000000000003</v>
      </c>
    </row>
    <row r="4830" spans="1:25" ht="12.75" customHeight="1" outlineLevel="2" x14ac:dyDescent="0.2">
      <c r="A4830" s="2"/>
      <c r="C4830" s="30">
        <v>852100040</v>
      </c>
      <c r="D4830" s="30"/>
      <c r="E4830" s="30" t="s">
        <v>2877</v>
      </c>
      <c r="F4830" s="30"/>
      <c r="G4830" s="30" t="s">
        <v>2878</v>
      </c>
      <c r="H4830" s="31" t="s">
        <v>2879</v>
      </c>
      <c r="I4830" s="32"/>
      <c r="J4830" s="13"/>
      <c r="K4830" s="13" t="s">
        <v>2829</v>
      </c>
      <c r="L4830" s="116">
        <v>8.3330000000000001E-2</v>
      </c>
      <c r="M4830" s="33" t="s">
        <v>27</v>
      </c>
      <c r="N4830" s="116">
        <v>8.3330000000000001E-2</v>
      </c>
      <c r="O4830" s="116">
        <v>8.3330000000000001E-2</v>
      </c>
      <c r="P4830" s="116">
        <v>8.3330000000000001E-2</v>
      </c>
      <c r="Q4830" s="116">
        <v>8.3330000000000001E-2</v>
      </c>
      <c r="R4830" s="34"/>
      <c r="S4830" s="32"/>
      <c r="T4830" s="32" t="s">
        <v>28</v>
      </c>
      <c r="U4830" s="8">
        <f t="shared" si="1227"/>
        <v>270.40000000000003</v>
      </c>
      <c r="V4830" s="8">
        <f t="shared" si="1228"/>
        <v>270.40000000000003</v>
      </c>
    </row>
    <row r="4831" spans="1:25" ht="12.75" customHeight="1" outlineLevel="2" x14ac:dyDescent="0.2">
      <c r="A4831" s="2"/>
      <c r="C4831" s="30">
        <v>852100050</v>
      </c>
      <c r="D4831" s="30"/>
      <c r="E4831" s="30" t="s">
        <v>2877</v>
      </c>
      <c r="F4831" s="30"/>
      <c r="G4831" s="30" t="s">
        <v>2878</v>
      </c>
      <c r="H4831" s="31" t="s">
        <v>2879</v>
      </c>
      <c r="I4831" s="32"/>
      <c r="J4831" s="13"/>
      <c r="K4831" s="13" t="s">
        <v>2829</v>
      </c>
      <c r="L4831" s="116">
        <v>8.3330000000000001E-2</v>
      </c>
      <c r="M4831" s="33" t="s">
        <v>27</v>
      </c>
      <c r="N4831" s="116">
        <v>8.3330000000000001E-2</v>
      </c>
      <c r="O4831" s="116">
        <v>8.3330000000000001E-2</v>
      </c>
      <c r="P4831" s="116">
        <v>8.3330000000000001E-2</v>
      </c>
      <c r="Q4831" s="116">
        <v>8.3330000000000001E-2</v>
      </c>
      <c r="R4831" s="34"/>
      <c r="S4831" s="32"/>
      <c r="T4831" s="32" t="s">
        <v>28</v>
      </c>
      <c r="U4831" s="8">
        <f t="shared" si="1227"/>
        <v>270.40000000000003</v>
      </c>
      <c r="V4831" s="8">
        <f t="shared" si="1228"/>
        <v>270.40000000000003</v>
      </c>
    </row>
    <row r="4832" spans="1:25" ht="12.75" customHeight="1" outlineLevel="2" x14ac:dyDescent="0.2">
      <c r="A4832" s="2"/>
      <c r="C4832" s="30">
        <v>852100060</v>
      </c>
      <c r="D4832" s="30"/>
      <c r="E4832" s="30" t="s">
        <v>2877</v>
      </c>
      <c r="F4832" s="30"/>
      <c r="G4832" s="30" t="s">
        <v>2878</v>
      </c>
      <c r="H4832" s="31" t="s">
        <v>2879</v>
      </c>
      <c r="I4832" s="32"/>
      <c r="J4832" s="13"/>
      <c r="K4832" s="13" t="s">
        <v>2829</v>
      </c>
      <c r="L4832" s="116">
        <v>8.3330000000000001E-2</v>
      </c>
      <c r="M4832" s="33" t="s">
        <v>27</v>
      </c>
      <c r="N4832" s="116">
        <v>8.3330000000000001E-2</v>
      </c>
      <c r="O4832" s="116">
        <v>8.3330000000000001E-2</v>
      </c>
      <c r="P4832" s="116">
        <v>8.3330000000000001E-2</v>
      </c>
      <c r="Q4832" s="116">
        <v>8.3330000000000001E-2</v>
      </c>
      <c r="R4832" s="34"/>
      <c r="S4832" s="32"/>
      <c r="T4832" s="32" t="s">
        <v>28</v>
      </c>
      <c r="U4832" s="8">
        <f t="shared" si="1227"/>
        <v>270.40000000000003</v>
      </c>
      <c r="V4832" s="8">
        <f t="shared" si="1228"/>
        <v>270.40000000000003</v>
      </c>
    </row>
    <row r="4833" spans="1:25" ht="12.75" customHeight="1" outlineLevel="2" x14ac:dyDescent="0.2">
      <c r="A4833" s="2"/>
      <c r="C4833" s="30">
        <v>852100070</v>
      </c>
      <c r="D4833" s="30"/>
      <c r="E4833" s="30" t="s">
        <v>2877</v>
      </c>
      <c r="F4833" s="30"/>
      <c r="G4833" s="30" t="s">
        <v>2878</v>
      </c>
      <c r="H4833" s="31" t="s">
        <v>2879</v>
      </c>
      <c r="I4833" s="32"/>
      <c r="J4833" s="13"/>
      <c r="K4833" s="13" t="s">
        <v>2829</v>
      </c>
      <c r="L4833" s="116">
        <v>8.3330000000000001E-2</v>
      </c>
      <c r="M4833" s="33" t="s">
        <v>27</v>
      </c>
      <c r="N4833" s="116">
        <v>8.3330000000000001E-2</v>
      </c>
      <c r="O4833" s="116">
        <v>8.3330000000000001E-2</v>
      </c>
      <c r="P4833" s="116">
        <v>8.3330000000000001E-2</v>
      </c>
      <c r="Q4833" s="116">
        <v>8.3330000000000001E-2</v>
      </c>
      <c r="R4833" s="34"/>
      <c r="S4833" s="32"/>
      <c r="T4833" s="32" t="s">
        <v>28</v>
      </c>
      <c r="U4833" s="8">
        <f t="shared" si="1227"/>
        <v>270.40000000000003</v>
      </c>
      <c r="V4833" s="8">
        <f t="shared" si="1228"/>
        <v>270.40000000000003</v>
      </c>
    </row>
    <row r="4834" spans="1:25" ht="12.75" customHeight="1" outlineLevel="2" x14ac:dyDescent="0.2">
      <c r="A4834" s="2"/>
      <c r="C4834" s="30">
        <v>852100080</v>
      </c>
      <c r="D4834" s="30"/>
      <c r="E4834" s="30" t="s">
        <v>2877</v>
      </c>
      <c r="F4834" s="30"/>
      <c r="G4834" s="30" t="s">
        <v>2878</v>
      </c>
      <c r="H4834" s="31" t="s">
        <v>2879</v>
      </c>
      <c r="I4834" s="32"/>
      <c r="J4834" s="13"/>
      <c r="K4834" s="13" t="s">
        <v>2829</v>
      </c>
      <c r="L4834" s="116">
        <v>8.3330000000000001E-2</v>
      </c>
      <c r="M4834" s="33" t="s">
        <v>27</v>
      </c>
      <c r="N4834" s="116">
        <v>8.3330000000000001E-2</v>
      </c>
      <c r="O4834" s="116">
        <v>8.3330000000000001E-2</v>
      </c>
      <c r="P4834" s="116">
        <v>8.3330000000000001E-2</v>
      </c>
      <c r="Q4834" s="116">
        <v>8.3330000000000001E-2</v>
      </c>
      <c r="R4834" s="34"/>
      <c r="S4834" s="32"/>
      <c r="T4834" s="32" t="s">
        <v>28</v>
      </c>
      <c r="U4834" s="8">
        <f t="shared" si="1227"/>
        <v>270.40000000000003</v>
      </c>
      <c r="V4834" s="8">
        <f t="shared" si="1228"/>
        <v>270.40000000000003</v>
      </c>
    </row>
    <row r="4835" spans="1:25" ht="12.75" customHeight="1" outlineLevel="2" x14ac:dyDescent="0.2">
      <c r="A4835" s="2"/>
      <c r="C4835" s="30">
        <v>852100090</v>
      </c>
      <c r="D4835" s="30"/>
      <c r="E4835" s="30" t="s">
        <v>2877</v>
      </c>
      <c r="F4835" s="30"/>
      <c r="G4835" s="30" t="s">
        <v>2878</v>
      </c>
      <c r="H4835" s="31" t="s">
        <v>2879</v>
      </c>
      <c r="I4835" s="32"/>
      <c r="J4835" s="13"/>
      <c r="K4835" s="13" t="s">
        <v>2829</v>
      </c>
      <c r="L4835" s="116">
        <v>8.3330000000000001E-2</v>
      </c>
      <c r="M4835" s="33" t="s">
        <v>27</v>
      </c>
      <c r="N4835" s="116">
        <v>8.3330000000000001E-2</v>
      </c>
      <c r="O4835" s="116">
        <v>8.3330000000000001E-2</v>
      </c>
      <c r="P4835" s="116">
        <v>8.3330000000000001E-2</v>
      </c>
      <c r="Q4835" s="116">
        <v>8.3330000000000001E-2</v>
      </c>
      <c r="R4835" s="34"/>
      <c r="S4835" s="32"/>
      <c r="T4835" s="32" t="s">
        <v>28</v>
      </c>
      <c r="U4835" s="8">
        <f t="shared" si="1227"/>
        <v>270.40000000000003</v>
      </c>
      <c r="V4835" s="8">
        <f t="shared" si="1228"/>
        <v>270.40000000000003</v>
      </c>
    </row>
    <row r="4836" spans="1:25" ht="12.75" customHeight="1" outlineLevel="2" x14ac:dyDescent="0.2">
      <c r="A4836" s="2"/>
      <c r="C4836" s="30">
        <v>852100100</v>
      </c>
      <c r="D4836" s="30"/>
      <c r="E4836" s="30" t="s">
        <v>2877</v>
      </c>
      <c r="F4836" s="30"/>
      <c r="G4836" s="30" t="s">
        <v>2878</v>
      </c>
      <c r="H4836" s="31" t="s">
        <v>2879</v>
      </c>
      <c r="I4836" s="32"/>
      <c r="J4836" s="13"/>
      <c r="K4836" s="13" t="s">
        <v>2829</v>
      </c>
      <c r="L4836" s="116">
        <v>8.3330000000000001E-2</v>
      </c>
      <c r="M4836" s="33" t="s">
        <v>27</v>
      </c>
      <c r="N4836" s="116">
        <v>8.3330000000000001E-2</v>
      </c>
      <c r="O4836" s="116">
        <v>8.3330000000000001E-2</v>
      </c>
      <c r="P4836" s="116">
        <v>8.3330000000000001E-2</v>
      </c>
      <c r="Q4836" s="116">
        <v>8.3330000000000001E-2</v>
      </c>
      <c r="R4836" s="34"/>
      <c r="S4836" s="32"/>
      <c r="T4836" s="32" t="s">
        <v>28</v>
      </c>
      <c r="U4836" s="8">
        <f t="shared" si="1227"/>
        <v>270.40000000000003</v>
      </c>
      <c r="V4836" s="8">
        <f t="shared" si="1228"/>
        <v>270.40000000000003</v>
      </c>
    </row>
    <row r="4837" spans="1:25" ht="12.75" customHeight="1" outlineLevel="2" x14ac:dyDescent="0.2">
      <c r="A4837" s="2"/>
      <c r="C4837" s="30">
        <v>852100111</v>
      </c>
      <c r="D4837" s="30"/>
      <c r="E4837" s="30" t="s">
        <v>2877</v>
      </c>
      <c r="F4837" s="30"/>
      <c r="G4837" s="30" t="s">
        <v>2878</v>
      </c>
      <c r="H4837" s="31" t="s">
        <v>2879</v>
      </c>
      <c r="I4837" s="32"/>
      <c r="J4837" s="13"/>
      <c r="K4837" s="13" t="s">
        <v>2829</v>
      </c>
      <c r="L4837" s="116">
        <v>8.3330000000000001E-2</v>
      </c>
      <c r="M4837" s="33" t="s">
        <v>27</v>
      </c>
      <c r="N4837" s="116">
        <v>8.3330000000000001E-2</v>
      </c>
      <c r="O4837" s="116">
        <v>8.3330000000000001E-2</v>
      </c>
      <c r="P4837" s="116">
        <v>8.3330000000000001E-2</v>
      </c>
      <c r="Q4837" s="116">
        <v>8.3330000000000001E-2</v>
      </c>
      <c r="R4837" s="34"/>
      <c r="S4837" s="32"/>
      <c r="T4837" s="32" t="s">
        <v>28</v>
      </c>
      <c r="U4837" s="8">
        <f t="shared" si="1227"/>
        <v>270.40000000000003</v>
      </c>
      <c r="V4837" s="8">
        <f t="shared" si="1228"/>
        <v>270.40000000000003</v>
      </c>
    </row>
    <row r="4838" spans="1:25" ht="12.75" customHeight="1" outlineLevel="2" x14ac:dyDescent="0.2">
      <c r="A4838" s="2"/>
      <c r="C4838" s="30">
        <v>852100120</v>
      </c>
      <c r="D4838" s="30"/>
      <c r="E4838" s="30" t="s">
        <v>2877</v>
      </c>
      <c r="F4838" s="30"/>
      <c r="G4838" s="30" t="s">
        <v>2878</v>
      </c>
      <c r="H4838" s="31" t="s">
        <v>2879</v>
      </c>
      <c r="I4838" s="32"/>
      <c r="J4838" s="13"/>
      <c r="K4838" s="13" t="s">
        <v>2829</v>
      </c>
      <c r="L4838" s="116">
        <v>8.3330000000000001E-2</v>
      </c>
      <c r="M4838" s="33" t="s">
        <v>27</v>
      </c>
      <c r="N4838" s="116">
        <v>8.3330000000000001E-2</v>
      </c>
      <c r="O4838" s="116">
        <v>8.3330000000000001E-2</v>
      </c>
      <c r="P4838" s="116">
        <v>8.3330000000000001E-2</v>
      </c>
      <c r="Q4838" s="116">
        <v>8.3330000000000001E-2</v>
      </c>
      <c r="R4838" s="34"/>
      <c r="S4838" s="32"/>
      <c r="T4838" s="32" t="s">
        <v>28</v>
      </c>
      <c r="U4838" s="8">
        <f t="shared" si="1227"/>
        <v>270.40000000000003</v>
      </c>
      <c r="V4838" s="8">
        <f t="shared" si="1228"/>
        <v>270.40000000000003</v>
      </c>
    </row>
    <row r="4839" spans="1:25" ht="12.75" customHeight="1" outlineLevel="1" x14ac:dyDescent="0.2">
      <c r="A4839" s="2"/>
      <c r="C4839" s="30"/>
      <c r="D4839" s="30"/>
      <c r="E4839" s="30"/>
      <c r="F4839" s="30"/>
      <c r="G4839" s="30"/>
      <c r="H4839" s="113" t="s">
        <v>4285</v>
      </c>
      <c r="I4839" s="32"/>
      <c r="J4839" s="13">
        <f t="shared" ref="J4839:O4839" si="1229">SUBTOTAL(9,J4827:J4838)</f>
        <v>0</v>
      </c>
      <c r="K4839" s="13">
        <f t="shared" si="1229"/>
        <v>0</v>
      </c>
      <c r="L4839" s="116">
        <f t="shared" si="1229"/>
        <v>0.99996000000000007</v>
      </c>
      <c r="M4839" s="33">
        <f t="shared" si="1229"/>
        <v>0</v>
      </c>
      <c r="N4839" s="116">
        <f t="shared" si="1229"/>
        <v>0.99996000000000007</v>
      </c>
      <c r="O4839" s="116">
        <f t="shared" si="1229"/>
        <v>0.99996000000000007</v>
      </c>
      <c r="P4839" s="116"/>
      <c r="Q4839" s="116"/>
      <c r="R4839" s="34"/>
      <c r="S4839" s="32">
        <f>SUBTOTAL(9,S4827:S4838)</f>
        <v>0</v>
      </c>
      <c r="T4839" s="32">
        <f>SUBTOTAL(9,T4827:T4838)</f>
        <v>0</v>
      </c>
      <c r="U4839" s="8"/>
    </row>
    <row r="4840" spans="1:25" ht="12.75" customHeight="1" outlineLevel="2" x14ac:dyDescent="0.2">
      <c r="A4840" s="2"/>
      <c r="C4840" s="30" t="s">
        <v>2682</v>
      </c>
      <c r="D4840" s="30"/>
      <c r="E4840" s="30" t="s">
        <v>2683</v>
      </c>
      <c r="F4840" s="30"/>
      <c r="G4840" s="30" t="s">
        <v>2684</v>
      </c>
      <c r="H4840" s="31" t="s">
        <v>2685</v>
      </c>
      <c r="I4840" s="32"/>
      <c r="J4840" s="13"/>
      <c r="K4840" s="13" t="s">
        <v>2686</v>
      </c>
      <c r="L4840" s="33">
        <v>3.5799999999999998E-2</v>
      </c>
      <c r="M4840" s="33" t="s">
        <v>27</v>
      </c>
      <c r="N4840" s="33">
        <v>3.5799999999999998E-2</v>
      </c>
      <c r="O4840" s="33">
        <v>3.5799999999999998E-2</v>
      </c>
      <c r="P4840" s="33">
        <v>3.5799999999999998E-2</v>
      </c>
      <c r="Q4840" s="33">
        <v>3.5799999999999998E-2</v>
      </c>
      <c r="R4840" s="34"/>
      <c r="S4840" s="32"/>
      <c r="T4840" s="32" t="s">
        <v>70</v>
      </c>
      <c r="U4840" s="8">
        <f t="shared" ref="U4840:U4875" si="1230">IF(T4840="Yes",$U$2,0)</f>
        <v>0</v>
      </c>
      <c r="V4840" s="8">
        <f t="shared" ref="V4840:V4875" si="1231">U4840</f>
        <v>0</v>
      </c>
      <c r="W4840" s="66"/>
      <c r="X4840" s="66"/>
      <c r="Y4840" s="66"/>
    </row>
    <row r="4841" spans="1:25" ht="12.75" customHeight="1" outlineLevel="2" x14ac:dyDescent="0.2">
      <c r="A4841" s="2"/>
      <c r="C4841" s="105" t="s">
        <v>2687</v>
      </c>
      <c r="D4841" s="30"/>
      <c r="E4841" s="30" t="s">
        <v>2683</v>
      </c>
      <c r="F4841" s="30"/>
      <c r="G4841" s="30" t="s">
        <v>2684</v>
      </c>
      <c r="H4841" s="31" t="s">
        <v>2685</v>
      </c>
      <c r="I4841" s="32"/>
      <c r="J4841" s="13"/>
      <c r="K4841" s="13" t="s">
        <v>2686</v>
      </c>
      <c r="L4841" s="110">
        <v>2.3199999999999998E-2</v>
      </c>
      <c r="M4841" s="33" t="s">
        <v>27</v>
      </c>
      <c r="N4841" s="33">
        <v>2.3199999999999998E-2</v>
      </c>
      <c r="O4841" s="33">
        <v>2.3199999999999998E-2</v>
      </c>
      <c r="P4841" s="33">
        <v>2.3199999999999998E-2</v>
      </c>
      <c r="Q4841" s="33">
        <v>2.3199999999999998E-2</v>
      </c>
      <c r="R4841" s="34"/>
      <c r="S4841" s="32"/>
      <c r="T4841" s="32" t="s">
        <v>70</v>
      </c>
      <c r="U4841" s="8">
        <f t="shared" si="1230"/>
        <v>0</v>
      </c>
      <c r="V4841" s="8">
        <f t="shared" si="1231"/>
        <v>0</v>
      </c>
      <c r="W4841" s="66"/>
      <c r="X4841" s="66"/>
      <c r="Y4841" s="66"/>
    </row>
    <row r="4842" spans="1:25" ht="12.75" customHeight="1" outlineLevel="2" x14ac:dyDescent="0.2">
      <c r="A4842" s="2"/>
      <c r="C4842" s="105" t="s">
        <v>2688</v>
      </c>
      <c r="D4842" s="30"/>
      <c r="E4842" s="30" t="s">
        <v>2683</v>
      </c>
      <c r="F4842" s="30"/>
      <c r="G4842" s="30" t="s">
        <v>2684</v>
      </c>
      <c r="H4842" s="31" t="s">
        <v>2685</v>
      </c>
      <c r="I4842" s="32"/>
      <c r="J4842" s="13"/>
      <c r="K4842" s="13" t="s">
        <v>2686</v>
      </c>
      <c r="L4842" s="110">
        <v>2.3199999999999998E-2</v>
      </c>
      <c r="M4842" s="33" t="s">
        <v>27</v>
      </c>
      <c r="N4842" s="33">
        <v>2.3199999999999998E-2</v>
      </c>
      <c r="O4842" s="33">
        <v>2.3199999999999998E-2</v>
      </c>
      <c r="P4842" s="33">
        <v>2.3199999999999998E-2</v>
      </c>
      <c r="Q4842" s="33">
        <v>2.3199999999999998E-2</v>
      </c>
      <c r="R4842" s="34"/>
      <c r="S4842" s="32"/>
      <c r="T4842" s="32" t="s">
        <v>70</v>
      </c>
      <c r="U4842" s="8">
        <f t="shared" si="1230"/>
        <v>0</v>
      </c>
      <c r="V4842" s="8">
        <f t="shared" si="1231"/>
        <v>0</v>
      </c>
      <c r="W4842" s="66"/>
      <c r="X4842" s="66"/>
      <c r="Y4842" s="66"/>
    </row>
    <row r="4843" spans="1:25" ht="12.75" customHeight="1" outlineLevel="2" x14ac:dyDescent="0.2">
      <c r="A4843" s="2"/>
      <c r="C4843" s="30" t="s">
        <v>2689</v>
      </c>
      <c r="D4843" s="30"/>
      <c r="E4843" s="30" t="s">
        <v>2683</v>
      </c>
      <c r="F4843" s="30"/>
      <c r="G4843" s="30" t="s">
        <v>2684</v>
      </c>
      <c r="H4843" s="31" t="s">
        <v>2685</v>
      </c>
      <c r="I4843" s="32"/>
      <c r="J4843" s="13"/>
      <c r="K4843" s="13" t="s">
        <v>2686</v>
      </c>
      <c r="L4843" s="33">
        <v>2.3599999999999999E-2</v>
      </c>
      <c r="M4843" s="33" t="s">
        <v>27</v>
      </c>
      <c r="N4843" s="33">
        <v>2.3599999999999999E-2</v>
      </c>
      <c r="O4843" s="33">
        <v>2.3599999999999999E-2</v>
      </c>
      <c r="P4843" s="33">
        <v>2.3599999999999999E-2</v>
      </c>
      <c r="Q4843" s="33">
        <v>2.3599999999999999E-2</v>
      </c>
      <c r="R4843" s="34"/>
      <c r="S4843" s="32"/>
      <c r="T4843" s="32" t="s">
        <v>70</v>
      </c>
      <c r="U4843" s="8">
        <f t="shared" si="1230"/>
        <v>0</v>
      </c>
      <c r="V4843" s="8">
        <f t="shared" si="1231"/>
        <v>0</v>
      </c>
      <c r="W4843" s="66"/>
      <c r="X4843" s="66"/>
      <c r="Y4843" s="66"/>
    </row>
    <row r="4844" spans="1:25" ht="12.75" customHeight="1" outlineLevel="2" x14ac:dyDescent="0.2">
      <c r="A4844" s="2"/>
      <c r="C4844" s="30" t="s">
        <v>2690</v>
      </c>
      <c r="D4844" s="30"/>
      <c r="E4844" s="30" t="s">
        <v>2683</v>
      </c>
      <c r="F4844" s="30"/>
      <c r="G4844" s="30" t="s">
        <v>2684</v>
      </c>
      <c r="H4844" s="31" t="s">
        <v>2685</v>
      </c>
      <c r="I4844" s="32"/>
      <c r="J4844" s="13"/>
      <c r="K4844" s="13" t="s">
        <v>2686</v>
      </c>
      <c r="L4844" s="33">
        <v>3.6900000000000002E-2</v>
      </c>
      <c r="M4844" s="33" t="s">
        <v>27</v>
      </c>
      <c r="N4844" s="33">
        <v>3.6900000000000002E-2</v>
      </c>
      <c r="O4844" s="33">
        <v>3.6900000000000002E-2</v>
      </c>
      <c r="P4844" s="33">
        <v>3.6900000000000002E-2</v>
      </c>
      <c r="Q4844" s="33">
        <v>3.6900000000000002E-2</v>
      </c>
      <c r="R4844" s="34"/>
      <c r="S4844" s="32"/>
      <c r="T4844" s="32" t="s">
        <v>70</v>
      </c>
      <c r="U4844" s="8">
        <f t="shared" si="1230"/>
        <v>0</v>
      </c>
      <c r="V4844" s="8">
        <f t="shared" si="1231"/>
        <v>0</v>
      </c>
    </row>
    <row r="4845" spans="1:25" ht="12.75" customHeight="1" outlineLevel="2" x14ac:dyDescent="0.2">
      <c r="A4845" s="2"/>
      <c r="C4845" s="30" t="s">
        <v>2691</v>
      </c>
      <c r="D4845" s="30"/>
      <c r="E4845" s="30" t="s">
        <v>2683</v>
      </c>
      <c r="F4845" s="30"/>
      <c r="G4845" s="30" t="s">
        <v>2684</v>
      </c>
      <c r="H4845" s="31" t="s">
        <v>2685</v>
      </c>
      <c r="I4845" s="32"/>
      <c r="J4845" s="13"/>
      <c r="K4845" s="13" t="s">
        <v>2686</v>
      </c>
      <c r="L4845" s="33">
        <v>2.3599999999999999E-2</v>
      </c>
      <c r="M4845" s="33" t="s">
        <v>27</v>
      </c>
      <c r="N4845" s="33">
        <v>2.3599999999999999E-2</v>
      </c>
      <c r="O4845" s="33">
        <v>2.3599999999999999E-2</v>
      </c>
      <c r="P4845" s="33">
        <v>2.3599999999999999E-2</v>
      </c>
      <c r="Q4845" s="33">
        <v>2.3599999999999999E-2</v>
      </c>
      <c r="R4845" s="34"/>
      <c r="S4845" s="32"/>
      <c r="T4845" s="32" t="s">
        <v>70</v>
      </c>
      <c r="U4845" s="8">
        <f t="shared" si="1230"/>
        <v>0</v>
      </c>
      <c r="V4845" s="8">
        <f t="shared" si="1231"/>
        <v>0</v>
      </c>
    </row>
    <row r="4846" spans="1:25" ht="12.75" customHeight="1" outlineLevel="2" x14ac:dyDescent="0.2">
      <c r="A4846" s="2"/>
      <c r="C4846" s="105" t="s">
        <v>2692</v>
      </c>
      <c r="D4846" s="30"/>
      <c r="E4846" s="30" t="s">
        <v>2683</v>
      </c>
      <c r="F4846" s="30"/>
      <c r="G4846" s="30" t="s">
        <v>2684</v>
      </c>
      <c r="H4846" s="31" t="s">
        <v>2685</v>
      </c>
      <c r="I4846" s="32"/>
      <c r="J4846" s="13"/>
      <c r="K4846" s="13" t="s">
        <v>2686</v>
      </c>
      <c r="L4846" s="110">
        <v>2.3599999999999999E-2</v>
      </c>
      <c r="M4846" s="33" t="s">
        <v>27</v>
      </c>
      <c r="N4846" s="33">
        <v>2.3599999999999999E-2</v>
      </c>
      <c r="O4846" s="33">
        <v>2.3599999999999999E-2</v>
      </c>
      <c r="P4846" s="33">
        <v>2.3599999999999999E-2</v>
      </c>
      <c r="Q4846" s="33">
        <v>2.3599999999999999E-2</v>
      </c>
      <c r="R4846" s="34"/>
      <c r="S4846" s="32"/>
      <c r="T4846" s="32" t="s">
        <v>70</v>
      </c>
      <c r="U4846" s="8">
        <f t="shared" si="1230"/>
        <v>0</v>
      </c>
      <c r="V4846" s="8">
        <f t="shared" si="1231"/>
        <v>0</v>
      </c>
    </row>
    <row r="4847" spans="1:25" ht="12.75" customHeight="1" outlineLevel="2" x14ac:dyDescent="0.2">
      <c r="A4847" s="2"/>
      <c r="C4847" s="30" t="s">
        <v>2693</v>
      </c>
      <c r="D4847" s="30"/>
      <c r="E4847" s="30" t="s">
        <v>2683</v>
      </c>
      <c r="F4847" s="30"/>
      <c r="G4847" s="30" t="s">
        <v>2684</v>
      </c>
      <c r="H4847" s="31" t="s">
        <v>2685</v>
      </c>
      <c r="I4847" s="32"/>
      <c r="J4847" s="13"/>
      <c r="K4847" s="13" t="s">
        <v>2686</v>
      </c>
      <c r="L4847" s="33">
        <v>3.6900000000000002E-2</v>
      </c>
      <c r="M4847" s="33" t="s">
        <v>27</v>
      </c>
      <c r="N4847" s="33">
        <v>3.6900000000000002E-2</v>
      </c>
      <c r="O4847" s="33">
        <v>3.6900000000000002E-2</v>
      </c>
      <c r="P4847" s="33">
        <v>3.6900000000000002E-2</v>
      </c>
      <c r="Q4847" s="33">
        <v>3.6900000000000002E-2</v>
      </c>
      <c r="R4847" s="34"/>
      <c r="S4847" s="32"/>
      <c r="T4847" s="32" t="s">
        <v>70</v>
      </c>
      <c r="U4847" s="8">
        <f t="shared" si="1230"/>
        <v>0</v>
      </c>
      <c r="V4847" s="8">
        <f t="shared" si="1231"/>
        <v>0</v>
      </c>
    </row>
    <row r="4848" spans="1:25" ht="12.75" customHeight="1" outlineLevel="2" x14ac:dyDescent="0.2">
      <c r="A4848" s="2"/>
      <c r="C4848" s="105" t="s">
        <v>2694</v>
      </c>
      <c r="D4848" s="30"/>
      <c r="E4848" s="30" t="s">
        <v>2683</v>
      </c>
      <c r="F4848" s="30"/>
      <c r="G4848" s="30" t="s">
        <v>2684</v>
      </c>
      <c r="H4848" s="31" t="s">
        <v>2685</v>
      </c>
      <c r="I4848" s="32"/>
      <c r="J4848" s="13"/>
      <c r="K4848" s="13" t="s">
        <v>2686</v>
      </c>
      <c r="L4848" s="110">
        <v>3.5799999999999998E-2</v>
      </c>
      <c r="M4848" s="33" t="s">
        <v>27</v>
      </c>
      <c r="N4848" s="33">
        <v>3.5799999999999998E-2</v>
      </c>
      <c r="O4848" s="33">
        <v>3.5799999999999998E-2</v>
      </c>
      <c r="P4848" s="33">
        <v>3.5799999999999998E-2</v>
      </c>
      <c r="Q4848" s="33">
        <v>3.5799999999999998E-2</v>
      </c>
      <c r="R4848" s="34"/>
      <c r="S4848" s="32"/>
      <c r="T4848" s="32" t="s">
        <v>70</v>
      </c>
      <c r="U4848" s="8">
        <f t="shared" si="1230"/>
        <v>0</v>
      </c>
      <c r="V4848" s="8">
        <f t="shared" si="1231"/>
        <v>0</v>
      </c>
    </row>
    <row r="4849" spans="1:25" ht="12.75" customHeight="1" outlineLevel="2" x14ac:dyDescent="0.2">
      <c r="A4849" s="2"/>
      <c r="C4849" s="30" t="s">
        <v>2695</v>
      </c>
      <c r="D4849" s="30"/>
      <c r="E4849" s="30" t="s">
        <v>2683</v>
      </c>
      <c r="F4849" s="30"/>
      <c r="G4849" s="30" t="s">
        <v>2684</v>
      </c>
      <c r="H4849" s="31" t="s">
        <v>2685</v>
      </c>
      <c r="I4849" s="32"/>
      <c r="J4849" s="13"/>
      <c r="K4849" s="13" t="s">
        <v>2686</v>
      </c>
      <c r="L4849" s="33">
        <v>2.3199999999999998E-2</v>
      </c>
      <c r="M4849" s="33" t="s">
        <v>27</v>
      </c>
      <c r="N4849" s="33">
        <v>2.3199999999999998E-2</v>
      </c>
      <c r="O4849" s="33">
        <v>2.3199999999999998E-2</v>
      </c>
      <c r="P4849" s="33">
        <v>2.3199999999999998E-2</v>
      </c>
      <c r="Q4849" s="33">
        <v>2.3199999999999998E-2</v>
      </c>
      <c r="R4849" s="34"/>
      <c r="S4849" s="32"/>
      <c r="T4849" s="32" t="s">
        <v>70</v>
      </c>
      <c r="U4849" s="8">
        <f t="shared" si="1230"/>
        <v>0</v>
      </c>
      <c r="V4849" s="8">
        <f t="shared" si="1231"/>
        <v>0</v>
      </c>
    </row>
    <row r="4850" spans="1:25" ht="12.75" customHeight="1" outlineLevel="2" x14ac:dyDescent="0.2">
      <c r="A4850" s="2"/>
      <c r="C4850" s="30" t="s">
        <v>2696</v>
      </c>
      <c r="D4850" s="30"/>
      <c r="E4850" s="30" t="s">
        <v>2683</v>
      </c>
      <c r="F4850" s="30"/>
      <c r="G4850" s="30" t="s">
        <v>2684</v>
      </c>
      <c r="H4850" s="31" t="s">
        <v>2685</v>
      </c>
      <c r="I4850" s="32"/>
      <c r="J4850" s="13"/>
      <c r="K4850" s="13" t="s">
        <v>2686</v>
      </c>
      <c r="L4850" s="33">
        <v>2.3199999999999998E-2</v>
      </c>
      <c r="M4850" s="33" t="s">
        <v>27</v>
      </c>
      <c r="N4850" s="33">
        <v>2.3199999999999998E-2</v>
      </c>
      <c r="O4850" s="33">
        <v>2.3199999999999998E-2</v>
      </c>
      <c r="P4850" s="33">
        <v>2.3199999999999998E-2</v>
      </c>
      <c r="Q4850" s="33">
        <v>2.3199999999999998E-2</v>
      </c>
      <c r="R4850" s="34"/>
      <c r="S4850" s="32"/>
      <c r="T4850" s="32" t="s">
        <v>70</v>
      </c>
      <c r="U4850" s="8">
        <f t="shared" si="1230"/>
        <v>0</v>
      </c>
      <c r="V4850" s="8">
        <f t="shared" si="1231"/>
        <v>0</v>
      </c>
    </row>
    <row r="4851" spans="1:25" ht="12.75" customHeight="1" outlineLevel="2" x14ac:dyDescent="0.2">
      <c r="A4851" s="2"/>
      <c r="C4851" s="30" t="s">
        <v>2697</v>
      </c>
      <c r="D4851" s="30"/>
      <c r="E4851" s="30" t="s">
        <v>2683</v>
      </c>
      <c r="F4851" s="30"/>
      <c r="G4851" s="30" t="s">
        <v>2684</v>
      </c>
      <c r="H4851" s="31" t="s">
        <v>2685</v>
      </c>
      <c r="I4851" s="32"/>
      <c r="J4851" s="13"/>
      <c r="K4851" s="13" t="s">
        <v>2686</v>
      </c>
      <c r="L4851" s="33">
        <v>2.3599999999999999E-2</v>
      </c>
      <c r="M4851" s="33" t="s">
        <v>27</v>
      </c>
      <c r="N4851" s="33">
        <v>2.3599999999999999E-2</v>
      </c>
      <c r="O4851" s="33">
        <v>2.3599999999999999E-2</v>
      </c>
      <c r="P4851" s="33">
        <v>2.3599999999999999E-2</v>
      </c>
      <c r="Q4851" s="33">
        <v>2.3599999999999999E-2</v>
      </c>
      <c r="R4851" s="34"/>
      <c r="S4851" s="32"/>
      <c r="T4851" s="32" t="s">
        <v>70</v>
      </c>
      <c r="U4851" s="8">
        <f t="shared" si="1230"/>
        <v>0</v>
      </c>
      <c r="V4851" s="8">
        <f t="shared" si="1231"/>
        <v>0</v>
      </c>
    </row>
    <row r="4852" spans="1:25" ht="12.75" customHeight="1" outlineLevel="2" x14ac:dyDescent="0.2">
      <c r="A4852" s="2"/>
      <c r="C4852" s="30" t="s">
        <v>2698</v>
      </c>
      <c r="D4852" s="30"/>
      <c r="E4852" s="30" t="s">
        <v>2683</v>
      </c>
      <c r="F4852" s="30"/>
      <c r="G4852" s="30" t="s">
        <v>2684</v>
      </c>
      <c r="H4852" s="31" t="s">
        <v>2685</v>
      </c>
      <c r="I4852" s="32"/>
      <c r="J4852" s="13"/>
      <c r="K4852" s="13" t="s">
        <v>2686</v>
      </c>
      <c r="L4852" s="33">
        <v>3.6900000000000002E-2</v>
      </c>
      <c r="M4852" s="33" t="s">
        <v>27</v>
      </c>
      <c r="N4852" s="33">
        <v>3.6900000000000002E-2</v>
      </c>
      <c r="O4852" s="33">
        <v>3.6900000000000002E-2</v>
      </c>
      <c r="P4852" s="33">
        <v>3.6900000000000002E-2</v>
      </c>
      <c r="Q4852" s="33">
        <v>3.6900000000000002E-2</v>
      </c>
      <c r="R4852" s="34"/>
      <c r="S4852" s="32"/>
      <c r="T4852" s="32" t="s">
        <v>70</v>
      </c>
      <c r="U4852" s="8">
        <f t="shared" si="1230"/>
        <v>0</v>
      </c>
      <c r="V4852" s="8">
        <f t="shared" si="1231"/>
        <v>0</v>
      </c>
    </row>
    <row r="4853" spans="1:25" ht="12.75" customHeight="1" outlineLevel="2" x14ac:dyDescent="0.2">
      <c r="A4853" s="2"/>
      <c r="C4853" s="30" t="s">
        <v>2699</v>
      </c>
      <c r="D4853" s="30"/>
      <c r="E4853" s="30" t="s">
        <v>2683</v>
      </c>
      <c r="F4853" s="30"/>
      <c r="G4853" s="30" t="s">
        <v>2684</v>
      </c>
      <c r="H4853" s="31" t="s">
        <v>2685</v>
      </c>
      <c r="I4853" s="32"/>
      <c r="J4853" s="13"/>
      <c r="K4853" s="13" t="s">
        <v>2686</v>
      </c>
      <c r="L4853" s="33">
        <v>2.3599999999999999E-2</v>
      </c>
      <c r="M4853" s="33" t="s">
        <v>27</v>
      </c>
      <c r="N4853" s="33">
        <v>2.3599999999999999E-2</v>
      </c>
      <c r="O4853" s="33">
        <v>2.3599999999999999E-2</v>
      </c>
      <c r="P4853" s="33">
        <v>2.3599999999999999E-2</v>
      </c>
      <c r="Q4853" s="33">
        <v>2.3599999999999999E-2</v>
      </c>
      <c r="R4853" s="34"/>
      <c r="S4853" s="32"/>
      <c r="T4853" s="32" t="s">
        <v>70</v>
      </c>
      <c r="U4853" s="8">
        <f t="shared" si="1230"/>
        <v>0</v>
      </c>
      <c r="V4853" s="8">
        <f t="shared" si="1231"/>
        <v>0</v>
      </c>
    </row>
    <row r="4854" spans="1:25" ht="12.75" customHeight="1" outlineLevel="2" x14ac:dyDescent="0.2">
      <c r="A4854" s="2"/>
      <c r="C4854" s="30" t="s">
        <v>2700</v>
      </c>
      <c r="D4854" s="30"/>
      <c r="E4854" s="30" t="s">
        <v>2683</v>
      </c>
      <c r="F4854" s="30"/>
      <c r="G4854" s="30" t="s">
        <v>2684</v>
      </c>
      <c r="H4854" s="31" t="s">
        <v>2685</v>
      </c>
      <c r="I4854" s="32"/>
      <c r="J4854" s="13"/>
      <c r="K4854" s="13" t="s">
        <v>2686</v>
      </c>
      <c r="L4854" s="33">
        <v>2.3599999999999999E-2</v>
      </c>
      <c r="M4854" s="33" t="s">
        <v>27</v>
      </c>
      <c r="N4854" s="33">
        <v>2.3599999999999999E-2</v>
      </c>
      <c r="O4854" s="33">
        <v>2.3599999999999999E-2</v>
      </c>
      <c r="P4854" s="33">
        <v>2.3599999999999999E-2</v>
      </c>
      <c r="Q4854" s="33">
        <v>2.3599999999999999E-2</v>
      </c>
      <c r="R4854" s="34"/>
      <c r="S4854" s="32"/>
      <c r="T4854" s="32" t="s">
        <v>70</v>
      </c>
      <c r="U4854" s="8">
        <f t="shared" si="1230"/>
        <v>0</v>
      </c>
      <c r="V4854" s="8">
        <f t="shared" si="1231"/>
        <v>0</v>
      </c>
    </row>
    <row r="4855" spans="1:25" ht="12.75" customHeight="1" outlineLevel="2" x14ac:dyDescent="0.2">
      <c r="A4855" s="2"/>
      <c r="C4855" s="30" t="s">
        <v>2701</v>
      </c>
      <c r="D4855" s="30"/>
      <c r="E4855" s="30" t="s">
        <v>2683</v>
      </c>
      <c r="F4855" s="30"/>
      <c r="G4855" s="30" t="s">
        <v>2684</v>
      </c>
      <c r="H4855" s="31" t="s">
        <v>2685</v>
      </c>
      <c r="I4855" s="32"/>
      <c r="J4855" s="13"/>
      <c r="K4855" s="13" t="s">
        <v>2686</v>
      </c>
      <c r="L4855" s="33">
        <v>3.6900000000000002E-2</v>
      </c>
      <c r="M4855" s="33" t="s">
        <v>27</v>
      </c>
      <c r="N4855" s="33">
        <v>3.6900000000000002E-2</v>
      </c>
      <c r="O4855" s="33">
        <v>3.6900000000000002E-2</v>
      </c>
      <c r="P4855" s="33">
        <v>3.6900000000000002E-2</v>
      </c>
      <c r="Q4855" s="33">
        <v>3.6900000000000002E-2</v>
      </c>
      <c r="R4855" s="34"/>
      <c r="S4855" s="32"/>
      <c r="T4855" s="32" t="s">
        <v>70</v>
      </c>
      <c r="U4855" s="8">
        <f t="shared" si="1230"/>
        <v>0</v>
      </c>
      <c r="V4855" s="8">
        <f t="shared" si="1231"/>
        <v>0</v>
      </c>
    </row>
    <row r="4856" spans="1:25" ht="12.75" customHeight="1" outlineLevel="2" x14ac:dyDescent="0.2">
      <c r="A4856" s="2"/>
      <c r="C4856" s="30" t="s">
        <v>2702</v>
      </c>
      <c r="D4856" s="30"/>
      <c r="E4856" s="30" t="s">
        <v>2703</v>
      </c>
      <c r="F4856" s="30"/>
      <c r="G4856" s="30" t="s">
        <v>2684</v>
      </c>
      <c r="H4856" s="31" t="s">
        <v>2685</v>
      </c>
      <c r="I4856" s="32"/>
      <c r="J4856" s="13"/>
      <c r="K4856" s="13" t="s">
        <v>2686</v>
      </c>
      <c r="L4856" s="33">
        <v>2.3599999999999999E-2</v>
      </c>
      <c r="M4856" s="33" t="s">
        <v>27</v>
      </c>
      <c r="N4856" s="33">
        <v>2.3599999999999999E-2</v>
      </c>
      <c r="O4856" s="33">
        <v>2.3599999999999999E-2</v>
      </c>
      <c r="P4856" s="33">
        <v>2.3599999999999999E-2</v>
      </c>
      <c r="Q4856" s="33">
        <v>2.3599999999999999E-2</v>
      </c>
      <c r="R4856" s="34"/>
      <c r="S4856" s="32"/>
      <c r="T4856" s="32" t="s">
        <v>70</v>
      </c>
      <c r="U4856" s="8">
        <f t="shared" si="1230"/>
        <v>0</v>
      </c>
      <c r="V4856" s="8">
        <f t="shared" si="1231"/>
        <v>0</v>
      </c>
    </row>
    <row r="4857" spans="1:25" ht="12.75" customHeight="1" outlineLevel="2" x14ac:dyDescent="0.2">
      <c r="A4857" s="2"/>
      <c r="C4857" s="105" t="s">
        <v>2704</v>
      </c>
      <c r="D4857" s="30"/>
      <c r="E4857" s="30" t="s">
        <v>2683</v>
      </c>
      <c r="F4857" s="30"/>
      <c r="G4857" s="30" t="s">
        <v>2684</v>
      </c>
      <c r="H4857" s="31" t="s">
        <v>2685</v>
      </c>
      <c r="I4857" s="32"/>
      <c r="J4857" s="13"/>
      <c r="K4857" s="13" t="s">
        <v>2686</v>
      </c>
      <c r="L4857" s="110">
        <v>2.3199999999999998E-2</v>
      </c>
      <c r="M4857" s="33" t="s">
        <v>27</v>
      </c>
      <c r="N4857" s="33">
        <v>2.3199999999999998E-2</v>
      </c>
      <c r="O4857" s="33">
        <v>2.3199999999999998E-2</v>
      </c>
      <c r="P4857" s="33">
        <v>2.3199999999999998E-2</v>
      </c>
      <c r="Q4857" s="33">
        <v>2.3199999999999998E-2</v>
      </c>
      <c r="R4857" s="34"/>
      <c r="S4857" s="32"/>
      <c r="T4857" s="32" t="s">
        <v>70</v>
      </c>
      <c r="U4857" s="8">
        <f t="shared" si="1230"/>
        <v>0</v>
      </c>
      <c r="V4857" s="8">
        <f t="shared" si="1231"/>
        <v>0</v>
      </c>
      <c r="W4857" s="111"/>
      <c r="X4857" s="111"/>
      <c r="Y4857" s="111"/>
    </row>
    <row r="4858" spans="1:25" ht="12.75" customHeight="1" outlineLevel="2" x14ac:dyDescent="0.2">
      <c r="A4858" s="2"/>
      <c r="C4858" s="105" t="s">
        <v>2705</v>
      </c>
      <c r="D4858" s="30"/>
      <c r="E4858" s="30" t="s">
        <v>2683</v>
      </c>
      <c r="F4858" s="30"/>
      <c r="G4858" s="30" t="s">
        <v>2684</v>
      </c>
      <c r="H4858" s="31" t="s">
        <v>2685</v>
      </c>
      <c r="I4858" s="32"/>
      <c r="J4858" s="13"/>
      <c r="K4858" s="13" t="s">
        <v>2686</v>
      </c>
      <c r="L4858" s="110">
        <v>2.3199999999999998E-2</v>
      </c>
      <c r="M4858" s="33" t="s">
        <v>27</v>
      </c>
      <c r="N4858" s="33">
        <v>2.3199999999999998E-2</v>
      </c>
      <c r="O4858" s="33">
        <v>2.3199999999999998E-2</v>
      </c>
      <c r="P4858" s="33">
        <v>2.3199999999999998E-2</v>
      </c>
      <c r="Q4858" s="33">
        <v>2.3199999999999998E-2</v>
      </c>
      <c r="R4858" s="34"/>
      <c r="S4858" s="32"/>
      <c r="T4858" s="32" t="s">
        <v>70</v>
      </c>
      <c r="U4858" s="8">
        <f t="shared" si="1230"/>
        <v>0</v>
      </c>
      <c r="V4858" s="8">
        <f t="shared" si="1231"/>
        <v>0</v>
      </c>
    </row>
    <row r="4859" spans="1:25" ht="12.75" customHeight="1" outlineLevel="2" x14ac:dyDescent="0.2">
      <c r="A4859" s="2"/>
      <c r="C4859" s="30" t="s">
        <v>2706</v>
      </c>
      <c r="D4859" s="30"/>
      <c r="E4859" s="30" t="s">
        <v>2683</v>
      </c>
      <c r="F4859" s="30"/>
      <c r="G4859" s="30" t="s">
        <v>2684</v>
      </c>
      <c r="H4859" s="31" t="s">
        <v>2685</v>
      </c>
      <c r="I4859" s="32"/>
      <c r="J4859" s="13"/>
      <c r="K4859" s="13" t="s">
        <v>2686</v>
      </c>
      <c r="L4859" s="33">
        <v>2.3199999999999998E-2</v>
      </c>
      <c r="M4859" s="33" t="s">
        <v>27</v>
      </c>
      <c r="N4859" s="33">
        <v>2.3199999999999998E-2</v>
      </c>
      <c r="O4859" s="33">
        <v>2.3199999999999998E-2</v>
      </c>
      <c r="P4859" s="33">
        <v>2.3199999999999998E-2</v>
      </c>
      <c r="Q4859" s="33">
        <v>2.3199999999999998E-2</v>
      </c>
      <c r="R4859" s="34"/>
      <c r="S4859" s="32"/>
      <c r="T4859" s="32" t="s">
        <v>70</v>
      </c>
      <c r="U4859" s="8">
        <f t="shared" si="1230"/>
        <v>0</v>
      </c>
      <c r="V4859" s="8">
        <f t="shared" si="1231"/>
        <v>0</v>
      </c>
    </row>
    <row r="4860" spans="1:25" ht="12.75" customHeight="1" outlineLevel="2" x14ac:dyDescent="0.2">
      <c r="A4860" s="2"/>
      <c r="C4860" s="105" t="s">
        <v>2707</v>
      </c>
      <c r="D4860" s="30"/>
      <c r="E4860" s="30" t="s">
        <v>2683</v>
      </c>
      <c r="F4860" s="30"/>
      <c r="G4860" s="30" t="s">
        <v>2684</v>
      </c>
      <c r="H4860" s="31" t="s">
        <v>2685</v>
      </c>
      <c r="I4860" s="32"/>
      <c r="J4860" s="13"/>
      <c r="K4860" s="13" t="s">
        <v>2686</v>
      </c>
      <c r="L4860" s="110">
        <v>2.3199999999999998E-2</v>
      </c>
      <c r="M4860" s="33" t="s">
        <v>27</v>
      </c>
      <c r="N4860" s="33">
        <v>2.3199999999999998E-2</v>
      </c>
      <c r="O4860" s="33">
        <v>2.3199999999999998E-2</v>
      </c>
      <c r="P4860" s="33">
        <v>2.3199999999999998E-2</v>
      </c>
      <c r="Q4860" s="33">
        <v>2.3199999999999998E-2</v>
      </c>
      <c r="R4860" s="34"/>
      <c r="S4860" s="32"/>
      <c r="T4860" s="32" t="s">
        <v>70</v>
      </c>
      <c r="U4860" s="8">
        <f t="shared" si="1230"/>
        <v>0</v>
      </c>
      <c r="V4860" s="8">
        <f t="shared" si="1231"/>
        <v>0</v>
      </c>
    </row>
    <row r="4861" spans="1:25" ht="12.75" customHeight="1" outlineLevel="2" x14ac:dyDescent="0.2">
      <c r="A4861" s="2"/>
      <c r="C4861" s="30" t="s">
        <v>2708</v>
      </c>
      <c r="D4861" s="30"/>
      <c r="E4861" s="30" t="s">
        <v>2683</v>
      </c>
      <c r="F4861" s="30"/>
      <c r="G4861" s="30" t="s">
        <v>2684</v>
      </c>
      <c r="H4861" s="31" t="s">
        <v>2685</v>
      </c>
      <c r="I4861" s="32"/>
      <c r="J4861" s="13"/>
      <c r="K4861" s="13" t="s">
        <v>2686</v>
      </c>
      <c r="L4861" s="33">
        <v>3.5799999999999998E-2</v>
      </c>
      <c r="M4861" s="33" t="s">
        <v>27</v>
      </c>
      <c r="N4861" s="33">
        <v>3.5799999999999998E-2</v>
      </c>
      <c r="O4861" s="33">
        <v>3.5799999999999998E-2</v>
      </c>
      <c r="P4861" s="33">
        <v>3.5799999999999998E-2</v>
      </c>
      <c r="Q4861" s="33">
        <v>3.5799999999999998E-2</v>
      </c>
      <c r="R4861" s="34"/>
      <c r="S4861" s="32"/>
      <c r="T4861" s="32" t="s">
        <v>70</v>
      </c>
      <c r="U4861" s="8">
        <f t="shared" si="1230"/>
        <v>0</v>
      </c>
      <c r="V4861" s="8">
        <f t="shared" si="1231"/>
        <v>0</v>
      </c>
    </row>
    <row r="4862" spans="1:25" ht="12.75" customHeight="1" outlineLevel="2" x14ac:dyDescent="0.2">
      <c r="A4862" s="2"/>
      <c r="C4862" s="30">
        <v>851800230</v>
      </c>
      <c r="D4862" s="30"/>
      <c r="E4862" s="30" t="s">
        <v>2703</v>
      </c>
      <c r="F4862" s="30"/>
      <c r="G4862" s="30" t="s">
        <v>2684</v>
      </c>
      <c r="H4862" s="31" t="s">
        <v>2685</v>
      </c>
      <c r="I4862" s="32"/>
      <c r="J4862" s="13"/>
      <c r="K4862" s="13" t="s">
        <v>2686</v>
      </c>
      <c r="L4862" s="33">
        <v>3.6900000000000002E-2</v>
      </c>
      <c r="M4862" s="33" t="s">
        <v>27</v>
      </c>
      <c r="N4862" s="33">
        <v>3.6900000000000002E-2</v>
      </c>
      <c r="O4862" s="33">
        <v>3.6900000000000002E-2</v>
      </c>
      <c r="P4862" s="33">
        <v>3.6900000000000002E-2</v>
      </c>
      <c r="Q4862" s="33">
        <v>3.6900000000000002E-2</v>
      </c>
      <c r="R4862" s="34"/>
      <c r="S4862" s="32"/>
      <c r="T4862" s="32" t="s">
        <v>28</v>
      </c>
      <c r="U4862" s="8">
        <f t="shared" si="1230"/>
        <v>270.40000000000003</v>
      </c>
      <c r="V4862" s="8">
        <f t="shared" si="1231"/>
        <v>270.40000000000003</v>
      </c>
    </row>
    <row r="4863" spans="1:25" ht="12.75" customHeight="1" outlineLevel="2" x14ac:dyDescent="0.2">
      <c r="A4863" s="2"/>
      <c r="C4863" s="30">
        <v>851800240</v>
      </c>
      <c r="D4863" s="30"/>
      <c r="E4863" s="30" t="s">
        <v>2703</v>
      </c>
      <c r="F4863" s="30"/>
      <c r="G4863" s="30" t="s">
        <v>2684</v>
      </c>
      <c r="H4863" s="31" t="s">
        <v>2685</v>
      </c>
      <c r="I4863" s="32"/>
      <c r="J4863" s="13"/>
      <c r="K4863" s="13" t="s">
        <v>2686</v>
      </c>
      <c r="L4863" s="33">
        <v>2.3599999999999999E-2</v>
      </c>
      <c r="M4863" s="33" t="s">
        <v>27</v>
      </c>
      <c r="N4863" s="33">
        <v>2.3599999999999999E-2</v>
      </c>
      <c r="O4863" s="33">
        <v>2.3599999999999999E-2</v>
      </c>
      <c r="P4863" s="33">
        <v>2.3599999999999999E-2</v>
      </c>
      <c r="Q4863" s="33">
        <v>2.3599999999999999E-2</v>
      </c>
      <c r="R4863" s="34"/>
      <c r="S4863" s="32"/>
      <c r="T4863" s="32" t="s">
        <v>28</v>
      </c>
      <c r="U4863" s="8">
        <f t="shared" si="1230"/>
        <v>270.40000000000003</v>
      </c>
      <c r="V4863" s="8">
        <f t="shared" si="1231"/>
        <v>270.40000000000003</v>
      </c>
    </row>
    <row r="4864" spans="1:25" ht="12.75" customHeight="1" outlineLevel="2" x14ac:dyDescent="0.2">
      <c r="A4864" s="2"/>
      <c r="C4864" s="30">
        <v>851800250</v>
      </c>
      <c r="D4864" s="30"/>
      <c r="E4864" s="30" t="s">
        <v>2703</v>
      </c>
      <c r="F4864" s="30"/>
      <c r="G4864" s="30" t="s">
        <v>2684</v>
      </c>
      <c r="H4864" s="31" t="s">
        <v>2685</v>
      </c>
      <c r="I4864" s="32"/>
      <c r="J4864" s="13"/>
      <c r="K4864" s="13" t="s">
        <v>2686</v>
      </c>
      <c r="L4864" s="33">
        <v>2.3599999999999999E-2</v>
      </c>
      <c r="M4864" s="33" t="s">
        <v>27</v>
      </c>
      <c r="N4864" s="33">
        <v>2.3599999999999999E-2</v>
      </c>
      <c r="O4864" s="33">
        <v>2.3599999999999999E-2</v>
      </c>
      <c r="P4864" s="33">
        <v>2.3599999999999999E-2</v>
      </c>
      <c r="Q4864" s="33">
        <v>2.3599999999999999E-2</v>
      </c>
      <c r="R4864" s="34"/>
      <c r="S4864" s="32"/>
      <c r="T4864" s="32" t="s">
        <v>28</v>
      </c>
      <c r="U4864" s="8">
        <f t="shared" si="1230"/>
        <v>270.40000000000003</v>
      </c>
      <c r="V4864" s="8">
        <f t="shared" si="1231"/>
        <v>270.40000000000003</v>
      </c>
    </row>
    <row r="4865" spans="1:22" ht="12.75" customHeight="1" outlineLevel="2" x14ac:dyDescent="0.2">
      <c r="A4865" s="2"/>
      <c r="C4865" s="30" t="s">
        <v>2709</v>
      </c>
      <c r="D4865" s="30"/>
      <c r="E4865" s="30" t="s">
        <v>2683</v>
      </c>
      <c r="F4865" s="30"/>
      <c r="G4865" s="30" t="s">
        <v>2684</v>
      </c>
      <c r="H4865" s="31" t="s">
        <v>2685</v>
      </c>
      <c r="I4865" s="32"/>
      <c r="J4865" s="13"/>
      <c r="K4865" s="13" t="s">
        <v>2686</v>
      </c>
      <c r="L4865" s="33">
        <v>3.6900000000000002E-2</v>
      </c>
      <c r="M4865" s="33" t="s">
        <v>27</v>
      </c>
      <c r="N4865" s="33">
        <v>3.6900000000000002E-2</v>
      </c>
      <c r="O4865" s="33">
        <v>3.6900000000000002E-2</v>
      </c>
      <c r="P4865" s="33">
        <v>3.6900000000000002E-2</v>
      </c>
      <c r="Q4865" s="33">
        <v>3.6900000000000002E-2</v>
      </c>
      <c r="R4865" s="34"/>
      <c r="S4865" s="32"/>
      <c r="T4865" s="32" t="s">
        <v>70</v>
      </c>
      <c r="U4865" s="8">
        <f t="shared" si="1230"/>
        <v>0</v>
      </c>
      <c r="V4865" s="8">
        <f t="shared" si="1231"/>
        <v>0</v>
      </c>
    </row>
    <row r="4866" spans="1:22" ht="12.75" customHeight="1" outlineLevel="2" x14ac:dyDescent="0.2">
      <c r="A4866" s="2"/>
      <c r="C4866" s="30" t="s">
        <v>2710</v>
      </c>
      <c r="D4866" s="30"/>
      <c r="E4866" s="30" t="s">
        <v>2683</v>
      </c>
      <c r="F4866" s="30"/>
      <c r="G4866" s="30" t="s">
        <v>2684</v>
      </c>
      <c r="H4866" s="31" t="s">
        <v>2685</v>
      </c>
      <c r="I4866" s="32"/>
      <c r="J4866" s="13"/>
      <c r="K4866" s="13" t="s">
        <v>2686</v>
      </c>
      <c r="L4866" s="33">
        <v>2.3599999999999999E-2</v>
      </c>
      <c r="M4866" s="33" t="s">
        <v>27</v>
      </c>
      <c r="N4866" s="33">
        <v>2.3599999999999999E-2</v>
      </c>
      <c r="O4866" s="33">
        <v>2.3599999999999999E-2</v>
      </c>
      <c r="P4866" s="33">
        <v>2.3599999999999999E-2</v>
      </c>
      <c r="Q4866" s="33">
        <v>2.3599999999999999E-2</v>
      </c>
      <c r="R4866" s="34"/>
      <c r="S4866" s="32"/>
      <c r="T4866" s="32" t="s">
        <v>70</v>
      </c>
      <c r="U4866" s="8">
        <f t="shared" si="1230"/>
        <v>0</v>
      </c>
      <c r="V4866" s="8">
        <f t="shared" si="1231"/>
        <v>0</v>
      </c>
    </row>
    <row r="4867" spans="1:22" ht="12.75" customHeight="1" outlineLevel="2" x14ac:dyDescent="0.2">
      <c r="A4867" s="2"/>
      <c r="C4867" s="105" t="s">
        <v>2711</v>
      </c>
      <c r="D4867" s="30"/>
      <c r="E4867" s="30" t="s">
        <v>2683</v>
      </c>
      <c r="F4867" s="30"/>
      <c r="G4867" s="30" t="s">
        <v>2684</v>
      </c>
      <c r="H4867" s="31" t="s">
        <v>2685</v>
      </c>
      <c r="I4867" s="32"/>
      <c r="J4867" s="13"/>
      <c r="K4867" s="13" t="s">
        <v>2686</v>
      </c>
      <c r="L4867" s="110">
        <v>2.3199999999999998E-2</v>
      </c>
      <c r="M4867" s="33" t="s">
        <v>27</v>
      </c>
      <c r="N4867" s="33">
        <v>2.3199999999999998E-2</v>
      </c>
      <c r="O4867" s="33">
        <v>2.3199999999999998E-2</v>
      </c>
      <c r="P4867" s="33">
        <v>2.3199999999999998E-2</v>
      </c>
      <c r="Q4867" s="33">
        <v>2.3199999999999998E-2</v>
      </c>
      <c r="R4867" s="34"/>
      <c r="S4867" s="32"/>
      <c r="T4867" s="32" t="s">
        <v>70</v>
      </c>
      <c r="U4867" s="8">
        <f t="shared" si="1230"/>
        <v>0</v>
      </c>
      <c r="V4867" s="8">
        <f t="shared" si="1231"/>
        <v>0</v>
      </c>
    </row>
    <row r="4868" spans="1:22" ht="12.75" customHeight="1" outlineLevel="2" x14ac:dyDescent="0.2">
      <c r="A4868" s="2"/>
      <c r="C4868" s="30" t="s">
        <v>2712</v>
      </c>
      <c r="D4868" s="30"/>
      <c r="E4868" s="30" t="s">
        <v>2683</v>
      </c>
      <c r="F4868" s="30"/>
      <c r="G4868" s="30" t="s">
        <v>2684</v>
      </c>
      <c r="H4868" s="31" t="s">
        <v>2685</v>
      </c>
      <c r="I4868" s="32"/>
      <c r="J4868" s="13"/>
      <c r="K4868" s="13" t="s">
        <v>2686</v>
      </c>
      <c r="L4868" s="33">
        <v>2.3199999999999998E-2</v>
      </c>
      <c r="M4868" s="33" t="s">
        <v>27</v>
      </c>
      <c r="N4868" s="33">
        <v>2.3199999999999998E-2</v>
      </c>
      <c r="O4868" s="33">
        <v>2.3199999999999998E-2</v>
      </c>
      <c r="P4868" s="33">
        <v>2.3199999999999998E-2</v>
      </c>
      <c r="Q4868" s="33">
        <v>2.3199999999999998E-2</v>
      </c>
      <c r="R4868" s="34"/>
      <c r="S4868" s="32"/>
      <c r="T4868" s="32" t="s">
        <v>70</v>
      </c>
      <c r="U4868" s="8">
        <f t="shared" si="1230"/>
        <v>0</v>
      </c>
      <c r="V4868" s="8">
        <f t="shared" si="1231"/>
        <v>0</v>
      </c>
    </row>
    <row r="4869" spans="1:22" ht="12.75" customHeight="1" outlineLevel="2" x14ac:dyDescent="0.2">
      <c r="A4869" s="2"/>
      <c r="C4869" s="30" t="s">
        <v>2713</v>
      </c>
      <c r="D4869" s="30"/>
      <c r="E4869" s="30" t="s">
        <v>2683</v>
      </c>
      <c r="F4869" s="30"/>
      <c r="G4869" s="30" t="s">
        <v>2684</v>
      </c>
      <c r="H4869" s="31" t="s">
        <v>2685</v>
      </c>
      <c r="I4869" s="32"/>
      <c r="J4869" s="13"/>
      <c r="K4869" s="13" t="s">
        <v>2686</v>
      </c>
      <c r="L4869" s="33">
        <v>2.3199999999999998E-2</v>
      </c>
      <c r="M4869" s="33" t="s">
        <v>27</v>
      </c>
      <c r="N4869" s="33">
        <v>2.3199999999999998E-2</v>
      </c>
      <c r="O4869" s="33">
        <v>2.3199999999999998E-2</v>
      </c>
      <c r="P4869" s="33">
        <v>2.3199999999999998E-2</v>
      </c>
      <c r="Q4869" s="33">
        <v>2.3199999999999998E-2</v>
      </c>
      <c r="R4869" s="34"/>
      <c r="S4869" s="32"/>
      <c r="T4869" s="32" t="s">
        <v>70</v>
      </c>
      <c r="U4869" s="8">
        <f t="shared" si="1230"/>
        <v>0</v>
      </c>
      <c r="V4869" s="8">
        <f t="shared" si="1231"/>
        <v>0</v>
      </c>
    </row>
    <row r="4870" spans="1:22" ht="12.75" customHeight="1" outlineLevel="2" x14ac:dyDescent="0.2">
      <c r="A4870" s="2"/>
      <c r="C4870" s="30" t="s">
        <v>2714</v>
      </c>
      <c r="D4870" s="30"/>
      <c r="E4870" s="30" t="s">
        <v>2683</v>
      </c>
      <c r="F4870" s="30"/>
      <c r="G4870" s="30" t="s">
        <v>2684</v>
      </c>
      <c r="H4870" s="31" t="s">
        <v>2685</v>
      </c>
      <c r="I4870" s="32"/>
      <c r="J4870" s="13"/>
      <c r="K4870" s="13" t="s">
        <v>2686</v>
      </c>
      <c r="L4870" s="33">
        <v>2.3199999999999998E-2</v>
      </c>
      <c r="M4870" s="33" t="s">
        <v>27</v>
      </c>
      <c r="N4870" s="33">
        <v>2.3199999999999998E-2</v>
      </c>
      <c r="O4870" s="33">
        <v>2.3199999999999998E-2</v>
      </c>
      <c r="P4870" s="33">
        <v>2.3199999999999998E-2</v>
      </c>
      <c r="Q4870" s="33">
        <v>2.3199999999999998E-2</v>
      </c>
      <c r="R4870" s="34"/>
      <c r="S4870" s="32"/>
      <c r="T4870" s="32" t="s">
        <v>70</v>
      </c>
      <c r="U4870" s="8">
        <f t="shared" si="1230"/>
        <v>0</v>
      </c>
      <c r="V4870" s="8">
        <f t="shared" si="1231"/>
        <v>0</v>
      </c>
    </row>
    <row r="4871" spans="1:22" ht="12.75" customHeight="1" outlineLevel="2" x14ac:dyDescent="0.2">
      <c r="A4871" s="2"/>
      <c r="C4871" s="105" t="s">
        <v>2715</v>
      </c>
      <c r="D4871" s="30"/>
      <c r="E4871" s="30" t="s">
        <v>2683</v>
      </c>
      <c r="F4871" s="30"/>
      <c r="G4871" s="30" t="s">
        <v>2684</v>
      </c>
      <c r="H4871" s="31" t="s">
        <v>2685</v>
      </c>
      <c r="I4871" s="32"/>
      <c r="J4871" s="13"/>
      <c r="K4871" s="13" t="s">
        <v>2686</v>
      </c>
      <c r="L4871" s="110">
        <v>3.5799999999999998E-2</v>
      </c>
      <c r="M4871" s="33" t="s">
        <v>27</v>
      </c>
      <c r="N4871" s="33">
        <v>3.5799999999999998E-2</v>
      </c>
      <c r="O4871" s="33">
        <v>3.5799999999999998E-2</v>
      </c>
      <c r="P4871" s="33">
        <v>3.5799999999999998E-2</v>
      </c>
      <c r="Q4871" s="33">
        <v>3.5799999999999998E-2</v>
      </c>
      <c r="R4871" s="34"/>
      <c r="S4871" s="32"/>
      <c r="T4871" s="32" t="s">
        <v>70</v>
      </c>
      <c r="U4871" s="8">
        <f t="shared" si="1230"/>
        <v>0</v>
      </c>
      <c r="V4871" s="8">
        <f t="shared" si="1231"/>
        <v>0</v>
      </c>
    </row>
    <row r="4872" spans="1:22" ht="12.75" customHeight="1" outlineLevel="2" x14ac:dyDescent="0.2">
      <c r="A4872" s="2"/>
      <c r="C4872" s="30" t="s">
        <v>2716</v>
      </c>
      <c r="D4872" s="30"/>
      <c r="E4872" s="30" t="s">
        <v>2683</v>
      </c>
      <c r="F4872" s="30"/>
      <c r="G4872" s="30" t="s">
        <v>2684</v>
      </c>
      <c r="H4872" s="31" t="s">
        <v>2685</v>
      </c>
      <c r="I4872" s="32"/>
      <c r="J4872" s="13"/>
      <c r="K4872" s="13" t="s">
        <v>2686</v>
      </c>
      <c r="L4872" s="33">
        <v>3.6900000000000002E-2</v>
      </c>
      <c r="M4872" s="33" t="s">
        <v>27</v>
      </c>
      <c r="N4872" s="33">
        <v>3.6900000000000002E-2</v>
      </c>
      <c r="O4872" s="33">
        <v>3.6900000000000002E-2</v>
      </c>
      <c r="P4872" s="33">
        <v>3.6900000000000002E-2</v>
      </c>
      <c r="Q4872" s="33">
        <v>3.6900000000000002E-2</v>
      </c>
      <c r="R4872" s="34"/>
      <c r="S4872" s="32"/>
      <c r="T4872" s="32" t="s">
        <v>70</v>
      </c>
      <c r="U4872" s="8">
        <f t="shared" si="1230"/>
        <v>0</v>
      </c>
      <c r="V4872" s="8">
        <f t="shared" si="1231"/>
        <v>0</v>
      </c>
    </row>
    <row r="4873" spans="1:22" ht="12.75" customHeight="1" outlineLevel="2" x14ac:dyDescent="0.2">
      <c r="A4873" s="2"/>
      <c r="C4873" s="105" t="s">
        <v>2717</v>
      </c>
      <c r="D4873" s="30"/>
      <c r="E4873" s="30" t="s">
        <v>2683</v>
      </c>
      <c r="F4873" s="30"/>
      <c r="G4873" s="30" t="s">
        <v>2684</v>
      </c>
      <c r="H4873" s="31" t="s">
        <v>2685</v>
      </c>
      <c r="I4873" s="32"/>
      <c r="J4873" s="13"/>
      <c r="K4873" s="13" t="s">
        <v>2686</v>
      </c>
      <c r="L4873" s="110">
        <v>2.3599999999999999E-2</v>
      </c>
      <c r="M4873" s="33" t="s">
        <v>27</v>
      </c>
      <c r="N4873" s="33">
        <v>2.3599999999999999E-2</v>
      </c>
      <c r="O4873" s="33">
        <v>2.3599999999999999E-2</v>
      </c>
      <c r="P4873" s="33">
        <v>2.3599999999999999E-2</v>
      </c>
      <c r="Q4873" s="33">
        <v>2.3599999999999999E-2</v>
      </c>
      <c r="R4873" s="34"/>
      <c r="S4873" s="32"/>
      <c r="T4873" s="32" t="s">
        <v>70</v>
      </c>
      <c r="U4873" s="8">
        <f t="shared" si="1230"/>
        <v>0</v>
      </c>
      <c r="V4873" s="8">
        <f t="shared" si="1231"/>
        <v>0</v>
      </c>
    </row>
    <row r="4874" spans="1:22" ht="12.75" customHeight="1" outlineLevel="2" x14ac:dyDescent="0.2">
      <c r="A4874" s="2"/>
      <c r="C4874" s="30" t="s">
        <v>2718</v>
      </c>
      <c r="D4874" s="30"/>
      <c r="E4874" s="30" t="s">
        <v>2683</v>
      </c>
      <c r="F4874" s="30"/>
      <c r="G4874" s="30" t="s">
        <v>2684</v>
      </c>
      <c r="H4874" s="31" t="s">
        <v>2685</v>
      </c>
      <c r="I4874" s="32"/>
      <c r="J4874" s="13"/>
      <c r="K4874" s="13" t="s">
        <v>2686</v>
      </c>
      <c r="L4874" s="33">
        <v>2.3599999999999999E-2</v>
      </c>
      <c r="M4874" s="33" t="s">
        <v>27</v>
      </c>
      <c r="N4874" s="33">
        <v>2.3599999999999999E-2</v>
      </c>
      <c r="O4874" s="33">
        <v>2.3599999999999999E-2</v>
      </c>
      <c r="P4874" s="33">
        <v>2.3599999999999999E-2</v>
      </c>
      <c r="Q4874" s="33">
        <v>2.3599999999999999E-2</v>
      </c>
      <c r="R4874" s="34"/>
      <c r="S4874" s="32"/>
      <c r="T4874" s="32" t="s">
        <v>70</v>
      </c>
      <c r="U4874" s="8">
        <f t="shared" si="1230"/>
        <v>0</v>
      </c>
      <c r="V4874" s="8">
        <f t="shared" si="1231"/>
        <v>0</v>
      </c>
    </row>
    <row r="4875" spans="1:22" ht="12.75" customHeight="1" outlineLevel="2" x14ac:dyDescent="0.2">
      <c r="A4875" s="2"/>
      <c r="C4875" s="30" t="s">
        <v>2719</v>
      </c>
      <c r="D4875" s="30"/>
      <c r="E4875" s="30" t="s">
        <v>2683</v>
      </c>
      <c r="F4875" s="30"/>
      <c r="G4875" s="30" t="s">
        <v>2684</v>
      </c>
      <c r="H4875" s="31" t="s">
        <v>2685</v>
      </c>
      <c r="I4875" s="32"/>
      <c r="J4875" s="13"/>
      <c r="K4875" s="13" t="s">
        <v>2686</v>
      </c>
      <c r="L4875" s="33">
        <v>3.6900000000000002E-2</v>
      </c>
      <c r="M4875" s="33" t="s">
        <v>27</v>
      </c>
      <c r="N4875" s="33">
        <v>3.6900000000000002E-2</v>
      </c>
      <c r="O4875" s="33">
        <v>3.6900000000000002E-2</v>
      </c>
      <c r="P4875" s="33">
        <v>3.6900000000000002E-2</v>
      </c>
      <c r="Q4875" s="33">
        <v>3.6900000000000002E-2</v>
      </c>
      <c r="R4875" s="34"/>
      <c r="S4875" s="32"/>
      <c r="T4875" s="32" t="s">
        <v>70</v>
      </c>
      <c r="U4875" s="8">
        <f t="shared" si="1230"/>
        <v>0</v>
      </c>
      <c r="V4875" s="8">
        <f t="shared" si="1231"/>
        <v>0</v>
      </c>
    </row>
    <row r="4876" spans="1:22" ht="12.75" customHeight="1" outlineLevel="1" x14ac:dyDescent="0.2">
      <c r="A4876" s="2"/>
      <c r="C4876" s="30"/>
      <c r="D4876" s="30"/>
      <c r="E4876" s="30"/>
      <c r="F4876" s="30"/>
      <c r="G4876" s="30"/>
      <c r="H4876" s="113" t="s">
        <v>4243</v>
      </c>
      <c r="I4876" s="32"/>
      <c r="J4876" s="13">
        <f t="shared" ref="J4876:O4876" si="1232">SUBTOTAL(9,J4840:J4875)</f>
        <v>0</v>
      </c>
      <c r="K4876" s="13">
        <f t="shared" si="1232"/>
        <v>0</v>
      </c>
      <c r="L4876" s="33">
        <f t="shared" si="1232"/>
        <v>0.99999999999999978</v>
      </c>
      <c r="M4876" s="33">
        <f t="shared" si="1232"/>
        <v>0</v>
      </c>
      <c r="N4876" s="33">
        <f t="shared" si="1232"/>
        <v>0.99999999999999978</v>
      </c>
      <c r="O4876" s="33">
        <f t="shared" si="1232"/>
        <v>0.99999999999999978</v>
      </c>
      <c r="P4876" s="33"/>
      <c r="Q4876" s="33"/>
      <c r="R4876" s="34"/>
      <c r="S4876" s="32">
        <f>SUBTOTAL(9,S4840:S4875)</f>
        <v>0</v>
      </c>
      <c r="T4876" s="32">
        <f>SUBTOTAL(9,T4840:T4875)</f>
        <v>0</v>
      </c>
      <c r="U4876" s="8"/>
    </row>
    <row r="4877" spans="1:22" ht="12.75" customHeight="1" outlineLevel="2" x14ac:dyDescent="0.2">
      <c r="A4877" s="2"/>
      <c r="C4877" s="105" t="s">
        <v>2660</v>
      </c>
      <c r="D4877" s="30"/>
      <c r="E4877" s="30" t="s">
        <v>2661</v>
      </c>
      <c r="F4877" s="30"/>
      <c r="G4877" s="105" t="s">
        <v>2662</v>
      </c>
      <c r="H4877" s="106" t="s">
        <v>2663</v>
      </c>
      <c r="I4877" s="74"/>
      <c r="J4877" s="107"/>
      <c r="K4877" s="107" t="s">
        <v>2664</v>
      </c>
      <c r="L4877" s="108">
        <v>0.70409999999999995</v>
      </c>
      <c r="M4877" s="33" t="s">
        <v>27</v>
      </c>
      <c r="N4877" s="108">
        <v>0.70409999999999995</v>
      </c>
      <c r="O4877" s="108">
        <v>0.70409999999999995</v>
      </c>
      <c r="P4877" s="108">
        <v>0.70409999999999995</v>
      </c>
      <c r="Q4877" s="108">
        <v>0.70409999999999995</v>
      </c>
      <c r="R4877" s="109"/>
      <c r="S4877" s="32"/>
      <c r="T4877" s="32" t="s">
        <v>70</v>
      </c>
      <c r="U4877" s="8">
        <f>IF(T4877="Yes",$U$2,0)</f>
        <v>0</v>
      </c>
      <c r="V4877" s="8">
        <f>U4877</f>
        <v>0</v>
      </c>
    </row>
    <row r="4878" spans="1:22" ht="12.75" customHeight="1" outlineLevel="2" x14ac:dyDescent="0.2">
      <c r="A4878" s="2"/>
      <c r="C4878" s="105">
        <v>840610030</v>
      </c>
      <c r="D4878" s="30"/>
      <c r="E4878" s="30" t="s">
        <v>2665</v>
      </c>
      <c r="F4878" s="30"/>
      <c r="G4878" s="105" t="s">
        <v>2662</v>
      </c>
      <c r="H4878" s="106" t="s">
        <v>2663</v>
      </c>
      <c r="I4878" s="74"/>
      <c r="J4878" s="107"/>
      <c r="K4878" s="107" t="s">
        <v>2664</v>
      </c>
      <c r="L4878" s="108">
        <v>0.2959</v>
      </c>
      <c r="M4878" s="33" t="s">
        <v>27</v>
      </c>
      <c r="N4878" s="108">
        <v>0.2959</v>
      </c>
      <c r="O4878" s="108">
        <v>0.2959</v>
      </c>
      <c r="P4878" s="108">
        <v>0.2959</v>
      </c>
      <c r="Q4878" s="108">
        <v>0.2959</v>
      </c>
      <c r="R4878" s="109"/>
      <c r="S4878" s="32"/>
      <c r="T4878" s="32" t="s">
        <v>70</v>
      </c>
      <c r="U4878" s="8">
        <f>IF(T4878="Yes",$U$2,0)</f>
        <v>0</v>
      </c>
      <c r="V4878" s="8">
        <f>U4878</f>
        <v>0</v>
      </c>
    </row>
    <row r="4879" spans="1:22" ht="12.75" customHeight="1" outlineLevel="1" x14ac:dyDescent="0.2">
      <c r="A4879" s="2"/>
      <c r="C4879" s="105"/>
      <c r="D4879" s="30"/>
      <c r="E4879" s="30"/>
      <c r="F4879" s="30"/>
      <c r="G4879" s="105"/>
      <c r="H4879" s="196" t="s">
        <v>4239</v>
      </c>
      <c r="I4879" s="74"/>
      <c r="J4879" s="107">
        <f t="shared" ref="J4879:O4879" si="1233">SUBTOTAL(9,J4877:J4878)</f>
        <v>0</v>
      </c>
      <c r="K4879" s="107">
        <f t="shared" si="1233"/>
        <v>0</v>
      </c>
      <c r="L4879" s="108">
        <f t="shared" si="1233"/>
        <v>1</v>
      </c>
      <c r="M4879" s="33">
        <f t="shared" si="1233"/>
        <v>0</v>
      </c>
      <c r="N4879" s="108">
        <f t="shared" si="1233"/>
        <v>1</v>
      </c>
      <c r="O4879" s="108">
        <f t="shared" si="1233"/>
        <v>1</v>
      </c>
      <c r="P4879" s="108"/>
      <c r="Q4879" s="108"/>
      <c r="R4879" s="109"/>
      <c r="S4879" s="32">
        <f>SUBTOTAL(9,S4877:S4878)</f>
        <v>0</v>
      </c>
      <c r="T4879" s="32">
        <f>SUBTOTAL(9,T4877:T4878)</f>
        <v>0</v>
      </c>
      <c r="U4879" s="8"/>
    </row>
    <row r="4880" spans="1:22" ht="12.75" customHeight="1" outlineLevel="2" x14ac:dyDescent="0.2">
      <c r="A4880" s="2"/>
      <c r="C4880" s="30">
        <v>840611180</v>
      </c>
      <c r="D4880" s="30"/>
      <c r="E4880" s="30" t="s">
        <v>2669</v>
      </c>
      <c r="F4880" s="30"/>
      <c r="G4880" s="30" t="s">
        <v>2671</v>
      </c>
      <c r="H4880" s="31" t="s">
        <v>2672</v>
      </c>
      <c r="I4880" s="32"/>
      <c r="J4880" s="13"/>
      <c r="K4880" s="13" t="s">
        <v>2664</v>
      </c>
      <c r="L4880" s="33">
        <v>0.70409999999999995</v>
      </c>
      <c r="M4880" s="33" t="s">
        <v>27</v>
      </c>
      <c r="N4880" s="33">
        <v>0.70409999999999995</v>
      </c>
      <c r="O4880" s="33">
        <v>0.70409999999999995</v>
      </c>
      <c r="P4880" s="33">
        <v>0.70409999999999995</v>
      </c>
      <c r="Q4880" s="33">
        <v>0.70409999999999995</v>
      </c>
      <c r="R4880" s="34"/>
      <c r="S4880" s="32"/>
      <c r="T4880" s="32" t="s">
        <v>70</v>
      </c>
      <c r="U4880" s="8">
        <f>IF(T4880="Yes",$U$2,0)</f>
        <v>0</v>
      </c>
      <c r="V4880" s="8">
        <f>U4880</f>
        <v>0</v>
      </c>
    </row>
    <row r="4881" spans="1:25" ht="12.75" customHeight="1" outlineLevel="2" x14ac:dyDescent="0.2">
      <c r="A4881" s="2"/>
      <c r="C4881" s="30" t="s">
        <v>2673</v>
      </c>
      <c r="D4881" s="30"/>
      <c r="E4881" s="30" t="s">
        <v>2661</v>
      </c>
      <c r="F4881" s="30"/>
      <c r="G4881" s="30" t="s">
        <v>2671</v>
      </c>
      <c r="H4881" s="31" t="s">
        <v>2672</v>
      </c>
      <c r="I4881" s="32"/>
      <c r="J4881" s="13"/>
      <c r="K4881" s="13" t="s">
        <v>2664</v>
      </c>
      <c r="L4881" s="33">
        <v>0.2959</v>
      </c>
      <c r="M4881" s="33" t="s">
        <v>27</v>
      </c>
      <c r="N4881" s="33">
        <v>0.2959</v>
      </c>
      <c r="O4881" s="33">
        <v>0.2959</v>
      </c>
      <c r="P4881" s="33">
        <v>0.2959</v>
      </c>
      <c r="Q4881" s="33">
        <v>0.2959</v>
      </c>
      <c r="R4881" s="34"/>
      <c r="S4881" s="32"/>
      <c r="T4881" s="32" t="s">
        <v>70</v>
      </c>
      <c r="U4881" s="8">
        <f>IF(T4881="Yes",$U$2,0)</f>
        <v>0</v>
      </c>
      <c r="V4881" s="8">
        <f>U4881</f>
        <v>0</v>
      </c>
    </row>
    <row r="4882" spans="1:25" ht="12.75" customHeight="1" outlineLevel="1" x14ac:dyDescent="0.2">
      <c r="A4882" s="2"/>
      <c r="C4882" s="30"/>
      <c r="D4882" s="30"/>
      <c r="E4882" s="30"/>
      <c r="F4882" s="30"/>
      <c r="G4882" s="30"/>
      <c r="H4882" s="113" t="s">
        <v>4240</v>
      </c>
      <c r="I4882" s="32"/>
      <c r="J4882" s="13">
        <f t="shared" ref="J4882:O4882" si="1234">SUBTOTAL(9,J4880:J4881)</f>
        <v>0</v>
      </c>
      <c r="K4882" s="13">
        <f t="shared" si="1234"/>
        <v>0</v>
      </c>
      <c r="L4882" s="33">
        <f t="shared" si="1234"/>
        <v>1</v>
      </c>
      <c r="M4882" s="33">
        <f t="shared" si="1234"/>
        <v>0</v>
      </c>
      <c r="N4882" s="33">
        <f t="shared" si="1234"/>
        <v>1</v>
      </c>
      <c r="O4882" s="33">
        <f t="shared" si="1234"/>
        <v>1</v>
      </c>
      <c r="P4882" s="33"/>
      <c r="Q4882" s="33"/>
      <c r="R4882" s="34"/>
      <c r="S4882" s="32">
        <f>SUBTOTAL(9,S4880:S4881)</f>
        <v>0</v>
      </c>
      <c r="T4882" s="32">
        <f>SUBTOTAL(9,T4880:T4881)</f>
        <v>0</v>
      </c>
      <c r="U4882" s="8"/>
    </row>
    <row r="4883" spans="1:25" ht="12.75" customHeight="1" outlineLevel="2" x14ac:dyDescent="0.2">
      <c r="A4883" s="2"/>
      <c r="C4883" s="30">
        <v>840611700</v>
      </c>
      <c r="D4883" s="30"/>
      <c r="E4883" s="30" t="s">
        <v>2669</v>
      </c>
      <c r="F4883" s="30"/>
      <c r="G4883" s="30" t="s">
        <v>2674</v>
      </c>
      <c r="H4883" s="31" t="s">
        <v>2675</v>
      </c>
      <c r="I4883" s="32"/>
      <c r="J4883" s="13"/>
      <c r="K4883" s="13" t="s">
        <v>2664</v>
      </c>
      <c r="L4883" s="33">
        <v>0.2959</v>
      </c>
      <c r="M4883" s="33" t="s">
        <v>27</v>
      </c>
      <c r="N4883" s="33">
        <v>0.2959</v>
      </c>
      <c r="O4883" s="33">
        <v>0.2959</v>
      </c>
      <c r="P4883" s="33">
        <v>0.2959</v>
      </c>
      <c r="Q4883" s="33">
        <v>0.2959</v>
      </c>
      <c r="R4883" s="34"/>
      <c r="S4883" s="32"/>
      <c r="T4883" s="32" t="s">
        <v>70</v>
      </c>
      <c r="U4883" s="8">
        <f>IF(T4883="Yes",$U$2,0)</f>
        <v>0</v>
      </c>
      <c r="V4883" s="8">
        <f>U4883</f>
        <v>0</v>
      </c>
    </row>
    <row r="4884" spans="1:25" ht="12.75" customHeight="1" outlineLevel="2" x14ac:dyDescent="0.2">
      <c r="A4884" s="2"/>
      <c r="C4884" s="30" t="s">
        <v>2676</v>
      </c>
      <c r="D4884" s="30"/>
      <c r="E4884" s="30" t="s">
        <v>2661</v>
      </c>
      <c r="F4884" s="30"/>
      <c r="G4884" s="30" t="s">
        <v>2674</v>
      </c>
      <c r="H4884" s="31" t="s">
        <v>2675</v>
      </c>
      <c r="I4884" s="32"/>
      <c r="J4884" s="13"/>
      <c r="K4884" s="13" t="s">
        <v>2664</v>
      </c>
      <c r="L4884" s="33">
        <v>0.70409999999999995</v>
      </c>
      <c r="M4884" s="33" t="s">
        <v>27</v>
      </c>
      <c r="N4884" s="33">
        <v>0.70409999999999995</v>
      </c>
      <c r="O4884" s="33">
        <v>0.70409999999999995</v>
      </c>
      <c r="P4884" s="33">
        <v>0.70409999999999995</v>
      </c>
      <c r="Q4884" s="33">
        <v>0.70409999999999995</v>
      </c>
      <c r="R4884" s="34"/>
      <c r="S4884" s="32"/>
      <c r="T4884" s="32" t="s">
        <v>70</v>
      </c>
      <c r="U4884" s="8">
        <f>IF(T4884="Yes",$U$2,0)</f>
        <v>0</v>
      </c>
      <c r="V4884" s="8">
        <f>U4884</f>
        <v>0</v>
      </c>
    </row>
    <row r="4885" spans="1:25" ht="12.75" customHeight="1" outlineLevel="1" x14ac:dyDescent="0.2">
      <c r="A4885" s="2"/>
      <c r="C4885" s="30"/>
      <c r="D4885" s="30"/>
      <c r="E4885" s="30"/>
      <c r="F4885" s="30"/>
      <c r="G4885" s="30"/>
      <c r="H4885" s="113" t="s">
        <v>4241</v>
      </c>
      <c r="I4885" s="32"/>
      <c r="J4885" s="13">
        <f t="shared" ref="J4885:O4885" si="1235">SUBTOTAL(9,J4883:J4884)</f>
        <v>0</v>
      </c>
      <c r="K4885" s="13">
        <f t="shared" si="1235"/>
        <v>0</v>
      </c>
      <c r="L4885" s="33">
        <f t="shared" si="1235"/>
        <v>1</v>
      </c>
      <c r="M4885" s="33">
        <f t="shared" si="1235"/>
        <v>0</v>
      </c>
      <c r="N4885" s="33">
        <f t="shared" si="1235"/>
        <v>1</v>
      </c>
      <c r="O4885" s="33">
        <f t="shared" si="1235"/>
        <v>1</v>
      </c>
      <c r="P4885" s="33"/>
      <c r="Q4885" s="33"/>
      <c r="R4885" s="34"/>
      <c r="S4885" s="32">
        <f>SUBTOTAL(9,S4883:S4884)</f>
        <v>0</v>
      </c>
      <c r="T4885" s="32">
        <f>SUBTOTAL(9,T4883:T4884)</f>
        <v>0</v>
      </c>
      <c r="U4885" s="8"/>
    </row>
    <row r="4886" spans="1:25" ht="12.75" customHeight="1" outlineLevel="2" x14ac:dyDescent="0.2">
      <c r="A4886" s="2"/>
      <c r="C4886" s="30" t="s">
        <v>2677</v>
      </c>
      <c r="D4886" s="30"/>
      <c r="E4886" s="30" t="s">
        <v>2678</v>
      </c>
      <c r="F4886" s="30"/>
      <c r="G4886" s="30" t="s">
        <v>2679</v>
      </c>
      <c r="H4886" s="31" t="s">
        <v>2680</v>
      </c>
      <c r="I4886" s="32"/>
      <c r="J4886" s="13"/>
      <c r="K4886" s="13" t="s">
        <v>2664</v>
      </c>
      <c r="L4886" s="33">
        <v>0.2959</v>
      </c>
      <c r="M4886" s="33" t="s">
        <v>27</v>
      </c>
      <c r="N4886" s="33">
        <v>0.2959</v>
      </c>
      <c r="O4886" s="33">
        <v>0.2959</v>
      </c>
      <c r="P4886" s="33">
        <v>0.2959</v>
      </c>
      <c r="Q4886" s="33">
        <v>0.2959</v>
      </c>
      <c r="R4886" s="34"/>
      <c r="S4886" s="32"/>
      <c r="T4886" s="32" t="s">
        <v>70</v>
      </c>
      <c r="U4886" s="8">
        <f>IF(T4886="Yes",$U$2,0)</f>
        <v>0</v>
      </c>
      <c r="V4886" s="8">
        <f>U4886</f>
        <v>0</v>
      </c>
      <c r="W4886" s="66"/>
      <c r="X4886" s="66"/>
      <c r="Y4886" s="66"/>
    </row>
    <row r="4887" spans="1:25" ht="12.75" customHeight="1" outlineLevel="2" x14ac:dyDescent="0.2">
      <c r="A4887" s="2"/>
      <c r="C4887" s="30">
        <v>840611790</v>
      </c>
      <c r="D4887" s="30"/>
      <c r="E4887" s="30" t="s">
        <v>2681</v>
      </c>
      <c r="F4887" s="30"/>
      <c r="G4887" s="30" t="s">
        <v>2679</v>
      </c>
      <c r="H4887" s="31" t="s">
        <v>2680</v>
      </c>
      <c r="I4887" s="32"/>
      <c r="J4887" s="13"/>
      <c r="K4887" s="13" t="s">
        <v>2664</v>
      </c>
      <c r="L4887" s="33">
        <v>0.70409999999999995</v>
      </c>
      <c r="M4887" s="33" t="s">
        <v>27</v>
      </c>
      <c r="N4887" s="33">
        <v>0.70409999999999995</v>
      </c>
      <c r="O4887" s="33">
        <v>0.70409999999999995</v>
      </c>
      <c r="P4887" s="33">
        <v>0.70409999999999995</v>
      </c>
      <c r="Q4887" s="33">
        <v>0.70409999999999995</v>
      </c>
      <c r="R4887" s="34"/>
      <c r="S4887" s="32"/>
      <c r="T4887" s="32" t="s">
        <v>70</v>
      </c>
      <c r="U4887" s="8">
        <f>IF(T4887="Yes",$U$2,0)</f>
        <v>0</v>
      </c>
      <c r="V4887" s="8">
        <f>U4887</f>
        <v>0</v>
      </c>
      <c r="W4887" s="66"/>
      <c r="X4887" s="66"/>
      <c r="Y4887" s="66"/>
    </row>
    <row r="4888" spans="1:25" ht="12.75" customHeight="1" outlineLevel="1" x14ac:dyDescent="0.2">
      <c r="A4888" s="2"/>
      <c r="C4888" s="30"/>
      <c r="D4888" s="30"/>
      <c r="E4888" s="30"/>
      <c r="F4888" s="30"/>
      <c r="G4888" s="30"/>
      <c r="H4888" s="113" t="s">
        <v>4242</v>
      </c>
      <c r="I4888" s="32"/>
      <c r="J4888" s="13">
        <f t="shared" ref="J4888:O4888" si="1236">SUBTOTAL(9,J4886:J4887)</f>
        <v>0</v>
      </c>
      <c r="K4888" s="13">
        <f t="shared" si="1236"/>
        <v>0</v>
      </c>
      <c r="L4888" s="33">
        <f t="shared" si="1236"/>
        <v>1</v>
      </c>
      <c r="M4888" s="33">
        <f t="shared" si="1236"/>
        <v>0</v>
      </c>
      <c r="N4888" s="33">
        <f t="shared" si="1236"/>
        <v>1</v>
      </c>
      <c r="O4888" s="33">
        <f t="shared" si="1236"/>
        <v>1</v>
      </c>
      <c r="P4888" s="33"/>
      <c r="Q4888" s="33"/>
      <c r="R4888" s="34"/>
      <c r="S4888" s="32">
        <f>SUBTOTAL(9,S4886:S4887)</f>
        <v>0</v>
      </c>
      <c r="T4888" s="32">
        <f>SUBTOTAL(9,T4886:T4887)</f>
        <v>0</v>
      </c>
      <c r="U4888" s="8"/>
      <c r="W4888" s="66"/>
      <c r="X4888" s="66"/>
      <c r="Y4888" s="66"/>
    </row>
    <row r="4889" spans="1:25" ht="12.75" customHeight="1" outlineLevel="2" x14ac:dyDescent="0.2">
      <c r="A4889" s="2"/>
      <c r="C4889" s="30">
        <v>811150140</v>
      </c>
      <c r="D4889" s="30"/>
      <c r="E4889" s="30" t="s">
        <v>638</v>
      </c>
      <c r="F4889" s="30"/>
      <c r="G4889" s="30" t="s">
        <v>639</v>
      </c>
      <c r="H4889" s="31" t="s">
        <v>640</v>
      </c>
      <c r="I4889" s="32"/>
      <c r="J4889" s="13"/>
      <c r="K4889" s="13" t="s">
        <v>598</v>
      </c>
      <c r="L4889" s="33">
        <v>0.22839999999999999</v>
      </c>
      <c r="M4889" s="33" t="s">
        <v>27</v>
      </c>
      <c r="N4889" s="33">
        <v>0.22839999999999999</v>
      </c>
      <c r="O4889" s="33">
        <v>0.22839999999999999</v>
      </c>
      <c r="P4889" s="33">
        <v>0.22839999999999999</v>
      </c>
      <c r="Q4889" s="33">
        <v>0.22839999999999999</v>
      </c>
      <c r="R4889" s="34"/>
      <c r="S4889" s="32"/>
      <c r="T4889" s="32" t="s">
        <v>28</v>
      </c>
      <c r="U4889" s="8">
        <f>IF(T4889="Yes",$U$2,0)</f>
        <v>270.40000000000003</v>
      </c>
      <c r="V4889" s="8">
        <f>U4889</f>
        <v>270.40000000000003</v>
      </c>
    </row>
    <row r="4890" spans="1:25" ht="12.75" customHeight="1" outlineLevel="2" x14ac:dyDescent="0.2">
      <c r="A4890" s="2"/>
      <c r="C4890" s="30">
        <v>811150150</v>
      </c>
      <c r="D4890" s="30"/>
      <c r="E4890" s="30" t="s">
        <v>638</v>
      </c>
      <c r="F4890" s="30"/>
      <c r="G4890" s="30" t="s">
        <v>639</v>
      </c>
      <c r="H4890" s="31" t="s">
        <v>640</v>
      </c>
      <c r="I4890" s="32"/>
      <c r="J4890" s="13"/>
      <c r="K4890" s="13" t="s">
        <v>598</v>
      </c>
      <c r="L4890" s="33">
        <v>0.27160000000000001</v>
      </c>
      <c r="M4890" s="33" t="s">
        <v>27</v>
      </c>
      <c r="N4890" s="33">
        <v>0.27160000000000001</v>
      </c>
      <c r="O4890" s="33">
        <v>0.27160000000000001</v>
      </c>
      <c r="P4890" s="33">
        <v>0.27160000000000001</v>
      </c>
      <c r="Q4890" s="33">
        <v>0.27160000000000001</v>
      </c>
      <c r="R4890" s="34"/>
      <c r="S4890" s="32"/>
      <c r="T4890" s="32" t="s">
        <v>28</v>
      </c>
      <c r="U4890" s="8">
        <f>IF(T4890="Yes",$U$2,0)</f>
        <v>270.40000000000003</v>
      </c>
      <c r="V4890" s="8">
        <f>U4890</f>
        <v>270.40000000000003</v>
      </c>
    </row>
    <row r="4891" spans="1:25" ht="12.75" customHeight="1" outlineLevel="2" x14ac:dyDescent="0.2">
      <c r="A4891" s="2"/>
      <c r="C4891" s="30">
        <v>811150160</v>
      </c>
      <c r="D4891" s="30"/>
      <c r="E4891" s="30" t="s">
        <v>638</v>
      </c>
      <c r="F4891" s="30"/>
      <c r="G4891" s="30" t="s">
        <v>639</v>
      </c>
      <c r="H4891" s="31" t="s">
        <v>640</v>
      </c>
      <c r="I4891" s="32"/>
      <c r="J4891" s="13"/>
      <c r="K4891" s="13" t="s">
        <v>598</v>
      </c>
      <c r="L4891" s="33">
        <v>0.22839999999999999</v>
      </c>
      <c r="M4891" s="33" t="s">
        <v>27</v>
      </c>
      <c r="N4891" s="33">
        <v>0.22839999999999999</v>
      </c>
      <c r="O4891" s="33">
        <v>0.22839999999999999</v>
      </c>
      <c r="P4891" s="33">
        <v>0.22839999999999999</v>
      </c>
      <c r="Q4891" s="33">
        <v>0.22839999999999999</v>
      </c>
      <c r="R4891" s="34"/>
      <c r="S4891" s="32"/>
      <c r="T4891" s="32" t="s">
        <v>28</v>
      </c>
      <c r="U4891" s="8">
        <f>IF(T4891="Yes",$U$2,0)</f>
        <v>270.40000000000003</v>
      </c>
      <c r="V4891" s="8">
        <f>U4891</f>
        <v>270.40000000000003</v>
      </c>
    </row>
    <row r="4892" spans="1:25" ht="12.75" customHeight="1" outlineLevel="2" x14ac:dyDescent="0.2">
      <c r="A4892" s="2"/>
      <c r="C4892" s="30" t="s">
        <v>641</v>
      </c>
      <c r="D4892" s="30"/>
      <c r="E4892" s="30" t="s">
        <v>638</v>
      </c>
      <c r="F4892" s="30"/>
      <c r="G4892" s="30" t="s">
        <v>639</v>
      </c>
      <c r="H4892" s="31" t="s">
        <v>640</v>
      </c>
      <c r="I4892" s="32"/>
      <c r="J4892" s="13"/>
      <c r="K4892" s="13" t="s">
        <v>598</v>
      </c>
      <c r="L4892" s="33">
        <v>0.27160000000000001</v>
      </c>
      <c r="M4892" s="33" t="s">
        <v>27</v>
      </c>
      <c r="N4892" s="33">
        <v>0.27160000000000001</v>
      </c>
      <c r="O4892" s="33">
        <v>0.27160000000000001</v>
      </c>
      <c r="P4892" s="33">
        <v>0.27160000000000001</v>
      </c>
      <c r="Q4892" s="33">
        <v>0.27160000000000001</v>
      </c>
      <c r="R4892" s="34"/>
      <c r="S4892" s="32"/>
      <c r="T4892" s="32" t="s">
        <v>28</v>
      </c>
      <c r="U4892" s="8">
        <f>IF(T4892="Yes",$U$2,0)</f>
        <v>270.40000000000003</v>
      </c>
      <c r="V4892" s="8">
        <f>U4892</f>
        <v>270.40000000000003</v>
      </c>
    </row>
    <row r="4893" spans="1:25" ht="12.75" customHeight="1" outlineLevel="1" x14ac:dyDescent="0.2">
      <c r="A4893" s="2"/>
      <c r="C4893" s="30"/>
      <c r="D4893" s="30"/>
      <c r="E4893" s="30"/>
      <c r="F4893" s="30"/>
      <c r="G4893" s="30"/>
      <c r="H4893" s="113" t="s">
        <v>3907</v>
      </c>
      <c r="I4893" s="32"/>
      <c r="J4893" s="13">
        <f t="shared" ref="J4893:O4893" si="1237">SUBTOTAL(9,J4889:J4892)</f>
        <v>0</v>
      </c>
      <c r="K4893" s="13">
        <f t="shared" si="1237"/>
        <v>0</v>
      </c>
      <c r="L4893" s="33">
        <f t="shared" si="1237"/>
        <v>1</v>
      </c>
      <c r="M4893" s="33">
        <f t="shared" si="1237"/>
        <v>0</v>
      </c>
      <c r="N4893" s="33">
        <f t="shared" si="1237"/>
        <v>1</v>
      </c>
      <c r="O4893" s="33">
        <f t="shared" si="1237"/>
        <v>1</v>
      </c>
      <c r="P4893" s="33"/>
      <c r="Q4893" s="33"/>
      <c r="R4893" s="34"/>
      <c r="S4893" s="32">
        <f>SUBTOTAL(9,S4889:S4892)</f>
        <v>0</v>
      </c>
      <c r="T4893" s="32">
        <f>SUBTOTAL(9,T4889:T4892)</f>
        <v>0</v>
      </c>
      <c r="U4893" s="8"/>
    </row>
    <row r="4894" spans="1:25" ht="12.75" customHeight="1" outlineLevel="2" x14ac:dyDescent="0.2">
      <c r="A4894" s="2"/>
      <c r="C4894" s="30">
        <v>811150180</v>
      </c>
      <c r="D4894" s="30"/>
      <c r="E4894" s="30" t="s">
        <v>638</v>
      </c>
      <c r="F4894" s="30"/>
      <c r="G4894" s="30" t="s">
        <v>642</v>
      </c>
      <c r="H4894" s="31" t="s">
        <v>643</v>
      </c>
      <c r="I4894" s="32"/>
      <c r="J4894" s="13"/>
      <c r="K4894" s="13" t="s">
        <v>598</v>
      </c>
      <c r="L4894" s="33">
        <v>0.27160000000000001</v>
      </c>
      <c r="M4894" s="33" t="s">
        <v>27</v>
      </c>
      <c r="N4894" s="33">
        <v>0.27160000000000001</v>
      </c>
      <c r="O4894" s="33">
        <v>0.27160000000000001</v>
      </c>
      <c r="P4894" s="33">
        <v>0.27160000000000001</v>
      </c>
      <c r="Q4894" s="33">
        <v>0.27160000000000001</v>
      </c>
      <c r="R4894" s="34"/>
      <c r="S4894" s="32"/>
      <c r="T4894" s="32" t="s">
        <v>28</v>
      </c>
      <c r="U4894" s="8">
        <f>IF(T4894="Yes",$U$2,0)</f>
        <v>270.40000000000003</v>
      </c>
      <c r="V4894" s="8">
        <f>U4894</f>
        <v>270.40000000000003</v>
      </c>
    </row>
    <row r="4895" spans="1:25" ht="12.75" customHeight="1" outlineLevel="2" x14ac:dyDescent="0.2">
      <c r="A4895" s="2"/>
      <c r="C4895" s="30">
        <v>811150190</v>
      </c>
      <c r="D4895" s="30"/>
      <c r="E4895" s="30" t="s">
        <v>638</v>
      </c>
      <c r="F4895" s="30"/>
      <c r="G4895" s="30" t="s">
        <v>642</v>
      </c>
      <c r="H4895" s="31" t="s">
        <v>643</v>
      </c>
      <c r="I4895" s="32"/>
      <c r="J4895" s="13"/>
      <c r="K4895" s="13" t="s">
        <v>598</v>
      </c>
      <c r="L4895" s="33">
        <v>0.22839999999999999</v>
      </c>
      <c r="M4895" s="33" t="s">
        <v>27</v>
      </c>
      <c r="N4895" s="33">
        <v>0.22839999999999999</v>
      </c>
      <c r="O4895" s="33">
        <v>0.22839999999999999</v>
      </c>
      <c r="P4895" s="33">
        <v>0.22839999999999999</v>
      </c>
      <c r="Q4895" s="33">
        <v>0.22839999999999999</v>
      </c>
      <c r="R4895" s="34"/>
      <c r="S4895" s="32"/>
      <c r="T4895" s="32" t="s">
        <v>28</v>
      </c>
      <c r="U4895" s="8">
        <f>IF(T4895="Yes",$U$2,0)</f>
        <v>270.40000000000003</v>
      </c>
      <c r="V4895" s="8">
        <f>U4895</f>
        <v>270.40000000000003</v>
      </c>
    </row>
    <row r="4896" spans="1:25" ht="12.75" customHeight="1" outlineLevel="2" x14ac:dyDescent="0.2">
      <c r="A4896" s="2"/>
      <c r="C4896" s="30" t="s">
        <v>644</v>
      </c>
      <c r="D4896" s="30"/>
      <c r="E4896" s="30" t="s">
        <v>638</v>
      </c>
      <c r="F4896" s="30"/>
      <c r="G4896" s="30" t="s">
        <v>642</v>
      </c>
      <c r="H4896" s="31" t="s">
        <v>643</v>
      </c>
      <c r="I4896" s="32"/>
      <c r="J4896" s="13"/>
      <c r="K4896" s="13" t="s">
        <v>598</v>
      </c>
      <c r="L4896" s="33">
        <v>0.27160000000000001</v>
      </c>
      <c r="M4896" s="33" t="s">
        <v>27</v>
      </c>
      <c r="N4896" s="33">
        <v>0.27160000000000001</v>
      </c>
      <c r="O4896" s="33">
        <v>0.27160000000000001</v>
      </c>
      <c r="P4896" s="33">
        <v>0.27160000000000001</v>
      </c>
      <c r="Q4896" s="33">
        <v>0.27160000000000001</v>
      </c>
      <c r="R4896" s="34"/>
      <c r="S4896" s="32"/>
      <c r="T4896" s="32" t="s">
        <v>28</v>
      </c>
      <c r="U4896" s="8">
        <f>IF(T4896="Yes",$U$2,0)</f>
        <v>270.40000000000003</v>
      </c>
      <c r="V4896" s="8">
        <f>U4896</f>
        <v>270.40000000000003</v>
      </c>
    </row>
    <row r="4897" spans="1:22" ht="12.75" customHeight="1" outlineLevel="2" x14ac:dyDescent="0.2">
      <c r="A4897" s="2"/>
      <c r="C4897" s="30">
        <v>811150210</v>
      </c>
      <c r="D4897" s="30"/>
      <c r="E4897" s="30" t="s">
        <v>638</v>
      </c>
      <c r="F4897" s="30"/>
      <c r="G4897" s="30" t="s">
        <v>642</v>
      </c>
      <c r="H4897" s="31" t="s">
        <v>643</v>
      </c>
      <c r="I4897" s="32"/>
      <c r="J4897" s="13"/>
      <c r="K4897" s="13" t="s">
        <v>598</v>
      </c>
      <c r="L4897" s="33">
        <v>0.22839999999999999</v>
      </c>
      <c r="M4897" s="33" t="s">
        <v>27</v>
      </c>
      <c r="N4897" s="33">
        <v>0.22839999999999999</v>
      </c>
      <c r="O4897" s="33">
        <v>0.22839999999999999</v>
      </c>
      <c r="P4897" s="33">
        <v>0.22839999999999999</v>
      </c>
      <c r="Q4897" s="33">
        <v>0.22839999999999999</v>
      </c>
      <c r="R4897" s="34"/>
      <c r="S4897" s="32"/>
      <c r="T4897" s="32" t="s">
        <v>28</v>
      </c>
      <c r="U4897" s="8">
        <f>IF(T4897="Yes",$U$2,0)</f>
        <v>270.40000000000003</v>
      </c>
      <c r="V4897" s="8">
        <f>U4897</f>
        <v>270.40000000000003</v>
      </c>
    </row>
    <row r="4898" spans="1:22" ht="12.75" customHeight="1" outlineLevel="1" x14ac:dyDescent="0.2">
      <c r="A4898" s="2"/>
      <c r="C4898" s="30"/>
      <c r="D4898" s="30"/>
      <c r="E4898" s="30"/>
      <c r="F4898" s="30"/>
      <c r="G4898" s="30"/>
      <c r="H4898" s="113" t="s">
        <v>3908</v>
      </c>
      <c r="I4898" s="32"/>
      <c r="J4898" s="13">
        <f t="shared" ref="J4898:O4898" si="1238">SUBTOTAL(9,J4894:J4897)</f>
        <v>0</v>
      </c>
      <c r="K4898" s="13">
        <f t="shared" si="1238"/>
        <v>0</v>
      </c>
      <c r="L4898" s="33">
        <f t="shared" si="1238"/>
        <v>1</v>
      </c>
      <c r="M4898" s="33">
        <f t="shared" si="1238"/>
        <v>0</v>
      </c>
      <c r="N4898" s="33">
        <f t="shared" si="1238"/>
        <v>1</v>
      </c>
      <c r="O4898" s="33">
        <f t="shared" si="1238"/>
        <v>1</v>
      </c>
      <c r="P4898" s="33"/>
      <c r="Q4898" s="33"/>
      <c r="R4898" s="34"/>
      <c r="S4898" s="32">
        <f>SUBTOTAL(9,S4894:S4897)</f>
        <v>0</v>
      </c>
      <c r="T4898" s="32">
        <f>SUBTOTAL(9,T4894:T4897)</f>
        <v>0</v>
      </c>
      <c r="U4898" s="8"/>
    </row>
    <row r="4899" spans="1:22" ht="12.75" customHeight="1" outlineLevel="2" x14ac:dyDescent="0.2">
      <c r="A4899" s="2"/>
      <c r="C4899" s="30">
        <v>811150670</v>
      </c>
      <c r="D4899" s="30"/>
      <c r="E4899" s="30" t="s">
        <v>645</v>
      </c>
      <c r="F4899" s="30"/>
      <c r="G4899" s="30" t="s">
        <v>646</v>
      </c>
      <c r="H4899" s="31" t="s">
        <v>647</v>
      </c>
      <c r="I4899" s="32"/>
      <c r="J4899" s="13"/>
      <c r="K4899" s="13" t="s">
        <v>598</v>
      </c>
      <c r="L4899" s="33">
        <v>0.22839999999999999</v>
      </c>
      <c r="M4899" s="33" t="s">
        <v>27</v>
      </c>
      <c r="N4899" s="33">
        <v>0.22839999999999999</v>
      </c>
      <c r="O4899" s="33">
        <v>0.22839999999999999</v>
      </c>
      <c r="P4899" s="33">
        <v>0.22839999999999999</v>
      </c>
      <c r="Q4899" s="33">
        <v>0.22839999999999999</v>
      </c>
      <c r="R4899" s="34"/>
      <c r="S4899" s="32"/>
      <c r="T4899" s="32" t="s">
        <v>28</v>
      </c>
      <c r="U4899" s="8">
        <f>IF(T4899="Yes",$U$2,0)</f>
        <v>270.40000000000003</v>
      </c>
      <c r="V4899" s="8">
        <f>U4899</f>
        <v>270.40000000000003</v>
      </c>
    </row>
    <row r="4900" spans="1:22" ht="12.75" customHeight="1" outlineLevel="2" x14ac:dyDescent="0.2">
      <c r="A4900" s="2"/>
      <c r="C4900" s="30">
        <v>811150680</v>
      </c>
      <c r="D4900" s="30"/>
      <c r="E4900" s="30" t="s">
        <v>645</v>
      </c>
      <c r="F4900" s="30"/>
      <c r="G4900" s="30" t="s">
        <v>646</v>
      </c>
      <c r="H4900" s="31" t="s">
        <v>647</v>
      </c>
      <c r="I4900" s="32"/>
      <c r="J4900" s="13"/>
      <c r="K4900" s="13" t="s">
        <v>598</v>
      </c>
      <c r="L4900" s="33">
        <v>0.27160000000000001</v>
      </c>
      <c r="M4900" s="33" t="s">
        <v>27</v>
      </c>
      <c r="N4900" s="33">
        <v>0.27160000000000001</v>
      </c>
      <c r="O4900" s="33">
        <v>0.27160000000000001</v>
      </c>
      <c r="P4900" s="33">
        <v>0.27160000000000001</v>
      </c>
      <c r="Q4900" s="33">
        <v>0.27160000000000001</v>
      </c>
      <c r="R4900" s="34"/>
      <c r="S4900" s="32"/>
      <c r="T4900" s="32" t="s">
        <v>28</v>
      </c>
      <c r="U4900" s="8">
        <f>IF(T4900="Yes",$U$2,0)</f>
        <v>270.40000000000003</v>
      </c>
      <c r="V4900" s="8">
        <f>U4900</f>
        <v>270.40000000000003</v>
      </c>
    </row>
    <row r="4901" spans="1:22" ht="12.75" customHeight="1" outlineLevel="2" x14ac:dyDescent="0.2">
      <c r="A4901" s="2"/>
      <c r="C4901" s="30">
        <v>811150690</v>
      </c>
      <c r="D4901" s="30"/>
      <c r="E4901" s="30" t="s">
        <v>645</v>
      </c>
      <c r="F4901" s="30"/>
      <c r="G4901" s="30" t="s">
        <v>646</v>
      </c>
      <c r="H4901" s="31" t="s">
        <v>647</v>
      </c>
      <c r="I4901" s="32"/>
      <c r="J4901" s="13"/>
      <c r="K4901" s="13" t="s">
        <v>598</v>
      </c>
      <c r="L4901" s="33">
        <v>0.22839999999999999</v>
      </c>
      <c r="M4901" s="33" t="s">
        <v>27</v>
      </c>
      <c r="N4901" s="33">
        <v>0.22839999999999999</v>
      </c>
      <c r="O4901" s="33">
        <v>0.22839999999999999</v>
      </c>
      <c r="P4901" s="33">
        <v>0.22839999999999999</v>
      </c>
      <c r="Q4901" s="33">
        <v>0.22839999999999999</v>
      </c>
      <c r="R4901" s="34"/>
      <c r="S4901" s="32"/>
      <c r="T4901" s="32" t="s">
        <v>28</v>
      </c>
      <c r="U4901" s="8">
        <f>IF(T4901="Yes",$U$2,0)</f>
        <v>270.40000000000003</v>
      </c>
      <c r="V4901" s="8">
        <f>U4901</f>
        <v>270.40000000000003</v>
      </c>
    </row>
    <row r="4902" spans="1:22" ht="12.75" customHeight="1" outlineLevel="2" x14ac:dyDescent="0.2">
      <c r="A4902" s="2"/>
      <c r="C4902" s="30" t="s">
        <v>648</v>
      </c>
      <c r="D4902" s="30"/>
      <c r="E4902" s="30" t="s">
        <v>645</v>
      </c>
      <c r="F4902" s="30"/>
      <c r="G4902" s="30" t="s">
        <v>646</v>
      </c>
      <c r="H4902" s="31" t="s">
        <v>647</v>
      </c>
      <c r="I4902" s="32"/>
      <c r="J4902" s="13"/>
      <c r="K4902" s="13" t="s">
        <v>598</v>
      </c>
      <c r="L4902" s="33">
        <v>0.27160000000000001</v>
      </c>
      <c r="M4902" s="33" t="s">
        <v>27</v>
      </c>
      <c r="N4902" s="33">
        <v>0.27160000000000001</v>
      </c>
      <c r="O4902" s="33">
        <v>0.27160000000000001</v>
      </c>
      <c r="P4902" s="33">
        <v>0.27160000000000001</v>
      </c>
      <c r="Q4902" s="33">
        <v>0.27160000000000001</v>
      </c>
      <c r="R4902" s="34"/>
      <c r="S4902" s="32"/>
      <c r="T4902" s="32" t="s">
        <v>28</v>
      </c>
      <c r="U4902" s="8">
        <f>IF(T4902="Yes",$U$2,0)</f>
        <v>270.40000000000003</v>
      </c>
      <c r="V4902" s="8">
        <f>U4902</f>
        <v>270.40000000000003</v>
      </c>
    </row>
    <row r="4903" spans="1:22" ht="12.75" customHeight="1" outlineLevel="1" x14ac:dyDescent="0.2">
      <c r="A4903" s="2"/>
      <c r="C4903" s="30"/>
      <c r="D4903" s="30"/>
      <c r="E4903" s="30"/>
      <c r="F4903" s="30"/>
      <c r="G4903" s="30"/>
      <c r="H4903" s="113" t="s">
        <v>3909</v>
      </c>
      <c r="I4903" s="32"/>
      <c r="J4903" s="13">
        <f t="shared" ref="J4903:O4903" si="1239">SUBTOTAL(9,J4899:J4902)</f>
        <v>0</v>
      </c>
      <c r="K4903" s="13">
        <f t="shared" si="1239"/>
        <v>0</v>
      </c>
      <c r="L4903" s="33">
        <f t="shared" si="1239"/>
        <v>1</v>
      </c>
      <c r="M4903" s="33">
        <f t="shared" si="1239"/>
        <v>0</v>
      </c>
      <c r="N4903" s="33">
        <f t="shared" si="1239"/>
        <v>1</v>
      </c>
      <c r="O4903" s="33">
        <f t="shared" si="1239"/>
        <v>1</v>
      </c>
      <c r="P4903" s="33"/>
      <c r="Q4903" s="33"/>
      <c r="R4903" s="34"/>
      <c r="S4903" s="32">
        <f>SUBTOTAL(9,S4899:S4902)</f>
        <v>0</v>
      </c>
      <c r="T4903" s="32">
        <f>SUBTOTAL(9,T4899:T4902)</f>
        <v>0</v>
      </c>
      <c r="U4903" s="8"/>
    </row>
    <row r="4904" spans="1:22" ht="12.75" customHeight="1" outlineLevel="2" x14ac:dyDescent="0.2">
      <c r="A4904" s="2"/>
      <c r="C4904" s="30">
        <v>811150710</v>
      </c>
      <c r="D4904" s="30"/>
      <c r="E4904" s="30" t="s">
        <v>645</v>
      </c>
      <c r="F4904" s="30"/>
      <c r="G4904" s="30" t="s">
        <v>649</v>
      </c>
      <c r="H4904" s="31" t="s">
        <v>650</v>
      </c>
      <c r="I4904" s="32"/>
      <c r="J4904" s="13"/>
      <c r="K4904" s="13" t="s">
        <v>598</v>
      </c>
      <c r="L4904" s="33">
        <v>0.1168</v>
      </c>
      <c r="M4904" s="33" t="s">
        <v>27</v>
      </c>
      <c r="N4904" s="33">
        <v>0.1168</v>
      </c>
      <c r="O4904" s="33">
        <v>0.1168</v>
      </c>
      <c r="P4904" s="33">
        <v>0.1168</v>
      </c>
      <c r="Q4904" s="33">
        <v>0.1168</v>
      </c>
      <c r="R4904" s="34"/>
      <c r="S4904" s="32"/>
      <c r="T4904" s="32" t="s">
        <v>28</v>
      </c>
      <c r="U4904" s="8">
        <f t="shared" ref="U4904:U4911" si="1240">IF(T4904="Yes",$U$2,0)</f>
        <v>270.40000000000003</v>
      </c>
      <c r="V4904" s="8">
        <f t="shared" ref="V4904:V4911" si="1241">U4904</f>
        <v>270.40000000000003</v>
      </c>
    </row>
    <row r="4905" spans="1:22" ht="12.75" customHeight="1" outlineLevel="2" x14ac:dyDescent="0.2">
      <c r="A4905" s="2"/>
      <c r="C4905" s="30">
        <v>811150720</v>
      </c>
      <c r="D4905" s="30"/>
      <c r="E4905" s="30" t="s">
        <v>645</v>
      </c>
      <c r="F4905" s="30"/>
      <c r="G4905" s="30" t="s">
        <v>649</v>
      </c>
      <c r="H4905" s="31" t="s">
        <v>650</v>
      </c>
      <c r="I4905" s="32"/>
      <c r="J4905" s="13"/>
      <c r="K4905" s="13" t="s">
        <v>598</v>
      </c>
      <c r="L4905" s="33">
        <v>0.13420000000000001</v>
      </c>
      <c r="M4905" s="33" t="s">
        <v>27</v>
      </c>
      <c r="N4905" s="33">
        <v>0.13420000000000001</v>
      </c>
      <c r="O4905" s="33">
        <v>0.13420000000000001</v>
      </c>
      <c r="P4905" s="33">
        <v>0.13420000000000001</v>
      </c>
      <c r="Q4905" s="33">
        <v>0.13420000000000001</v>
      </c>
      <c r="R4905" s="34"/>
      <c r="S4905" s="32"/>
      <c r="T4905" s="32" t="s">
        <v>28</v>
      </c>
      <c r="U4905" s="8">
        <f t="shared" si="1240"/>
        <v>270.40000000000003</v>
      </c>
      <c r="V4905" s="8">
        <f t="shared" si="1241"/>
        <v>270.40000000000003</v>
      </c>
    </row>
    <row r="4906" spans="1:22" ht="12.75" customHeight="1" outlineLevel="2" x14ac:dyDescent="0.2">
      <c r="A4906" s="2"/>
      <c r="C4906" s="30">
        <v>811150730</v>
      </c>
      <c r="D4906" s="30"/>
      <c r="E4906" s="30" t="s">
        <v>645</v>
      </c>
      <c r="F4906" s="30"/>
      <c r="G4906" s="30" t="s">
        <v>649</v>
      </c>
      <c r="H4906" s="31" t="s">
        <v>650</v>
      </c>
      <c r="I4906" s="32"/>
      <c r="J4906" s="13"/>
      <c r="K4906" s="13" t="s">
        <v>598</v>
      </c>
      <c r="L4906" s="33">
        <v>0.1168</v>
      </c>
      <c r="M4906" s="33" t="s">
        <v>27</v>
      </c>
      <c r="N4906" s="33">
        <v>0.1168</v>
      </c>
      <c r="O4906" s="33">
        <v>0.1168</v>
      </c>
      <c r="P4906" s="33">
        <v>0.1168</v>
      </c>
      <c r="Q4906" s="33">
        <v>0.1168</v>
      </c>
      <c r="R4906" s="34"/>
      <c r="S4906" s="32"/>
      <c r="T4906" s="32" t="s">
        <v>28</v>
      </c>
      <c r="U4906" s="8">
        <f t="shared" si="1240"/>
        <v>270.40000000000003</v>
      </c>
      <c r="V4906" s="8">
        <f t="shared" si="1241"/>
        <v>270.40000000000003</v>
      </c>
    </row>
    <row r="4907" spans="1:22" ht="12.75" customHeight="1" outlineLevel="2" x14ac:dyDescent="0.2">
      <c r="A4907" s="2"/>
      <c r="C4907" s="30">
        <v>811150740</v>
      </c>
      <c r="D4907" s="30"/>
      <c r="E4907" s="30" t="s">
        <v>645</v>
      </c>
      <c r="F4907" s="30"/>
      <c r="G4907" s="30" t="s">
        <v>649</v>
      </c>
      <c r="H4907" s="31" t="s">
        <v>650</v>
      </c>
      <c r="I4907" s="32"/>
      <c r="J4907" s="13"/>
      <c r="K4907" s="13" t="s">
        <v>598</v>
      </c>
      <c r="L4907" s="33">
        <v>0.13420000000000001</v>
      </c>
      <c r="M4907" s="33" t="s">
        <v>27</v>
      </c>
      <c r="N4907" s="33">
        <v>0.13420000000000001</v>
      </c>
      <c r="O4907" s="33">
        <v>0.13420000000000001</v>
      </c>
      <c r="P4907" s="33">
        <v>0.13420000000000001</v>
      </c>
      <c r="Q4907" s="33">
        <v>0.13420000000000001</v>
      </c>
      <c r="R4907" s="34"/>
      <c r="S4907" s="32"/>
      <c r="T4907" s="32" t="s">
        <v>28</v>
      </c>
      <c r="U4907" s="8">
        <f t="shared" si="1240"/>
        <v>270.40000000000003</v>
      </c>
      <c r="V4907" s="8">
        <f t="shared" si="1241"/>
        <v>270.40000000000003</v>
      </c>
    </row>
    <row r="4908" spans="1:22" ht="12.75" customHeight="1" outlineLevel="2" x14ac:dyDescent="0.2">
      <c r="A4908" s="2"/>
      <c r="C4908" s="30">
        <v>811150750</v>
      </c>
      <c r="D4908" s="30"/>
      <c r="E4908" s="30" t="s">
        <v>645</v>
      </c>
      <c r="F4908" s="30"/>
      <c r="G4908" s="30" t="s">
        <v>649</v>
      </c>
      <c r="H4908" s="31" t="s">
        <v>650</v>
      </c>
      <c r="I4908" s="32"/>
      <c r="J4908" s="13"/>
      <c r="K4908" s="13" t="s">
        <v>598</v>
      </c>
      <c r="L4908" s="33">
        <v>0.13420000000000001</v>
      </c>
      <c r="M4908" s="33" t="s">
        <v>27</v>
      </c>
      <c r="N4908" s="33">
        <v>0.13420000000000001</v>
      </c>
      <c r="O4908" s="33">
        <v>0.13420000000000001</v>
      </c>
      <c r="P4908" s="33">
        <v>0.13420000000000001</v>
      </c>
      <c r="Q4908" s="33">
        <v>0.13420000000000001</v>
      </c>
      <c r="R4908" s="34"/>
      <c r="S4908" s="32"/>
      <c r="T4908" s="32" t="s">
        <v>28</v>
      </c>
      <c r="U4908" s="8">
        <f t="shared" si="1240"/>
        <v>270.40000000000003</v>
      </c>
      <c r="V4908" s="8">
        <f t="shared" si="1241"/>
        <v>270.40000000000003</v>
      </c>
    </row>
    <row r="4909" spans="1:22" ht="12.75" customHeight="1" outlineLevel="2" x14ac:dyDescent="0.2">
      <c r="A4909" s="2"/>
      <c r="C4909" s="30">
        <v>811150760</v>
      </c>
      <c r="D4909" s="30"/>
      <c r="E4909" s="30" t="s">
        <v>645</v>
      </c>
      <c r="F4909" s="30"/>
      <c r="G4909" s="30" t="s">
        <v>649</v>
      </c>
      <c r="H4909" s="31" t="s">
        <v>650</v>
      </c>
      <c r="I4909" s="32"/>
      <c r="J4909" s="13"/>
      <c r="K4909" s="13" t="s">
        <v>598</v>
      </c>
      <c r="L4909" s="33">
        <v>0.1148</v>
      </c>
      <c r="M4909" s="33" t="s">
        <v>27</v>
      </c>
      <c r="N4909" s="33">
        <v>0.1148</v>
      </c>
      <c r="O4909" s="33">
        <v>0.1148</v>
      </c>
      <c r="P4909" s="33">
        <v>0.1148</v>
      </c>
      <c r="Q4909" s="33">
        <v>0.1148</v>
      </c>
      <c r="R4909" s="34"/>
      <c r="S4909" s="32"/>
      <c r="T4909" s="32" t="s">
        <v>28</v>
      </c>
      <c r="U4909" s="8">
        <f t="shared" si="1240"/>
        <v>270.40000000000003</v>
      </c>
      <c r="V4909" s="8">
        <f t="shared" si="1241"/>
        <v>270.40000000000003</v>
      </c>
    </row>
    <row r="4910" spans="1:22" ht="12.75" customHeight="1" outlineLevel="2" x14ac:dyDescent="0.2">
      <c r="A4910" s="2"/>
      <c r="C4910" s="30">
        <v>811150770</v>
      </c>
      <c r="D4910" s="30"/>
      <c r="E4910" s="30" t="s">
        <v>645</v>
      </c>
      <c r="F4910" s="30"/>
      <c r="G4910" s="30" t="s">
        <v>649</v>
      </c>
      <c r="H4910" s="31" t="s">
        <v>650</v>
      </c>
      <c r="I4910" s="32"/>
      <c r="J4910" s="13"/>
      <c r="K4910" s="13" t="s">
        <v>598</v>
      </c>
      <c r="L4910" s="33">
        <v>0.13420000000000001</v>
      </c>
      <c r="M4910" s="33" t="s">
        <v>27</v>
      </c>
      <c r="N4910" s="33">
        <v>0.13420000000000001</v>
      </c>
      <c r="O4910" s="33">
        <v>0.13420000000000001</v>
      </c>
      <c r="P4910" s="33">
        <v>0.13420000000000001</v>
      </c>
      <c r="Q4910" s="33">
        <v>0.13420000000000001</v>
      </c>
      <c r="R4910" s="34"/>
      <c r="S4910" s="32"/>
      <c r="T4910" s="32" t="s">
        <v>28</v>
      </c>
      <c r="U4910" s="8">
        <f t="shared" si="1240"/>
        <v>270.40000000000003</v>
      </c>
      <c r="V4910" s="8">
        <f t="shared" si="1241"/>
        <v>270.40000000000003</v>
      </c>
    </row>
    <row r="4911" spans="1:22" ht="12.75" customHeight="1" outlineLevel="2" x14ac:dyDescent="0.2">
      <c r="A4911" s="2"/>
      <c r="C4911" s="30">
        <v>811150780</v>
      </c>
      <c r="D4911" s="30"/>
      <c r="E4911" s="30" t="s">
        <v>645</v>
      </c>
      <c r="F4911" s="30"/>
      <c r="G4911" s="30" t="s">
        <v>649</v>
      </c>
      <c r="H4911" s="31" t="s">
        <v>650</v>
      </c>
      <c r="I4911" s="32"/>
      <c r="J4911" s="13"/>
      <c r="K4911" s="13" t="s">
        <v>598</v>
      </c>
      <c r="L4911" s="33">
        <v>0.1148</v>
      </c>
      <c r="M4911" s="33" t="s">
        <v>27</v>
      </c>
      <c r="N4911" s="33">
        <v>0.1148</v>
      </c>
      <c r="O4911" s="33">
        <v>0.1148</v>
      </c>
      <c r="P4911" s="33">
        <v>0.1148</v>
      </c>
      <c r="Q4911" s="33">
        <v>0.1148</v>
      </c>
      <c r="R4911" s="34"/>
      <c r="S4911" s="32"/>
      <c r="T4911" s="32" t="s">
        <v>28</v>
      </c>
      <c r="U4911" s="8">
        <f t="shared" si="1240"/>
        <v>270.40000000000003</v>
      </c>
      <c r="V4911" s="8">
        <f t="shared" si="1241"/>
        <v>270.40000000000003</v>
      </c>
    </row>
    <row r="4912" spans="1:22" ht="12.75" customHeight="1" outlineLevel="1" x14ac:dyDescent="0.2">
      <c r="A4912" s="2"/>
      <c r="C4912" s="30"/>
      <c r="D4912" s="30"/>
      <c r="E4912" s="30"/>
      <c r="F4912" s="30"/>
      <c r="G4912" s="30"/>
      <c r="H4912" s="113" t="s">
        <v>3910</v>
      </c>
      <c r="I4912" s="32"/>
      <c r="J4912" s="13">
        <f t="shared" ref="J4912:O4912" si="1242">SUBTOTAL(9,J4904:J4911)</f>
        <v>0</v>
      </c>
      <c r="K4912" s="13">
        <f t="shared" si="1242"/>
        <v>0</v>
      </c>
      <c r="L4912" s="33">
        <f t="shared" si="1242"/>
        <v>1</v>
      </c>
      <c r="M4912" s="33">
        <f t="shared" si="1242"/>
        <v>0</v>
      </c>
      <c r="N4912" s="33">
        <f t="shared" si="1242"/>
        <v>1</v>
      </c>
      <c r="O4912" s="33">
        <f t="shared" si="1242"/>
        <v>1</v>
      </c>
      <c r="P4912" s="33"/>
      <c r="Q4912" s="33"/>
      <c r="R4912" s="34"/>
      <c r="S4912" s="32">
        <f>SUBTOTAL(9,S4904:S4911)</f>
        <v>0</v>
      </c>
      <c r="T4912" s="32">
        <f>SUBTOTAL(9,T4904:T4911)</f>
        <v>0</v>
      </c>
      <c r="U4912" s="8"/>
    </row>
    <row r="4913" spans="1:25" ht="12.75" customHeight="1" outlineLevel="2" x14ac:dyDescent="0.2">
      <c r="A4913" s="2"/>
      <c r="C4913" s="30">
        <v>902110010</v>
      </c>
      <c r="D4913" s="30"/>
      <c r="E4913" s="30" t="s">
        <v>3125</v>
      </c>
      <c r="F4913" s="30"/>
      <c r="G4913" s="30" t="s">
        <v>3126</v>
      </c>
      <c r="H4913" s="31" t="s">
        <v>3127</v>
      </c>
      <c r="I4913" s="32"/>
      <c r="J4913" s="13"/>
      <c r="K4913" s="13" t="s">
        <v>2829</v>
      </c>
      <c r="L4913" s="33">
        <v>0.125</v>
      </c>
      <c r="M4913" s="33" t="s">
        <v>27</v>
      </c>
      <c r="N4913" s="33">
        <v>0.125</v>
      </c>
      <c r="O4913" s="33">
        <v>0.125</v>
      </c>
      <c r="P4913" s="33">
        <v>0.125</v>
      </c>
      <c r="Q4913" s="33">
        <v>0.125</v>
      </c>
      <c r="R4913" s="34"/>
      <c r="S4913" s="32"/>
      <c r="T4913" s="32" t="s">
        <v>28</v>
      </c>
      <c r="U4913" s="8">
        <f t="shared" ref="U4913:U4920" si="1243">IF(T4913="Yes",$U$2,0)</f>
        <v>270.40000000000003</v>
      </c>
      <c r="V4913" s="8">
        <f t="shared" ref="V4913:V4920" si="1244">U4913</f>
        <v>270.40000000000003</v>
      </c>
    </row>
    <row r="4914" spans="1:25" ht="12.75" customHeight="1" outlineLevel="2" x14ac:dyDescent="0.2">
      <c r="A4914" s="2"/>
      <c r="C4914" s="30">
        <v>902110020</v>
      </c>
      <c r="D4914" s="30"/>
      <c r="E4914" s="30" t="s">
        <v>3125</v>
      </c>
      <c r="F4914" s="30"/>
      <c r="G4914" s="30" t="s">
        <v>3126</v>
      </c>
      <c r="H4914" s="31" t="s">
        <v>3127</v>
      </c>
      <c r="I4914" s="32"/>
      <c r="J4914" s="13"/>
      <c r="K4914" s="13" t="s">
        <v>2829</v>
      </c>
      <c r="L4914" s="33">
        <v>0.125</v>
      </c>
      <c r="M4914" s="33" t="s">
        <v>27</v>
      </c>
      <c r="N4914" s="33">
        <v>0.125</v>
      </c>
      <c r="O4914" s="33">
        <v>0.125</v>
      </c>
      <c r="P4914" s="33">
        <v>0.125</v>
      </c>
      <c r="Q4914" s="33">
        <v>0.125</v>
      </c>
      <c r="R4914" s="34"/>
      <c r="S4914" s="32"/>
      <c r="T4914" s="32" t="s">
        <v>28</v>
      </c>
      <c r="U4914" s="8">
        <f t="shared" si="1243"/>
        <v>270.40000000000003</v>
      </c>
      <c r="V4914" s="8">
        <f t="shared" si="1244"/>
        <v>270.40000000000003</v>
      </c>
    </row>
    <row r="4915" spans="1:25" ht="12.75" customHeight="1" outlineLevel="2" x14ac:dyDescent="0.2">
      <c r="A4915" s="2"/>
      <c r="C4915" s="30">
        <v>902110030</v>
      </c>
      <c r="D4915" s="30"/>
      <c r="E4915" s="30" t="s">
        <v>3125</v>
      </c>
      <c r="F4915" s="30"/>
      <c r="G4915" s="30" t="s">
        <v>3126</v>
      </c>
      <c r="H4915" s="31" t="s">
        <v>3127</v>
      </c>
      <c r="I4915" s="32"/>
      <c r="J4915" s="13"/>
      <c r="K4915" s="13" t="s">
        <v>2829</v>
      </c>
      <c r="L4915" s="33">
        <v>0.125</v>
      </c>
      <c r="M4915" s="33" t="s">
        <v>27</v>
      </c>
      <c r="N4915" s="33">
        <v>0.125</v>
      </c>
      <c r="O4915" s="33">
        <v>0.125</v>
      </c>
      <c r="P4915" s="33">
        <v>0.125</v>
      </c>
      <c r="Q4915" s="33">
        <v>0.125</v>
      </c>
      <c r="R4915" s="34"/>
      <c r="S4915" s="32"/>
      <c r="T4915" s="32" t="s">
        <v>28</v>
      </c>
      <c r="U4915" s="8">
        <f t="shared" si="1243"/>
        <v>270.40000000000003</v>
      </c>
      <c r="V4915" s="8">
        <f t="shared" si="1244"/>
        <v>270.40000000000003</v>
      </c>
    </row>
    <row r="4916" spans="1:25" s="12" customFormat="1" ht="12.75" customHeight="1" outlineLevel="2" x14ac:dyDescent="0.2">
      <c r="A4916" s="2"/>
      <c r="B4916" s="2"/>
      <c r="C4916" s="30">
        <v>902110040</v>
      </c>
      <c r="D4916" s="30"/>
      <c r="E4916" s="30" t="s">
        <v>3125</v>
      </c>
      <c r="F4916" s="30"/>
      <c r="G4916" s="30" t="s">
        <v>3126</v>
      </c>
      <c r="H4916" s="31" t="s">
        <v>3127</v>
      </c>
      <c r="I4916" s="32"/>
      <c r="J4916" s="13"/>
      <c r="K4916" s="13" t="s">
        <v>2829</v>
      </c>
      <c r="L4916" s="33">
        <v>0.125</v>
      </c>
      <c r="M4916" s="33" t="s">
        <v>27</v>
      </c>
      <c r="N4916" s="33">
        <v>0.125</v>
      </c>
      <c r="O4916" s="33">
        <v>0.125</v>
      </c>
      <c r="P4916" s="33">
        <v>0.125</v>
      </c>
      <c r="Q4916" s="33">
        <v>0.125</v>
      </c>
      <c r="R4916" s="34"/>
      <c r="S4916" s="32"/>
      <c r="T4916" s="32" t="s">
        <v>28</v>
      </c>
      <c r="U4916" s="8">
        <f t="shared" si="1243"/>
        <v>270.40000000000003</v>
      </c>
      <c r="V4916" s="8">
        <f t="shared" si="1244"/>
        <v>270.40000000000003</v>
      </c>
      <c r="W4916" s="6"/>
      <c r="X4916" s="6"/>
      <c r="Y4916" s="6"/>
    </row>
    <row r="4917" spans="1:25" ht="12.75" customHeight="1" outlineLevel="2" x14ac:dyDescent="0.2">
      <c r="A4917" s="2"/>
      <c r="C4917" s="100">
        <v>902110050</v>
      </c>
      <c r="D4917" s="30"/>
      <c r="E4917" s="30" t="s">
        <v>3125</v>
      </c>
      <c r="F4917" s="30"/>
      <c r="G4917" s="30" t="s">
        <v>3126</v>
      </c>
      <c r="H4917" s="31" t="s">
        <v>3127</v>
      </c>
      <c r="I4917" s="32"/>
      <c r="J4917" s="13"/>
      <c r="K4917" s="13" t="s">
        <v>2829</v>
      </c>
      <c r="L4917" s="33">
        <v>0.125</v>
      </c>
      <c r="M4917" s="33" t="s">
        <v>27</v>
      </c>
      <c r="N4917" s="33">
        <v>0.125</v>
      </c>
      <c r="O4917" s="33">
        <v>0.125</v>
      </c>
      <c r="P4917" s="33">
        <v>0.125</v>
      </c>
      <c r="Q4917" s="33">
        <v>0.125</v>
      </c>
      <c r="R4917" s="34"/>
      <c r="S4917" s="32"/>
      <c r="T4917" s="32" t="s">
        <v>28</v>
      </c>
      <c r="U4917" s="8">
        <f t="shared" si="1243"/>
        <v>270.40000000000003</v>
      </c>
      <c r="V4917" s="8">
        <f t="shared" si="1244"/>
        <v>270.40000000000003</v>
      </c>
    </row>
    <row r="4918" spans="1:25" ht="12.75" customHeight="1" outlineLevel="2" x14ac:dyDescent="0.2">
      <c r="A4918" s="2"/>
      <c r="C4918" s="100">
        <v>902110060</v>
      </c>
      <c r="D4918" s="30"/>
      <c r="E4918" s="30" t="s">
        <v>3125</v>
      </c>
      <c r="F4918" s="30"/>
      <c r="G4918" s="30" t="s">
        <v>3126</v>
      </c>
      <c r="H4918" s="31" t="s">
        <v>3127</v>
      </c>
      <c r="I4918" s="32"/>
      <c r="J4918" s="13"/>
      <c r="K4918" s="13" t="s">
        <v>2829</v>
      </c>
      <c r="L4918" s="33">
        <v>0.125</v>
      </c>
      <c r="M4918" s="33" t="s">
        <v>27</v>
      </c>
      <c r="N4918" s="33">
        <v>0.125</v>
      </c>
      <c r="O4918" s="33">
        <v>0.125</v>
      </c>
      <c r="P4918" s="33">
        <v>0.125</v>
      </c>
      <c r="Q4918" s="33">
        <v>0.125</v>
      </c>
      <c r="R4918" s="34"/>
      <c r="S4918" s="32"/>
      <c r="T4918" s="32" t="s">
        <v>28</v>
      </c>
      <c r="U4918" s="8">
        <f t="shared" si="1243"/>
        <v>270.40000000000003</v>
      </c>
      <c r="V4918" s="8">
        <f t="shared" si="1244"/>
        <v>270.40000000000003</v>
      </c>
    </row>
    <row r="4919" spans="1:25" s="12" customFormat="1" ht="12.75" customHeight="1" outlineLevel="2" x14ac:dyDescent="0.2">
      <c r="A4919" s="2"/>
      <c r="B4919" s="2"/>
      <c r="C4919" s="30">
        <v>902110070</v>
      </c>
      <c r="D4919" s="30"/>
      <c r="E4919" s="30" t="s">
        <v>3125</v>
      </c>
      <c r="F4919" s="30"/>
      <c r="G4919" s="30" t="s">
        <v>3126</v>
      </c>
      <c r="H4919" s="31" t="s">
        <v>3127</v>
      </c>
      <c r="I4919" s="32"/>
      <c r="J4919" s="13"/>
      <c r="K4919" s="13" t="s">
        <v>2829</v>
      </c>
      <c r="L4919" s="33">
        <v>0.125</v>
      </c>
      <c r="M4919" s="33" t="s">
        <v>27</v>
      </c>
      <c r="N4919" s="33">
        <v>0.125</v>
      </c>
      <c r="O4919" s="33">
        <v>0.125</v>
      </c>
      <c r="P4919" s="33">
        <v>0.125</v>
      </c>
      <c r="Q4919" s="33">
        <v>0.125</v>
      </c>
      <c r="R4919" s="34"/>
      <c r="S4919" s="32"/>
      <c r="T4919" s="32" t="s">
        <v>28</v>
      </c>
      <c r="U4919" s="8">
        <f t="shared" si="1243"/>
        <v>270.40000000000003</v>
      </c>
      <c r="V4919" s="8">
        <f t="shared" si="1244"/>
        <v>270.40000000000003</v>
      </c>
      <c r="W4919" s="6"/>
      <c r="X4919" s="6"/>
      <c r="Y4919" s="6"/>
    </row>
    <row r="4920" spans="1:25" ht="12.75" customHeight="1" outlineLevel="2" x14ac:dyDescent="0.2">
      <c r="A4920" s="2"/>
      <c r="C4920" s="30">
        <v>902110080</v>
      </c>
      <c r="D4920" s="30"/>
      <c r="E4920" s="30" t="s">
        <v>3125</v>
      </c>
      <c r="F4920" s="30"/>
      <c r="G4920" s="30" t="s">
        <v>3126</v>
      </c>
      <c r="H4920" s="31" t="s">
        <v>3127</v>
      </c>
      <c r="I4920" s="32"/>
      <c r="J4920" s="13"/>
      <c r="K4920" s="13" t="s">
        <v>2829</v>
      </c>
      <c r="L4920" s="33">
        <v>0.125</v>
      </c>
      <c r="M4920" s="33" t="s">
        <v>27</v>
      </c>
      <c r="N4920" s="33">
        <v>0.125</v>
      </c>
      <c r="O4920" s="33">
        <v>0.125</v>
      </c>
      <c r="P4920" s="33">
        <v>0.125</v>
      </c>
      <c r="Q4920" s="33">
        <v>0.125</v>
      </c>
      <c r="R4920" s="34"/>
      <c r="S4920" s="32"/>
      <c r="T4920" s="32" t="s">
        <v>28</v>
      </c>
      <c r="U4920" s="8">
        <f t="shared" si="1243"/>
        <v>270.40000000000003</v>
      </c>
      <c r="V4920" s="8">
        <f t="shared" si="1244"/>
        <v>270.40000000000003</v>
      </c>
    </row>
    <row r="4921" spans="1:25" ht="12.75" customHeight="1" outlineLevel="1" x14ac:dyDescent="0.2">
      <c r="A4921" s="2"/>
      <c r="C4921" s="30"/>
      <c r="D4921" s="30"/>
      <c r="E4921" s="30"/>
      <c r="F4921" s="30"/>
      <c r="G4921" s="30"/>
      <c r="H4921" s="113" t="s">
        <v>4352</v>
      </c>
      <c r="I4921" s="32"/>
      <c r="J4921" s="13">
        <f t="shared" ref="J4921:O4921" si="1245">SUBTOTAL(9,J4913:J4920)</f>
        <v>0</v>
      </c>
      <c r="K4921" s="13">
        <f t="shared" si="1245"/>
        <v>0</v>
      </c>
      <c r="L4921" s="33">
        <f t="shared" si="1245"/>
        <v>1</v>
      </c>
      <c r="M4921" s="33">
        <f t="shared" si="1245"/>
        <v>0</v>
      </c>
      <c r="N4921" s="33">
        <f t="shared" si="1245"/>
        <v>1</v>
      </c>
      <c r="O4921" s="33">
        <f t="shared" si="1245"/>
        <v>1</v>
      </c>
      <c r="P4921" s="33"/>
      <c r="Q4921" s="33"/>
      <c r="R4921" s="34"/>
      <c r="S4921" s="32">
        <f>SUBTOTAL(9,S4913:S4920)</f>
        <v>0</v>
      </c>
      <c r="T4921" s="32">
        <f>SUBTOTAL(9,T4913:T4920)</f>
        <v>0</v>
      </c>
      <c r="U4921" s="8"/>
    </row>
    <row r="4922" spans="1:25" ht="12.75" customHeight="1" outlineLevel="2" x14ac:dyDescent="0.2">
      <c r="A4922" s="2"/>
      <c r="C4922" s="115">
        <v>901131310</v>
      </c>
      <c r="D4922" s="30"/>
      <c r="E4922" s="30" t="s">
        <v>2852</v>
      </c>
      <c r="F4922" s="30"/>
      <c r="G4922" s="30" t="s">
        <v>2853</v>
      </c>
      <c r="H4922" s="31" t="s">
        <v>2854</v>
      </c>
      <c r="I4922" s="32"/>
      <c r="J4922" s="13"/>
      <c r="K4922" s="13" t="s">
        <v>2829</v>
      </c>
      <c r="L4922" s="33">
        <v>0.125</v>
      </c>
      <c r="M4922" s="33" t="s">
        <v>27</v>
      </c>
      <c r="N4922" s="33">
        <v>0.125</v>
      </c>
      <c r="O4922" s="33">
        <v>0.125</v>
      </c>
      <c r="P4922" s="33">
        <v>0.125</v>
      </c>
      <c r="Q4922" s="33">
        <v>0.125</v>
      </c>
      <c r="R4922" s="34"/>
      <c r="S4922" s="32"/>
      <c r="T4922" s="32" t="s">
        <v>28</v>
      </c>
      <c r="U4922" s="8">
        <f t="shared" ref="U4922:U4929" si="1246">IF(T4922="Yes",$U$2,0)</f>
        <v>270.40000000000003</v>
      </c>
      <c r="V4922" s="8">
        <f t="shared" ref="V4922:V4929" si="1247">U4922</f>
        <v>270.40000000000003</v>
      </c>
    </row>
    <row r="4923" spans="1:25" ht="12.75" customHeight="1" outlineLevel="2" x14ac:dyDescent="0.2">
      <c r="A4923" s="2"/>
      <c r="C4923" s="30">
        <v>901131330</v>
      </c>
      <c r="D4923" s="30"/>
      <c r="E4923" s="30" t="s">
        <v>2852</v>
      </c>
      <c r="F4923" s="30"/>
      <c r="G4923" s="30" t="s">
        <v>2853</v>
      </c>
      <c r="H4923" s="31" t="s">
        <v>2854</v>
      </c>
      <c r="I4923" s="32"/>
      <c r="J4923" s="13"/>
      <c r="K4923" s="13" t="s">
        <v>2829</v>
      </c>
      <c r="L4923" s="33">
        <v>0.125</v>
      </c>
      <c r="M4923" s="33" t="s">
        <v>27</v>
      </c>
      <c r="N4923" s="33">
        <v>0.125</v>
      </c>
      <c r="O4923" s="33">
        <v>0.125</v>
      </c>
      <c r="P4923" s="33">
        <v>0.125</v>
      </c>
      <c r="Q4923" s="33">
        <v>0.125</v>
      </c>
      <c r="R4923" s="34"/>
      <c r="S4923" s="32"/>
      <c r="T4923" s="32" t="s">
        <v>28</v>
      </c>
      <c r="U4923" s="8">
        <f t="shared" si="1246"/>
        <v>270.40000000000003</v>
      </c>
      <c r="V4923" s="8">
        <f t="shared" si="1247"/>
        <v>270.40000000000003</v>
      </c>
    </row>
    <row r="4924" spans="1:25" ht="12.75" customHeight="1" outlineLevel="2" x14ac:dyDescent="0.2">
      <c r="A4924" s="2"/>
      <c r="C4924" s="30">
        <v>901131350</v>
      </c>
      <c r="D4924" s="30"/>
      <c r="E4924" s="30" t="s">
        <v>2852</v>
      </c>
      <c r="F4924" s="30"/>
      <c r="G4924" s="30" t="s">
        <v>2853</v>
      </c>
      <c r="H4924" s="31" t="s">
        <v>2854</v>
      </c>
      <c r="I4924" s="32"/>
      <c r="J4924" s="13"/>
      <c r="K4924" s="13" t="s">
        <v>2829</v>
      </c>
      <c r="L4924" s="33">
        <v>0.125</v>
      </c>
      <c r="M4924" s="33" t="s">
        <v>27</v>
      </c>
      <c r="N4924" s="33">
        <v>0.125</v>
      </c>
      <c r="O4924" s="33">
        <v>0.125</v>
      </c>
      <c r="P4924" s="33">
        <v>0.125</v>
      </c>
      <c r="Q4924" s="33">
        <v>0.125</v>
      </c>
      <c r="R4924" s="34"/>
      <c r="S4924" s="32"/>
      <c r="T4924" s="32" t="s">
        <v>28</v>
      </c>
      <c r="U4924" s="8">
        <f t="shared" si="1246"/>
        <v>270.40000000000003</v>
      </c>
      <c r="V4924" s="8">
        <f t="shared" si="1247"/>
        <v>270.40000000000003</v>
      </c>
    </row>
    <row r="4925" spans="1:25" ht="12.75" customHeight="1" outlineLevel="2" x14ac:dyDescent="0.2">
      <c r="A4925" s="2"/>
      <c r="C4925" s="30">
        <v>901131370</v>
      </c>
      <c r="D4925" s="30"/>
      <c r="E4925" s="30" t="s">
        <v>2852</v>
      </c>
      <c r="F4925" s="30"/>
      <c r="G4925" s="30" t="s">
        <v>2853</v>
      </c>
      <c r="H4925" s="31" t="s">
        <v>2854</v>
      </c>
      <c r="I4925" s="32"/>
      <c r="J4925" s="13"/>
      <c r="K4925" s="13" t="s">
        <v>2829</v>
      </c>
      <c r="L4925" s="33">
        <v>0.125</v>
      </c>
      <c r="M4925" s="33" t="s">
        <v>27</v>
      </c>
      <c r="N4925" s="33">
        <v>0.125</v>
      </c>
      <c r="O4925" s="33">
        <v>0.125</v>
      </c>
      <c r="P4925" s="33">
        <v>0.125</v>
      </c>
      <c r="Q4925" s="33">
        <v>0.125</v>
      </c>
      <c r="R4925" s="34"/>
      <c r="S4925" s="32"/>
      <c r="T4925" s="32" t="s">
        <v>28</v>
      </c>
      <c r="U4925" s="8">
        <f t="shared" si="1246"/>
        <v>270.40000000000003</v>
      </c>
      <c r="V4925" s="8">
        <f t="shared" si="1247"/>
        <v>270.40000000000003</v>
      </c>
    </row>
    <row r="4926" spans="1:25" ht="12.75" customHeight="1" outlineLevel="2" x14ac:dyDescent="0.2">
      <c r="A4926" s="2"/>
      <c r="C4926" s="30">
        <v>901060020</v>
      </c>
      <c r="D4926" s="30"/>
      <c r="E4926" s="30" t="s">
        <v>2855</v>
      </c>
      <c r="F4926" s="30"/>
      <c r="G4926" s="30" t="s">
        <v>2853</v>
      </c>
      <c r="H4926" s="31" t="s">
        <v>2854</v>
      </c>
      <c r="I4926" s="32"/>
      <c r="J4926" s="13"/>
      <c r="K4926" s="13" t="s">
        <v>2856</v>
      </c>
      <c r="L4926" s="33">
        <v>0.125</v>
      </c>
      <c r="M4926" s="33" t="s">
        <v>27</v>
      </c>
      <c r="N4926" s="33">
        <v>0.125</v>
      </c>
      <c r="O4926" s="33">
        <v>0.125</v>
      </c>
      <c r="P4926" s="33">
        <v>0.125</v>
      </c>
      <c r="Q4926" s="33">
        <v>0.125</v>
      </c>
      <c r="R4926" s="34"/>
      <c r="S4926" s="32"/>
      <c r="T4926" s="32" t="s">
        <v>28</v>
      </c>
      <c r="U4926" s="8">
        <f t="shared" si="1246"/>
        <v>270.40000000000003</v>
      </c>
      <c r="V4926" s="8">
        <f t="shared" si="1247"/>
        <v>270.40000000000003</v>
      </c>
    </row>
    <row r="4927" spans="1:25" ht="12.75" customHeight="1" outlineLevel="2" x14ac:dyDescent="0.2">
      <c r="A4927" s="2"/>
      <c r="C4927" s="30">
        <v>901060040</v>
      </c>
      <c r="D4927" s="30"/>
      <c r="E4927" s="30" t="s">
        <v>2855</v>
      </c>
      <c r="F4927" s="30"/>
      <c r="G4927" s="30" t="s">
        <v>2853</v>
      </c>
      <c r="H4927" s="31" t="s">
        <v>2854</v>
      </c>
      <c r="I4927" s="32"/>
      <c r="J4927" s="13"/>
      <c r="K4927" s="13" t="s">
        <v>2829</v>
      </c>
      <c r="L4927" s="33">
        <v>0.125</v>
      </c>
      <c r="M4927" s="33" t="s">
        <v>27</v>
      </c>
      <c r="N4927" s="33">
        <v>0.125</v>
      </c>
      <c r="O4927" s="33">
        <v>0.125</v>
      </c>
      <c r="P4927" s="33">
        <v>0.125</v>
      </c>
      <c r="Q4927" s="33">
        <v>0.125</v>
      </c>
      <c r="R4927" s="34"/>
      <c r="S4927" s="32"/>
      <c r="T4927" s="32" t="s">
        <v>28</v>
      </c>
      <c r="U4927" s="8">
        <f t="shared" si="1246"/>
        <v>270.40000000000003</v>
      </c>
      <c r="V4927" s="8">
        <f t="shared" si="1247"/>
        <v>270.40000000000003</v>
      </c>
    </row>
    <row r="4928" spans="1:25" ht="12.75" customHeight="1" outlineLevel="2" x14ac:dyDescent="0.2">
      <c r="A4928" s="2"/>
      <c r="C4928" s="30">
        <v>901060060</v>
      </c>
      <c r="D4928" s="30"/>
      <c r="E4928" s="30" t="s">
        <v>2855</v>
      </c>
      <c r="F4928" s="30"/>
      <c r="G4928" s="30" t="s">
        <v>2853</v>
      </c>
      <c r="H4928" s="31" t="s">
        <v>2854</v>
      </c>
      <c r="I4928" s="32"/>
      <c r="J4928" s="13"/>
      <c r="K4928" s="13" t="s">
        <v>2829</v>
      </c>
      <c r="L4928" s="33">
        <v>0.125</v>
      </c>
      <c r="M4928" s="33" t="s">
        <v>27</v>
      </c>
      <c r="N4928" s="33">
        <v>0.125</v>
      </c>
      <c r="O4928" s="33">
        <v>0.125</v>
      </c>
      <c r="P4928" s="33">
        <v>0.125</v>
      </c>
      <c r="Q4928" s="33">
        <v>0.125</v>
      </c>
      <c r="R4928" s="34"/>
      <c r="S4928" s="32"/>
      <c r="T4928" s="32" t="s">
        <v>28</v>
      </c>
      <c r="U4928" s="8">
        <f t="shared" si="1246"/>
        <v>270.40000000000003</v>
      </c>
      <c r="V4928" s="8">
        <f t="shared" si="1247"/>
        <v>270.40000000000003</v>
      </c>
    </row>
    <row r="4929" spans="1:22" ht="12.75" customHeight="1" outlineLevel="2" x14ac:dyDescent="0.2">
      <c r="A4929" s="2"/>
      <c r="C4929" s="30">
        <v>901060080</v>
      </c>
      <c r="D4929" s="30"/>
      <c r="E4929" s="30" t="s">
        <v>2855</v>
      </c>
      <c r="F4929" s="30"/>
      <c r="G4929" s="30" t="s">
        <v>2853</v>
      </c>
      <c r="H4929" s="31" t="s">
        <v>2854</v>
      </c>
      <c r="I4929" s="32"/>
      <c r="J4929" s="13"/>
      <c r="K4929" s="13" t="s">
        <v>2829</v>
      </c>
      <c r="L4929" s="33">
        <v>0.125</v>
      </c>
      <c r="M4929" s="33" t="s">
        <v>27</v>
      </c>
      <c r="N4929" s="33">
        <v>0.125</v>
      </c>
      <c r="O4929" s="33">
        <v>0.125</v>
      </c>
      <c r="P4929" s="33">
        <v>0.125</v>
      </c>
      <c r="Q4929" s="33">
        <v>0.125</v>
      </c>
      <c r="R4929" s="34"/>
      <c r="S4929" s="32"/>
      <c r="T4929" s="32" t="s">
        <v>28</v>
      </c>
      <c r="U4929" s="8">
        <f t="shared" si="1246"/>
        <v>270.40000000000003</v>
      </c>
      <c r="V4929" s="8">
        <f t="shared" si="1247"/>
        <v>270.40000000000003</v>
      </c>
    </row>
    <row r="4930" spans="1:22" ht="12.75" customHeight="1" outlineLevel="1" x14ac:dyDescent="0.2">
      <c r="A4930" s="2"/>
      <c r="C4930" s="30"/>
      <c r="D4930" s="30"/>
      <c r="E4930" s="30"/>
      <c r="F4930" s="30"/>
      <c r="G4930" s="30"/>
      <c r="H4930" s="113" t="s">
        <v>4280</v>
      </c>
      <c r="I4930" s="32"/>
      <c r="J4930" s="13">
        <f t="shared" ref="J4930:O4930" si="1248">SUBTOTAL(9,J4922:J4929)</f>
        <v>0</v>
      </c>
      <c r="K4930" s="13">
        <f t="shared" si="1248"/>
        <v>0</v>
      </c>
      <c r="L4930" s="33">
        <f t="shared" si="1248"/>
        <v>1</v>
      </c>
      <c r="M4930" s="33">
        <f t="shared" si="1248"/>
        <v>0</v>
      </c>
      <c r="N4930" s="33">
        <f t="shared" si="1248"/>
        <v>1</v>
      </c>
      <c r="O4930" s="33">
        <f t="shared" si="1248"/>
        <v>1</v>
      </c>
      <c r="P4930" s="33"/>
      <c r="Q4930" s="33"/>
      <c r="R4930" s="34"/>
      <c r="S4930" s="32">
        <f>SUBTOTAL(9,S4922:S4929)</f>
        <v>0</v>
      </c>
      <c r="T4930" s="32">
        <f>SUBTOTAL(9,T4922:T4929)</f>
        <v>0</v>
      </c>
      <c r="U4930" s="8"/>
    </row>
    <row r="4931" spans="1:22" ht="12.75" customHeight="1" outlineLevel="2" x14ac:dyDescent="0.2">
      <c r="A4931" s="2"/>
      <c r="C4931" s="30">
        <v>901130220</v>
      </c>
      <c r="D4931" s="30"/>
      <c r="E4931" s="30" t="s">
        <v>2880</v>
      </c>
      <c r="F4931" s="30"/>
      <c r="G4931" s="30" t="s">
        <v>2881</v>
      </c>
      <c r="H4931" s="31" t="s">
        <v>2882</v>
      </c>
      <c r="I4931" s="32"/>
      <c r="J4931" s="13"/>
      <c r="K4931" s="13" t="s">
        <v>2829</v>
      </c>
      <c r="L4931" s="33">
        <v>0.5</v>
      </c>
      <c r="M4931" s="33" t="s">
        <v>27</v>
      </c>
      <c r="N4931" s="33">
        <v>0.5</v>
      </c>
      <c r="O4931" s="33">
        <v>0.5</v>
      </c>
      <c r="P4931" s="33">
        <v>0.5</v>
      </c>
      <c r="Q4931" s="33">
        <v>0.5</v>
      </c>
      <c r="R4931" s="34"/>
      <c r="S4931" s="32"/>
      <c r="T4931" s="32" t="s">
        <v>70</v>
      </c>
      <c r="U4931" s="8">
        <f>IF(T4931="Yes",$U$2,0)</f>
        <v>0</v>
      </c>
      <c r="V4931" s="8">
        <f>U4931</f>
        <v>0</v>
      </c>
    </row>
    <row r="4932" spans="1:22" ht="12.75" customHeight="1" outlineLevel="2" x14ac:dyDescent="0.2">
      <c r="A4932" s="2"/>
      <c r="C4932" s="30">
        <v>901130240</v>
      </c>
      <c r="D4932" s="30"/>
      <c r="E4932" s="30" t="s">
        <v>2880</v>
      </c>
      <c r="F4932" s="30"/>
      <c r="G4932" s="30" t="s">
        <v>2881</v>
      </c>
      <c r="H4932" s="31" t="s">
        <v>2882</v>
      </c>
      <c r="I4932" s="32"/>
      <c r="J4932" s="13"/>
      <c r="K4932" s="13" t="s">
        <v>2829</v>
      </c>
      <c r="L4932" s="33">
        <v>0.5</v>
      </c>
      <c r="M4932" s="33" t="s">
        <v>27</v>
      </c>
      <c r="N4932" s="33">
        <v>0.5</v>
      </c>
      <c r="O4932" s="33">
        <v>0.5</v>
      </c>
      <c r="P4932" s="33">
        <v>0.5</v>
      </c>
      <c r="Q4932" s="33">
        <v>0.5</v>
      </c>
      <c r="R4932" s="34"/>
      <c r="S4932" s="32"/>
      <c r="T4932" s="32" t="s">
        <v>70</v>
      </c>
      <c r="U4932" s="8">
        <f>IF(T4932="Yes",$U$2,0)</f>
        <v>0</v>
      </c>
      <c r="V4932" s="8">
        <f>U4932</f>
        <v>0</v>
      </c>
    </row>
    <row r="4933" spans="1:22" ht="12.75" customHeight="1" outlineLevel="1" x14ac:dyDescent="0.2">
      <c r="A4933" s="2"/>
      <c r="C4933" s="30"/>
      <c r="D4933" s="30"/>
      <c r="E4933" s="30"/>
      <c r="F4933" s="30"/>
      <c r="G4933" s="30"/>
      <c r="H4933" s="113" t="s">
        <v>4286</v>
      </c>
      <c r="I4933" s="32"/>
      <c r="J4933" s="13">
        <f t="shared" ref="J4933:O4933" si="1249">SUBTOTAL(9,J4931:J4932)</f>
        <v>0</v>
      </c>
      <c r="K4933" s="13">
        <f t="shared" si="1249"/>
        <v>0</v>
      </c>
      <c r="L4933" s="33">
        <f t="shared" si="1249"/>
        <v>1</v>
      </c>
      <c r="M4933" s="33">
        <f t="shared" si="1249"/>
        <v>0</v>
      </c>
      <c r="N4933" s="33">
        <f t="shared" si="1249"/>
        <v>1</v>
      </c>
      <c r="O4933" s="33">
        <f t="shared" si="1249"/>
        <v>1</v>
      </c>
      <c r="P4933" s="33"/>
      <c r="Q4933" s="33"/>
      <c r="R4933" s="34"/>
      <c r="S4933" s="32">
        <f>SUBTOTAL(9,S4931:S4932)</f>
        <v>0</v>
      </c>
      <c r="T4933" s="32">
        <f>SUBTOTAL(9,T4931:T4932)</f>
        <v>0</v>
      </c>
      <c r="U4933" s="8"/>
    </row>
    <row r="4934" spans="1:22" ht="12.75" customHeight="1" outlineLevel="2" x14ac:dyDescent="0.2">
      <c r="A4934" s="2"/>
      <c r="C4934" s="30">
        <v>900090010</v>
      </c>
      <c r="D4934" s="30"/>
      <c r="E4934" s="30" t="s">
        <v>3010</v>
      </c>
      <c r="F4934" s="30"/>
      <c r="G4934" s="30" t="s">
        <v>3011</v>
      </c>
      <c r="H4934" s="31" t="s">
        <v>3012</v>
      </c>
      <c r="I4934" s="32"/>
      <c r="J4934" s="13"/>
      <c r="K4934" s="13" t="s">
        <v>2829</v>
      </c>
      <c r="L4934" s="116">
        <v>0.125</v>
      </c>
      <c r="M4934" s="33" t="s">
        <v>27</v>
      </c>
      <c r="N4934" s="116">
        <v>0.125</v>
      </c>
      <c r="O4934" s="116">
        <v>0.125</v>
      </c>
      <c r="P4934" s="116">
        <v>0.125</v>
      </c>
      <c r="Q4934" s="116">
        <v>0.125</v>
      </c>
      <c r="R4934" s="34"/>
      <c r="S4934" s="32"/>
      <c r="T4934" s="32" t="s">
        <v>28</v>
      </c>
      <c r="U4934" s="8">
        <f t="shared" ref="U4934:U4941" si="1250">IF(T4934="Yes",$U$2,0)</f>
        <v>270.40000000000003</v>
      </c>
      <c r="V4934" s="8">
        <f t="shared" ref="V4934:V4941" si="1251">U4934</f>
        <v>270.40000000000003</v>
      </c>
    </row>
    <row r="4935" spans="1:22" ht="12.75" customHeight="1" outlineLevel="2" x14ac:dyDescent="0.2">
      <c r="A4935" s="2"/>
      <c r="C4935" s="30">
        <v>900090030</v>
      </c>
      <c r="D4935" s="30"/>
      <c r="E4935" s="30" t="s">
        <v>3010</v>
      </c>
      <c r="F4935" s="30"/>
      <c r="G4935" s="30" t="s">
        <v>3011</v>
      </c>
      <c r="H4935" s="31" t="s">
        <v>3012</v>
      </c>
      <c r="I4935" s="32"/>
      <c r="J4935" s="13"/>
      <c r="K4935" s="13" t="s">
        <v>2829</v>
      </c>
      <c r="L4935" s="116">
        <v>0.125</v>
      </c>
      <c r="M4935" s="33" t="s">
        <v>27</v>
      </c>
      <c r="N4935" s="116">
        <v>0.125</v>
      </c>
      <c r="O4935" s="116">
        <v>0.125</v>
      </c>
      <c r="P4935" s="116">
        <v>0.125</v>
      </c>
      <c r="Q4935" s="116">
        <v>0.125</v>
      </c>
      <c r="R4935" s="34"/>
      <c r="S4935" s="32"/>
      <c r="T4935" s="32" t="s">
        <v>28</v>
      </c>
      <c r="U4935" s="8">
        <f t="shared" si="1250"/>
        <v>270.40000000000003</v>
      </c>
      <c r="V4935" s="8">
        <f t="shared" si="1251"/>
        <v>270.40000000000003</v>
      </c>
    </row>
    <row r="4936" spans="1:22" ht="12.75" customHeight="1" outlineLevel="2" x14ac:dyDescent="0.2">
      <c r="A4936" s="2"/>
      <c r="C4936" s="2" t="s">
        <v>3013</v>
      </c>
      <c r="D4936" s="30"/>
      <c r="E4936" s="30" t="s">
        <v>3010</v>
      </c>
      <c r="F4936" s="30"/>
      <c r="G4936" s="30" t="s">
        <v>3011</v>
      </c>
      <c r="H4936" s="31" t="s">
        <v>3012</v>
      </c>
      <c r="I4936" s="74"/>
      <c r="J4936" s="13"/>
      <c r="K4936" s="13" t="s">
        <v>2829</v>
      </c>
      <c r="L4936" s="116">
        <v>0.125</v>
      </c>
      <c r="M4936" s="33" t="s">
        <v>27</v>
      </c>
      <c r="N4936" s="116">
        <v>0.125</v>
      </c>
      <c r="O4936" s="116">
        <v>0.125</v>
      </c>
      <c r="P4936" s="116">
        <v>0.125</v>
      </c>
      <c r="Q4936" s="116">
        <v>0.125</v>
      </c>
      <c r="R4936" s="34"/>
      <c r="S4936" s="32"/>
      <c r="T4936" s="32" t="s">
        <v>28</v>
      </c>
      <c r="U4936" s="8">
        <f t="shared" si="1250"/>
        <v>270.40000000000003</v>
      </c>
      <c r="V4936" s="8">
        <f t="shared" si="1251"/>
        <v>270.40000000000003</v>
      </c>
    </row>
    <row r="4937" spans="1:22" ht="12.75" customHeight="1" outlineLevel="2" x14ac:dyDescent="0.2">
      <c r="A4937" s="2"/>
      <c r="C4937" s="30">
        <v>900090070</v>
      </c>
      <c r="D4937" s="30"/>
      <c r="E4937" s="30" t="s">
        <v>3010</v>
      </c>
      <c r="F4937" s="30"/>
      <c r="G4937" s="30" t="s">
        <v>3011</v>
      </c>
      <c r="H4937" s="31" t="s">
        <v>3012</v>
      </c>
      <c r="I4937" s="32"/>
      <c r="J4937" s="13"/>
      <c r="K4937" s="13" t="s">
        <v>2829</v>
      </c>
      <c r="L4937" s="116">
        <v>0.125</v>
      </c>
      <c r="M4937" s="33" t="s">
        <v>27</v>
      </c>
      <c r="N4937" s="116">
        <v>0.125</v>
      </c>
      <c r="O4937" s="116">
        <v>0.125</v>
      </c>
      <c r="P4937" s="116">
        <v>0.125</v>
      </c>
      <c r="Q4937" s="116">
        <v>0.125</v>
      </c>
      <c r="R4937" s="34"/>
      <c r="S4937" s="32"/>
      <c r="T4937" s="32" t="s">
        <v>28</v>
      </c>
      <c r="U4937" s="8">
        <f t="shared" si="1250"/>
        <v>270.40000000000003</v>
      </c>
      <c r="V4937" s="8">
        <f t="shared" si="1251"/>
        <v>270.40000000000003</v>
      </c>
    </row>
    <row r="4938" spans="1:22" ht="12.75" customHeight="1" outlineLevel="2" x14ac:dyDescent="0.2">
      <c r="A4938" s="2"/>
      <c r="C4938" s="30">
        <v>900090090</v>
      </c>
      <c r="D4938" s="30"/>
      <c r="E4938" s="30" t="s">
        <v>3014</v>
      </c>
      <c r="F4938" s="30"/>
      <c r="G4938" s="30" t="s">
        <v>3011</v>
      </c>
      <c r="H4938" s="31" t="s">
        <v>3012</v>
      </c>
      <c r="I4938" s="32"/>
      <c r="J4938" s="13"/>
      <c r="K4938" s="13" t="s">
        <v>2829</v>
      </c>
      <c r="L4938" s="116">
        <v>0.125</v>
      </c>
      <c r="M4938" s="33" t="s">
        <v>27</v>
      </c>
      <c r="N4938" s="116">
        <v>0.125</v>
      </c>
      <c r="O4938" s="116">
        <v>0.125</v>
      </c>
      <c r="P4938" s="116">
        <v>0.125</v>
      </c>
      <c r="Q4938" s="116">
        <v>0.125</v>
      </c>
      <c r="R4938" s="34"/>
      <c r="S4938" s="32"/>
      <c r="T4938" s="32" t="s">
        <v>28</v>
      </c>
      <c r="U4938" s="8">
        <f t="shared" si="1250"/>
        <v>270.40000000000003</v>
      </c>
      <c r="V4938" s="8">
        <f t="shared" si="1251"/>
        <v>270.40000000000003</v>
      </c>
    </row>
    <row r="4939" spans="1:22" ht="12.75" customHeight="1" outlineLevel="2" x14ac:dyDescent="0.2">
      <c r="A4939" s="2"/>
      <c r="C4939" s="30">
        <v>900090110</v>
      </c>
      <c r="D4939" s="30"/>
      <c r="E4939" s="30" t="s">
        <v>3010</v>
      </c>
      <c r="F4939" s="30"/>
      <c r="G4939" s="30" t="s">
        <v>3011</v>
      </c>
      <c r="H4939" s="31" t="s">
        <v>3012</v>
      </c>
      <c r="I4939" s="32"/>
      <c r="J4939" s="13"/>
      <c r="K4939" s="13" t="s">
        <v>2829</v>
      </c>
      <c r="L4939" s="116">
        <v>0.125</v>
      </c>
      <c r="M4939" s="33" t="s">
        <v>27</v>
      </c>
      <c r="N4939" s="116">
        <v>0.125</v>
      </c>
      <c r="O4939" s="116">
        <v>0.125</v>
      </c>
      <c r="P4939" s="116">
        <v>0.125</v>
      </c>
      <c r="Q4939" s="116">
        <v>0.125</v>
      </c>
      <c r="R4939" s="34"/>
      <c r="S4939" s="32"/>
      <c r="T4939" s="32" t="s">
        <v>28</v>
      </c>
      <c r="U4939" s="8">
        <f t="shared" si="1250"/>
        <v>270.40000000000003</v>
      </c>
      <c r="V4939" s="8">
        <f t="shared" si="1251"/>
        <v>270.40000000000003</v>
      </c>
    </row>
    <row r="4940" spans="1:22" ht="12.75" customHeight="1" outlineLevel="2" x14ac:dyDescent="0.2">
      <c r="A4940" s="2"/>
      <c r="C4940" s="30">
        <v>900090130</v>
      </c>
      <c r="D4940" s="30"/>
      <c r="E4940" s="30" t="s">
        <v>3010</v>
      </c>
      <c r="F4940" s="30"/>
      <c r="G4940" s="30" t="s">
        <v>3011</v>
      </c>
      <c r="H4940" s="31" t="s">
        <v>3012</v>
      </c>
      <c r="I4940" s="32"/>
      <c r="J4940" s="13"/>
      <c r="K4940" s="13" t="s">
        <v>2829</v>
      </c>
      <c r="L4940" s="116">
        <v>0.125</v>
      </c>
      <c r="M4940" s="33" t="s">
        <v>27</v>
      </c>
      <c r="N4940" s="116">
        <v>0.125</v>
      </c>
      <c r="O4940" s="116">
        <v>0.125</v>
      </c>
      <c r="P4940" s="116">
        <v>0.125</v>
      </c>
      <c r="Q4940" s="116">
        <v>0.125</v>
      </c>
      <c r="R4940" s="34"/>
      <c r="S4940" s="32"/>
      <c r="T4940" s="32" t="s">
        <v>28</v>
      </c>
      <c r="U4940" s="8">
        <f t="shared" si="1250"/>
        <v>270.40000000000003</v>
      </c>
      <c r="V4940" s="8">
        <f t="shared" si="1251"/>
        <v>270.40000000000003</v>
      </c>
    </row>
    <row r="4941" spans="1:22" ht="12.75" customHeight="1" outlineLevel="2" x14ac:dyDescent="0.2">
      <c r="A4941" s="2"/>
      <c r="C4941" s="30">
        <v>900090150</v>
      </c>
      <c r="D4941" s="30"/>
      <c r="E4941" s="30" t="s">
        <v>3010</v>
      </c>
      <c r="F4941" s="30"/>
      <c r="G4941" s="30" t="s">
        <v>3011</v>
      </c>
      <c r="H4941" s="31" t="s">
        <v>3012</v>
      </c>
      <c r="I4941" s="32"/>
      <c r="J4941" s="13"/>
      <c r="K4941" s="13" t="s">
        <v>2829</v>
      </c>
      <c r="L4941" s="116">
        <v>0.125</v>
      </c>
      <c r="M4941" s="33" t="s">
        <v>27</v>
      </c>
      <c r="N4941" s="116">
        <v>0.125</v>
      </c>
      <c r="O4941" s="116">
        <v>0.125</v>
      </c>
      <c r="P4941" s="116">
        <v>0.125</v>
      </c>
      <c r="Q4941" s="116">
        <v>0.125</v>
      </c>
      <c r="R4941" s="34"/>
      <c r="S4941" s="32"/>
      <c r="T4941" s="32" t="s">
        <v>28</v>
      </c>
      <c r="U4941" s="8">
        <f t="shared" si="1250"/>
        <v>270.40000000000003</v>
      </c>
      <c r="V4941" s="8">
        <f t="shared" si="1251"/>
        <v>270.40000000000003</v>
      </c>
    </row>
    <row r="4942" spans="1:22" ht="12.75" customHeight="1" outlineLevel="1" x14ac:dyDescent="0.2">
      <c r="A4942" s="2"/>
      <c r="C4942" s="30"/>
      <c r="D4942" s="30"/>
      <c r="E4942" s="30"/>
      <c r="F4942" s="30"/>
      <c r="G4942" s="30"/>
      <c r="H4942" s="113" t="s">
        <v>4320</v>
      </c>
      <c r="I4942" s="32"/>
      <c r="J4942" s="13">
        <f t="shared" ref="J4942:O4942" si="1252">SUBTOTAL(9,J4934:J4941)</f>
        <v>0</v>
      </c>
      <c r="K4942" s="13">
        <f t="shared" si="1252"/>
        <v>0</v>
      </c>
      <c r="L4942" s="116">
        <f t="shared" si="1252"/>
        <v>1</v>
      </c>
      <c r="M4942" s="33">
        <f t="shared" si="1252"/>
        <v>0</v>
      </c>
      <c r="N4942" s="116">
        <f t="shared" si="1252"/>
        <v>1</v>
      </c>
      <c r="O4942" s="116">
        <f t="shared" si="1252"/>
        <v>1</v>
      </c>
      <c r="P4942" s="116"/>
      <c r="Q4942" s="116"/>
      <c r="R4942" s="34"/>
      <c r="S4942" s="32">
        <f>SUBTOTAL(9,S4934:S4941)</f>
        <v>0</v>
      </c>
      <c r="T4942" s="32">
        <f>SUBTOTAL(9,T4934:T4941)</f>
        <v>0</v>
      </c>
      <c r="U4942" s="8"/>
    </row>
    <row r="4943" spans="1:22" ht="12.75" customHeight="1" outlineLevel="2" x14ac:dyDescent="0.2">
      <c r="A4943" s="2"/>
      <c r="C4943" s="30">
        <v>970040050</v>
      </c>
      <c r="D4943" s="30"/>
      <c r="E4943" s="30" t="s">
        <v>2726</v>
      </c>
      <c r="F4943" s="30"/>
      <c r="G4943" s="30" t="s">
        <v>2727</v>
      </c>
      <c r="H4943" s="31" t="s">
        <v>2728</v>
      </c>
      <c r="I4943" s="32"/>
      <c r="J4943" s="13"/>
      <c r="K4943" s="13" t="s">
        <v>2725</v>
      </c>
      <c r="L4943" s="33">
        <v>0.25</v>
      </c>
      <c r="M4943" s="33" t="s">
        <v>27</v>
      </c>
      <c r="N4943" s="33">
        <v>0.25</v>
      </c>
      <c r="O4943" s="33">
        <v>0.25</v>
      </c>
      <c r="P4943" s="33">
        <v>0.25</v>
      </c>
      <c r="Q4943" s="33">
        <v>0.25</v>
      </c>
      <c r="R4943" s="34"/>
      <c r="S4943" s="53"/>
      <c r="T4943" s="32" t="s">
        <v>70</v>
      </c>
      <c r="U4943" s="8">
        <f>IF(T4943="Yes",$U$2,0)</f>
        <v>0</v>
      </c>
      <c r="V4943" s="8">
        <f>U4943</f>
        <v>0</v>
      </c>
    </row>
    <row r="4944" spans="1:22" ht="12.75" customHeight="1" outlineLevel="2" x14ac:dyDescent="0.2">
      <c r="A4944" s="2"/>
      <c r="C4944" s="30" t="s">
        <v>122</v>
      </c>
      <c r="D4944" s="30"/>
      <c r="E4944" s="30"/>
      <c r="F4944" s="30"/>
      <c r="G4944" s="30" t="s">
        <v>2727</v>
      </c>
      <c r="H4944" s="31" t="s">
        <v>2728</v>
      </c>
      <c r="I4944" s="32"/>
      <c r="J4944" s="13"/>
      <c r="K4944" s="13" t="s">
        <v>2725</v>
      </c>
      <c r="L4944" s="33">
        <v>0.25</v>
      </c>
      <c r="M4944" s="33" t="s">
        <v>27</v>
      </c>
      <c r="N4944" s="33">
        <v>0.25</v>
      </c>
      <c r="O4944" s="33">
        <v>0.25</v>
      </c>
      <c r="P4944" s="33">
        <v>0.25</v>
      </c>
      <c r="Q4944" s="33">
        <v>0.25</v>
      </c>
      <c r="R4944" s="34"/>
      <c r="S4944" s="53"/>
      <c r="T4944" s="32" t="s">
        <v>70</v>
      </c>
      <c r="U4944" s="8">
        <f>IF(T4944="Yes",$U$2,0)</f>
        <v>0</v>
      </c>
      <c r="V4944" s="8">
        <f>U4944</f>
        <v>0</v>
      </c>
    </row>
    <row r="4945" spans="1:25" ht="12.75" customHeight="1" outlineLevel="2" x14ac:dyDescent="0.25">
      <c r="A4945" s="2"/>
      <c r="C4945" s="30">
        <v>970040070</v>
      </c>
      <c r="D4945" s="30"/>
      <c r="E4945" s="30" t="s">
        <v>2726</v>
      </c>
      <c r="F4945" s="30"/>
      <c r="G4945" s="30" t="s">
        <v>2727</v>
      </c>
      <c r="H4945" s="31" t="s">
        <v>2728</v>
      </c>
      <c r="I4945" s="32"/>
      <c r="J4945" s="13"/>
      <c r="K4945" s="13" t="s">
        <v>2725</v>
      </c>
      <c r="L4945" s="33">
        <v>0.25</v>
      </c>
      <c r="M4945" s="33" t="s">
        <v>27</v>
      </c>
      <c r="N4945" s="33">
        <v>0.25</v>
      </c>
      <c r="O4945" s="33">
        <v>0.25</v>
      </c>
      <c r="P4945" s="33">
        <v>0.25</v>
      </c>
      <c r="Q4945" s="33">
        <v>0.25</v>
      </c>
      <c r="R4945" s="34"/>
      <c r="S4945" s="32"/>
      <c r="T4945" s="32" t="s">
        <v>70</v>
      </c>
      <c r="U4945" s="8">
        <f>IF(T4945="Yes",$U$2,0)</f>
        <v>0</v>
      </c>
      <c r="V4945" s="8">
        <f>U4945</f>
        <v>0</v>
      </c>
      <c r="W4945" s="112"/>
      <c r="X4945" s="112"/>
      <c r="Y4945" s="112"/>
    </row>
    <row r="4946" spans="1:25" ht="12.75" customHeight="1" outlineLevel="2" x14ac:dyDescent="0.2">
      <c r="A4946" s="2"/>
      <c r="C4946" s="30">
        <v>970040080</v>
      </c>
      <c r="D4946" s="30"/>
      <c r="E4946" s="30" t="s">
        <v>2726</v>
      </c>
      <c r="F4946" s="30"/>
      <c r="G4946" s="30" t="s">
        <v>2727</v>
      </c>
      <c r="H4946" s="31" t="s">
        <v>2728</v>
      </c>
      <c r="I4946" s="32"/>
      <c r="J4946" s="13"/>
      <c r="K4946" s="13" t="s">
        <v>2725</v>
      </c>
      <c r="L4946" s="33">
        <v>0.25</v>
      </c>
      <c r="M4946" s="33" t="s">
        <v>27</v>
      </c>
      <c r="N4946" s="33">
        <v>0.25</v>
      </c>
      <c r="O4946" s="33">
        <v>0.25</v>
      </c>
      <c r="P4946" s="33">
        <v>0.25</v>
      </c>
      <c r="Q4946" s="33">
        <v>0.25</v>
      </c>
      <c r="R4946" s="34"/>
      <c r="S4946" s="32"/>
      <c r="T4946" s="32" t="s">
        <v>70</v>
      </c>
      <c r="U4946" s="8">
        <f>IF(T4946="Yes",$U$2,0)</f>
        <v>0</v>
      </c>
      <c r="V4946" s="8">
        <f>U4946</f>
        <v>0</v>
      </c>
    </row>
    <row r="4947" spans="1:25" ht="12.75" customHeight="1" outlineLevel="1" x14ac:dyDescent="0.2">
      <c r="A4947" s="2"/>
      <c r="C4947" s="30"/>
      <c r="D4947" s="30"/>
      <c r="E4947" s="30"/>
      <c r="F4947" s="30"/>
      <c r="G4947" s="30"/>
      <c r="H4947" s="113" t="s">
        <v>4246</v>
      </c>
      <c r="I4947" s="32"/>
      <c r="J4947" s="13">
        <f t="shared" ref="J4947:O4947" si="1253">SUBTOTAL(9,J4943:J4946)</f>
        <v>0</v>
      </c>
      <c r="K4947" s="13">
        <f t="shared" si="1253"/>
        <v>0</v>
      </c>
      <c r="L4947" s="33">
        <f t="shared" si="1253"/>
        <v>1</v>
      </c>
      <c r="M4947" s="33">
        <f t="shared" si="1253"/>
        <v>0</v>
      </c>
      <c r="N4947" s="33">
        <f t="shared" si="1253"/>
        <v>1</v>
      </c>
      <c r="O4947" s="33">
        <f t="shared" si="1253"/>
        <v>1</v>
      </c>
      <c r="P4947" s="33"/>
      <c r="Q4947" s="33"/>
      <c r="R4947" s="34"/>
      <c r="S4947" s="32">
        <f>SUBTOTAL(9,S4943:S4946)</f>
        <v>0</v>
      </c>
      <c r="T4947" s="32">
        <f>SUBTOTAL(9,T4943:T4946)</f>
        <v>0</v>
      </c>
      <c r="U4947" s="8"/>
    </row>
    <row r="4948" spans="1:25" ht="12.75" customHeight="1" outlineLevel="2" x14ac:dyDescent="0.2">
      <c r="A4948" s="2"/>
      <c r="C4948" s="30">
        <v>970641020</v>
      </c>
      <c r="D4948" s="30"/>
      <c r="E4948" s="30" t="s">
        <v>2792</v>
      </c>
      <c r="F4948" s="30"/>
      <c r="G4948" s="30" t="s">
        <v>2793</v>
      </c>
      <c r="H4948" s="31" t="s">
        <v>2794</v>
      </c>
      <c r="I4948" s="32"/>
      <c r="J4948" s="13"/>
      <c r="K4948" s="13" t="s">
        <v>2795</v>
      </c>
      <c r="L4948" s="33">
        <v>0.25</v>
      </c>
      <c r="M4948" s="33" t="s">
        <v>27</v>
      </c>
      <c r="N4948" s="33">
        <v>0.25</v>
      </c>
      <c r="O4948" s="33">
        <v>0.25</v>
      </c>
      <c r="P4948" s="33">
        <v>0.25</v>
      </c>
      <c r="Q4948" s="33">
        <v>0.25</v>
      </c>
      <c r="R4948" s="34"/>
      <c r="S4948" s="53"/>
      <c r="T4948" s="32" t="s">
        <v>70</v>
      </c>
      <c r="U4948" s="8">
        <f>IF(T4948="Yes",$U$2,0)</f>
        <v>0</v>
      </c>
      <c r="V4948" s="8">
        <f>U4948</f>
        <v>0</v>
      </c>
    </row>
    <row r="4949" spans="1:25" ht="12.75" customHeight="1" outlineLevel="2" x14ac:dyDescent="0.2">
      <c r="A4949" s="2"/>
      <c r="C4949" s="30" t="s">
        <v>122</v>
      </c>
      <c r="D4949" s="30"/>
      <c r="E4949" s="30"/>
      <c r="F4949" s="30"/>
      <c r="G4949" s="30" t="s">
        <v>2793</v>
      </c>
      <c r="H4949" s="31" t="s">
        <v>2794</v>
      </c>
      <c r="I4949" s="32"/>
      <c r="J4949" s="13"/>
      <c r="K4949" s="13" t="s">
        <v>2795</v>
      </c>
      <c r="L4949" s="33">
        <v>0.25</v>
      </c>
      <c r="M4949" s="33" t="s">
        <v>27</v>
      </c>
      <c r="N4949" s="33">
        <v>0.25</v>
      </c>
      <c r="O4949" s="33">
        <v>0.25</v>
      </c>
      <c r="P4949" s="33">
        <v>0.25</v>
      </c>
      <c r="Q4949" s="33">
        <v>0.25</v>
      </c>
      <c r="R4949" s="34"/>
      <c r="S4949" s="53"/>
      <c r="T4949" s="32" t="s">
        <v>70</v>
      </c>
      <c r="U4949" s="8">
        <f>IF(T4949="Yes",$U$2,0)</f>
        <v>0</v>
      </c>
      <c r="V4949" s="8">
        <f>U4949</f>
        <v>0</v>
      </c>
    </row>
    <row r="4950" spans="1:25" ht="12.75" customHeight="1" outlineLevel="2" x14ac:dyDescent="0.2">
      <c r="A4950" s="2"/>
      <c r="C4950" s="30">
        <v>970641080</v>
      </c>
      <c r="D4950" s="30"/>
      <c r="E4950" s="30" t="s">
        <v>2792</v>
      </c>
      <c r="F4950" s="30"/>
      <c r="G4950" s="30" t="s">
        <v>2793</v>
      </c>
      <c r="H4950" s="31" t="s">
        <v>2794</v>
      </c>
      <c r="I4950" s="32"/>
      <c r="J4950" s="13"/>
      <c r="K4950" s="13" t="s">
        <v>2795</v>
      </c>
      <c r="L4950" s="33">
        <v>0.25</v>
      </c>
      <c r="M4950" s="33" t="s">
        <v>27</v>
      </c>
      <c r="N4950" s="33">
        <v>0.25</v>
      </c>
      <c r="O4950" s="33">
        <v>0.25</v>
      </c>
      <c r="P4950" s="33">
        <v>0.25</v>
      </c>
      <c r="Q4950" s="33">
        <v>0.25</v>
      </c>
      <c r="R4950" s="34"/>
      <c r="S4950" s="32"/>
      <c r="T4950" s="32" t="s">
        <v>70</v>
      </c>
      <c r="U4950" s="8">
        <f>IF(T4950="Yes",$U$2,0)</f>
        <v>0</v>
      </c>
      <c r="V4950" s="8">
        <f>U4950</f>
        <v>0</v>
      </c>
    </row>
    <row r="4951" spans="1:25" ht="12.75" customHeight="1" outlineLevel="1" x14ac:dyDescent="0.2">
      <c r="A4951" s="2"/>
      <c r="C4951" s="30"/>
      <c r="D4951" s="30"/>
      <c r="E4951" s="30"/>
      <c r="F4951" s="30"/>
      <c r="G4951" s="30"/>
      <c r="H4951" s="113" t="s">
        <v>4264</v>
      </c>
      <c r="I4951" s="32"/>
      <c r="J4951" s="13">
        <f t="shared" ref="J4951:O4951" si="1254">SUBTOTAL(9,J4948:J4950)</f>
        <v>0</v>
      </c>
      <c r="K4951" s="13">
        <f t="shared" si="1254"/>
        <v>0</v>
      </c>
      <c r="L4951" s="33">
        <f t="shared" si="1254"/>
        <v>0.75</v>
      </c>
      <c r="M4951" s="33">
        <f t="shared" si="1254"/>
        <v>0</v>
      </c>
      <c r="N4951" s="33">
        <f t="shared" si="1254"/>
        <v>0.75</v>
      </c>
      <c r="O4951" s="33">
        <f t="shared" si="1254"/>
        <v>0.75</v>
      </c>
      <c r="P4951" s="33"/>
      <c r="Q4951" s="33"/>
      <c r="R4951" s="34"/>
      <c r="S4951" s="32">
        <f>SUBTOTAL(9,S4948:S4950)</f>
        <v>0</v>
      </c>
      <c r="T4951" s="32">
        <f>SUBTOTAL(9,T4948:T4950)</f>
        <v>0</v>
      </c>
      <c r="U4951" s="8"/>
    </row>
    <row r="4952" spans="1:25" ht="12.75" customHeight="1" outlineLevel="2" x14ac:dyDescent="0.2">
      <c r="A4952" s="2"/>
      <c r="C4952" s="13">
        <v>902121691</v>
      </c>
      <c r="D4952" s="30"/>
      <c r="E4952" s="30" t="s">
        <v>3128</v>
      </c>
      <c r="F4952" s="30"/>
      <c r="G4952" s="30" t="s">
        <v>3129</v>
      </c>
      <c r="H4952" s="31" t="s">
        <v>3130</v>
      </c>
      <c r="I4952" s="32"/>
      <c r="J4952" s="13"/>
      <c r="K4952" s="13" t="s">
        <v>2829</v>
      </c>
      <c r="L4952" s="33">
        <v>0.5</v>
      </c>
      <c r="M4952" s="33" t="s">
        <v>27</v>
      </c>
      <c r="N4952" s="33">
        <v>0.5</v>
      </c>
      <c r="O4952" s="33">
        <v>0.5</v>
      </c>
      <c r="P4952" s="33">
        <v>0.5</v>
      </c>
      <c r="Q4952" s="33">
        <v>0.5</v>
      </c>
      <c r="R4952" s="34"/>
      <c r="S4952" s="32"/>
      <c r="T4952" s="32" t="s">
        <v>70</v>
      </c>
      <c r="U4952" s="8">
        <f>IF(T4952="Yes",$U$2,0)</f>
        <v>0</v>
      </c>
      <c r="V4952" s="8">
        <f>U4952</f>
        <v>0</v>
      </c>
    </row>
    <row r="4953" spans="1:25" ht="12.75" customHeight="1" outlineLevel="2" x14ac:dyDescent="0.2">
      <c r="A4953" s="2"/>
      <c r="C4953" s="30">
        <v>902121710</v>
      </c>
      <c r="D4953" s="30"/>
      <c r="E4953" s="30" t="s">
        <v>3131</v>
      </c>
      <c r="F4953" s="30"/>
      <c r="G4953" s="30" t="s">
        <v>3129</v>
      </c>
      <c r="H4953" s="31" t="s">
        <v>3130</v>
      </c>
      <c r="I4953" s="32"/>
      <c r="J4953" s="13"/>
      <c r="K4953" s="13" t="s">
        <v>2829</v>
      </c>
      <c r="L4953" s="33">
        <v>0.5</v>
      </c>
      <c r="M4953" s="33" t="s">
        <v>27</v>
      </c>
      <c r="N4953" s="33">
        <v>0.5</v>
      </c>
      <c r="O4953" s="33">
        <v>0.5</v>
      </c>
      <c r="P4953" s="33">
        <v>0.5</v>
      </c>
      <c r="Q4953" s="33">
        <v>0.5</v>
      </c>
      <c r="R4953" s="34"/>
      <c r="S4953" s="32"/>
      <c r="T4953" s="32" t="s">
        <v>70</v>
      </c>
      <c r="U4953" s="8">
        <f>IF(T4953="Yes",$U$2,0)</f>
        <v>0</v>
      </c>
      <c r="V4953" s="8">
        <f>U4953</f>
        <v>0</v>
      </c>
    </row>
    <row r="4954" spans="1:25" ht="12.75" customHeight="1" outlineLevel="1" x14ac:dyDescent="0.2">
      <c r="A4954" s="2"/>
      <c r="C4954" s="30"/>
      <c r="D4954" s="30"/>
      <c r="E4954" s="30"/>
      <c r="F4954" s="30"/>
      <c r="G4954" s="30"/>
      <c r="H4954" s="113" t="s">
        <v>4353</v>
      </c>
      <c r="I4954" s="32"/>
      <c r="J4954" s="13">
        <f t="shared" ref="J4954:O4954" si="1255">SUBTOTAL(9,J4952:J4953)</f>
        <v>0</v>
      </c>
      <c r="K4954" s="13">
        <f t="shared" si="1255"/>
        <v>0</v>
      </c>
      <c r="L4954" s="33">
        <f t="shared" si="1255"/>
        <v>1</v>
      </c>
      <c r="M4954" s="33">
        <f t="shared" si="1255"/>
        <v>0</v>
      </c>
      <c r="N4954" s="33">
        <f t="shared" si="1255"/>
        <v>1</v>
      </c>
      <c r="O4954" s="33">
        <f t="shared" si="1255"/>
        <v>1</v>
      </c>
      <c r="P4954" s="33"/>
      <c r="Q4954" s="33"/>
      <c r="R4954" s="34"/>
      <c r="S4954" s="32">
        <f>SUBTOTAL(9,S4952:S4953)</f>
        <v>0</v>
      </c>
      <c r="T4954" s="32">
        <f>SUBTOTAL(9,T4952:T4953)</f>
        <v>0</v>
      </c>
      <c r="U4954" s="8"/>
    </row>
    <row r="4955" spans="1:25" ht="12.75" customHeight="1" outlineLevel="2" x14ac:dyDescent="0.2">
      <c r="A4955" s="2"/>
      <c r="C4955" s="30" t="s">
        <v>3132</v>
      </c>
      <c r="D4955" s="30"/>
      <c r="E4955" s="30" t="s">
        <v>3128</v>
      </c>
      <c r="F4955" s="30"/>
      <c r="G4955" s="30" t="s">
        <v>3133</v>
      </c>
      <c r="H4955" s="31" t="s">
        <v>3134</v>
      </c>
      <c r="I4955" s="32"/>
      <c r="J4955" s="13"/>
      <c r="K4955" s="13" t="s">
        <v>2829</v>
      </c>
      <c r="L4955" s="33">
        <v>0.5</v>
      </c>
      <c r="M4955" s="33" t="s">
        <v>27</v>
      </c>
      <c r="N4955" s="33">
        <v>0.5</v>
      </c>
      <c r="O4955" s="33">
        <v>0.5</v>
      </c>
      <c r="P4955" s="33">
        <v>0.5</v>
      </c>
      <c r="Q4955" s="33">
        <v>0.5</v>
      </c>
      <c r="R4955" s="34"/>
      <c r="S4955" s="32"/>
      <c r="T4955" s="32" t="s">
        <v>70</v>
      </c>
      <c r="U4955" s="8">
        <f>IF(T4955="Yes",$U$2,0)</f>
        <v>0</v>
      </c>
      <c r="V4955" s="8">
        <f>U4955</f>
        <v>0</v>
      </c>
    </row>
    <row r="4956" spans="1:25" ht="12.75" customHeight="1" outlineLevel="2" x14ac:dyDescent="0.2">
      <c r="A4956" s="2"/>
      <c r="C4956" s="30">
        <v>902121750</v>
      </c>
      <c r="D4956" s="30"/>
      <c r="E4956" s="30" t="s">
        <v>3131</v>
      </c>
      <c r="F4956" s="30"/>
      <c r="G4956" s="30" t="s">
        <v>3133</v>
      </c>
      <c r="H4956" s="31" t="s">
        <v>3134</v>
      </c>
      <c r="I4956" s="32"/>
      <c r="J4956" s="13"/>
      <c r="K4956" s="13" t="s">
        <v>2829</v>
      </c>
      <c r="L4956" s="33">
        <v>0.5</v>
      </c>
      <c r="M4956" s="33" t="s">
        <v>27</v>
      </c>
      <c r="N4956" s="33">
        <v>0.5</v>
      </c>
      <c r="O4956" s="33">
        <v>0.5</v>
      </c>
      <c r="P4956" s="33">
        <v>0.5</v>
      </c>
      <c r="Q4956" s="33">
        <v>0.5</v>
      </c>
      <c r="R4956" s="34"/>
      <c r="S4956" s="32"/>
      <c r="T4956" s="32" t="s">
        <v>70</v>
      </c>
      <c r="U4956" s="8">
        <f>IF(T4956="Yes",$U$2,0)</f>
        <v>0</v>
      </c>
      <c r="V4956" s="8">
        <f>U4956</f>
        <v>0</v>
      </c>
    </row>
    <row r="4957" spans="1:25" ht="12.75" customHeight="1" outlineLevel="1" x14ac:dyDescent="0.2">
      <c r="A4957" s="2"/>
      <c r="C4957" s="30"/>
      <c r="D4957" s="30"/>
      <c r="E4957" s="30"/>
      <c r="F4957" s="30"/>
      <c r="G4957" s="30"/>
      <c r="H4957" s="113" t="s">
        <v>4354</v>
      </c>
      <c r="I4957" s="32"/>
      <c r="J4957" s="13">
        <f t="shared" ref="J4957:O4957" si="1256">SUBTOTAL(9,J4955:J4956)</f>
        <v>0</v>
      </c>
      <c r="K4957" s="13">
        <f t="shared" si="1256"/>
        <v>0</v>
      </c>
      <c r="L4957" s="33">
        <f t="shared" si="1256"/>
        <v>1</v>
      </c>
      <c r="M4957" s="33">
        <f t="shared" si="1256"/>
        <v>0</v>
      </c>
      <c r="N4957" s="33">
        <f t="shared" si="1256"/>
        <v>1</v>
      </c>
      <c r="O4957" s="33">
        <f t="shared" si="1256"/>
        <v>1</v>
      </c>
      <c r="P4957" s="33"/>
      <c r="Q4957" s="33"/>
      <c r="R4957" s="34"/>
      <c r="S4957" s="32">
        <f>SUBTOTAL(9,S4955:S4956)</f>
        <v>0</v>
      </c>
      <c r="T4957" s="32">
        <f>SUBTOTAL(9,T4955:T4956)</f>
        <v>0</v>
      </c>
      <c r="U4957" s="8"/>
    </row>
    <row r="4958" spans="1:25" ht="12.75" customHeight="1" outlineLevel="2" x14ac:dyDescent="0.2">
      <c r="A4958" s="2"/>
      <c r="C4958" s="30">
        <v>902121770</v>
      </c>
      <c r="D4958" s="30"/>
      <c r="E4958" s="30" t="s">
        <v>3131</v>
      </c>
      <c r="F4958" s="30"/>
      <c r="G4958" s="30" t="s">
        <v>3135</v>
      </c>
      <c r="H4958" s="31" t="s">
        <v>3136</v>
      </c>
      <c r="I4958" s="32"/>
      <c r="J4958" s="13"/>
      <c r="K4958" s="13" t="s">
        <v>2829</v>
      </c>
      <c r="L4958" s="33">
        <v>0.5</v>
      </c>
      <c r="M4958" s="33" t="s">
        <v>27</v>
      </c>
      <c r="N4958" s="33">
        <v>0.5</v>
      </c>
      <c r="O4958" s="33">
        <v>0.5</v>
      </c>
      <c r="P4958" s="33">
        <v>0.5</v>
      </c>
      <c r="Q4958" s="33">
        <v>0.5</v>
      </c>
      <c r="R4958" s="34"/>
      <c r="S4958" s="32"/>
      <c r="T4958" s="32" t="s">
        <v>70</v>
      </c>
      <c r="U4958" s="8">
        <f>IF(T4958="Yes",$U$2,0)</f>
        <v>0</v>
      </c>
      <c r="V4958" s="8">
        <f>U4958</f>
        <v>0</v>
      </c>
    </row>
    <row r="4959" spans="1:25" ht="12.75" customHeight="1" outlineLevel="2" x14ac:dyDescent="0.2">
      <c r="A4959" s="2"/>
      <c r="C4959" s="30">
        <v>902121790</v>
      </c>
      <c r="D4959" s="30"/>
      <c r="E4959" s="30" t="s">
        <v>3131</v>
      </c>
      <c r="F4959" s="30"/>
      <c r="G4959" s="30" t="s">
        <v>3135</v>
      </c>
      <c r="H4959" s="31" t="s">
        <v>3136</v>
      </c>
      <c r="I4959" s="32"/>
      <c r="J4959" s="13"/>
      <c r="K4959" s="13" t="s">
        <v>2829</v>
      </c>
      <c r="L4959" s="33">
        <v>0.5</v>
      </c>
      <c r="M4959" s="33" t="s">
        <v>27</v>
      </c>
      <c r="N4959" s="33">
        <v>0.5</v>
      </c>
      <c r="O4959" s="33">
        <v>0.5</v>
      </c>
      <c r="P4959" s="33">
        <v>0.5</v>
      </c>
      <c r="Q4959" s="33">
        <v>0.5</v>
      </c>
      <c r="R4959" s="34"/>
      <c r="S4959" s="32"/>
      <c r="T4959" s="32" t="s">
        <v>70</v>
      </c>
      <c r="U4959" s="8">
        <f>IF(T4959="Yes",$U$2,0)</f>
        <v>0</v>
      </c>
      <c r="V4959" s="8">
        <f>U4959</f>
        <v>0</v>
      </c>
    </row>
    <row r="4960" spans="1:25" ht="12.75" customHeight="1" outlineLevel="1" x14ac:dyDescent="0.2">
      <c r="A4960" s="2"/>
      <c r="C4960" s="30"/>
      <c r="D4960" s="30"/>
      <c r="E4960" s="30"/>
      <c r="F4960" s="30"/>
      <c r="G4960" s="30"/>
      <c r="H4960" s="113" t="s">
        <v>4355</v>
      </c>
      <c r="I4960" s="32"/>
      <c r="J4960" s="13">
        <f t="shared" ref="J4960:O4960" si="1257">SUBTOTAL(9,J4958:J4959)</f>
        <v>0</v>
      </c>
      <c r="K4960" s="13">
        <f t="shared" si="1257"/>
        <v>0</v>
      </c>
      <c r="L4960" s="33">
        <f t="shared" si="1257"/>
        <v>1</v>
      </c>
      <c r="M4960" s="33">
        <f t="shared" si="1257"/>
        <v>0</v>
      </c>
      <c r="N4960" s="33">
        <f t="shared" si="1257"/>
        <v>1</v>
      </c>
      <c r="O4960" s="33">
        <f t="shared" si="1257"/>
        <v>1</v>
      </c>
      <c r="P4960" s="33"/>
      <c r="Q4960" s="33"/>
      <c r="R4960" s="34"/>
      <c r="S4960" s="32">
        <f>SUBTOTAL(9,S4958:S4959)</f>
        <v>0</v>
      </c>
      <c r="T4960" s="32">
        <f>SUBTOTAL(9,T4958:T4959)</f>
        <v>0</v>
      </c>
      <c r="U4960" s="8"/>
    </row>
    <row r="4961" spans="1:22" ht="12.75" customHeight="1" outlineLevel="2" x14ac:dyDescent="0.2">
      <c r="A4961" s="2"/>
      <c r="C4961" s="68">
        <v>902121810</v>
      </c>
      <c r="D4961" s="30"/>
      <c r="E4961" s="30" t="s">
        <v>3131</v>
      </c>
      <c r="F4961" s="30"/>
      <c r="G4961" s="68" t="s">
        <v>3137</v>
      </c>
      <c r="H4961" s="69" t="s">
        <v>3138</v>
      </c>
      <c r="I4961" s="70"/>
      <c r="J4961" s="56"/>
      <c r="K4961" s="56" t="s">
        <v>2829</v>
      </c>
      <c r="L4961" s="71">
        <v>0.5</v>
      </c>
      <c r="M4961" s="33" t="s">
        <v>27</v>
      </c>
      <c r="N4961" s="71">
        <v>0.5</v>
      </c>
      <c r="O4961" s="71">
        <v>0.5</v>
      </c>
      <c r="P4961" s="71">
        <v>0.5</v>
      </c>
      <c r="Q4961" s="71">
        <v>0.5</v>
      </c>
      <c r="R4961" s="72"/>
      <c r="S4961" s="32"/>
      <c r="T4961" s="32" t="s">
        <v>70</v>
      </c>
      <c r="U4961" s="8">
        <f>IF(T4961="Yes",$U$2,0)</f>
        <v>0</v>
      </c>
      <c r="V4961" s="8">
        <f>U4961</f>
        <v>0</v>
      </c>
    </row>
    <row r="4962" spans="1:22" ht="12.75" customHeight="1" outlineLevel="2" x14ac:dyDescent="0.2">
      <c r="A4962" s="2"/>
      <c r="C4962" s="30" t="s">
        <v>3139</v>
      </c>
      <c r="D4962" s="30"/>
      <c r="E4962" s="30" t="s">
        <v>3128</v>
      </c>
      <c r="F4962" s="30"/>
      <c r="G4962" s="30" t="s">
        <v>3137</v>
      </c>
      <c r="H4962" s="31" t="s">
        <v>3138</v>
      </c>
      <c r="I4962" s="32"/>
      <c r="J4962" s="13"/>
      <c r="K4962" s="13" t="s">
        <v>2829</v>
      </c>
      <c r="L4962" s="33">
        <v>0.5</v>
      </c>
      <c r="M4962" s="33" t="s">
        <v>27</v>
      </c>
      <c r="N4962" s="33">
        <v>0.5</v>
      </c>
      <c r="O4962" s="33">
        <v>0.5</v>
      </c>
      <c r="P4962" s="33">
        <v>0.5</v>
      </c>
      <c r="Q4962" s="33">
        <v>0.5</v>
      </c>
      <c r="R4962" s="34"/>
      <c r="S4962" s="32"/>
      <c r="T4962" s="32" t="s">
        <v>70</v>
      </c>
      <c r="U4962" s="8">
        <f>IF(T4962="Yes",$U$2,0)</f>
        <v>0</v>
      </c>
      <c r="V4962" s="8">
        <f>U4962</f>
        <v>0</v>
      </c>
    </row>
    <row r="4963" spans="1:22" ht="12.75" customHeight="1" outlineLevel="1" x14ac:dyDescent="0.2">
      <c r="A4963" s="2"/>
      <c r="C4963" s="30"/>
      <c r="D4963" s="30"/>
      <c r="E4963" s="30"/>
      <c r="F4963" s="30"/>
      <c r="G4963" s="30"/>
      <c r="H4963" s="113" t="s">
        <v>4356</v>
      </c>
      <c r="I4963" s="32"/>
      <c r="J4963" s="13">
        <f t="shared" ref="J4963:O4963" si="1258">SUBTOTAL(9,J4961:J4962)</f>
        <v>0</v>
      </c>
      <c r="K4963" s="13">
        <f t="shared" si="1258"/>
        <v>0</v>
      </c>
      <c r="L4963" s="33">
        <f t="shared" si="1258"/>
        <v>1</v>
      </c>
      <c r="M4963" s="33">
        <f t="shared" si="1258"/>
        <v>0</v>
      </c>
      <c r="N4963" s="33">
        <f t="shared" si="1258"/>
        <v>1</v>
      </c>
      <c r="O4963" s="33">
        <f t="shared" si="1258"/>
        <v>1</v>
      </c>
      <c r="P4963" s="33"/>
      <c r="Q4963" s="33"/>
      <c r="R4963" s="34"/>
      <c r="S4963" s="32">
        <f>SUBTOTAL(9,S4961:S4962)</f>
        <v>0</v>
      </c>
      <c r="T4963" s="32">
        <f>SUBTOTAL(9,T4961:T4962)</f>
        <v>0</v>
      </c>
      <c r="U4963" s="8"/>
    </row>
    <row r="4964" spans="1:22" ht="12.75" customHeight="1" outlineLevel="2" x14ac:dyDescent="0.2">
      <c r="A4964" s="2"/>
      <c r="C4964" s="30">
        <v>902121850</v>
      </c>
      <c r="D4964" s="30"/>
      <c r="E4964" s="30" t="s">
        <v>3131</v>
      </c>
      <c r="F4964" s="30"/>
      <c r="G4964" s="30" t="s">
        <v>3140</v>
      </c>
      <c r="H4964" s="31" t="s">
        <v>3141</v>
      </c>
      <c r="I4964" s="32"/>
      <c r="J4964" s="13"/>
      <c r="K4964" s="13" t="s">
        <v>2829</v>
      </c>
      <c r="L4964" s="33">
        <v>0.5</v>
      </c>
      <c r="M4964" s="33" t="s">
        <v>27</v>
      </c>
      <c r="N4964" s="33">
        <v>0.5</v>
      </c>
      <c r="O4964" s="33">
        <v>0.5</v>
      </c>
      <c r="P4964" s="33">
        <v>0.5</v>
      </c>
      <c r="Q4964" s="33">
        <v>0.5</v>
      </c>
      <c r="R4964" s="34"/>
      <c r="S4964" s="32"/>
      <c r="T4964" s="32" t="s">
        <v>70</v>
      </c>
      <c r="U4964" s="8">
        <f>IF(T4964="Yes",$U$2,0)</f>
        <v>0</v>
      </c>
      <c r="V4964" s="8">
        <f>U4964</f>
        <v>0</v>
      </c>
    </row>
    <row r="4965" spans="1:22" ht="12.75" customHeight="1" outlineLevel="2" x14ac:dyDescent="0.2">
      <c r="A4965" s="2"/>
      <c r="C4965" s="30">
        <v>902121870</v>
      </c>
      <c r="D4965" s="30"/>
      <c r="E4965" s="30" t="s">
        <v>3131</v>
      </c>
      <c r="F4965" s="30"/>
      <c r="G4965" s="30" t="s">
        <v>3140</v>
      </c>
      <c r="H4965" s="31" t="s">
        <v>3141</v>
      </c>
      <c r="I4965" s="32"/>
      <c r="J4965" s="13"/>
      <c r="K4965" s="13" t="s">
        <v>2829</v>
      </c>
      <c r="L4965" s="33">
        <v>0.5</v>
      </c>
      <c r="M4965" s="33" t="s">
        <v>27</v>
      </c>
      <c r="N4965" s="33">
        <v>0.5</v>
      </c>
      <c r="O4965" s="33">
        <v>0.5</v>
      </c>
      <c r="P4965" s="33">
        <v>0.5</v>
      </c>
      <c r="Q4965" s="33">
        <v>0.5</v>
      </c>
      <c r="R4965" s="34"/>
      <c r="S4965" s="32"/>
      <c r="T4965" s="32" t="s">
        <v>70</v>
      </c>
      <c r="U4965" s="8">
        <f>IF(T4965="Yes",$U$2,0)</f>
        <v>0</v>
      </c>
      <c r="V4965" s="8">
        <f>U4965</f>
        <v>0</v>
      </c>
    </row>
    <row r="4966" spans="1:22" ht="12.75" customHeight="1" outlineLevel="1" x14ac:dyDescent="0.2">
      <c r="A4966" s="2"/>
      <c r="C4966" s="30"/>
      <c r="D4966" s="30"/>
      <c r="E4966" s="30"/>
      <c r="F4966" s="30"/>
      <c r="G4966" s="30"/>
      <c r="H4966" s="113" t="s">
        <v>4357</v>
      </c>
      <c r="I4966" s="32"/>
      <c r="J4966" s="13">
        <f t="shared" ref="J4966:O4966" si="1259">SUBTOTAL(9,J4964:J4965)</f>
        <v>0</v>
      </c>
      <c r="K4966" s="13">
        <f t="shared" si="1259"/>
        <v>0</v>
      </c>
      <c r="L4966" s="33">
        <f t="shared" si="1259"/>
        <v>1</v>
      </c>
      <c r="M4966" s="33">
        <f t="shared" si="1259"/>
        <v>0</v>
      </c>
      <c r="N4966" s="33">
        <f t="shared" si="1259"/>
        <v>1</v>
      </c>
      <c r="O4966" s="33">
        <f t="shared" si="1259"/>
        <v>1</v>
      </c>
      <c r="P4966" s="33"/>
      <c r="Q4966" s="33"/>
      <c r="R4966" s="34"/>
      <c r="S4966" s="32">
        <f>SUBTOTAL(9,S4964:S4965)</f>
        <v>0</v>
      </c>
      <c r="T4966" s="32">
        <f>SUBTOTAL(9,T4964:T4965)</f>
        <v>0</v>
      </c>
      <c r="U4966" s="8"/>
    </row>
    <row r="4967" spans="1:22" ht="12.75" customHeight="1" outlineLevel="2" x14ac:dyDescent="0.2">
      <c r="A4967" s="2"/>
      <c r="C4967" s="30">
        <v>902121880</v>
      </c>
      <c r="D4967" s="30"/>
      <c r="E4967" s="30" t="s">
        <v>2920</v>
      </c>
      <c r="F4967" s="30"/>
      <c r="G4967" s="30" t="s">
        <v>2921</v>
      </c>
      <c r="H4967" s="31" t="s">
        <v>2922</v>
      </c>
      <c r="I4967" s="32"/>
      <c r="J4967" s="13"/>
      <c r="K4967" s="13" t="s">
        <v>2829</v>
      </c>
      <c r="L4967" s="33">
        <v>0.2</v>
      </c>
      <c r="M4967" s="33" t="s">
        <v>27</v>
      </c>
      <c r="N4967" s="33">
        <v>0.2</v>
      </c>
      <c r="O4967" s="33">
        <v>0.2</v>
      </c>
      <c r="P4967" s="33">
        <v>0.2</v>
      </c>
      <c r="Q4967" s="33">
        <v>0.2</v>
      </c>
      <c r="R4967" s="34"/>
      <c r="S4967" s="32"/>
      <c r="T4967" s="32" t="s">
        <v>70</v>
      </c>
      <c r="U4967" s="8">
        <f>IF(T4967="Yes",$U$2,0)</f>
        <v>0</v>
      </c>
      <c r="V4967" s="8">
        <f>U4967</f>
        <v>0</v>
      </c>
    </row>
    <row r="4968" spans="1:22" ht="12.75" customHeight="1" outlineLevel="2" x14ac:dyDescent="0.2">
      <c r="A4968" s="2"/>
      <c r="C4968" s="30">
        <v>902121900</v>
      </c>
      <c r="D4968" s="30"/>
      <c r="E4968" s="30" t="s">
        <v>2920</v>
      </c>
      <c r="F4968" s="30"/>
      <c r="G4968" s="30" t="s">
        <v>2921</v>
      </c>
      <c r="H4968" s="31" t="s">
        <v>2922</v>
      </c>
      <c r="I4968" s="32"/>
      <c r="J4968" s="13"/>
      <c r="K4968" s="13" t="s">
        <v>2829</v>
      </c>
      <c r="L4968" s="33">
        <v>0.2</v>
      </c>
      <c r="M4968" s="33" t="s">
        <v>27</v>
      </c>
      <c r="N4968" s="33">
        <v>0.2</v>
      </c>
      <c r="O4968" s="33">
        <v>0.2</v>
      </c>
      <c r="P4968" s="33">
        <v>0.2</v>
      </c>
      <c r="Q4968" s="33">
        <v>0.2</v>
      </c>
      <c r="R4968" s="34"/>
      <c r="S4968" s="32"/>
      <c r="T4968" s="32" t="s">
        <v>70</v>
      </c>
      <c r="U4968" s="8">
        <f>IF(T4968="Yes",$U$2,0)</f>
        <v>0</v>
      </c>
      <c r="V4968" s="8">
        <f>U4968</f>
        <v>0</v>
      </c>
    </row>
    <row r="4969" spans="1:22" ht="12.75" customHeight="1" outlineLevel="2" x14ac:dyDescent="0.2">
      <c r="A4969" s="2"/>
      <c r="C4969" s="30" t="s">
        <v>2923</v>
      </c>
      <c r="D4969" s="30"/>
      <c r="E4969" s="30" t="s">
        <v>2924</v>
      </c>
      <c r="F4969" s="30"/>
      <c r="G4969" s="30" t="s">
        <v>2921</v>
      </c>
      <c r="H4969" s="31" t="s">
        <v>2922</v>
      </c>
      <c r="I4969" s="32"/>
      <c r="J4969" s="13"/>
      <c r="K4969" s="13" t="s">
        <v>2829</v>
      </c>
      <c r="L4969" s="33">
        <v>0.2</v>
      </c>
      <c r="M4969" s="33" t="s">
        <v>27</v>
      </c>
      <c r="N4969" s="33">
        <v>0.2</v>
      </c>
      <c r="O4969" s="33">
        <v>0.2</v>
      </c>
      <c r="P4969" s="33">
        <v>0.2</v>
      </c>
      <c r="Q4969" s="33">
        <v>0.2</v>
      </c>
      <c r="R4969" s="34"/>
      <c r="S4969" s="32"/>
      <c r="T4969" s="32" t="s">
        <v>70</v>
      </c>
      <c r="U4969" s="8">
        <f>IF(T4969="Yes",$U$2,0)</f>
        <v>0</v>
      </c>
      <c r="V4969" s="8">
        <f>U4969</f>
        <v>0</v>
      </c>
    </row>
    <row r="4970" spans="1:22" ht="12.75" customHeight="1" outlineLevel="2" x14ac:dyDescent="0.2">
      <c r="A4970" s="2"/>
      <c r="C4970" s="30">
        <v>902121940</v>
      </c>
      <c r="D4970" s="30"/>
      <c r="E4970" s="30" t="s">
        <v>2920</v>
      </c>
      <c r="F4970" s="30"/>
      <c r="G4970" s="30" t="s">
        <v>2921</v>
      </c>
      <c r="H4970" s="31" t="s">
        <v>2922</v>
      </c>
      <c r="I4970" s="32"/>
      <c r="J4970" s="13"/>
      <c r="K4970" s="13" t="s">
        <v>2829</v>
      </c>
      <c r="L4970" s="33">
        <v>0.2</v>
      </c>
      <c r="M4970" s="33" t="s">
        <v>27</v>
      </c>
      <c r="N4970" s="33">
        <v>0.2</v>
      </c>
      <c r="O4970" s="33">
        <v>0.2</v>
      </c>
      <c r="P4970" s="33">
        <v>0.2</v>
      </c>
      <c r="Q4970" s="33">
        <v>0.2</v>
      </c>
      <c r="R4970" s="34"/>
      <c r="S4970" s="32"/>
      <c r="T4970" s="32" t="s">
        <v>70</v>
      </c>
      <c r="U4970" s="8">
        <f>IF(T4970="Yes",$U$2,0)</f>
        <v>0</v>
      </c>
      <c r="V4970" s="8">
        <f>U4970</f>
        <v>0</v>
      </c>
    </row>
    <row r="4971" spans="1:22" ht="12.75" customHeight="1" outlineLevel="2" x14ac:dyDescent="0.2">
      <c r="A4971" s="2"/>
      <c r="C4971" s="30">
        <v>902121960</v>
      </c>
      <c r="D4971" s="30"/>
      <c r="E4971" s="30" t="s">
        <v>2920</v>
      </c>
      <c r="F4971" s="30"/>
      <c r="G4971" s="30" t="s">
        <v>2921</v>
      </c>
      <c r="H4971" s="31" t="s">
        <v>2922</v>
      </c>
      <c r="I4971" s="32"/>
      <c r="J4971" s="13"/>
      <c r="K4971" s="13" t="s">
        <v>2829</v>
      </c>
      <c r="L4971" s="33">
        <v>0.2</v>
      </c>
      <c r="M4971" s="33" t="s">
        <v>27</v>
      </c>
      <c r="N4971" s="33">
        <v>0.2</v>
      </c>
      <c r="O4971" s="33">
        <v>0.2</v>
      </c>
      <c r="P4971" s="33">
        <v>0.2</v>
      </c>
      <c r="Q4971" s="33">
        <v>0.2</v>
      </c>
      <c r="R4971" s="34"/>
      <c r="S4971" s="32"/>
      <c r="T4971" s="32" t="s">
        <v>70</v>
      </c>
      <c r="U4971" s="8">
        <f>IF(T4971="Yes",$U$2,0)</f>
        <v>0</v>
      </c>
      <c r="V4971" s="8">
        <f>U4971</f>
        <v>0</v>
      </c>
    </row>
    <row r="4972" spans="1:22" ht="12.75" customHeight="1" outlineLevel="1" x14ac:dyDescent="0.2">
      <c r="A4972" s="2"/>
      <c r="C4972" s="30"/>
      <c r="D4972" s="30"/>
      <c r="E4972" s="30"/>
      <c r="F4972" s="30"/>
      <c r="G4972" s="30"/>
      <c r="H4972" s="113" t="s">
        <v>4296</v>
      </c>
      <c r="I4972" s="32"/>
      <c r="J4972" s="13">
        <f t="shared" ref="J4972:O4972" si="1260">SUBTOTAL(9,J4967:J4971)</f>
        <v>0</v>
      </c>
      <c r="K4972" s="13">
        <f t="shared" si="1260"/>
        <v>0</v>
      </c>
      <c r="L4972" s="33">
        <f t="shared" si="1260"/>
        <v>1</v>
      </c>
      <c r="M4972" s="33">
        <f t="shared" si="1260"/>
        <v>0</v>
      </c>
      <c r="N4972" s="33">
        <f t="shared" si="1260"/>
        <v>1</v>
      </c>
      <c r="O4972" s="33">
        <f t="shared" si="1260"/>
        <v>1</v>
      </c>
      <c r="P4972" s="33"/>
      <c r="Q4972" s="33"/>
      <c r="R4972" s="34"/>
      <c r="S4972" s="32">
        <f>SUBTOTAL(9,S4967:S4971)</f>
        <v>0</v>
      </c>
      <c r="T4972" s="32">
        <f>SUBTOTAL(9,T4967:T4971)</f>
        <v>0</v>
      </c>
      <c r="U4972" s="8"/>
    </row>
    <row r="4973" spans="1:22" ht="12.75" customHeight="1" outlineLevel="2" x14ac:dyDescent="0.2">
      <c r="A4973" s="2"/>
      <c r="C4973" s="30">
        <v>902121890</v>
      </c>
      <c r="D4973" s="30"/>
      <c r="E4973" s="30" t="s">
        <v>3131</v>
      </c>
      <c r="F4973" s="30"/>
      <c r="G4973" s="30" t="s">
        <v>3142</v>
      </c>
      <c r="H4973" s="31" t="s">
        <v>3143</v>
      </c>
      <c r="I4973" s="32"/>
      <c r="J4973" s="13"/>
      <c r="K4973" s="13" t="s">
        <v>2829</v>
      </c>
      <c r="L4973" s="33">
        <v>0.5</v>
      </c>
      <c r="M4973" s="33" t="s">
        <v>27</v>
      </c>
      <c r="N4973" s="33">
        <v>0.5</v>
      </c>
      <c r="O4973" s="33">
        <v>0.5</v>
      </c>
      <c r="P4973" s="33">
        <v>0.5</v>
      </c>
      <c r="Q4973" s="33">
        <v>0.5</v>
      </c>
      <c r="R4973" s="34"/>
      <c r="S4973" s="32"/>
      <c r="T4973" s="32" t="s">
        <v>70</v>
      </c>
      <c r="U4973" s="8">
        <f>IF(T4973="Yes",$U$2,0)</f>
        <v>0</v>
      </c>
      <c r="V4973" s="8">
        <f>U4973</f>
        <v>0</v>
      </c>
    </row>
    <row r="4974" spans="1:22" ht="12.75" customHeight="1" outlineLevel="2" x14ac:dyDescent="0.2">
      <c r="A4974" s="2"/>
      <c r="C4974" s="30">
        <v>902121910</v>
      </c>
      <c r="D4974" s="30"/>
      <c r="E4974" s="30" t="s">
        <v>3131</v>
      </c>
      <c r="F4974" s="30"/>
      <c r="G4974" s="30" t="s">
        <v>3142</v>
      </c>
      <c r="H4974" s="31" t="s">
        <v>3143</v>
      </c>
      <c r="I4974" s="32"/>
      <c r="J4974" s="13"/>
      <c r="K4974" s="13" t="s">
        <v>2829</v>
      </c>
      <c r="L4974" s="33">
        <v>0.5</v>
      </c>
      <c r="M4974" s="33" t="s">
        <v>27</v>
      </c>
      <c r="N4974" s="33">
        <v>0.5</v>
      </c>
      <c r="O4974" s="33">
        <v>0.5</v>
      </c>
      <c r="P4974" s="33">
        <v>0.5</v>
      </c>
      <c r="Q4974" s="33">
        <v>0.5</v>
      </c>
      <c r="R4974" s="34"/>
      <c r="S4974" s="32"/>
      <c r="T4974" s="32" t="s">
        <v>70</v>
      </c>
      <c r="U4974" s="8">
        <f>IF(T4974="Yes",$U$2,0)</f>
        <v>0</v>
      </c>
      <c r="V4974" s="8">
        <f>U4974</f>
        <v>0</v>
      </c>
    </row>
    <row r="4975" spans="1:22" ht="12.75" customHeight="1" outlineLevel="1" x14ac:dyDescent="0.2">
      <c r="A4975" s="2"/>
      <c r="C4975" s="30"/>
      <c r="D4975" s="30"/>
      <c r="E4975" s="30"/>
      <c r="F4975" s="30"/>
      <c r="G4975" s="30"/>
      <c r="H4975" s="113" t="s">
        <v>4358</v>
      </c>
      <c r="I4975" s="32"/>
      <c r="J4975" s="13">
        <f t="shared" ref="J4975:O4975" si="1261">SUBTOTAL(9,J4973:J4974)</f>
        <v>0</v>
      </c>
      <c r="K4975" s="13">
        <f t="shared" si="1261"/>
        <v>0</v>
      </c>
      <c r="L4975" s="33">
        <f t="shared" si="1261"/>
        <v>1</v>
      </c>
      <c r="M4975" s="33">
        <f t="shared" si="1261"/>
        <v>0</v>
      </c>
      <c r="N4975" s="33">
        <f t="shared" si="1261"/>
        <v>1</v>
      </c>
      <c r="O4975" s="33">
        <f t="shared" si="1261"/>
        <v>1</v>
      </c>
      <c r="P4975" s="33"/>
      <c r="Q4975" s="33"/>
      <c r="R4975" s="34"/>
      <c r="S4975" s="32">
        <f>SUBTOTAL(9,S4973:S4974)</f>
        <v>0</v>
      </c>
      <c r="T4975" s="32">
        <f>SUBTOTAL(9,T4973:T4974)</f>
        <v>0</v>
      </c>
      <c r="U4975" s="8"/>
    </row>
    <row r="4976" spans="1:22" ht="12.75" customHeight="1" outlineLevel="2" x14ac:dyDescent="0.2">
      <c r="A4976" s="2"/>
      <c r="C4976" s="30">
        <v>902122220</v>
      </c>
      <c r="D4976" s="30"/>
      <c r="E4976" s="30" t="s">
        <v>2925</v>
      </c>
      <c r="F4976" s="30"/>
      <c r="G4976" s="30" t="s">
        <v>2926</v>
      </c>
      <c r="H4976" s="31" t="s">
        <v>2927</v>
      </c>
      <c r="I4976" s="32"/>
      <c r="J4976" s="13"/>
      <c r="K4976" s="13" t="s">
        <v>2829</v>
      </c>
      <c r="L4976" s="33">
        <v>0.2</v>
      </c>
      <c r="M4976" s="33" t="s">
        <v>27</v>
      </c>
      <c r="N4976" s="33">
        <v>0.2</v>
      </c>
      <c r="O4976" s="33">
        <v>0.2</v>
      </c>
      <c r="P4976" s="33">
        <v>0.2</v>
      </c>
      <c r="Q4976" s="33">
        <v>0.2</v>
      </c>
      <c r="R4976" s="34"/>
      <c r="S4976" s="32"/>
      <c r="T4976" s="32" t="s">
        <v>70</v>
      </c>
      <c r="U4976" s="8">
        <f>IF(T4976="Yes",$U$2,0)</f>
        <v>0</v>
      </c>
      <c r="V4976" s="8">
        <f>U4976</f>
        <v>0</v>
      </c>
    </row>
    <row r="4977" spans="1:25" ht="12.75" customHeight="1" outlineLevel="2" x14ac:dyDescent="0.2">
      <c r="A4977" s="2"/>
      <c r="C4977" s="30">
        <v>902122240</v>
      </c>
      <c r="D4977" s="30"/>
      <c r="E4977" s="30" t="s">
        <v>2925</v>
      </c>
      <c r="F4977" s="30"/>
      <c r="G4977" s="30" t="s">
        <v>2926</v>
      </c>
      <c r="H4977" s="31" t="s">
        <v>2927</v>
      </c>
      <c r="I4977" s="32"/>
      <c r="J4977" s="13"/>
      <c r="K4977" s="13" t="s">
        <v>2829</v>
      </c>
      <c r="L4977" s="33">
        <v>0.2</v>
      </c>
      <c r="M4977" s="33" t="s">
        <v>27</v>
      </c>
      <c r="N4977" s="33">
        <v>0.2</v>
      </c>
      <c r="O4977" s="33">
        <v>0.2</v>
      </c>
      <c r="P4977" s="33">
        <v>0.2</v>
      </c>
      <c r="Q4977" s="33">
        <v>0.2</v>
      </c>
      <c r="R4977" s="34"/>
      <c r="S4977" s="32"/>
      <c r="T4977" s="32" t="s">
        <v>70</v>
      </c>
      <c r="U4977" s="8">
        <f>IF(T4977="Yes",$U$2,0)</f>
        <v>0</v>
      </c>
      <c r="V4977" s="8">
        <f>U4977</f>
        <v>0</v>
      </c>
    </row>
    <row r="4978" spans="1:25" ht="12.75" customHeight="1" outlineLevel="2" x14ac:dyDescent="0.2">
      <c r="A4978" s="2"/>
      <c r="C4978" s="30">
        <v>902122260</v>
      </c>
      <c r="D4978" s="30"/>
      <c r="E4978" s="30" t="s">
        <v>2925</v>
      </c>
      <c r="F4978" s="30"/>
      <c r="G4978" s="30" t="s">
        <v>2926</v>
      </c>
      <c r="H4978" s="31" t="s">
        <v>2927</v>
      </c>
      <c r="I4978" s="32"/>
      <c r="J4978" s="13"/>
      <c r="K4978" s="13" t="s">
        <v>2829</v>
      </c>
      <c r="L4978" s="33">
        <v>0.2</v>
      </c>
      <c r="M4978" s="33" t="s">
        <v>27</v>
      </c>
      <c r="N4978" s="33">
        <v>0.2</v>
      </c>
      <c r="O4978" s="33">
        <v>0.2</v>
      </c>
      <c r="P4978" s="33">
        <v>0.2</v>
      </c>
      <c r="Q4978" s="33">
        <v>0.2</v>
      </c>
      <c r="R4978" s="34"/>
      <c r="S4978" s="32"/>
      <c r="T4978" s="32" t="s">
        <v>70</v>
      </c>
      <c r="U4978" s="8">
        <f>IF(T4978="Yes",$U$2,0)</f>
        <v>0</v>
      </c>
      <c r="V4978" s="8">
        <f>U4978</f>
        <v>0</v>
      </c>
    </row>
    <row r="4979" spans="1:25" ht="12.75" customHeight="1" outlineLevel="2" x14ac:dyDescent="0.2">
      <c r="A4979" s="2"/>
      <c r="C4979" s="30">
        <v>902122280</v>
      </c>
      <c r="D4979" s="30"/>
      <c r="E4979" s="30" t="s">
        <v>2925</v>
      </c>
      <c r="F4979" s="30"/>
      <c r="G4979" s="30" t="s">
        <v>2926</v>
      </c>
      <c r="H4979" s="31" t="s">
        <v>2927</v>
      </c>
      <c r="I4979" s="32"/>
      <c r="J4979" s="13"/>
      <c r="K4979" s="13" t="s">
        <v>2829</v>
      </c>
      <c r="L4979" s="33">
        <v>0.2</v>
      </c>
      <c r="M4979" s="33" t="s">
        <v>27</v>
      </c>
      <c r="N4979" s="33">
        <v>0.2</v>
      </c>
      <c r="O4979" s="33">
        <v>0.2</v>
      </c>
      <c r="P4979" s="33">
        <v>0.2</v>
      </c>
      <c r="Q4979" s="33">
        <v>0.2</v>
      </c>
      <c r="R4979" s="34"/>
      <c r="S4979" s="32"/>
      <c r="T4979" s="32" t="s">
        <v>70</v>
      </c>
      <c r="U4979" s="8">
        <f>IF(T4979="Yes",$U$2,0)</f>
        <v>0</v>
      </c>
      <c r="V4979" s="8">
        <f>U4979</f>
        <v>0</v>
      </c>
    </row>
    <row r="4980" spans="1:25" ht="12.75" customHeight="1" outlineLevel="2" x14ac:dyDescent="0.2">
      <c r="A4980" s="2"/>
      <c r="C4980" s="30">
        <v>902122300</v>
      </c>
      <c r="D4980" s="30"/>
      <c r="E4980" s="30" t="s">
        <v>2925</v>
      </c>
      <c r="F4980" s="30"/>
      <c r="G4980" s="30" t="s">
        <v>2926</v>
      </c>
      <c r="H4980" s="31" t="s">
        <v>2927</v>
      </c>
      <c r="I4980" s="32"/>
      <c r="J4980" s="13"/>
      <c r="K4980" s="13" t="s">
        <v>2829</v>
      </c>
      <c r="L4980" s="33">
        <v>0.2</v>
      </c>
      <c r="M4980" s="33" t="s">
        <v>27</v>
      </c>
      <c r="N4980" s="33">
        <v>0.2</v>
      </c>
      <c r="O4980" s="33">
        <v>0.2</v>
      </c>
      <c r="P4980" s="33">
        <v>0.2</v>
      </c>
      <c r="Q4980" s="33">
        <v>0.2</v>
      </c>
      <c r="R4980" s="34"/>
      <c r="S4980" s="32"/>
      <c r="T4980" s="32" t="s">
        <v>70</v>
      </c>
      <c r="U4980" s="8">
        <f>IF(T4980="Yes",$U$2,0)</f>
        <v>0</v>
      </c>
      <c r="V4980" s="8">
        <f>U4980</f>
        <v>0</v>
      </c>
    </row>
    <row r="4981" spans="1:25" ht="12.75" customHeight="1" outlineLevel="1" x14ac:dyDescent="0.2">
      <c r="A4981" s="2"/>
      <c r="C4981" s="30"/>
      <c r="D4981" s="30"/>
      <c r="E4981" s="30"/>
      <c r="F4981" s="30"/>
      <c r="G4981" s="30"/>
      <c r="H4981" s="113" t="s">
        <v>4297</v>
      </c>
      <c r="I4981" s="32"/>
      <c r="J4981" s="13">
        <f t="shared" ref="J4981:O4981" si="1262">SUBTOTAL(9,J4976:J4980)</f>
        <v>0</v>
      </c>
      <c r="K4981" s="13">
        <f t="shared" si="1262"/>
        <v>0</v>
      </c>
      <c r="L4981" s="33">
        <f t="shared" si="1262"/>
        <v>1</v>
      </c>
      <c r="M4981" s="33">
        <f t="shared" si="1262"/>
        <v>0</v>
      </c>
      <c r="N4981" s="33">
        <f t="shared" si="1262"/>
        <v>1</v>
      </c>
      <c r="O4981" s="33">
        <f t="shared" si="1262"/>
        <v>1</v>
      </c>
      <c r="P4981" s="33"/>
      <c r="Q4981" s="33"/>
      <c r="R4981" s="34"/>
      <c r="S4981" s="32">
        <f>SUBTOTAL(9,S4976:S4980)</f>
        <v>0</v>
      </c>
      <c r="T4981" s="32">
        <f>SUBTOTAL(9,T4976:T4980)</f>
        <v>0</v>
      </c>
      <c r="U4981" s="8"/>
    </row>
    <row r="4982" spans="1:25" ht="12.75" customHeight="1" outlineLevel="2" x14ac:dyDescent="0.2">
      <c r="C4982" s="2" t="s">
        <v>3312</v>
      </c>
      <c r="F4982" s="30"/>
      <c r="G4982" s="2" t="s">
        <v>3747</v>
      </c>
      <c r="H4982" s="2" t="str">
        <f>G4982</f>
        <v>Wheatcroft close</v>
      </c>
      <c r="S4982" s="32"/>
      <c r="T4982" s="4" t="s">
        <v>28</v>
      </c>
      <c r="U4982" s="8">
        <f>IF(T4982="Yes",$U$2,0)</f>
        <v>270.40000000000003</v>
      </c>
      <c r="V4982" s="8">
        <f>U4982</f>
        <v>270.40000000000003</v>
      </c>
    </row>
    <row r="4983" spans="1:25" ht="12.75" customHeight="1" outlineLevel="1" x14ac:dyDescent="0.25">
      <c r="F4983" s="30"/>
      <c r="H4983" s="197" t="s">
        <v>4427</v>
      </c>
      <c r="J4983" s="6">
        <f t="shared" ref="J4983:O4983" si="1263">SUBTOTAL(9,J4982:J4982)</f>
        <v>0</v>
      </c>
      <c r="K4983" s="6">
        <f t="shared" si="1263"/>
        <v>0</v>
      </c>
      <c r="L4983" s="6">
        <f t="shared" si="1263"/>
        <v>0</v>
      </c>
      <c r="M4983" s="6">
        <f t="shared" si="1263"/>
        <v>0</v>
      </c>
      <c r="N4983" s="6">
        <f t="shared" si="1263"/>
        <v>0</v>
      </c>
      <c r="O4983" s="6">
        <f t="shared" si="1263"/>
        <v>0</v>
      </c>
      <c r="S4983" s="32">
        <f>SUBTOTAL(9,S4982:S4982)</f>
        <v>0</v>
      </c>
      <c r="T4983" s="4">
        <f>SUBTOTAL(9,T4982:T4982)</f>
        <v>0</v>
      </c>
      <c r="U4983" s="8"/>
    </row>
    <row r="4984" spans="1:25" ht="12.75" customHeight="1" outlineLevel="2" x14ac:dyDescent="0.2">
      <c r="A4984" s="2"/>
      <c r="C4984" s="30">
        <v>833640010</v>
      </c>
      <c r="D4984" s="30"/>
      <c r="E4984" s="30" t="s">
        <v>361</v>
      </c>
      <c r="F4984" s="30"/>
      <c r="G4984" s="30" t="s">
        <v>362</v>
      </c>
      <c r="H4984" s="31" t="s">
        <v>363</v>
      </c>
      <c r="I4984" s="32"/>
      <c r="J4984" s="13"/>
      <c r="K4984" s="13" t="s">
        <v>186</v>
      </c>
      <c r="L4984" s="33">
        <v>0.5</v>
      </c>
      <c r="M4984" s="33" t="s">
        <v>27</v>
      </c>
      <c r="N4984" s="33">
        <v>0.5</v>
      </c>
      <c r="O4984" s="33">
        <v>0.5</v>
      </c>
      <c r="P4984" s="33">
        <v>0.5</v>
      </c>
      <c r="Q4984" s="33">
        <v>0.5</v>
      </c>
      <c r="R4984" s="34"/>
      <c r="S4984" s="32"/>
      <c r="T4984" s="32" t="s">
        <v>70</v>
      </c>
      <c r="U4984" s="8">
        <f>IF(T4984="Yes",$U$2,0)</f>
        <v>0</v>
      </c>
      <c r="V4984" s="8">
        <f>U4984</f>
        <v>0</v>
      </c>
    </row>
    <row r="4985" spans="1:25" ht="12.75" customHeight="1" outlineLevel="2" x14ac:dyDescent="0.2">
      <c r="A4985" s="2"/>
      <c r="C4985" s="30">
        <v>833640020</v>
      </c>
      <c r="D4985" s="30"/>
      <c r="E4985" s="30" t="s">
        <v>361</v>
      </c>
      <c r="F4985" s="30"/>
      <c r="G4985" s="30" t="s">
        <v>362</v>
      </c>
      <c r="H4985" s="31" t="s">
        <v>363</v>
      </c>
      <c r="I4985" s="32"/>
      <c r="J4985" s="13"/>
      <c r="K4985" s="13" t="s">
        <v>186</v>
      </c>
      <c r="L4985" s="33">
        <v>0.5</v>
      </c>
      <c r="M4985" s="33" t="s">
        <v>27</v>
      </c>
      <c r="N4985" s="33">
        <v>0.5</v>
      </c>
      <c r="O4985" s="33">
        <v>0.5</v>
      </c>
      <c r="P4985" s="33">
        <v>0.5</v>
      </c>
      <c r="Q4985" s="33">
        <v>0.5</v>
      </c>
      <c r="R4985" s="34"/>
      <c r="S4985" s="32"/>
      <c r="T4985" s="32" t="s">
        <v>70</v>
      </c>
      <c r="U4985" s="8">
        <f>IF(T4985="Yes",$U$2,0)</f>
        <v>0</v>
      </c>
      <c r="V4985" s="8">
        <f>U4985</f>
        <v>0</v>
      </c>
    </row>
    <row r="4986" spans="1:25" ht="12.75" customHeight="1" outlineLevel="1" x14ac:dyDescent="0.2">
      <c r="A4986" s="2"/>
      <c r="C4986" s="30"/>
      <c r="D4986" s="30"/>
      <c r="E4986" s="30"/>
      <c r="F4986" s="30"/>
      <c r="G4986" s="30"/>
      <c r="H4986" s="113" t="s">
        <v>3831</v>
      </c>
      <c r="I4986" s="32"/>
      <c r="J4986" s="13">
        <f t="shared" ref="J4986:O4986" si="1264">SUBTOTAL(9,J4984:J4985)</f>
        <v>0</v>
      </c>
      <c r="K4986" s="13">
        <f t="shared" si="1264"/>
        <v>0</v>
      </c>
      <c r="L4986" s="33">
        <f t="shared" si="1264"/>
        <v>1</v>
      </c>
      <c r="M4986" s="33">
        <f t="shared" si="1264"/>
        <v>0</v>
      </c>
      <c r="N4986" s="33">
        <f t="shared" si="1264"/>
        <v>1</v>
      </c>
      <c r="O4986" s="33">
        <f t="shared" si="1264"/>
        <v>1</v>
      </c>
      <c r="P4986" s="33"/>
      <c r="Q4986" s="33"/>
      <c r="R4986" s="34"/>
      <c r="S4986" s="32">
        <f>SUBTOTAL(9,S4984:S4985)</f>
        <v>0</v>
      </c>
      <c r="T4986" s="32">
        <f>SUBTOTAL(9,T4984:T4985)</f>
        <v>0</v>
      </c>
      <c r="U4986" s="8"/>
    </row>
    <row r="4987" spans="1:25" ht="12.75" customHeight="1" outlineLevel="2" x14ac:dyDescent="0.2">
      <c r="A4987" s="2"/>
      <c r="C4987" s="30" t="s">
        <v>364</v>
      </c>
      <c r="D4987" s="30"/>
      <c r="E4987" s="30" t="s">
        <v>361</v>
      </c>
      <c r="F4987" s="30"/>
      <c r="G4987" s="30" t="s">
        <v>365</v>
      </c>
      <c r="H4987" s="31" t="s">
        <v>366</v>
      </c>
      <c r="I4987" s="32"/>
      <c r="J4987" s="13"/>
      <c r="K4987" s="13" t="s">
        <v>186</v>
      </c>
      <c r="L4987" s="33">
        <v>0.5</v>
      </c>
      <c r="M4987" s="33" t="s">
        <v>27</v>
      </c>
      <c r="N4987" s="33">
        <v>0.5</v>
      </c>
      <c r="O4987" s="33">
        <v>0.5</v>
      </c>
      <c r="P4987" s="33">
        <v>0.5</v>
      </c>
      <c r="Q4987" s="33">
        <v>0.5</v>
      </c>
      <c r="R4987" s="34"/>
      <c r="S4987" s="32"/>
      <c r="T4987" s="32" t="s">
        <v>70</v>
      </c>
      <c r="U4987" s="8">
        <f>IF(T4987="Yes",$U$2,0)</f>
        <v>0</v>
      </c>
      <c r="V4987" s="8">
        <f>U4987</f>
        <v>0</v>
      </c>
    </row>
    <row r="4988" spans="1:25" s="66" customFormat="1" ht="12.75" customHeight="1" outlineLevel="2" x14ac:dyDescent="0.2">
      <c r="A4988" s="2"/>
      <c r="B4988" s="2"/>
      <c r="C4988" s="30" t="s">
        <v>367</v>
      </c>
      <c r="D4988" s="30"/>
      <c r="E4988" s="30" t="s">
        <v>361</v>
      </c>
      <c r="F4988" s="30"/>
      <c r="G4988" s="30" t="s">
        <v>365</v>
      </c>
      <c r="H4988" s="31" t="s">
        <v>366</v>
      </c>
      <c r="I4988" s="32"/>
      <c r="J4988" s="13"/>
      <c r="K4988" s="13" t="s">
        <v>186</v>
      </c>
      <c r="L4988" s="33">
        <v>0.5</v>
      </c>
      <c r="M4988" s="33" t="s">
        <v>27</v>
      </c>
      <c r="N4988" s="33">
        <v>0.5</v>
      </c>
      <c r="O4988" s="33">
        <v>0.5</v>
      </c>
      <c r="P4988" s="33">
        <v>0.5</v>
      </c>
      <c r="Q4988" s="33">
        <v>0.5</v>
      </c>
      <c r="R4988" s="34"/>
      <c r="S4988" s="32"/>
      <c r="T4988" s="32" t="s">
        <v>70</v>
      </c>
      <c r="U4988" s="8">
        <f>IF(T4988="Yes",$U$2,0)</f>
        <v>0</v>
      </c>
      <c r="V4988" s="8">
        <f>U4988</f>
        <v>0</v>
      </c>
      <c r="W4988" s="6"/>
      <c r="X4988" s="6"/>
      <c r="Y4988" s="6"/>
    </row>
    <row r="4989" spans="1:25" s="66" customFormat="1" ht="12.75" customHeight="1" outlineLevel="1" x14ac:dyDescent="0.2">
      <c r="A4989" s="2"/>
      <c r="B4989" s="2"/>
      <c r="C4989" s="30"/>
      <c r="D4989" s="30"/>
      <c r="E4989" s="30"/>
      <c r="F4989" s="30"/>
      <c r="G4989" s="30"/>
      <c r="H4989" s="113" t="s">
        <v>3832</v>
      </c>
      <c r="I4989" s="32"/>
      <c r="J4989" s="13">
        <f t="shared" ref="J4989:O4989" si="1265">SUBTOTAL(9,J4987:J4988)</f>
        <v>0</v>
      </c>
      <c r="K4989" s="13">
        <f t="shared" si="1265"/>
        <v>0</v>
      </c>
      <c r="L4989" s="33">
        <f t="shared" si="1265"/>
        <v>1</v>
      </c>
      <c r="M4989" s="33">
        <f t="shared" si="1265"/>
        <v>0</v>
      </c>
      <c r="N4989" s="33">
        <f t="shared" si="1265"/>
        <v>1</v>
      </c>
      <c r="O4989" s="33">
        <f t="shared" si="1265"/>
        <v>1</v>
      </c>
      <c r="P4989" s="33"/>
      <c r="Q4989" s="33"/>
      <c r="R4989" s="34"/>
      <c r="S4989" s="32">
        <f>SUBTOTAL(9,S4987:S4988)</f>
        <v>0</v>
      </c>
      <c r="T4989" s="32">
        <f>SUBTOTAL(9,T4987:T4988)</f>
        <v>0</v>
      </c>
      <c r="U4989" s="8"/>
      <c r="V4989" s="8"/>
      <c r="W4989" s="6"/>
      <c r="X4989" s="6"/>
      <c r="Y4989" s="6"/>
    </row>
    <row r="4990" spans="1:25" s="66" customFormat="1" ht="12.75" customHeight="1" outlineLevel="2" x14ac:dyDescent="0.2">
      <c r="A4990" s="2"/>
      <c r="B4990" s="2"/>
      <c r="C4990" s="30">
        <v>970330400</v>
      </c>
      <c r="D4990" s="30"/>
      <c r="E4990" s="30" t="s">
        <v>2788</v>
      </c>
      <c r="F4990" s="30"/>
      <c r="G4990" s="30" t="s">
        <v>2789</v>
      </c>
      <c r="H4990" s="31" t="s">
        <v>2790</v>
      </c>
      <c r="I4990" s="32"/>
      <c r="J4990" s="13"/>
      <c r="K4990" s="13" t="s">
        <v>2780</v>
      </c>
      <c r="L4990" s="33">
        <v>0.25</v>
      </c>
      <c r="M4990" s="33" t="s">
        <v>27</v>
      </c>
      <c r="N4990" s="33">
        <v>0.25</v>
      </c>
      <c r="O4990" s="33">
        <v>0.25</v>
      </c>
      <c r="P4990" s="33">
        <v>0.25</v>
      </c>
      <c r="Q4990" s="33">
        <v>0.25</v>
      </c>
      <c r="R4990" s="34"/>
      <c r="S4990" s="32"/>
      <c r="T4990" s="32" t="s">
        <v>70</v>
      </c>
      <c r="U4990" s="8">
        <f>IF(T4990="Yes",$U$2,0)</f>
        <v>0</v>
      </c>
      <c r="V4990" s="8">
        <f>U4990</f>
        <v>0</v>
      </c>
      <c r="W4990" s="6"/>
      <c r="X4990" s="6"/>
      <c r="Y4990" s="6"/>
    </row>
    <row r="4991" spans="1:25" s="66" customFormat="1" ht="12.75" customHeight="1" outlineLevel="2" x14ac:dyDescent="0.2">
      <c r="A4991" s="2"/>
      <c r="B4991" s="2"/>
      <c r="C4991" s="30">
        <v>970330420</v>
      </c>
      <c r="D4991" s="30"/>
      <c r="E4991" s="30" t="s">
        <v>2788</v>
      </c>
      <c r="F4991" s="30"/>
      <c r="G4991" s="30" t="s">
        <v>2789</v>
      </c>
      <c r="H4991" s="31" t="s">
        <v>2790</v>
      </c>
      <c r="I4991" s="32"/>
      <c r="J4991" s="13"/>
      <c r="K4991" s="13" t="s">
        <v>2780</v>
      </c>
      <c r="L4991" s="33">
        <v>0.25</v>
      </c>
      <c r="M4991" s="33" t="s">
        <v>27</v>
      </c>
      <c r="N4991" s="33">
        <v>0.25</v>
      </c>
      <c r="O4991" s="33">
        <v>0.25</v>
      </c>
      <c r="P4991" s="33">
        <v>0.25</v>
      </c>
      <c r="Q4991" s="33">
        <v>0.25</v>
      </c>
      <c r="R4991" s="34"/>
      <c r="S4991" s="32"/>
      <c r="T4991" s="32" t="s">
        <v>70</v>
      </c>
      <c r="U4991" s="8">
        <f>IF(T4991="Yes",$U$2,0)</f>
        <v>0</v>
      </c>
      <c r="V4991" s="8">
        <f>U4991</f>
        <v>0</v>
      </c>
      <c r="W4991" s="6"/>
      <c r="X4991" s="6"/>
      <c r="Y4991" s="6"/>
    </row>
    <row r="4992" spans="1:25" s="66" customFormat="1" ht="12.75" customHeight="1" outlineLevel="2" x14ac:dyDescent="0.2">
      <c r="A4992" s="2"/>
      <c r="B4992" s="2"/>
      <c r="C4992" s="30">
        <v>970330440</v>
      </c>
      <c r="D4992" s="30"/>
      <c r="E4992" s="30" t="s">
        <v>2788</v>
      </c>
      <c r="F4992" s="30"/>
      <c r="G4992" s="30" t="s">
        <v>2789</v>
      </c>
      <c r="H4992" s="31" t="s">
        <v>2790</v>
      </c>
      <c r="I4992" s="32"/>
      <c r="J4992" s="13"/>
      <c r="K4992" s="13" t="s">
        <v>2780</v>
      </c>
      <c r="L4992" s="33">
        <v>0.25</v>
      </c>
      <c r="M4992" s="33" t="s">
        <v>27</v>
      </c>
      <c r="N4992" s="33">
        <v>0.25</v>
      </c>
      <c r="O4992" s="33">
        <v>0.25</v>
      </c>
      <c r="P4992" s="33">
        <v>0.25</v>
      </c>
      <c r="Q4992" s="33">
        <v>0.25</v>
      </c>
      <c r="R4992" s="34"/>
      <c r="S4992" s="32"/>
      <c r="T4992" s="32" t="s">
        <v>70</v>
      </c>
      <c r="U4992" s="8">
        <f>IF(T4992="Yes",$U$2,0)</f>
        <v>0</v>
      </c>
      <c r="V4992" s="8">
        <f>U4992</f>
        <v>0</v>
      </c>
      <c r="W4992" s="6"/>
      <c r="X4992" s="6"/>
      <c r="Y4992" s="6"/>
    </row>
    <row r="4993" spans="1:25" s="66" customFormat="1" ht="12.75" customHeight="1" outlineLevel="2" x14ac:dyDescent="0.2">
      <c r="A4993" s="2"/>
      <c r="B4993" s="2"/>
      <c r="C4993" s="30">
        <v>970330460</v>
      </c>
      <c r="D4993" s="30"/>
      <c r="E4993" s="30" t="s">
        <v>2788</v>
      </c>
      <c r="F4993" s="30"/>
      <c r="G4993" s="30" t="s">
        <v>2789</v>
      </c>
      <c r="H4993" s="31" t="s">
        <v>2790</v>
      </c>
      <c r="I4993" s="32"/>
      <c r="J4993" s="13"/>
      <c r="K4993" s="13" t="s">
        <v>2780</v>
      </c>
      <c r="L4993" s="33">
        <v>0.25</v>
      </c>
      <c r="M4993" s="33" t="s">
        <v>27</v>
      </c>
      <c r="N4993" s="33">
        <v>0.25</v>
      </c>
      <c r="O4993" s="33">
        <v>0.25</v>
      </c>
      <c r="P4993" s="33">
        <v>0.25</v>
      </c>
      <c r="Q4993" s="33">
        <v>0.25</v>
      </c>
      <c r="R4993" s="34"/>
      <c r="S4993" s="32"/>
      <c r="T4993" s="32" t="s">
        <v>70</v>
      </c>
      <c r="U4993" s="8">
        <f>IF(T4993="Yes",$U$2,0)</f>
        <v>0</v>
      </c>
      <c r="V4993" s="8">
        <f>U4993</f>
        <v>0</v>
      </c>
      <c r="W4993" s="6"/>
      <c r="X4993" s="6"/>
      <c r="Y4993" s="6"/>
    </row>
    <row r="4994" spans="1:25" s="66" customFormat="1" ht="12.75" customHeight="1" outlineLevel="1" x14ac:dyDescent="0.2">
      <c r="A4994" s="2"/>
      <c r="B4994" s="2"/>
      <c r="C4994" s="30"/>
      <c r="D4994" s="30"/>
      <c r="E4994" s="30"/>
      <c r="F4994" s="30"/>
      <c r="G4994" s="30"/>
      <c r="H4994" s="113" t="s">
        <v>4263</v>
      </c>
      <c r="I4994" s="32"/>
      <c r="J4994" s="13">
        <f t="shared" ref="J4994:O4994" si="1266">SUBTOTAL(9,J4990:J4993)</f>
        <v>0</v>
      </c>
      <c r="K4994" s="13">
        <f t="shared" si="1266"/>
        <v>0</v>
      </c>
      <c r="L4994" s="33">
        <f t="shared" si="1266"/>
        <v>1</v>
      </c>
      <c r="M4994" s="33">
        <f t="shared" si="1266"/>
        <v>0</v>
      </c>
      <c r="N4994" s="33">
        <f t="shared" si="1266"/>
        <v>1</v>
      </c>
      <c r="O4994" s="33">
        <f t="shared" si="1266"/>
        <v>1</v>
      </c>
      <c r="P4994" s="33"/>
      <c r="Q4994" s="33"/>
      <c r="R4994" s="34"/>
      <c r="S4994" s="32">
        <f>SUBTOTAL(9,S4990:S4993)</f>
        <v>0</v>
      </c>
      <c r="T4994" s="32">
        <f>SUBTOTAL(9,T4990:T4993)</f>
        <v>0</v>
      </c>
      <c r="U4994" s="8"/>
      <c r="V4994" s="8"/>
      <c r="W4994" s="6"/>
      <c r="X4994" s="6"/>
      <c r="Y4994" s="6"/>
    </row>
    <row r="4995" spans="1:25" s="66" customFormat="1" ht="12.75" customHeight="1" outlineLevel="2" x14ac:dyDescent="0.2">
      <c r="A4995" s="2"/>
      <c r="B4995" s="2"/>
      <c r="C4995" s="30">
        <v>833730010</v>
      </c>
      <c r="D4995" s="30"/>
      <c r="E4995" s="30" t="s">
        <v>368</v>
      </c>
      <c r="F4995" s="30"/>
      <c r="G4995" s="30" t="s">
        <v>369</v>
      </c>
      <c r="H4995" s="31" t="s">
        <v>370</v>
      </c>
      <c r="I4995" s="32"/>
      <c r="J4995" s="13"/>
      <c r="K4995" s="13" t="s">
        <v>186</v>
      </c>
      <c r="L4995" s="33">
        <v>0.5</v>
      </c>
      <c r="M4995" s="33" t="s">
        <v>27</v>
      </c>
      <c r="N4995" s="33">
        <v>0.5</v>
      </c>
      <c r="O4995" s="33">
        <v>0.5</v>
      </c>
      <c r="P4995" s="33">
        <v>0.5</v>
      </c>
      <c r="Q4995" s="33">
        <v>0.5</v>
      </c>
      <c r="R4995" s="34"/>
      <c r="S4995" s="32"/>
      <c r="T4995" s="32" t="s">
        <v>70</v>
      </c>
      <c r="U4995" s="8">
        <f>IF(T4995="Yes",$U$2,0)</f>
        <v>0</v>
      </c>
      <c r="V4995" s="8">
        <f>U4995</f>
        <v>0</v>
      </c>
      <c r="W4995" s="6"/>
      <c r="X4995" s="6"/>
      <c r="Y4995" s="6"/>
    </row>
    <row r="4996" spans="1:25" s="66" customFormat="1" ht="12.75" customHeight="1" outlineLevel="2" x14ac:dyDescent="0.2">
      <c r="A4996" s="2"/>
      <c r="B4996" s="2"/>
      <c r="C4996" s="30">
        <v>833730020</v>
      </c>
      <c r="D4996" s="30"/>
      <c r="E4996" s="30" t="s">
        <v>368</v>
      </c>
      <c r="F4996" s="30"/>
      <c r="G4996" s="30" t="s">
        <v>369</v>
      </c>
      <c r="H4996" s="31" t="s">
        <v>370</v>
      </c>
      <c r="I4996" s="32"/>
      <c r="J4996" s="13"/>
      <c r="K4996" s="13" t="s">
        <v>186</v>
      </c>
      <c r="L4996" s="33">
        <v>0.5</v>
      </c>
      <c r="M4996" s="33" t="s">
        <v>27</v>
      </c>
      <c r="N4996" s="33">
        <v>0.5</v>
      </c>
      <c r="O4996" s="33">
        <v>0.5</v>
      </c>
      <c r="P4996" s="33">
        <v>0.5</v>
      </c>
      <c r="Q4996" s="33">
        <v>0.5</v>
      </c>
      <c r="R4996" s="34"/>
      <c r="S4996" s="32"/>
      <c r="T4996" s="32" t="s">
        <v>70</v>
      </c>
      <c r="U4996" s="8">
        <f>IF(T4996="Yes",$U$2,0)</f>
        <v>0</v>
      </c>
      <c r="V4996" s="8">
        <f>U4996</f>
        <v>0</v>
      </c>
      <c r="W4996" s="6"/>
      <c r="X4996" s="6"/>
      <c r="Y4996" s="6"/>
    </row>
    <row r="4997" spans="1:25" s="66" customFormat="1" ht="12.75" customHeight="1" outlineLevel="1" x14ac:dyDescent="0.2">
      <c r="A4997" s="2"/>
      <c r="B4997" s="2"/>
      <c r="C4997" s="30"/>
      <c r="D4997" s="30"/>
      <c r="E4997" s="30"/>
      <c r="F4997" s="30"/>
      <c r="G4997" s="30"/>
      <c r="H4997" s="113" t="s">
        <v>3833</v>
      </c>
      <c r="I4997" s="32"/>
      <c r="J4997" s="13">
        <f t="shared" ref="J4997:O4997" si="1267">SUBTOTAL(9,J4995:J4996)</f>
        <v>0</v>
      </c>
      <c r="K4997" s="13">
        <f t="shared" si="1267"/>
        <v>0</v>
      </c>
      <c r="L4997" s="33">
        <f t="shared" si="1267"/>
        <v>1</v>
      </c>
      <c r="M4997" s="33">
        <f t="shared" si="1267"/>
        <v>0</v>
      </c>
      <c r="N4997" s="33">
        <f t="shared" si="1267"/>
        <v>1</v>
      </c>
      <c r="O4997" s="33">
        <f t="shared" si="1267"/>
        <v>1</v>
      </c>
      <c r="P4997" s="33"/>
      <c r="Q4997" s="33"/>
      <c r="R4997" s="34"/>
      <c r="S4997" s="32">
        <f>SUBTOTAL(9,S4995:S4996)</f>
        <v>0</v>
      </c>
      <c r="T4997" s="32">
        <f>SUBTOTAL(9,T4995:T4996)</f>
        <v>0</v>
      </c>
      <c r="U4997" s="8"/>
      <c r="V4997" s="8"/>
      <c r="W4997" s="6"/>
      <c r="X4997" s="6"/>
      <c r="Y4997" s="6"/>
    </row>
    <row r="4998" spans="1:25" s="66" customFormat="1" ht="12.75" customHeight="1" outlineLevel="2" x14ac:dyDescent="0.2">
      <c r="A4998" s="2"/>
      <c r="B4998" s="2"/>
      <c r="C4998" s="30">
        <v>833730140</v>
      </c>
      <c r="D4998" s="30"/>
      <c r="E4998" s="30" t="s">
        <v>368</v>
      </c>
      <c r="F4998" s="30"/>
      <c r="G4998" s="30" t="s">
        <v>374</v>
      </c>
      <c r="H4998" s="31" t="s">
        <v>375</v>
      </c>
      <c r="I4998" s="32"/>
      <c r="J4998" s="13"/>
      <c r="K4998" s="13" t="s">
        <v>186</v>
      </c>
      <c r="L4998" s="33">
        <v>0.5</v>
      </c>
      <c r="M4998" s="33" t="s">
        <v>27</v>
      </c>
      <c r="N4998" s="33">
        <v>0.5</v>
      </c>
      <c r="O4998" s="33">
        <v>0.5</v>
      </c>
      <c r="P4998" s="33">
        <v>0.5</v>
      </c>
      <c r="Q4998" s="33">
        <v>0.5</v>
      </c>
      <c r="R4998" s="34"/>
      <c r="S4998" s="32"/>
      <c r="T4998" s="32" t="s">
        <v>70</v>
      </c>
      <c r="U4998" s="8">
        <f>IF(T4998="Yes",$U$2,0)</f>
        <v>0</v>
      </c>
      <c r="V4998" s="8">
        <f>U4998</f>
        <v>0</v>
      </c>
      <c r="W4998" s="6"/>
      <c r="X4998" s="6"/>
      <c r="Y4998" s="6"/>
    </row>
    <row r="4999" spans="1:25" ht="12.75" customHeight="1" outlineLevel="2" x14ac:dyDescent="0.2">
      <c r="A4999" s="2"/>
      <c r="C4999" s="30">
        <v>833730150</v>
      </c>
      <c r="D4999" s="30"/>
      <c r="E4999" s="30" t="s">
        <v>368</v>
      </c>
      <c r="F4999" s="30"/>
      <c r="G4999" s="30" t="s">
        <v>374</v>
      </c>
      <c r="H4999" s="31" t="s">
        <v>375</v>
      </c>
      <c r="I4999" s="32"/>
      <c r="J4999" s="13"/>
      <c r="K4999" s="13" t="s">
        <v>186</v>
      </c>
      <c r="L4999" s="33">
        <v>0.5</v>
      </c>
      <c r="M4999" s="33" t="s">
        <v>27</v>
      </c>
      <c r="N4999" s="33">
        <v>0.5</v>
      </c>
      <c r="O4999" s="33">
        <v>0.5</v>
      </c>
      <c r="P4999" s="33">
        <v>0.5</v>
      </c>
      <c r="Q4999" s="33">
        <v>0.5</v>
      </c>
      <c r="R4999" s="34"/>
      <c r="S4999" s="32"/>
      <c r="T4999" s="32" t="s">
        <v>70</v>
      </c>
      <c r="U4999" s="8">
        <f>IF(T4999="Yes",$U$2,0)</f>
        <v>0</v>
      </c>
      <c r="V4999" s="8">
        <f>U4999</f>
        <v>0</v>
      </c>
    </row>
    <row r="5000" spans="1:25" ht="12.75" customHeight="1" outlineLevel="1" x14ac:dyDescent="0.2">
      <c r="A5000" s="2"/>
      <c r="C5000" s="30"/>
      <c r="D5000" s="30"/>
      <c r="E5000" s="30"/>
      <c r="F5000" s="30"/>
      <c r="G5000" s="30"/>
      <c r="H5000" s="113" t="s">
        <v>3835</v>
      </c>
      <c r="I5000" s="32"/>
      <c r="J5000" s="13">
        <f t="shared" ref="J5000:O5000" si="1268">SUBTOTAL(9,J4998:J4999)</f>
        <v>0</v>
      </c>
      <c r="K5000" s="13">
        <f t="shared" si="1268"/>
        <v>0</v>
      </c>
      <c r="L5000" s="33">
        <f t="shared" si="1268"/>
        <v>1</v>
      </c>
      <c r="M5000" s="33">
        <f t="shared" si="1268"/>
        <v>0</v>
      </c>
      <c r="N5000" s="33">
        <f t="shared" si="1268"/>
        <v>1</v>
      </c>
      <c r="O5000" s="33">
        <f t="shared" si="1268"/>
        <v>1</v>
      </c>
      <c r="P5000" s="33"/>
      <c r="Q5000" s="33"/>
      <c r="R5000" s="34"/>
      <c r="S5000" s="32">
        <f>SUBTOTAL(9,S4998:S4999)</f>
        <v>0</v>
      </c>
      <c r="T5000" s="32">
        <f>SUBTOTAL(9,T4998:T4999)</f>
        <v>0</v>
      </c>
      <c r="U5000" s="8"/>
    </row>
    <row r="5001" spans="1:25" ht="12.75" customHeight="1" outlineLevel="2" x14ac:dyDescent="0.2">
      <c r="A5001" s="2"/>
      <c r="C5001" s="30" t="s">
        <v>371</v>
      </c>
      <c r="D5001" s="30"/>
      <c r="E5001" s="30" t="s">
        <v>368</v>
      </c>
      <c r="F5001" s="30"/>
      <c r="G5001" s="30" t="s">
        <v>372</v>
      </c>
      <c r="H5001" s="31" t="s">
        <v>373</v>
      </c>
      <c r="I5001" s="32"/>
      <c r="J5001" s="13"/>
      <c r="K5001" s="13" t="s">
        <v>186</v>
      </c>
      <c r="L5001" s="33">
        <v>0.5</v>
      </c>
      <c r="M5001" s="33" t="s">
        <v>27</v>
      </c>
      <c r="N5001" s="33">
        <v>0.5</v>
      </c>
      <c r="O5001" s="33">
        <v>0.5</v>
      </c>
      <c r="P5001" s="33">
        <v>0.5</v>
      </c>
      <c r="Q5001" s="33">
        <v>0.5</v>
      </c>
      <c r="R5001" s="34"/>
      <c r="S5001" s="32"/>
      <c r="T5001" s="32" t="s">
        <v>70</v>
      </c>
      <c r="U5001" s="8">
        <f>IF(T5001="Yes",$U$2,0)</f>
        <v>0</v>
      </c>
      <c r="V5001" s="8">
        <f>U5001</f>
        <v>0</v>
      </c>
    </row>
    <row r="5002" spans="1:25" ht="12.75" customHeight="1" outlineLevel="2" x14ac:dyDescent="0.2">
      <c r="A5002" s="2"/>
      <c r="C5002" s="30">
        <v>833730050</v>
      </c>
      <c r="D5002" s="30"/>
      <c r="E5002" s="30" t="s">
        <v>368</v>
      </c>
      <c r="F5002" s="30"/>
      <c r="G5002" s="30" t="s">
        <v>372</v>
      </c>
      <c r="H5002" s="31" t="s">
        <v>373</v>
      </c>
      <c r="I5002" s="32"/>
      <c r="J5002" s="13"/>
      <c r="K5002" s="13" t="s">
        <v>186</v>
      </c>
      <c r="L5002" s="33">
        <v>0.5</v>
      </c>
      <c r="M5002" s="33" t="s">
        <v>27</v>
      </c>
      <c r="N5002" s="33">
        <v>0.5</v>
      </c>
      <c r="O5002" s="33">
        <v>0.5</v>
      </c>
      <c r="P5002" s="33">
        <v>0.5</v>
      </c>
      <c r="Q5002" s="33">
        <v>0.5</v>
      </c>
      <c r="R5002" s="34"/>
      <c r="S5002" s="32"/>
      <c r="T5002" s="32" t="s">
        <v>70</v>
      </c>
      <c r="U5002" s="8">
        <f>IF(T5002="Yes",$U$2,0)</f>
        <v>0</v>
      </c>
      <c r="V5002" s="8">
        <f>U5002</f>
        <v>0</v>
      </c>
    </row>
    <row r="5003" spans="1:25" ht="12.75" customHeight="1" outlineLevel="1" x14ac:dyDescent="0.2">
      <c r="A5003" s="2"/>
      <c r="C5003" s="30"/>
      <c r="D5003" s="30"/>
      <c r="E5003" s="30"/>
      <c r="F5003" s="30"/>
      <c r="G5003" s="30"/>
      <c r="H5003" s="113" t="s">
        <v>3834</v>
      </c>
      <c r="I5003" s="32"/>
      <c r="J5003" s="13">
        <f t="shared" ref="J5003:O5003" si="1269">SUBTOTAL(9,J5001:J5002)</f>
        <v>0</v>
      </c>
      <c r="K5003" s="13">
        <f t="shared" si="1269"/>
        <v>0</v>
      </c>
      <c r="L5003" s="33">
        <f t="shared" si="1269"/>
        <v>1</v>
      </c>
      <c r="M5003" s="33">
        <f t="shared" si="1269"/>
        <v>0</v>
      </c>
      <c r="N5003" s="33">
        <f t="shared" si="1269"/>
        <v>1</v>
      </c>
      <c r="O5003" s="33">
        <f t="shared" si="1269"/>
        <v>1</v>
      </c>
      <c r="P5003" s="33"/>
      <c r="Q5003" s="33"/>
      <c r="R5003" s="34"/>
      <c r="S5003" s="32">
        <f>SUBTOTAL(9,S5001:S5002)</f>
        <v>0</v>
      </c>
      <c r="T5003" s="32">
        <f>SUBTOTAL(9,T5001:T5002)</f>
        <v>0</v>
      </c>
      <c r="U5003" s="8"/>
    </row>
    <row r="5004" spans="1:25" ht="12.75" customHeight="1" outlineLevel="2" x14ac:dyDescent="0.2">
      <c r="A5004" s="2"/>
      <c r="C5004" s="30">
        <v>963100300</v>
      </c>
      <c r="D5004" s="30"/>
      <c r="E5004" s="30" t="s">
        <v>2729</v>
      </c>
      <c r="F5004" s="30"/>
      <c r="G5004" s="30" t="s">
        <v>2730</v>
      </c>
      <c r="H5004" s="31" t="s">
        <v>2731</v>
      </c>
      <c r="I5004" s="32"/>
      <c r="J5004" s="13"/>
      <c r="K5004" s="13" t="s">
        <v>2732</v>
      </c>
      <c r="L5004" s="33">
        <v>0.25</v>
      </c>
      <c r="M5004" s="33" t="s">
        <v>27</v>
      </c>
      <c r="N5004" s="33">
        <v>0.25</v>
      </c>
      <c r="O5004" s="33">
        <v>0.25</v>
      </c>
      <c r="P5004" s="33">
        <v>0.25</v>
      </c>
      <c r="Q5004" s="33">
        <v>0.25</v>
      </c>
      <c r="R5004" s="34"/>
      <c r="S5004" s="32"/>
      <c r="T5004" s="32" t="s">
        <v>28</v>
      </c>
      <c r="U5004" s="8">
        <f>IF(T5004="Yes",$U$2,0)</f>
        <v>270.40000000000003</v>
      </c>
      <c r="V5004" s="8">
        <f>U5004</f>
        <v>270.40000000000003</v>
      </c>
    </row>
    <row r="5005" spans="1:25" ht="12.75" customHeight="1" outlineLevel="2" x14ac:dyDescent="0.2">
      <c r="A5005" s="2"/>
      <c r="C5005" s="30">
        <v>963100320</v>
      </c>
      <c r="D5005" s="30"/>
      <c r="E5005" s="30" t="s">
        <v>2729</v>
      </c>
      <c r="F5005" s="30"/>
      <c r="G5005" s="30" t="s">
        <v>2730</v>
      </c>
      <c r="H5005" s="31" t="s">
        <v>2731</v>
      </c>
      <c r="I5005" s="32"/>
      <c r="J5005" s="13"/>
      <c r="K5005" s="13" t="s">
        <v>2732</v>
      </c>
      <c r="L5005" s="33">
        <v>0.25</v>
      </c>
      <c r="M5005" s="33" t="s">
        <v>27</v>
      </c>
      <c r="N5005" s="33">
        <v>0.25</v>
      </c>
      <c r="O5005" s="33">
        <v>0.25</v>
      </c>
      <c r="P5005" s="33">
        <v>0.25</v>
      </c>
      <c r="Q5005" s="33">
        <v>0.25</v>
      </c>
      <c r="R5005" s="34"/>
      <c r="S5005" s="32"/>
      <c r="T5005" s="32" t="s">
        <v>28</v>
      </c>
      <c r="U5005" s="8">
        <f>IF(T5005="Yes",$U$2,0)</f>
        <v>270.40000000000003</v>
      </c>
      <c r="V5005" s="8">
        <f>U5005</f>
        <v>270.40000000000003</v>
      </c>
    </row>
    <row r="5006" spans="1:25" ht="12.75" customHeight="1" outlineLevel="2" x14ac:dyDescent="0.2">
      <c r="A5006" s="2"/>
      <c r="C5006" s="30">
        <v>963100340</v>
      </c>
      <c r="D5006" s="30"/>
      <c r="E5006" s="30" t="s">
        <v>2729</v>
      </c>
      <c r="F5006" s="30"/>
      <c r="G5006" s="30" t="s">
        <v>2730</v>
      </c>
      <c r="H5006" s="31" t="s">
        <v>2731</v>
      </c>
      <c r="I5006" s="32"/>
      <c r="J5006" s="13"/>
      <c r="K5006" s="13" t="s">
        <v>2732</v>
      </c>
      <c r="L5006" s="33">
        <v>0.25</v>
      </c>
      <c r="M5006" s="33" t="s">
        <v>27</v>
      </c>
      <c r="N5006" s="33">
        <v>0.25</v>
      </c>
      <c r="O5006" s="33">
        <v>0.25</v>
      </c>
      <c r="P5006" s="33">
        <v>0.25</v>
      </c>
      <c r="Q5006" s="33">
        <v>0.25</v>
      </c>
      <c r="R5006" s="34"/>
      <c r="S5006" s="32"/>
      <c r="T5006" s="32" t="s">
        <v>28</v>
      </c>
      <c r="U5006" s="8">
        <f>IF(T5006="Yes",$U$2,0)</f>
        <v>270.40000000000003</v>
      </c>
      <c r="V5006" s="8">
        <f>U5006</f>
        <v>270.40000000000003</v>
      </c>
    </row>
    <row r="5007" spans="1:25" ht="12.75" customHeight="1" outlineLevel="2" x14ac:dyDescent="0.2">
      <c r="A5007" s="2"/>
      <c r="C5007" s="30">
        <v>963100360</v>
      </c>
      <c r="D5007" s="30"/>
      <c r="E5007" s="30" t="s">
        <v>2729</v>
      </c>
      <c r="F5007" s="30"/>
      <c r="G5007" s="30" t="s">
        <v>2730</v>
      </c>
      <c r="H5007" s="31" t="s">
        <v>2731</v>
      </c>
      <c r="I5007" s="32"/>
      <c r="J5007" s="13"/>
      <c r="K5007" s="13" t="s">
        <v>2732</v>
      </c>
      <c r="L5007" s="33">
        <v>0.25</v>
      </c>
      <c r="M5007" s="33" t="s">
        <v>27</v>
      </c>
      <c r="N5007" s="33">
        <v>0.25</v>
      </c>
      <c r="O5007" s="33">
        <v>0.25</v>
      </c>
      <c r="P5007" s="33">
        <v>0.25</v>
      </c>
      <c r="Q5007" s="33">
        <v>0.25</v>
      </c>
      <c r="R5007" s="34"/>
      <c r="S5007" s="32"/>
      <c r="T5007" s="32" t="s">
        <v>28</v>
      </c>
      <c r="U5007" s="8">
        <f>IF(T5007="Yes",$U$2,0)</f>
        <v>270.40000000000003</v>
      </c>
      <c r="V5007" s="8">
        <f>U5007</f>
        <v>270.40000000000003</v>
      </c>
    </row>
    <row r="5008" spans="1:25" ht="12.75" customHeight="1" outlineLevel="1" x14ac:dyDescent="0.2">
      <c r="A5008" s="2"/>
      <c r="C5008" s="30"/>
      <c r="D5008" s="30"/>
      <c r="E5008" s="30"/>
      <c r="F5008" s="30"/>
      <c r="G5008" s="30"/>
      <c r="H5008" s="113" t="s">
        <v>4247</v>
      </c>
      <c r="I5008" s="32"/>
      <c r="J5008" s="13">
        <f t="shared" ref="J5008:O5008" si="1270">SUBTOTAL(9,J5004:J5007)</f>
        <v>0</v>
      </c>
      <c r="K5008" s="13">
        <f t="shared" si="1270"/>
        <v>0</v>
      </c>
      <c r="L5008" s="33">
        <f t="shared" si="1270"/>
        <v>1</v>
      </c>
      <c r="M5008" s="33">
        <f t="shared" si="1270"/>
        <v>0</v>
      </c>
      <c r="N5008" s="33">
        <f t="shared" si="1270"/>
        <v>1</v>
      </c>
      <c r="O5008" s="33">
        <f t="shared" si="1270"/>
        <v>1</v>
      </c>
      <c r="P5008" s="33"/>
      <c r="Q5008" s="33"/>
      <c r="R5008" s="34"/>
      <c r="S5008" s="32">
        <f>SUBTOTAL(9,S5004:S5007)</f>
        <v>0</v>
      </c>
      <c r="T5008" s="32">
        <f>SUBTOTAL(9,T5004:T5007)</f>
        <v>0</v>
      </c>
      <c r="U5008" s="8"/>
    </row>
    <row r="5009" spans="1:25" ht="12.75" customHeight="1" outlineLevel="2" x14ac:dyDescent="0.2">
      <c r="A5009" s="2"/>
      <c r="C5009" s="30">
        <v>963100530</v>
      </c>
      <c r="D5009" s="30"/>
      <c r="E5009" s="30" t="s">
        <v>2733</v>
      </c>
      <c r="F5009" s="30"/>
      <c r="G5009" s="30" t="s">
        <v>2734</v>
      </c>
      <c r="H5009" s="31" t="s">
        <v>2735</v>
      </c>
      <c r="I5009" s="32"/>
      <c r="J5009" s="13"/>
      <c r="K5009" s="13" t="s">
        <v>2732</v>
      </c>
      <c r="L5009" s="33">
        <v>0.25</v>
      </c>
      <c r="M5009" s="33" t="s">
        <v>27</v>
      </c>
      <c r="N5009" s="33">
        <v>0.25</v>
      </c>
      <c r="O5009" s="33">
        <v>0.25</v>
      </c>
      <c r="P5009" s="33">
        <v>0.25</v>
      </c>
      <c r="Q5009" s="33">
        <v>0.25</v>
      </c>
      <c r="R5009" s="34"/>
      <c r="S5009" s="32"/>
      <c r="T5009" s="32" t="s">
        <v>28</v>
      </c>
      <c r="U5009" s="8">
        <f>IF(T5009="Yes",$U$2,0)</f>
        <v>270.40000000000003</v>
      </c>
      <c r="V5009" s="8">
        <f>U5009</f>
        <v>270.40000000000003</v>
      </c>
    </row>
    <row r="5010" spans="1:25" ht="12.75" customHeight="1" outlineLevel="2" x14ac:dyDescent="0.2">
      <c r="A5010" s="2"/>
      <c r="C5010" s="30">
        <v>963100550</v>
      </c>
      <c r="D5010" s="30"/>
      <c r="E5010" s="30" t="s">
        <v>2733</v>
      </c>
      <c r="F5010" s="30"/>
      <c r="G5010" s="30" t="s">
        <v>2734</v>
      </c>
      <c r="H5010" s="31" t="s">
        <v>2735</v>
      </c>
      <c r="I5010" s="32"/>
      <c r="J5010" s="13"/>
      <c r="K5010" s="13" t="s">
        <v>2732</v>
      </c>
      <c r="L5010" s="33">
        <v>0.25</v>
      </c>
      <c r="M5010" s="33" t="s">
        <v>27</v>
      </c>
      <c r="N5010" s="33">
        <v>0.25</v>
      </c>
      <c r="O5010" s="33">
        <v>0.25</v>
      </c>
      <c r="P5010" s="33">
        <v>0.25</v>
      </c>
      <c r="Q5010" s="33">
        <v>0.25</v>
      </c>
      <c r="R5010" s="34"/>
      <c r="S5010" s="32"/>
      <c r="T5010" s="32" t="s">
        <v>28</v>
      </c>
      <c r="U5010" s="8">
        <f>IF(T5010="Yes",$U$2,0)</f>
        <v>270.40000000000003</v>
      </c>
      <c r="V5010" s="8">
        <f>U5010</f>
        <v>270.40000000000003</v>
      </c>
    </row>
    <row r="5011" spans="1:25" ht="12.75" customHeight="1" outlineLevel="2" x14ac:dyDescent="0.2">
      <c r="A5011" s="2"/>
      <c r="C5011" s="30">
        <v>963100570</v>
      </c>
      <c r="D5011" s="30"/>
      <c r="E5011" s="30" t="s">
        <v>2733</v>
      </c>
      <c r="F5011" s="30"/>
      <c r="G5011" s="30" t="s">
        <v>2734</v>
      </c>
      <c r="H5011" s="31" t="s">
        <v>2735</v>
      </c>
      <c r="I5011" s="32"/>
      <c r="J5011" s="13"/>
      <c r="K5011" s="13" t="s">
        <v>2732</v>
      </c>
      <c r="L5011" s="33">
        <v>0.25</v>
      </c>
      <c r="M5011" s="33" t="s">
        <v>27</v>
      </c>
      <c r="N5011" s="33">
        <v>0.25</v>
      </c>
      <c r="O5011" s="33">
        <v>0.25</v>
      </c>
      <c r="P5011" s="33">
        <v>0.25</v>
      </c>
      <c r="Q5011" s="33">
        <v>0.25</v>
      </c>
      <c r="R5011" s="34"/>
      <c r="S5011" s="32"/>
      <c r="T5011" s="32" t="s">
        <v>28</v>
      </c>
      <c r="U5011" s="8">
        <f>IF(T5011="Yes",$U$2,0)</f>
        <v>270.40000000000003</v>
      </c>
      <c r="V5011" s="8">
        <f>U5011</f>
        <v>270.40000000000003</v>
      </c>
    </row>
    <row r="5012" spans="1:25" ht="12.75" customHeight="1" outlineLevel="2" x14ac:dyDescent="0.2">
      <c r="A5012" s="2"/>
      <c r="C5012" s="30">
        <v>963100590</v>
      </c>
      <c r="D5012" s="30"/>
      <c r="E5012" s="30" t="s">
        <v>2733</v>
      </c>
      <c r="F5012" s="30"/>
      <c r="G5012" s="30" t="s">
        <v>2734</v>
      </c>
      <c r="H5012" s="31" t="s">
        <v>2735</v>
      </c>
      <c r="I5012" s="32"/>
      <c r="J5012" s="13"/>
      <c r="K5012" s="13" t="s">
        <v>2732</v>
      </c>
      <c r="L5012" s="33">
        <v>0.25</v>
      </c>
      <c r="M5012" s="33" t="s">
        <v>27</v>
      </c>
      <c r="N5012" s="33">
        <v>0.25</v>
      </c>
      <c r="O5012" s="33">
        <v>0.25</v>
      </c>
      <c r="P5012" s="33">
        <v>0.25</v>
      </c>
      <c r="Q5012" s="33">
        <v>0.25</v>
      </c>
      <c r="R5012" s="34"/>
      <c r="S5012" s="32"/>
      <c r="T5012" s="32" t="s">
        <v>28</v>
      </c>
      <c r="U5012" s="8">
        <f>IF(T5012="Yes",$U$2,0)</f>
        <v>270.40000000000003</v>
      </c>
      <c r="V5012" s="8">
        <f>U5012</f>
        <v>270.40000000000003</v>
      </c>
    </row>
    <row r="5013" spans="1:25" ht="12.75" customHeight="1" outlineLevel="1" x14ac:dyDescent="0.2">
      <c r="A5013" s="2"/>
      <c r="C5013" s="30"/>
      <c r="D5013" s="30"/>
      <c r="E5013" s="30"/>
      <c r="F5013" s="30"/>
      <c r="G5013" s="30"/>
      <c r="H5013" s="113" t="s">
        <v>4248</v>
      </c>
      <c r="I5013" s="32"/>
      <c r="J5013" s="13">
        <f t="shared" ref="J5013:O5013" si="1271">SUBTOTAL(9,J5009:J5012)</f>
        <v>0</v>
      </c>
      <c r="K5013" s="13">
        <f t="shared" si="1271"/>
        <v>0</v>
      </c>
      <c r="L5013" s="33">
        <f t="shared" si="1271"/>
        <v>1</v>
      </c>
      <c r="M5013" s="33">
        <f t="shared" si="1271"/>
        <v>0</v>
      </c>
      <c r="N5013" s="33">
        <f t="shared" si="1271"/>
        <v>1</v>
      </c>
      <c r="O5013" s="33">
        <f t="shared" si="1271"/>
        <v>1</v>
      </c>
      <c r="P5013" s="33"/>
      <c r="Q5013" s="33"/>
      <c r="R5013" s="34"/>
      <c r="S5013" s="32">
        <f>SUBTOTAL(9,S5009:S5012)</f>
        <v>0</v>
      </c>
      <c r="T5013" s="32">
        <f>SUBTOTAL(9,T5009:T5012)</f>
        <v>0</v>
      </c>
      <c r="U5013" s="8"/>
    </row>
    <row r="5014" spans="1:25" ht="12.75" customHeight="1" outlineLevel="2" x14ac:dyDescent="0.2">
      <c r="A5014" s="2"/>
      <c r="C5014" s="30">
        <v>963100730</v>
      </c>
      <c r="D5014" s="30"/>
      <c r="E5014" s="30" t="s">
        <v>2736</v>
      </c>
      <c r="F5014" s="30"/>
      <c r="G5014" s="30" t="s">
        <v>2737</v>
      </c>
      <c r="H5014" s="31" t="s">
        <v>2738</v>
      </c>
      <c r="I5014" s="32"/>
      <c r="J5014" s="13"/>
      <c r="K5014" s="13" t="s">
        <v>2732</v>
      </c>
      <c r="L5014" s="33">
        <v>0.25</v>
      </c>
      <c r="M5014" s="33" t="s">
        <v>27</v>
      </c>
      <c r="N5014" s="33">
        <v>0.25</v>
      </c>
      <c r="O5014" s="33">
        <v>0.25</v>
      </c>
      <c r="P5014" s="33">
        <v>0.25</v>
      </c>
      <c r="Q5014" s="33">
        <v>0.25</v>
      </c>
      <c r="R5014" s="34"/>
      <c r="S5014" s="32"/>
      <c r="T5014" s="32" t="s">
        <v>28</v>
      </c>
      <c r="U5014" s="8">
        <f>IF(T5014="Yes",$U$2,0)</f>
        <v>270.40000000000003</v>
      </c>
      <c r="V5014" s="8">
        <f>U5014</f>
        <v>270.40000000000003</v>
      </c>
    </row>
    <row r="5015" spans="1:25" ht="12.75" customHeight="1" outlineLevel="2" x14ac:dyDescent="0.2">
      <c r="A5015" s="2"/>
      <c r="C5015" s="30">
        <v>963100750</v>
      </c>
      <c r="D5015" s="30"/>
      <c r="E5015" s="30" t="s">
        <v>2736</v>
      </c>
      <c r="F5015" s="30"/>
      <c r="G5015" s="30" t="s">
        <v>2737</v>
      </c>
      <c r="H5015" s="31" t="s">
        <v>2738</v>
      </c>
      <c r="I5015" s="32"/>
      <c r="J5015" s="13"/>
      <c r="K5015" s="13" t="s">
        <v>2732</v>
      </c>
      <c r="L5015" s="33">
        <v>0.25</v>
      </c>
      <c r="M5015" s="33" t="s">
        <v>27</v>
      </c>
      <c r="N5015" s="33">
        <v>0.25</v>
      </c>
      <c r="O5015" s="33">
        <v>0.25</v>
      </c>
      <c r="P5015" s="33">
        <v>0.25</v>
      </c>
      <c r="Q5015" s="33">
        <v>0.25</v>
      </c>
      <c r="R5015" s="34"/>
      <c r="S5015" s="32"/>
      <c r="T5015" s="32" t="s">
        <v>28</v>
      </c>
      <c r="U5015" s="8">
        <f>IF(T5015="Yes",$U$2,0)</f>
        <v>270.40000000000003</v>
      </c>
      <c r="V5015" s="8">
        <f>U5015</f>
        <v>270.40000000000003</v>
      </c>
    </row>
    <row r="5016" spans="1:25" s="111" customFormat="1" ht="12.75" customHeight="1" outlineLevel="2" x14ac:dyDescent="0.2">
      <c r="A5016" s="2"/>
      <c r="B5016" s="2"/>
      <c r="C5016" s="30">
        <v>963100770</v>
      </c>
      <c r="D5016" s="30"/>
      <c r="E5016" s="30" t="s">
        <v>2736</v>
      </c>
      <c r="F5016" s="30"/>
      <c r="G5016" s="30" t="s">
        <v>2737</v>
      </c>
      <c r="H5016" s="31" t="s">
        <v>2738</v>
      </c>
      <c r="I5016" s="32"/>
      <c r="J5016" s="13"/>
      <c r="K5016" s="13" t="s">
        <v>2732</v>
      </c>
      <c r="L5016" s="33">
        <v>0.25</v>
      </c>
      <c r="M5016" s="33" t="s">
        <v>27</v>
      </c>
      <c r="N5016" s="33">
        <v>0.25</v>
      </c>
      <c r="O5016" s="33">
        <v>0.25</v>
      </c>
      <c r="P5016" s="33">
        <v>0.25</v>
      </c>
      <c r="Q5016" s="33">
        <v>0.25</v>
      </c>
      <c r="R5016" s="34"/>
      <c r="S5016" s="32"/>
      <c r="T5016" s="32" t="s">
        <v>28</v>
      </c>
      <c r="U5016" s="8">
        <f>IF(T5016="Yes",$U$2,0)</f>
        <v>270.40000000000003</v>
      </c>
      <c r="V5016" s="8">
        <f>U5016</f>
        <v>270.40000000000003</v>
      </c>
      <c r="W5016" s="6"/>
      <c r="X5016" s="6"/>
      <c r="Y5016" s="6"/>
    </row>
    <row r="5017" spans="1:25" ht="12.75" customHeight="1" outlineLevel="2" x14ac:dyDescent="0.2">
      <c r="A5017" s="2"/>
      <c r="C5017" s="30">
        <v>963100790</v>
      </c>
      <c r="D5017" s="30"/>
      <c r="E5017" s="30" t="s">
        <v>2736</v>
      </c>
      <c r="F5017" s="30"/>
      <c r="G5017" s="30" t="s">
        <v>2737</v>
      </c>
      <c r="H5017" s="31" t="s">
        <v>2738</v>
      </c>
      <c r="I5017" s="32"/>
      <c r="J5017" s="13"/>
      <c r="K5017" s="13" t="s">
        <v>2732</v>
      </c>
      <c r="L5017" s="33">
        <v>0.25</v>
      </c>
      <c r="M5017" s="33" t="s">
        <v>27</v>
      </c>
      <c r="N5017" s="33">
        <v>0.25</v>
      </c>
      <c r="O5017" s="33">
        <v>0.25</v>
      </c>
      <c r="P5017" s="33">
        <v>0.25</v>
      </c>
      <c r="Q5017" s="33">
        <v>0.25</v>
      </c>
      <c r="R5017" s="34"/>
      <c r="S5017" s="32"/>
      <c r="T5017" s="32" t="s">
        <v>28</v>
      </c>
      <c r="U5017" s="8">
        <f>IF(T5017="Yes",$U$2,0)</f>
        <v>270.40000000000003</v>
      </c>
      <c r="V5017" s="8">
        <f>U5017</f>
        <v>270.40000000000003</v>
      </c>
    </row>
    <row r="5018" spans="1:25" ht="12.75" customHeight="1" outlineLevel="1" x14ac:dyDescent="0.2">
      <c r="A5018" s="2"/>
      <c r="C5018" s="30"/>
      <c r="D5018" s="30"/>
      <c r="E5018" s="30"/>
      <c r="F5018" s="30"/>
      <c r="G5018" s="30"/>
      <c r="H5018" s="113" t="s">
        <v>4249</v>
      </c>
      <c r="I5018" s="32"/>
      <c r="J5018" s="13">
        <f t="shared" ref="J5018:O5018" si="1272">SUBTOTAL(9,J5014:J5017)</f>
        <v>0</v>
      </c>
      <c r="K5018" s="13">
        <f t="shared" si="1272"/>
        <v>0</v>
      </c>
      <c r="L5018" s="33">
        <f t="shared" si="1272"/>
        <v>1</v>
      </c>
      <c r="M5018" s="33">
        <f t="shared" si="1272"/>
        <v>0</v>
      </c>
      <c r="N5018" s="33">
        <f t="shared" si="1272"/>
        <v>1</v>
      </c>
      <c r="O5018" s="33">
        <f t="shared" si="1272"/>
        <v>1</v>
      </c>
      <c r="P5018" s="33"/>
      <c r="Q5018" s="33"/>
      <c r="R5018" s="34"/>
      <c r="S5018" s="32">
        <f>SUBTOTAL(9,S5014:S5017)</f>
        <v>0</v>
      </c>
      <c r="T5018" s="32">
        <f>SUBTOTAL(9,T5014:T5017)</f>
        <v>0</v>
      </c>
      <c r="U5018" s="8"/>
    </row>
    <row r="5019" spans="1:25" ht="12.75" customHeight="1" outlineLevel="2" x14ac:dyDescent="0.2">
      <c r="A5019" s="2"/>
      <c r="C5019" s="30">
        <v>963100810</v>
      </c>
      <c r="D5019" s="30"/>
      <c r="E5019" s="30" t="s">
        <v>2736</v>
      </c>
      <c r="F5019" s="30"/>
      <c r="G5019" s="30" t="s">
        <v>2739</v>
      </c>
      <c r="H5019" s="31" t="s">
        <v>2740</v>
      </c>
      <c r="I5019" s="32"/>
      <c r="J5019" s="13"/>
      <c r="K5019" s="13" t="s">
        <v>2732</v>
      </c>
      <c r="L5019" s="33">
        <v>0.25</v>
      </c>
      <c r="M5019" s="33" t="s">
        <v>27</v>
      </c>
      <c r="N5019" s="33">
        <v>0.25</v>
      </c>
      <c r="O5019" s="33">
        <v>0.25</v>
      </c>
      <c r="P5019" s="33">
        <v>0.25</v>
      </c>
      <c r="Q5019" s="33">
        <v>0.25</v>
      </c>
      <c r="R5019" s="34"/>
      <c r="S5019" s="32"/>
      <c r="T5019" s="32" t="s">
        <v>28</v>
      </c>
      <c r="U5019" s="8">
        <f>IF(T5019="Yes",$U$2,0)</f>
        <v>270.40000000000003</v>
      </c>
      <c r="V5019" s="8">
        <f>U5019</f>
        <v>270.40000000000003</v>
      </c>
    </row>
    <row r="5020" spans="1:25" ht="12.75" customHeight="1" outlineLevel="2" x14ac:dyDescent="0.2">
      <c r="A5020" s="2"/>
      <c r="C5020" s="30">
        <v>963100830</v>
      </c>
      <c r="D5020" s="30"/>
      <c r="E5020" s="30" t="s">
        <v>2736</v>
      </c>
      <c r="F5020" s="30"/>
      <c r="G5020" s="30" t="s">
        <v>2739</v>
      </c>
      <c r="H5020" s="31" t="s">
        <v>2740</v>
      </c>
      <c r="I5020" s="32"/>
      <c r="J5020" s="13"/>
      <c r="K5020" s="13" t="s">
        <v>2732</v>
      </c>
      <c r="L5020" s="33">
        <v>0.25</v>
      </c>
      <c r="M5020" s="33" t="s">
        <v>27</v>
      </c>
      <c r="N5020" s="33">
        <v>0.25</v>
      </c>
      <c r="O5020" s="33">
        <v>0.25</v>
      </c>
      <c r="P5020" s="33">
        <v>0.25</v>
      </c>
      <c r="Q5020" s="33">
        <v>0.25</v>
      </c>
      <c r="R5020" s="34"/>
      <c r="S5020" s="32"/>
      <c r="T5020" s="32" t="s">
        <v>28</v>
      </c>
      <c r="U5020" s="8">
        <f>IF(T5020="Yes",$U$2,0)</f>
        <v>270.40000000000003</v>
      </c>
      <c r="V5020" s="8">
        <f>U5020</f>
        <v>270.40000000000003</v>
      </c>
    </row>
    <row r="5021" spans="1:25" ht="12.75" customHeight="1" outlineLevel="2" x14ac:dyDescent="0.2">
      <c r="A5021" s="2"/>
      <c r="C5021" s="30">
        <v>963100850</v>
      </c>
      <c r="D5021" s="30"/>
      <c r="E5021" s="30" t="s">
        <v>2736</v>
      </c>
      <c r="F5021" s="30"/>
      <c r="G5021" s="30" t="s">
        <v>2739</v>
      </c>
      <c r="H5021" s="31" t="s">
        <v>2740</v>
      </c>
      <c r="I5021" s="32"/>
      <c r="J5021" s="13"/>
      <c r="K5021" s="13" t="s">
        <v>2732</v>
      </c>
      <c r="L5021" s="33">
        <v>0.25</v>
      </c>
      <c r="M5021" s="33" t="s">
        <v>27</v>
      </c>
      <c r="N5021" s="33">
        <v>0.25</v>
      </c>
      <c r="O5021" s="33">
        <v>0.25</v>
      </c>
      <c r="P5021" s="33">
        <v>0.25</v>
      </c>
      <c r="Q5021" s="33">
        <v>0.25</v>
      </c>
      <c r="R5021" s="34"/>
      <c r="S5021" s="32"/>
      <c r="T5021" s="32" t="s">
        <v>28</v>
      </c>
      <c r="U5021" s="8">
        <f>IF(T5021="Yes",$U$2,0)</f>
        <v>270.40000000000003</v>
      </c>
      <c r="V5021" s="8">
        <f>U5021</f>
        <v>270.40000000000003</v>
      </c>
    </row>
    <row r="5022" spans="1:25" ht="12.75" customHeight="1" outlineLevel="2" x14ac:dyDescent="0.2">
      <c r="A5022" s="2"/>
      <c r="C5022" s="30">
        <v>963100870</v>
      </c>
      <c r="D5022" s="30"/>
      <c r="E5022" s="30" t="s">
        <v>2736</v>
      </c>
      <c r="F5022" s="30"/>
      <c r="G5022" s="30" t="s">
        <v>2739</v>
      </c>
      <c r="H5022" s="31" t="s">
        <v>2740</v>
      </c>
      <c r="I5022" s="32"/>
      <c r="J5022" s="13"/>
      <c r="K5022" s="13" t="s">
        <v>2732</v>
      </c>
      <c r="L5022" s="33">
        <v>0.25</v>
      </c>
      <c r="M5022" s="33" t="s">
        <v>27</v>
      </c>
      <c r="N5022" s="33">
        <v>0.25</v>
      </c>
      <c r="O5022" s="33">
        <v>0.25</v>
      </c>
      <c r="P5022" s="33">
        <v>0.25</v>
      </c>
      <c r="Q5022" s="33">
        <v>0.25</v>
      </c>
      <c r="R5022" s="34"/>
      <c r="S5022" s="32"/>
      <c r="T5022" s="32" t="s">
        <v>28</v>
      </c>
      <c r="U5022" s="8">
        <f>IF(T5022="Yes",$U$2,0)</f>
        <v>270.40000000000003</v>
      </c>
      <c r="V5022" s="8">
        <f>U5022</f>
        <v>270.40000000000003</v>
      </c>
    </row>
    <row r="5023" spans="1:25" ht="12.75" customHeight="1" outlineLevel="1" x14ac:dyDescent="0.2">
      <c r="A5023" s="2"/>
      <c r="C5023" s="30"/>
      <c r="D5023" s="30"/>
      <c r="E5023" s="30"/>
      <c r="F5023" s="30"/>
      <c r="G5023" s="30"/>
      <c r="H5023" s="113" t="s">
        <v>4250</v>
      </c>
      <c r="I5023" s="32"/>
      <c r="J5023" s="13">
        <f t="shared" ref="J5023:O5023" si="1273">SUBTOTAL(9,J5019:J5022)</f>
        <v>0</v>
      </c>
      <c r="K5023" s="13">
        <f t="shared" si="1273"/>
        <v>0</v>
      </c>
      <c r="L5023" s="33">
        <f t="shared" si="1273"/>
        <v>1</v>
      </c>
      <c r="M5023" s="33">
        <f t="shared" si="1273"/>
        <v>0</v>
      </c>
      <c r="N5023" s="33">
        <f t="shared" si="1273"/>
        <v>1</v>
      </c>
      <c r="O5023" s="33">
        <f t="shared" si="1273"/>
        <v>1</v>
      </c>
      <c r="P5023" s="33"/>
      <c r="Q5023" s="33"/>
      <c r="R5023" s="34"/>
      <c r="S5023" s="32">
        <f>SUBTOTAL(9,S5019:S5022)</f>
        <v>0</v>
      </c>
      <c r="T5023" s="32">
        <f>SUBTOTAL(9,T5019:T5022)</f>
        <v>0</v>
      </c>
      <c r="U5023" s="8"/>
    </row>
    <row r="5024" spans="1:25" ht="12.75" customHeight="1" outlineLevel="2" x14ac:dyDescent="0.2">
      <c r="A5024" s="2"/>
      <c r="C5024" s="30">
        <v>963100840</v>
      </c>
      <c r="D5024" s="30"/>
      <c r="E5024" s="30" t="s">
        <v>2745</v>
      </c>
      <c r="F5024" s="30"/>
      <c r="G5024" s="30" t="s">
        <v>2746</v>
      </c>
      <c r="H5024" s="31" t="s">
        <v>2747</v>
      </c>
      <c r="I5024" s="32"/>
      <c r="J5024" s="13"/>
      <c r="K5024" s="13" t="s">
        <v>2732</v>
      </c>
      <c r="L5024" s="33">
        <v>0.25</v>
      </c>
      <c r="M5024" s="33" t="s">
        <v>27</v>
      </c>
      <c r="N5024" s="33">
        <v>0.25</v>
      </c>
      <c r="O5024" s="33">
        <v>0.25</v>
      </c>
      <c r="P5024" s="33">
        <v>0.25</v>
      </c>
      <c r="Q5024" s="33">
        <v>0.25</v>
      </c>
      <c r="R5024" s="34"/>
      <c r="S5024" s="32"/>
      <c r="T5024" s="32" t="s">
        <v>28</v>
      </c>
      <c r="U5024" s="8">
        <f>IF(T5024="Yes",$U$2,0)</f>
        <v>270.40000000000003</v>
      </c>
      <c r="V5024" s="8">
        <f>U5024</f>
        <v>270.40000000000003</v>
      </c>
    </row>
    <row r="5025" spans="1:22" ht="12.75" customHeight="1" outlineLevel="2" x14ac:dyDescent="0.2">
      <c r="A5025" s="2"/>
      <c r="C5025" s="30">
        <v>963100860</v>
      </c>
      <c r="D5025" s="30"/>
      <c r="E5025" s="30" t="s">
        <v>2745</v>
      </c>
      <c r="F5025" s="30"/>
      <c r="G5025" s="30" t="s">
        <v>2746</v>
      </c>
      <c r="H5025" s="31" t="s">
        <v>2747</v>
      </c>
      <c r="I5025" s="32"/>
      <c r="J5025" s="13"/>
      <c r="K5025" s="13" t="s">
        <v>2732</v>
      </c>
      <c r="L5025" s="33">
        <v>0.25</v>
      </c>
      <c r="M5025" s="33" t="s">
        <v>27</v>
      </c>
      <c r="N5025" s="33">
        <v>0.25</v>
      </c>
      <c r="O5025" s="33">
        <v>0.25</v>
      </c>
      <c r="P5025" s="33">
        <v>0.25</v>
      </c>
      <c r="Q5025" s="33">
        <v>0.25</v>
      </c>
      <c r="R5025" s="34"/>
      <c r="S5025" s="32"/>
      <c r="T5025" s="32" t="s">
        <v>28</v>
      </c>
      <c r="U5025" s="8">
        <f>IF(T5025="Yes",$U$2,0)</f>
        <v>270.40000000000003</v>
      </c>
      <c r="V5025" s="8">
        <f>U5025</f>
        <v>270.40000000000003</v>
      </c>
    </row>
    <row r="5026" spans="1:22" ht="12.75" customHeight="1" outlineLevel="2" x14ac:dyDescent="0.2">
      <c r="A5026" s="2"/>
      <c r="C5026" s="30">
        <v>963100880</v>
      </c>
      <c r="D5026" s="30"/>
      <c r="E5026" s="30" t="s">
        <v>2745</v>
      </c>
      <c r="F5026" s="30"/>
      <c r="G5026" s="30" t="s">
        <v>2746</v>
      </c>
      <c r="H5026" s="31" t="s">
        <v>2747</v>
      </c>
      <c r="I5026" s="32"/>
      <c r="J5026" s="13"/>
      <c r="K5026" s="13" t="s">
        <v>2732</v>
      </c>
      <c r="L5026" s="33">
        <v>0.25</v>
      </c>
      <c r="M5026" s="33" t="s">
        <v>27</v>
      </c>
      <c r="N5026" s="33">
        <v>0.25</v>
      </c>
      <c r="O5026" s="33">
        <v>0.25</v>
      </c>
      <c r="P5026" s="33">
        <v>0.25</v>
      </c>
      <c r="Q5026" s="33">
        <v>0.25</v>
      </c>
      <c r="R5026" s="34"/>
      <c r="S5026" s="32"/>
      <c r="T5026" s="32" t="s">
        <v>28</v>
      </c>
      <c r="U5026" s="8">
        <f>IF(T5026="Yes",$U$2,0)</f>
        <v>270.40000000000003</v>
      </c>
      <c r="V5026" s="8">
        <f>U5026</f>
        <v>270.40000000000003</v>
      </c>
    </row>
    <row r="5027" spans="1:22" ht="12.75" customHeight="1" outlineLevel="2" x14ac:dyDescent="0.2">
      <c r="A5027" s="2"/>
      <c r="C5027" s="30">
        <v>963100900</v>
      </c>
      <c r="D5027" s="30"/>
      <c r="E5027" s="30" t="s">
        <v>2745</v>
      </c>
      <c r="F5027" s="30"/>
      <c r="G5027" s="30" t="s">
        <v>2746</v>
      </c>
      <c r="H5027" s="31" t="s">
        <v>2747</v>
      </c>
      <c r="I5027" s="32"/>
      <c r="J5027" s="13"/>
      <c r="K5027" s="13" t="s">
        <v>2732</v>
      </c>
      <c r="L5027" s="33">
        <v>0.25</v>
      </c>
      <c r="M5027" s="33" t="s">
        <v>27</v>
      </c>
      <c r="N5027" s="33">
        <v>0.25</v>
      </c>
      <c r="O5027" s="33">
        <v>0.25</v>
      </c>
      <c r="P5027" s="33">
        <v>0.25</v>
      </c>
      <c r="Q5027" s="33">
        <v>0.25</v>
      </c>
      <c r="R5027" s="34"/>
      <c r="S5027" s="32"/>
      <c r="T5027" s="32" t="s">
        <v>28</v>
      </c>
      <c r="U5027" s="8">
        <f>IF(T5027="Yes",$U$2,0)</f>
        <v>270.40000000000003</v>
      </c>
      <c r="V5027" s="8">
        <f>U5027</f>
        <v>270.40000000000003</v>
      </c>
    </row>
    <row r="5028" spans="1:22" ht="12.75" customHeight="1" outlineLevel="1" x14ac:dyDescent="0.2">
      <c r="A5028" s="2"/>
      <c r="C5028" s="30"/>
      <c r="D5028" s="30"/>
      <c r="E5028" s="30"/>
      <c r="F5028" s="30"/>
      <c r="G5028" s="30"/>
      <c r="H5028" s="113" t="s">
        <v>4252</v>
      </c>
      <c r="I5028" s="32"/>
      <c r="J5028" s="13">
        <f t="shared" ref="J5028:O5028" si="1274">SUBTOTAL(9,J5024:J5027)</f>
        <v>0</v>
      </c>
      <c r="K5028" s="13">
        <f t="shared" si="1274"/>
        <v>0</v>
      </c>
      <c r="L5028" s="33">
        <f t="shared" si="1274"/>
        <v>1</v>
      </c>
      <c r="M5028" s="33">
        <f t="shared" si="1274"/>
        <v>0</v>
      </c>
      <c r="N5028" s="33">
        <f t="shared" si="1274"/>
        <v>1</v>
      </c>
      <c r="O5028" s="33">
        <f t="shared" si="1274"/>
        <v>1</v>
      </c>
      <c r="P5028" s="33"/>
      <c r="Q5028" s="33"/>
      <c r="R5028" s="34"/>
      <c r="S5028" s="32">
        <f>SUBTOTAL(9,S5024:S5027)</f>
        <v>0</v>
      </c>
      <c r="T5028" s="32">
        <f>SUBTOTAL(9,T5024:T5027)</f>
        <v>0</v>
      </c>
      <c r="U5028" s="8"/>
    </row>
    <row r="5029" spans="1:22" ht="12.75" customHeight="1" outlineLevel="2" x14ac:dyDescent="0.2">
      <c r="A5029" s="2"/>
      <c r="C5029" s="30">
        <v>963100890</v>
      </c>
      <c r="D5029" s="30"/>
      <c r="E5029" s="30" t="s">
        <v>2736</v>
      </c>
      <c r="F5029" s="30"/>
      <c r="G5029" s="30" t="s">
        <v>2741</v>
      </c>
      <c r="H5029" s="31" t="s">
        <v>2742</v>
      </c>
      <c r="I5029" s="32"/>
      <c r="J5029" s="13"/>
      <c r="K5029" s="13" t="s">
        <v>2732</v>
      </c>
      <c r="L5029" s="33">
        <v>0.25</v>
      </c>
      <c r="M5029" s="33" t="s">
        <v>27</v>
      </c>
      <c r="N5029" s="33">
        <v>0.25</v>
      </c>
      <c r="O5029" s="33">
        <v>0.25</v>
      </c>
      <c r="P5029" s="33">
        <v>0.25</v>
      </c>
      <c r="Q5029" s="33">
        <v>0.25</v>
      </c>
      <c r="R5029" s="34"/>
      <c r="S5029" s="32"/>
      <c r="T5029" s="32" t="s">
        <v>28</v>
      </c>
      <c r="U5029" s="8">
        <f>IF(T5029="Yes",$U$2,0)</f>
        <v>270.40000000000003</v>
      </c>
      <c r="V5029" s="8">
        <f>U5029</f>
        <v>270.40000000000003</v>
      </c>
    </row>
    <row r="5030" spans="1:22" ht="12.75" customHeight="1" outlineLevel="2" x14ac:dyDescent="0.2">
      <c r="A5030" s="2"/>
      <c r="C5030" s="30">
        <v>963100910</v>
      </c>
      <c r="D5030" s="30"/>
      <c r="E5030" s="30" t="s">
        <v>2736</v>
      </c>
      <c r="F5030" s="30"/>
      <c r="G5030" s="30" t="s">
        <v>2741</v>
      </c>
      <c r="H5030" s="31" t="s">
        <v>2742</v>
      </c>
      <c r="I5030" s="32"/>
      <c r="J5030" s="13"/>
      <c r="K5030" s="13" t="s">
        <v>2732</v>
      </c>
      <c r="L5030" s="33">
        <v>0.25</v>
      </c>
      <c r="M5030" s="33" t="s">
        <v>27</v>
      </c>
      <c r="N5030" s="33">
        <v>0.25</v>
      </c>
      <c r="O5030" s="33">
        <v>0.25</v>
      </c>
      <c r="P5030" s="33">
        <v>0.25</v>
      </c>
      <c r="Q5030" s="33">
        <v>0.25</v>
      </c>
      <c r="R5030" s="34"/>
      <c r="S5030" s="32"/>
      <c r="T5030" s="32" t="s">
        <v>28</v>
      </c>
      <c r="U5030" s="8">
        <f>IF(T5030="Yes",$U$2,0)</f>
        <v>270.40000000000003</v>
      </c>
      <c r="V5030" s="8">
        <f>U5030</f>
        <v>270.40000000000003</v>
      </c>
    </row>
    <row r="5031" spans="1:22" ht="12.75" customHeight="1" outlineLevel="2" x14ac:dyDescent="0.2">
      <c r="A5031" s="2"/>
      <c r="C5031" s="30" t="s">
        <v>2743</v>
      </c>
      <c r="D5031" s="30"/>
      <c r="E5031" s="30" t="s">
        <v>2733</v>
      </c>
      <c r="F5031" s="30"/>
      <c r="G5031" s="30" t="s">
        <v>2741</v>
      </c>
      <c r="H5031" s="31" t="s">
        <v>2742</v>
      </c>
      <c r="I5031" s="32"/>
      <c r="J5031" s="13"/>
      <c r="K5031" s="13" t="s">
        <v>2732</v>
      </c>
      <c r="L5031" s="33">
        <v>0.25</v>
      </c>
      <c r="M5031" s="33" t="s">
        <v>27</v>
      </c>
      <c r="N5031" s="33">
        <v>0.25</v>
      </c>
      <c r="O5031" s="33">
        <v>0.25</v>
      </c>
      <c r="P5031" s="33">
        <v>0.25</v>
      </c>
      <c r="Q5031" s="33">
        <v>0.25</v>
      </c>
      <c r="R5031" s="34"/>
      <c r="S5031" s="32"/>
      <c r="T5031" s="32" t="s">
        <v>28</v>
      </c>
      <c r="U5031" s="8">
        <f>IF(T5031="Yes",$U$2,0)</f>
        <v>270.40000000000003</v>
      </c>
      <c r="V5031" s="8">
        <f>U5031</f>
        <v>270.40000000000003</v>
      </c>
    </row>
    <row r="5032" spans="1:22" ht="11.25" customHeight="1" outlineLevel="2" x14ac:dyDescent="0.2">
      <c r="A5032" s="2"/>
      <c r="C5032" s="30" t="s">
        <v>2744</v>
      </c>
      <c r="D5032" s="30"/>
      <c r="E5032" s="30" t="s">
        <v>2733</v>
      </c>
      <c r="F5032" s="30"/>
      <c r="G5032" s="30" t="s">
        <v>2741</v>
      </c>
      <c r="H5032" s="31" t="s">
        <v>2742</v>
      </c>
      <c r="I5032" s="32"/>
      <c r="J5032" s="13"/>
      <c r="K5032" s="13" t="s">
        <v>2732</v>
      </c>
      <c r="L5032" s="33">
        <v>0.25</v>
      </c>
      <c r="M5032" s="33" t="s">
        <v>27</v>
      </c>
      <c r="N5032" s="33">
        <v>0.25</v>
      </c>
      <c r="O5032" s="33">
        <v>0.25</v>
      </c>
      <c r="P5032" s="33">
        <v>0.25</v>
      </c>
      <c r="Q5032" s="33">
        <v>0.25</v>
      </c>
      <c r="R5032" s="34"/>
      <c r="S5032" s="32"/>
      <c r="T5032" s="32" t="s">
        <v>28</v>
      </c>
      <c r="U5032" s="8">
        <f>IF(T5032="Yes",$U$2,0)</f>
        <v>270.40000000000003</v>
      </c>
      <c r="V5032" s="8">
        <f>U5032</f>
        <v>270.40000000000003</v>
      </c>
    </row>
    <row r="5033" spans="1:22" ht="11.25" customHeight="1" outlineLevel="1" x14ac:dyDescent="0.2">
      <c r="A5033" s="2"/>
      <c r="C5033" s="30"/>
      <c r="D5033" s="30"/>
      <c r="E5033" s="30"/>
      <c r="F5033" s="30"/>
      <c r="G5033" s="30"/>
      <c r="H5033" s="113" t="s">
        <v>4251</v>
      </c>
      <c r="I5033" s="32"/>
      <c r="J5033" s="13">
        <f t="shared" ref="J5033:O5033" si="1275">SUBTOTAL(9,J5029:J5032)</f>
        <v>0</v>
      </c>
      <c r="K5033" s="13">
        <f t="shared" si="1275"/>
        <v>0</v>
      </c>
      <c r="L5033" s="33">
        <f t="shared" si="1275"/>
        <v>1</v>
      </c>
      <c r="M5033" s="33">
        <f t="shared" si="1275"/>
        <v>0</v>
      </c>
      <c r="N5033" s="33">
        <f t="shared" si="1275"/>
        <v>1</v>
      </c>
      <c r="O5033" s="33">
        <f t="shared" si="1275"/>
        <v>1</v>
      </c>
      <c r="P5033" s="33"/>
      <c r="Q5033" s="33"/>
      <c r="R5033" s="34"/>
      <c r="S5033" s="32">
        <f>SUBTOTAL(9,S5029:S5032)</f>
        <v>0</v>
      </c>
      <c r="T5033" s="32">
        <f>SUBTOTAL(9,T5029:T5032)</f>
        <v>0</v>
      </c>
      <c r="U5033" s="8"/>
    </row>
    <row r="5034" spans="1:22" ht="12.75" customHeight="1" outlineLevel="2" x14ac:dyDescent="0.2">
      <c r="A5034" s="2"/>
      <c r="C5034" s="30">
        <v>963100960</v>
      </c>
      <c r="D5034" s="30"/>
      <c r="E5034" s="30" t="s">
        <v>2748</v>
      </c>
      <c r="F5034" s="30"/>
      <c r="G5034" s="30" t="s">
        <v>2749</v>
      </c>
      <c r="H5034" s="31" t="s">
        <v>2750</v>
      </c>
      <c r="I5034" s="32"/>
      <c r="J5034" s="13"/>
      <c r="K5034" s="13" t="s">
        <v>2732</v>
      </c>
      <c r="L5034" s="33">
        <v>0.25</v>
      </c>
      <c r="M5034" s="33" t="s">
        <v>27</v>
      </c>
      <c r="N5034" s="33">
        <v>0.25</v>
      </c>
      <c r="O5034" s="33">
        <v>0.25</v>
      </c>
      <c r="P5034" s="33">
        <v>0.25</v>
      </c>
      <c r="Q5034" s="33">
        <v>0.25</v>
      </c>
      <c r="R5034" s="34"/>
      <c r="S5034" s="32"/>
      <c r="T5034" s="32" t="s">
        <v>28</v>
      </c>
      <c r="U5034" s="8">
        <f>IF(T5034="Yes",$U$2,0)</f>
        <v>270.40000000000003</v>
      </c>
      <c r="V5034" s="8">
        <f>U5034</f>
        <v>270.40000000000003</v>
      </c>
    </row>
    <row r="5035" spans="1:22" ht="12.75" customHeight="1" outlineLevel="2" x14ac:dyDescent="0.2">
      <c r="A5035" s="2"/>
      <c r="C5035" s="30">
        <v>963100980</v>
      </c>
      <c r="D5035" s="30"/>
      <c r="E5035" s="30" t="s">
        <v>2748</v>
      </c>
      <c r="F5035" s="30"/>
      <c r="G5035" s="30" t="s">
        <v>2749</v>
      </c>
      <c r="H5035" s="31" t="s">
        <v>2750</v>
      </c>
      <c r="I5035" s="32"/>
      <c r="J5035" s="13"/>
      <c r="K5035" s="13" t="s">
        <v>2732</v>
      </c>
      <c r="L5035" s="33">
        <v>0.25</v>
      </c>
      <c r="M5035" s="33" t="s">
        <v>27</v>
      </c>
      <c r="N5035" s="33">
        <v>0.25</v>
      </c>
      <c r="O5035" s="33">
        <v>0.25</v>
      </c>
      <c r="P5035" s="33">
        <v>0.25</v>
      </c>
      <c r="Q5035" s="33">
        <v>0.25</v>
      </c>
      <c r="R5035" s="34"/>
      <c r="S5035" s="32"/>
      <c r="T5035" s="32" t="s">
        <v>28</v>
      </c>
      <c r="U5035" s="8">
        <f>IF(T5035="Yes",$U$2,0)</f>
        <v>270.40000000000003</v>
      </c>
      <c r="V5035" s="8">
        <f>U5035</f>
        <v>270.40000000000003</v>
      </c>
    </row>
    <row r="5036" spans="1:22" ht="12.75" customHeight="1" outlineLevel="2" x14ac:dyDescent="0.2">
      <c r="A5036" s="2"/>
      <c r="C5036" s="30">
        <v>963101000</v>
      </c>
      <c r="D5036" s="30"/>
      <c r="E5036" s="30" t="s">
        <v>2748</v>
      </c>
      <c r="F5036" s="30"/>
      <c r="G5036" s="30" t="s">
        <v>2749</v>
      </c>
      <c r="H5036" s="31" t="s">
        <v>2750</v>
      </c>
      <c r="I5036" s="32"/>
      <c r="J5036" s="13"/>
      <c r="K5036" s="13" t="s">
        <v>2732</v>
      </c>
      <c r="L5036" s="33">
        <v>0.25</v>
      </c>
      <c r="M5036" s="33" t="s">
        <v>27</v>
      </c>
      <c r="N5036" s="33">
        <v>0.25</v>
      </c>
      <c r="O5036" s="33">
        <v>0.25</v>
      </c>
      <c r="P5036" s="33">
        <v>0.25</v>
      </c>
      <c r="Q5036" s="33">
        <v>0.25</v>
      </c>
      <c r="R5036" s="34"/>
      <c r="S5036" s="32"/>
      <c r="T5036" s="32" t="s">
        <v>28</v>
      </c>
      <c r="U5036" s="8">
        <f>IF(T5036="Yes",$U$2,0)</f>
        <v>270.40000000000003</v>
      </c>
      <c r="V5036" s="8">
        <f>U5036</f>
        <v>270.40000000000003</v>
      </c>
    </row>
    <row r="5037" spans="1:22" ht="12.75" customHeight="1" outlineLevel="2" x14ac:dyDescent="0.2">
      <c r="A5037" s="2"/>
      <c r="C5037" s="30">
        <v>963101020</v>
      </c>
      <c r="D5037" s="30"/>
      <c r="E5037" s="30" t="s">
        <v>2748</v>
      </c>
      <c r="F5037" s="30"/>
      <c r="G5037" s="30" t="s">
        <v>2749</v>
      </c>
      <c r="H5037" s="31" t="s">
        <v>2750</v>
      </c>
      <c r="I5037" s="32"/>
      <c r="J5037" s="13"/>
      <c r="K5037" s="13" t="s">
        <v>2732</v>
      </c>
      <c r="L5037" s="33">
        <v>0.25</v>
      </c>
      <c r="M5037" s="33" t="s">
        <v>27</v>
      </c>
      <c r="N5037" s="33">
        <v>0.25</v>
      </c>
      <c r="O5037" s="33">
        <v>0.25</v>
      </c>
      <c r="P5037" s="33">
        <v>0.25</v>
      </c>
      <c r="Q5037" s="33">
        <v>0.25</v>
      </c>
      <c r="R5037" s="34"/>
      <c r="S5037" s="32"/>
      <c r="T5037" s="32" t="s">
        <v>28</v>
      </c>
      <c r="U5037" s="8">
        <f>IF(T5037="Yes",$U$2,0)</f>
        <v>270.40000000000003</v>
      </c>
      <c r="V5037" s="8">
        <f>U5037</f>
        <v>270.40000000000003</v>
      </c>
    </row>
    <row r="5038" spans="1:22" ht="12.75" customHeight="1" outlineLevel="1" x14ac:dyDescent="0.2">
      <c r="A5038" s="2"/>
      <c r="C5038" s="30"/>
      <c r="D5038" s="30"/>
      <c r="E5038" s="30"/>
      <c r="F5038" s="30"/>
      <c r="G5038" s="30"/>
      <c r="H5038" s="113" t="s">
        <v>4253</v>
      </c>
      <c r="I5038" s="32"/>
      <c r="J5038" s="13">
        <f t="shared" ref="J5038:O5038" si="1276">SUBTOTAL(9,J5034:J5037)</f>
        <v>0</v>
      </c>
      <c r="K5038" s="13">
        <f t="shared" si="1276"/>
        <v>0</v>
      </c>
      <c r="L5038" s="33">
        <f t="shared" si="1276"/>
        <v>1</v>
      </c>
      <c r="M5038" s="33">
        <f t="shared" si="1276"/>
        <v>0</v>
      </c>
      <c r="N5038" s="33">
        <f t="shared" si="1276"/>
        <v>1</v>
      </c>
      <c r="O5038" s="33">
        <f t="shared" si="1276"/>
        <v>1</v>
      </c>
      <c r="P5038" s="33"/>
      <c r="Q5038" s="33"/>
      <c r="R5038" s="34"/>
      <c r="S5038" s="32">
        <f>SUBTOTAL(9,S5034:S5037)</f>
        <v>0</v>
      </c>
      <c r="T5038" s="32">
        <f>SUBTOTAL(9,T5034:T5037)</f>
        <v>0</v>
      </c>
      <c r="U5038" s="8"/>
    </row>
    <row r="5039" spans="1:22" ht="12.75" customHeight="1" outlineLevel="2" x14ac:dyDescent="0.2">
      <c r="A5039" s="2"/>
      <c r="C5039" s="30" t="s">
        <v>710</v>
      </c>
      <c r="D5039" s="30"/>
      <c r="E5039" s="30" t="s">
        <v>711</v>
      </c>
      <c r="F5039" s="30"/>
      <c r="G5039" s="30" t="s">
        <v>712</v>
      </c>
      <c r="H5039" s="31" t="s">
        <v>713</v>
      </c>
      <c r="I5039" s="32"/>
      <c r="J5039" s="13"/>
      <c r="K5039" s="13" t="s">
        <v>674</v>
      </c>
      <c r="L5039" s="33">
        <v>0.25</v>
      </c>
      <c r="M5039" s="33" t="s">
        <v>27</v>
      </c>
      <c r="N5039" s="33">
        <v>0.25</v>
      </c>
      <c r="O5039" s="33">
        <v>0.25</v>
      </c>
      <c r="P5039" s="33">
        <v>0.25</v>
      </c>
      <c r="Q5039" s="33">
        <v>0.25</v>
      </c>
      <c r="R5039" s="34"/>
      <c r="S5039" s="32"/>
      <c r="T5039" s="32" t="s">
        <v>70</v>
      </c>
      <c r="U5039" s="8">
        <f>IF(T5039="Yes",$U$2,0)</f>
        <v>0</v>
      </c>
      <c r="V5039" s="8">
        <f>U5039</f>
        <v>0</v>
      </c>
    </row>
    <row r="5040" spans="1:22" ht="12.75" customHeight="1" outlineLevel="2" x14ac:dyDescent="0.2">
      <c r="A5040" s="2"/>
      <c r="C5040" s="30">
        <v>810120160</v>
      </c>
      <c r="D5040" s="30"/>
      <c r="E5040" s="30" t="s">
        <v>711</v>
      </c>
      <c r="F5040" s="30"/>
      <c r="G5040" s="30" t="s">
        <v>712</v>
      </c>
      <c r="H5040" s="31" t="s">
        <v>713</v>
      </c>
      <c r="I5040" s="32"/>
      <c r="J5040" s="13"/>
      <c r="K5040" s="13" t="s">
        <v>674</v>
      </c>
      <c r="L5040" s="33">
        <v>0.25</v>
      </c>
      <c r="M5040" s="33" t="s">
        <v>27</v>
      </c>
      <c r="N5040" s="33">
        <v>0.25</v>
      </c>
      <c r="O5040" s="33">
        <v>0.25</v>
      </c>
      <c r="P5040" s="33">
        <v>0.25</v>
      </c>
      <c r="Q5040" s="33">
        <v>0.25</v>
      </c>
      <c r="R5040" s="34"/>
      <c r="S5040" s="32"/>
      <c r="T5040" s="32" t="s">
        <v>70</v>
      </c>
      <c r="U5040" s="8">
        <f>IF(T5040="Yes",$U$2,0)</f>
        <v>0</v>
      </c>
      <c r="V5040" s="8">
        <f>U5040</f>
        <v>0</v>
      </c>
    </row>
    <row r="5041" spans="1:22" ht="12.75" customHeight="1" outlineLevel="2" x14ac:dyDescent="0.2">
      <c r="A5041" s="2"/>
      <c r="C5041" s="30">
        <v>810120170</v>
      </c>
      <c r="D5041" s="30"/>
      <c r="E5041" s="30" t="s">
        <v>711</v>
      </c>
      <c r="F5041" s="30"/>
      <c r="G5041" s="30" t="s">
        <v>712</v>
      </c>
      <c r="H5041" s="31" t="s">
        <v>713</v>
      </c>
      <c r="I5041" s="32"/>
      <c r="J5041" s="13"/>
      <c r="K5041" s="13" t="s">
        <v>674</v>
      </c>
      <c r="L5041" s="33">
        <v>0.25</v>
      </c>
      <c r="M5041" s="33" t="s">
        <v>27</v>
      </c>
      <c r="N5041" s="33">
        <v>0.25</v>
      </c>
      <c r="O5041" s="33">
        <v>0.25</v>
      </c>
      <c r="P5041" s="33">
        <v>0.25</v>
      </c>
      <c r="Q5041" s="33">
        <v>0.25</v>
      </c>
      <c r="R5041" s="34"/>
      <c r="S5041" s="32"/>
      <c r="T5041" s="32" t="s">
        <v>70</v>
      </c>
      <c r="U5041" s="8">
        <f>IF(T5041="Yes",$U$2,0)</f>
        <v>0</v>
      </c>
      <c r="V5041" s="8">
        <f>U5041</f>
        <v>0</v>
      </c>
    </row>
    <row r="5042" spans="1:22" ht="12.75" customHeight="1" outlineLevel="2" x14ac:dyDescent="0.2">
      <c r="A5042" s="2"/>
      <c r="C5042" s="30">
        <v>810120180</v>
      </c>
      <c r="D5042" s="30"/>
      <c r="E5042" s="30" t="s">
        <v>711</v>
      </c>
      <c r="F5042" s="30"/>
      <c r="G5042" s="30" t="s">
        <v>712</v>
      </c>
      <c r="H5042" s="31" t="s">
        <v>713</v>
      </c>
      <c r="I5042" s="32"/>
      <c r="J5042" s="13"/>
      <c r="K5042" s="13" t="s">
        <v>674</v>
      </c>
      <c r="L5042" s="33">
        <v>0.25</v>
      </c>
      <c r="M5042" s="33" t="s">
        <v>27</v>
      </c>
      <c r="N5042" s="33">
        <v>0.25</v>
      </c>
      <c r="O5042" s="33">
        <v>0.25</v>
      </c>
      <c r="P5042" s="33">
        <v>0.25</v>
      </c>
      <c r="Q5042" s="33">
        <v>0.25</v>
      </c>
      <c r="R5042" s="34"/>
      <c r="S5042" s="32"/>
      <c r="T5042" s="32" t="s">
        <v>70</v>
      </c>
      <c r="U5042" s="8">
        <f>IF(T5042="Yes",$U$2,0)</f>
        <v>0</v>
      </c>
      <c r="V5042" s="8">
        <f>U5042</f>
        <v>0</v>
      </c>
    </row>
    <row r="5043" spans="1:22" ht="12.75" customHeight="1" outlineLevel="1" x14ac:dyDescent="0.2">
      <c r="A5043" s="2"/>
      <c r="C5043" s="30"/>
      <c r="D5043" s="30"/>
      <c r="E5043" s="30"/>
      <c r="F5043" s="30"/>
      <c r="G5043" s="30"/>
      <c r="H5043" s="113" t="s">
        <v>3925</v>
      </c>
      <c r="I5043" s="32"/>
      <c r="J5043" s="13">
        <f t="shared" ref="J5043:O5043" si="1277">SUBTOTAL(9,J5039:J5042)</f>
        <v>0</v>
      </c>
      <c r="K5043" s="13">
        <f t="shared" si="1277"/>
        <v>0</v>
      </c>
      <c r="L5043" s="33">
        <f t="shared" si="1277"/>
        <v>1</v>
      </c>
      <c r="M5043" s="33">
        <f t="shared" si="1277"/>
        <v>0</v>
      </c>
      <c r="N5043" s="33">
        <f t="shared" si="1277"/>
        <v>1</v>
      </c>
      <c r="O5043" s="33">
        <f t="shared" si="1277"/>
        <v>1</v>
      </c>
      <c r="P5043" s="33"/>
      <c r="Q5043" s="33"/>
      <c r="R5043" s="34"/>
      <c r="S5043" s="32">
        <f>SUBTOTAL(9,S5039:S5042)</f>
        <v>0</v>
      </c>
      <c r="T5043" s="32">
        <f>SUBTOTAL(9,T5039:T5042)</f>
        <v>0</v>
      </c>
      <c r="U5043" s="8"/>
    </row>
    <row r="5044" spans="1:22" ht="12.75" customHeight="1" outlineLevel="2" x14ac:dyDescent="0.2">
      <c r="A5044" s="2"/>
      <c r="C5044" s="30">
        <v>900010200</v>
      </c>
      <c r="D5044" s="30"/>
      <c r="E5044" s="30" t="s">
        <v>2942</v>
      </c>
      <c r="F5044" s="30"/>
      <c r="G5044" s="30" t="s">
        <v>2943</v>
      </c>
      <c r="H5044" s="31" t="s">
        <v>2944</v>
      </c>
      <c r="I5044" s="32"/>
      <c r="J5044" s="13"/>
      <c r="K5044" s="13" t="s">
        <v>2829</v>
      </c>
      <c r="L5044" s="33">
        <v>0.125</v>
      </c>
      <c r="M5044" s="33" t="s">
        <v>27</v>
      </c>
      <c r="N5044" s="33">
        <v>0.125</v>
      </c>
      <c r="O5044" s="33">
        <v>0.125</v>
      </c>
      <c r="P5044" s="33">
        <v>0.125</v>
      </c>
      <c r="Q5044" s="33">
        <v>0.125</v>
      </c>
      <c r="R5044" s="34"/>
      <c r="S5044" s="32"/>
      <c r="T5044" s="32" t="s">
        <v>28</v>
      </c>
      <c r="U5044" s="8">
        <f t="shared" ref="U5044:U5051" si="1278">IF(T5044="Yes",$U$2,0)</f>
        <v>270.40000000000003</v>
      </c>
      <c r="V5044" s="8">
        <f t="shared" ref="V5044:V5051" si="1279">U5044</f>
        <v>270.40000000000003</v>
      </c>
    </row>
    <row r="5045" spans="1:22" ht="12.75" customHeight="1" outlineLevel="2" x14ac:dyDescent="0.2">
      <c r="A5045" s="2"/>
      <c r="C5045" s="30">
        <v>900010220</v>
      </c>
      <c r="D5045" s="30"/>
      <c r="E5045" s="30" t="s">
        <v>2942</v>
      </c>
      <c r="F5045" s="30"/>
      <c r="G5045" s="30" t="s">
        <v>2943</v>
      </c>
      <c r="H5045" s="31" t="s">
        <v>2944</v>
      </c>
      <c r="I5045" s="32"/>
      <c r="J5045" s="13"/>
      <c r="K5045" s="13" t="s">
        <v>2829</v>
      </c>
      <c r="L5045" s="33">
        <v>0.125</v>
      </c>
      <c r="M5045" s="33" t="s">
        <v>27</v>
      </c>
      <c r="N5045" s="33">
        <v>0.125</v>
      </c>
      <c r="O5045" s="33">
        <v>0.125</v>
      </c>
      <c r="P5045" s="33">
        <v>0.125</v>
      </c>
      <c r="Q5045" s="33">
        <v>0.125</v>
      </c>
      <c r="R5045" s="34"/>
      <c r="S5045" s="32"/>
      <c r="T5045" s="32" t="s">
        <v>28</v>
      </c>
      <c r="U5045" s="8">
        <f t="shared" si="1278"/>
        <v>270.40000000000003</v>
      </c>
      <c r="V5045" s="8">
        <f t="shared" si="1279"/>
        <v>270.40000000000003</v>
      </c>
    </row>
    <row r="5046" spans="1:22" ht="12.75" customHeight="1" outlineLevel="2" x14ac:dyDescent="0.2">
      <c r="A5046" s="2"/>
      <c r="C5046" s="30">
        <v>900010240</v>
      </c>
      <c r="D5046" s="30"/>
      <c r="E5046" s="30" t="s">
        <v>2942</v>
      </c>
      <c r="F5046" s="30"/>
      <c r="G5046" s="30" t="s">
        <v>2943</v>
      </c>
      <c r="H5046" s="31" t="s">
        <v>2944</v>
      </c>
      <c r="I5046" s="32"/>
      <c r="J5046" s="13"/>
      <c r="K5046" s="13" t="s">
        <v>2829</v>
      </c>
      <c r="L5046" s="33">
        <v>0.125</v>
      </c>
      <c r="M5046" s="33" t="s">
        <v>27</v>
      </c>
      <c r="N5046" s="33">
        <v>0.125</v>
      </c>
      <c r="O5046" s="33">
        <v>0.125</v>
      </c>
      <c r="P5046" s="33">
        <v>0.125</v>
      </c>
      <c r="Q5046" s="33">
        <v>0.125</v>
      </c>
      <c r="R5046" s="34"/>
      <c r="S5046" s="32"/>
      <c r="T5046" s="32" t="s">
        <v>28</v>
      </c>
      <c r="U5046" s="8">
        <f t="shared" si="1278"/>
        <v>270.40000000000003</v>
      </c>
      <c r="V5046" s="8">
        <f t="shared" si="1279"/>
        <v>270.40000000000003</v>
      </c>
    </row>
    <row r="5047" spans="1:22" ht="12.75" customHeight="1" outlineLevel="2" x14ac:dyDescent="0.2">
      <c r="A5047" s="2"/>
      <c r="C5047" s="30">
        <v>900010260</v>
      </c>
      <c r="D5047" s="30"/>
      <c r="E5047" s="30" t="s">
        <v>2942</v>
      </c>
      <c r="F5047" s="30"/>
      <c r="G5047" s="30" t="s">
        <v>2943</v>
      </c>
      <c r="H5047" s="31" t="s">
        <v>2944</v>
      </c>
      <c r="I5047" s="32"/>
      <c r="J5047" s="13"/>
      <c r="K5047" s="13" t="s">
        <v>2829</v>
      </c>
      <c r="L5047" s="33">
        <v>0.125</v>
      </c>
      <c r="M5047" s="33" t="s">
        <v>27</v>
      </c>
      <c r="N5047" s="33">
        <v>0.125</v>
      </c>
      <c r="O5047" s="33">
        <v>0.125</v>
      </c>
      <c r="P5047" s="33">
        <v>0.125</v>
      </c>
      <c r="Q5047" s="33">
        <v>0.125</v>
      </c>
      <c r="R5047" s="34"/>
      <c r="S5047" s="32"/>
      <c r="T5047" s="32" t="s">
        <v>28</v>
      </c>
      <c r="U5047" s="8">
        <f t="shared" si="1278"/>
        <v>270.40000000000003</v>
      </c>
      <c r="V5047" s="8">
        <f t="shared" si="1279"/>
        <v>270.40000000000003</v>
      </c>
    </row>
    <row r="5048" spans="1:22" ht="12.75" customHeight="1" outlineLevel="2" x14ac:dyDescent="0.2">
      <c r="A5048" s="2"/>
      <c r="C5048" s="30">
        <v>900150130</v>
      </c>
      <c r="D5048" s="30"/>
      <c r="E5048" s="30" t="s">
        <v>2945</v>
      </c>
      <c r="F5048" s="30"/>
      <c r="G5048" s="30" t="s">
        <v>2943</v>
      </c>
      <c r="H5048" s="31" t="s">
        <v>2944</v>
      </c>
      <c r="I5048" s="32"/>
      <c r="J5048" s="13"/>
      <c r="K5048" s="13" t="s">
        <v>2829</v>
      </c>
      <c r="L5048" s="33">
        <v>0.125</v>
      </c>
      <c r="M5048" s="33" t="s">
        <v>27</v>
      </c>
      <c r="N5048" s="33">
        <v>0.125</v>
      </c>
      <c r="O5048" s="33">
        <v>0.125</v>
      </c>
      <c r="P5048" s="33">
        <v>0.125</v>
      </c>
      <c r="Q5048" s="33">
        <v>0.125</v>
      </c>
      <c r="R5048" s="34"/>
      <c r="S5048" s="32"/>
      <c r="T5048" s="32" t="s">
        <v>28</v>
      </c>
      <c r="U5048" s="8">
        <f t="shared" si="1278"/>
        <v>270.40000000000003</v>
      </c>
      <c r="V5048" s="8">
        <f t="shared" si="1279"/>
        <v>270.40000000000003</v>
      </c>
    </row>
    <row r="5049" spans="1:22" ht="12.75" customHeight="1" outlineLevel="2" x14ac:dyDescent="0.2">
      <c r="A5049" s="2"/>
      <c r="C5049" s="30">
        <v>900150150</v>
      </c>
      <c r="D5049" s="30"/>
      <c r="E5049" s="30" t="s">
        <v>2945</v>
      </c>
      <c r="F5049" s="30"/>
      <c r="G5049" s="30" t="s">
        <v>2943</v>
      </c>
      <c r="H5049" s="31" t="s">
        <v>2944</v>
      </c>
      <c r="I5049" s="32"/>
      <c r="J5049" s="13"/>
      <c r="K5049" s="13" t="s">
        <v>2829</v>
      </c>
      <c r="L5049" s="33">
        <v>0.125</v>
      </c>
      <c r="M5049" s="33" t="s">
        <v>27</v>
      </c>
      <c r="N5049" s="33">
        <v>0.125</v>
      </c>
      <c r="O5049" s="33">
        <v>0.125</v>
      </c>
      <c r="P5049" s="33">
        <v>0.125</v>
      </c>
      <c r="Q5049" s="33">
        <v>0.125</v>
      </c>
      <c r="R5049" s="34"/>
      <c r="S5049" s="32"/>
      <c r="T5049" s="32" t="s">
        <v>28</v>
      </c>
      <c r="U5049" s="8">
        <f t="shared" si="1278"/>
        <v>270.40000000000003</v>
      </c>
      <c r="V5049" s="8">
        <f t="shared" si="1279"/>
        <v>270.40000000000003</v>
      </c>
    </row>
    <row r="5050" spans="1:22" ht="12.75" customHeight="1" outlineLevel="2" x14ac:dyDescent="0.2">
      <c r="A5050" s="2"/>
      <c r="C5050" s="30">
        <v>900150170</v>
      </c>
      <c r="D5050" s="30"/>
      <c r="E5050" s="30" t="s">
        <v>2945</v>
      </c>
      <c r="F5050" s="30"/>
      <c r="G5050" s="30" t="s">
        <v>2943</v>
      </c>
      <c r="H5050" s="31" t="s">
        <v>2944</v>
      </c>
      <c r="I5050" s="32"/>
      <c r="J5050" s="13"/>
      <c r="K5050" s="13" t="s">
        <v>2829</v>
      </c>
      <c r="L5050" s="33">
        <v>0.125</v>
      </c>
      <c r="M5050" s="33" t="s">
        <v>27</v>
      </c>
      <c r="N5050" s="33">
        <v>0.125</v>
      </c>
      <c r="O5050" s="33">
        <v>0.125</v>
      </c>
      <c r="P5050" s="33">
        <v>0.125</v>
      </c>
      <c r="Q5050" s="33">
        <v>0.125</v>
      </c>
      <c r="R5050" s="34"/>
      <c r="S5050" s="32"/>
      <c r="T5050" s="32" t="s">
        <v>28</v>
      </c>
      <c r="U5050" s="8">
        <f t="shared" si="1278"/>
        <v>270.40000000000003</v>
      </c>
      <c r="V5050" s="8">
        <f t="shared" si="1279"/>
        <v>270.40000000000003</v>
      </c>
    </row>
    <row r="5051" spans="1:22" ht="12.75" customHeight="1" outlineLevel="2" x14ac:dyDescent="0.2">
      <c r="A5051" s="2"/>
      <c r="C5051" s="30">
        <v>900150190</v>
      </c>
      <c r="D5051" s="30"/>
      <c r="E5051" s="30" t="s">
        <v>2945</v>
      </c>
      <c r="F5051" s="30"/>
      <c r="G5051" s="30" t="s">
        <v>2943</v>
      </c>
      <c r="H5051" s="31" t="s">
        <v>2944</v>
      </c>
      <c r="I5051" s="74"/>
      <c r="J5051" s="13"/>
      <c r="K5051" s="13" t="s">
        <v>2829</v>
      </c>
      <c r="L5051" s="33">
        <v>0.125</v>
      </c>
      <c r="M5051" s="33" t="s">
        <v>27</v>
      </c>
      <c r="N5051" s="33">
        <v>0.125</v>
      </c>
      <c r="O5051" s="33">
        <v>0.125</v>
      </c>
      <c r="P5051" s="33">
        <v>0.125</v>
      </c>
      <c r="Q5051" s="33">
        <v>0.125</v>
      </c>
      <c r="R5051" s="34"/>
      <c r="S5051" s="32"/>
      <c r="T5051" s="32" t="s">
        <v>28</v>
      </c>
      <c r="U5051" s="8">
        <f t="shared" si="1278"/>
        <v>270.40000000000003</v>
      </c>
      <c r="V5051" s="8">
        <f t="shared" si="1279"/>
        <v>270.40000000000003</v>
      </c>
    </row>
    <row r="5052" spans="1:22" ht="12.75" customHeight="1" outlineLevel="1" x14ac:dyDescent="0.2">
      <c r="A5052" s="2"/>
      <c r="C5052" s="30"/>
      <c r="D5052" s="30"/>
      <c r="E5052" s="30"/>
      <c r="F5052" s="30"/>
      <c r="G5052" s="30"/>
      <c r="H5052" s="113" t="s">
        <v>4301</v>
      </c>
      <c r="I5052" s="74"/>
      <c r="J5052" s="13">
        <f t="shared" ref="J5052:O5052" si="1280">SUBTOTAL(9,J5044:J5051)</f>
        <v>0</v>
      </c>
      <c r="K5052" s="13">
        <f t="shared" si="1280"/>
        <v>0</v>
      </c>
      <c r="L5052" s="33">
        <f t="shared" si="1280"/>
        <v>1</v>
      </c>
      <c r="M5052" s="33">
        <f t="shared" si="1280"/>
        <v>0</v>
      </c>
      <c r="N5052" s="33">
        <f t="shared" si="1280"/>
        <v>1</v>
      </c>
      <c r="O5052" s="33">
        <f t="shared" si="1280"/>
        <v>1</v>
      </c>
      <c r="P5052" s="33"/>
      <c r="Q5052" s="33"/>
      <c r="R5052" s="34"/>
      <c r="S5052" s="32">
        <f>SUBTOTAL(9,S5044:S5051)</f>
        <v>0</v>
      </c>
      <c r="T5052" s="32">
        <f>SUBTOTAL(9,T5044:T5051)</f>
        <v>0</v>
      </c>
      <c r="U5052" s="8"/>
    </row>
    <row r="5053" spans="1:22" ht="12.75" customHeight="1" outlineLevel="2" x14ac:dyDescent="0.2">
      <c r="A5053" s="2"/>
      <c r="C5053" s="30" t="s">
        <v>1123</v>
      </c>
      <c r="D5053" s="30"/>
      <c r="E5053" s="30" t="s">
        <v>1124</v>
      </c>
      <c r="F5053" s="30"/>
      <c r="G5053" s="30" t="s">
        <v>1125</v>
      </c>
      <c r="H5053" s="31" t="s">
        <v>1126</v>
      </c>
      <c r="I5053" s="32"/>
      <c r="J5053" s="13"/>
      <c r="K5053" s="13" t="s">
        <v>1078</v>
      </c>
      <c r="L5053" s="33">
        <v>0.63</v>
      </c>
      <c r="M5053" s="33" t="s">
        <v>27</v>
      </c>
      <c r="N5053" s="33">
        <v>0.63</v>
      </c>
      <c r="O5053" s="33">
        <v>0.63</v>
      </c>
      <c r="P5053" s="33">
        <v>0.63</v>
      </c>
      <c r="Q5053" s="33">
        <v>0.63</v>
      </c>
      <c r="R5053" s="34"/>
      <c r="S5053" s="32"/>
      <c r="T5053" s="32" t="s">
        <v>70</v>
      </c>
      <c r="U5053" s="8">
        <f>IF(T5053="Yes",$U$2,0)</f>
        <v>0</v>
      </c>
      <c r="V5053" s="8">
        <f>U5053</f>
        <v>0</v>
      </c>
    </row>
    <row r="5054" spans="1:22" ht="12.75" customHeight="1" outlineLevel="2" x14ac:dyDescent="0.2">
      <c r="A5054" s="2"/>
      <c r="C5054" s="30">
        <v>832020030</v>
      </c>
      <c r="D5054" s="30"/>
      <c r="E5054" s="30" t="s">
        <v>1124</v>
      </c>
      <c r="F5054" s="30"/>
      <c r="G5054" s="30" t="s">
        <v>1125</v>
      </c>
      <c r="H5054" s="31" t="s">
        <v>1126</v>
      </c>
      <c r="I5054" s="32"/>
      <c r="J5054" s="13"/>
      <c r="K5054" s="13" t="s">
        <v>1078</v>
      </c>
      <c r="L5054" s="33">
        <v>0.37</v>
      </c>
      <c r="M5054" s="33" t="s">
        <v>27</v>
      </c>
      <c r="N5054" s="33">
        <v>0.37</v>
      </c>
      <c r="O5054" s="33">
        <v>0.37</v>
      </c>
      <c r="P5054" s="33">
        <v>0.37</v>
      </c>
      <c r="Q5054" s="33">
        <v>0.37</v>
      </c>
      <c r="R5054" s="34"/>
      <c r="S5054" s="32"/>
      <c r="T5054" s="32" t="s">
        <v>70</v>
      </c>
      <c r="U5054" s="8">
        <f>IF(T5054="Yes",$U$2,0)</f>
        <v>0</v>
      </c>
      <c r="V5054" s="8">
        <f>U5054</f>
        <v>0</v>
      </c>
    </row>
    <row r="5055" spans="1:22" ht="12.75" customHeight="1" outlineLevel="1" x14ac:dyDescent="0.2">
      <c r="A5055" s="2"/>
      <c r="C5055" s="30"/>
      <c r="D5055" s="30"/>
      <c r="E5055" s="30"/>
      <c r="F5055" s="30"/>
      <c r="G5055" s="30"/>
      <c r="H5055" s="113" t="s">
        <v>4018</v>
      </c>
      <c r="I5055" s="32"/>
      <c r="J5055" s="13">
        <f t="shared" ref="J5055:O5055" si="1281">SUBTOTAL(9,J5053:J5054)</f>
        <v>0</v>
      </c>
      <c r="K5055" s="13">
        <f t="shared" si="1281"/>
        <v>0</v>
      </c>
      <c r="L5055" s="33">
        <f t="shared" si="1281"/>
        <v>1</v>
      </c>
      <c r="M5055" s="33">
        <f t="shared" si="1281"/>
        <v>0</v>
      </c>
      <c r="N5055" s="33">
        <f t="shared" si="1281"/>
        <v>1</v>
      </c>
      <c r="O5055" s="33">
        <f t="shared" si="1281"/>
        <v>1</v>
      </c>
      <c r="P5055" s="33"/>
      <c r="Q5055" s="33"/>
      <c r="R5055" s="34"/>
      <c r="S5055" s="32">
        <f>SUBTOTAL(9,S5053:S5054)</f>
        <v>0</v>
      </c>
      <c r="T5055" s="32">
        <f>SUBTOTAL(9,T5053:T5054)</f>
        <v>0</v>
      </c>
      <c r="U5055" s="8"/>
    </row>
    <row r="5056" spans="1:22" ht="12.75" customHeight="1" outlineLevel="2" x14ac:dyDescent="0.2">
      <c r="A5056" s="2"/>
      <c r="C5056" s="30" t="s">
        <v>1127</v>
      </c>
      <c r="D5056" s="30"/>
      <c r="E5056" s="30" t="s">
        <v>1124</v>
      </c>
      <c r="F5056" s="30"/>
      <c r="G5056" s="30" t="s">
        <v>1128</v>
      </c>
      <c r="H5056" s="31" t="s">
        <v>1129</v>
      </c>
      <c r="I5056" s="32"/>
      <c r="J5056" s="13"/>
      <c r="K5056" s="13" t="s">
        <v>1078</v>
      </c>
      <c r="L5056" s="33">
        <v>0.63</v>
      </c>
      <c r="M5056" s="33" t="s">
        <v>27</v>
      </c>
      <c r="N5056" s="33">
        <v>0.63</v>
      </c>
      <c r="O5056" s="33">
        <v>0.63</v>
      </c>
      <c r="P5056" s="33">
        <v>0.63</v>
      </c>
      <c r="Q5056" s="33">
        <v>0.63</v>
      </c>
      <c r="R5056" s="34"/>
      <c r="S5056" s="32"/>
      <c r="T5056" s="32" t="s">
        <v>70</v>
      </c>
      <c r="U5056" s="8">
        <f>IF(T5056="Yes",$U$2,0)</f>
        <v>0</v>
      </c>
      <c r="V5056" s="8">
        <f>U5056</f>
        <v>0</v>
      </c>
    </row>
    <row r="5057" spans="1:25" ht="12.75" customHeight="1" outlineLevel="2" x14ac:dyDescent="0.2">
      <c r="A5057" s="2"/>
      <c r="C5057" s="30">
        <v>832020270</v>
      </c>
      <c r="D5057" s="30"/>
      <c r="E5057" s="30" t="s">
        <v>1124</v>
      </c>
      <c r="F5057" s="30"/>
      <c r="G5057" s="30" t="s">
        <v>1128</v>
      </c>
      <c r="H5057" s="31" t="s">
        <v>1129</v>
      </c>
      <c r="I5057" s="32"/>
      <c r="J5057" s="13"/>
      <c r="K5057" s="13" t="s">
        <v>1078</v>
      </c>
      <c r="L5057" s="33">
        <v>0.37</v>
      </c>
      <c r="M5057" s="33" t="s">
        <v>27</v>
      </c>
      <c r="N5057" s="33">
        <v>0.37</v>
      </c>
      <c r="O5057" s="33">
        <v>0.37</v>
      </c>
      <c r="P5057" s="33">
        <v>0.37</v>
      </c>
      <c r="Q5057" s="33">
        <v>0.37</v>
      </c>
      <c r="R5057" s="34"/>
      <c r="S5057" s="32"/>
      <c r="T5057" s="32" t="s">
        <v>70</v>
      </c>
      <c r="U5057" s="8">
        <f>IF(T5057="Yes",$U$2,0)</f>
        <v>0</v>
      </c>
      <c r="V5057" s="8">
        <f>U5057</f>
        <v>0</v>
      </c>
    </row>
    <row r="5058" spans="1:25" ht="12.75" customHeight="1" outlineLevel="1" x14ac:dyDescent="0.2">
      <c r="A5058" s="2"/>
      <c r="C5058" s="30"/>
      <c r="D5058" s="30"/>
      <c r="E5058" s="30"/>
      <c r="F5058" s="30"/>
      <c r="G5058" s="30"/>
      <c r="H5058" s="113" t="s">
        <v>4019</v>
      </c>
      <c r="I5058" s="32"/>
      <c r="J5058" s="13">
        <f t="shared" ref="J5058:O5058" si="1282">SUBTOTAL(9,J5056:J5057)</f>
        <v>0</v>
      </c>
      <c r="K5058" s="13">
        <f t="shared" si="1282"/>
        <v>0</v>
      </c>
      <c r="L5058" s="33">
        <f t="shared" si="1282"/>
        <v>1</v>
      </c>
      <c r="M5058" s="33">
        <f t="shared" si="1282"/>
        <v>0</v>
      </c>
      <c r="N5058" s="33">
        <f t="shared" si="1282"/>
        <v>1</v>
      </c>
      <c r="O5058" s="33">
        <f t="shared" si="1282"/>
        <v>1</v>
      </c>
      <c r="P5058" s="33"/>
      <c r="Q5058" s="33"/>
      <c r="R5058" s="34"/>
      <c r="S5058" s="32">
        <f>SUBTOTAL(9,S5056:S5057)</f>
        <v>0</v>
      </c>
      <c r="T5058" s="32">
        <f>SUBTOTAL(9,T5056:T5057)</f>
        <v>0</v>
      </c>
      <c r="U5058" s="8"/>
    </row>
    <row r="5059" spans="1:25" ht="12.75" customHeight="1" outlineLevel="2" x14ac:dyDescent="0.2">
      <c r="A5059" s="2"/>
      <c r="C5059" s="30">
        <v>832020430</v>
      </c>
      <c r="D5059" s="30"/>
      <c r="E5059" s="30" t="s">
        <v>1124</v>
      </c>
      <c r="F5059" s="30"/>
      <c r="G5059" s="30" t="s">
        <v>1130</v>
      </c>
      <c r="H5059" s="31" t="s">
        <v>1131</v>
      </c>
      <c r="I5059" s="32"/>
      <c r="J5059" s="13"/>
      <c r="K5059" s="13" t="s">
        <v>1078</v>
      </c>
      <c r="L5059" s="33">
        <v>0.5</v>
      </c>
      <c r="M5059" s="33" t="s">
        <v>27</v>
      </c>
      <c r="N5059" s="33">
        <v>0.5</v>
      </c>
      <c r="O5059" s="33">
        <v>0.5</v>
      </c>
      <c r="P5059" s="33">
        <v>0.5</v>
      </c>
      <c r="Q5059" s="33">
        <v>0.5</v>
      </c>
      <c r="R5059" s="34"/>
      <c r="S5059" s="32"/>
      <c r="T5059" s="32" t="s">
        <v>70</v>
      </c>
      <c r="U5059" s="8">
        <f>IF(T5059="Yes",$U$2,0)</f>
        <v>0</v>
      </c>
      <c r="V5059" s="8">
        <f>U5059</f>
        <v>0</v>
      </c>
    </row>
    <row r="5060" spans="1:25" ht="12.75" customHeight="1" outlineLevel="2" x14ac:dyDescent="0.2">
      <c r="A5060" s="2"/>
      <c r="C5060" s="30" t="s">
        <v>1132</v>
      </c>
      <c r="D5060" s="30"/>
      <c r="E5060" s="30" t="s">
        <v>1124</v>
      </c>
      <c r="F5060" s="30"/>
      <c r="G5060" s="30" t="s">
        <v>1130</v>
      </c>
      <c r="H5060" s="31" t="s">
        <v>1131</v>
      </c>
      <c r="I5060" s="32"/>
      <c r="J5060" s="13"/>
      <c r="K5060" s="13" t="s">
        <v>1078</v>
      </c>
      <c r="L5060" s="33">
        <v>0.5</v>
      </c>
      <c r="M5060" s="33" t="s">
        <v>27</v>
      </c>
      <c r="N5060" s="33">
        <v>0.5</v>
      </c>
      <c r="O5060" s="33">
        <v>0.5</v>
      </c>
      <c r="P5060" s="33">
        <v>0.5</v>
      </c>
      <c r="Q5060" s="33">
        <v>0.5</v>
      </c>
      <c r="R5060" s="34"/>
      <c r="S5060" s="32"/>
      <c r="T5060" s="32" t="s">
        <v>70</v>
      </c>
      <c r="U5060" s="8">
        <f>IF(T5060="Yes",$U$2,0)</f>
        <v>0</v>
      </c>
      <c r="V5060" s="8">
        <f>U5060</f>
        <v>0</v>
      </c>
    </row>
    <row r="5061" spans="1:25" ht="12.75" customHeight="1" outlineLevel="1" x14ac:dyDescent="0.2">
      <c r="A5061" s="2"/>
      <c r="C5061" s="30"/>
      <c r="D5061" s="30"/>
      <c r="E5061" s="30"/>
      <c r="F5061" s="30"/>
      <c r="G5061" s="30"/>
      <c r="H5061" s="113" t="s">
        <v>4020</v>
      </c>
      <c r="I5061" s="32"/>
      <c r="J5061" s="13">
        <f t="shared" ref="J5061:O5061" si="1283">SUBTOTAL(9,J5059:J5060)</f>
        <v>0</v>
      </c>
      <c r="K5061" s="13">
        <f t="shared" si="1283"/>
        <v>0</v>
      </c>
      <c r="L5061" s="33">
        <f t="shared" si="1283"/>
        <v>1</v>
      </c>
      <c r="M5061" s="33">
        <f t="shared" si="1283"/>
        <v>0</v>
      </c>
      <c r="N5061" s="33">
        <f t="shared" si="1283"/>
        <v>1</v>
      </c>
      <c r="O5061" s="33">
        <f t="shared" si="1283"/>
        <v>1</v>
      </c>
      <c r="P5061" s="33"/>
      <c r="Q5061" s="33"/>
      <c r="R5061" s="34"/>
      <c r="S5061" s="32">
        <f>SUBTOTAL(9,S5059:S5060)</f>
        <v>0</v>
      </c>
      <c r="T5061" s="32">
        <f>SUBTOTAL(9,T5059:T5060)</f>
        <v>0</v>
      </c>
      <c r="U5061" s="8"/>
    </row>
    <row r="5062" spans="1:25" ht="12.75" customHeight="1" outlineLevel="2" x14ac:dyDescent="0.2">
      <c r="A5062" s="2"/>
      <c r="C5062" s="30" t="s">
        <v>1491</v>
      </c>
      <c r="D5062" s="30"/>
      <c r="E5062" s="30" t="s">
        <v>1492</v>
      </c>
      <c r="F5062" s="30"/>
      <c r="G5062" s="30" t="s">
        <v>1493</v>
      </c>
      <c r="H5062" s="31" t="s">
        <v>1494</v>
      </c>
      <c r="I5062" s="32"/>
      <c r="J5062" s="13"/>
      <c r="K5062" s="13" t="s">
        <v>1351</v>
      </c>
      <c r="L5062" s="33">
        <v>0.111</v>
      </c>
      <c r="M5062" s="33" t="s">
        <v>27</v>
      </c>
      <c r="N5062" s="33">
        <v>0.111</v>
      </c>
      <c r="O5062" s="33">
        <v>0.111</v>
      </c>
      <c r="P5062" s="33">
        <v>0.111</v>
      </c>
      <c r="Q5062" s="33">
        <v>0.111</v>
      </c>
      <c r="R5062" s="34"/>
      <c r="S5062" s="32"/>
      <c r="T5062" s="32" t="s">
        <v>28</v>
      </c>
      <c r="U5062" s="8">
        <f t="shared" ref="U5062:U5073" si="1284">IF(T5062="Yes",$U$2,0)</f>
        <v>270.40000000000003</v>
      </c>
      <c r="V5062" s="8">
        <f t="shared" ref="V5062:V5073" si="1285">U5062</f>
        <v>270.40000000000003</v>
      </c>
    </row>
    <row r="5063" spans="1:25" ht="12.75" customHeight="1" outlineLevel="2" x14ac:dyDescent="0.2">
      <c r="A5063" s="2"/>
      <c r="C5063" s="30">
        <v>830190252</v>
      </c>
      <c r="D5063" s="30"/>
      <c r="E5063" s="30" t="s">
        <v>1492</v>
      </c>
      <c r="F5063" s="30"/>
      <c r="G5063" s="30" t="s">
        <v>1493</v>
      </c>
      <c r="H5063" s="31" t="s">
        <v>1494</v>
      </c>
      <c r="I5063" s="32"/>
      <c r="J5063" s="13"/>
      <c r="K5063" s="13" t="s">
        <v>1351</v>
      </c>
      <c r="L5063" s="33">
        <v>7.3999999999999996E-2</v>
      </c>
      <c r="M5063" s="33" t="s">
        <v>27</v>
      </c>
      <c r="N5063" s="33">
        <v>7.3999999999999996E-2</v>
      </c>
      <c r="O5063" s="33">
        <v>7.3999999999999996E-2</v>
      </c>
      <c r="P5063" s="33">
        <v>7.3999999999999996E-2</v>
      </c>
      <c r="Q5063" s="33">
        <v>7.3999999999999996E-2</v>
      </c>
      <c r="R5063" s="34"/>
      <c r="S5063" s="32"/>
      <c r="T5063" s="32" t="s">
        <v>28</v>
      </c>
      <c r="U5063" s="8">
        <f t="shared" si="1284"/>
        <v>270.40000000000003</v>
      </c>
      <c r="V5063" s="8">
        <f t="shared" si="1285"/>
        <v>270.40000000000003</v>
      </c>
    </row>
    <row r="5064" spans="1:25" ht="12.75" customHeight="1" outlineLevel="2" x14ac:dyDescent="0.2">
      <c r="A5064" s="2"/>
      <c r="C5064" s="30" t="s">
        <v>1495</v>
      </c>
      <c r="D5064" s="30"/>
      <c r="E5064" s="30" t="s">
        <v>1496</v>
      </c>
      <c r="F5064" s="30"/>
      <c r="G5064" s="30" t="s">
        <v>1493</v>
      </c>
      <c r="H5064" s="31" t="s">
        <v>1494</v>
      </c>
      <c r="I5064" s="32"/>
      <c r="J5064" s="13"/>
      <c r="K5064" s="13" t="s">
        <v>1351</v>
      </c>
      <c r="L5064" s="33">
        <v>7.3999999999999996E-2</v>
      </c>
      <c r="M5064" s="33" t="s">
        <v>27</v>
      </c>
      <c r="N5064" s="33">
        <v>7.3999999999999996E-2</v>
      </c>
      <c r="O5064" s="33">
        <v>7.3999999999999996E-2</v>
      </c>
      <c r="P5064" s="33">
        <v>7.3999999999999996E-2</v>
      </c>
      <c r="Q5064" s="33">
        <v>7.3999999999999996E-2</v>
      </c>
      <c r="R5064" s="34"/>
      <c r="S5064" s="32"/>
      <c r="T5064" s="32" t="s">
        <v>28</v>
      </c>
      <c r="U5064" s="8">
        <f t="shared" si="1284"/>
        <v>270.40000000000003</v>
      </c>
      <c r="V5064" s="8">
        <f t="shared" si="1285"/>
        <v>270.40000000000003</v>
      </c>
    </row>
    <row r="5065" spans="1:25" ht="12.75" customHeight="1" outlineLevel="2" x14ac:dyDescent="0.2">
      <c r="A5065" s="2"/>
      <c r="C5065" s="30" t="s">
        <v>1497</v>
      </c>
      <c r="D5065" s="30"/>
      <c r="E5065" s="30" t="s">
        <v>1492</v>
      </c>
      <c r="F5065" s="30"/>
      <c r="G5065" s="30" t="s">
        <v>1493</v>
      </c>
      <c r="H5065" s="31" t="s">
        <v>1494</v>
      </c>
      <c r="I5065" s="32"/>
      <c r="J5065" s="13"/>
      <c r="K5065" s="13" t="s">
        <v>1351</v>
      </c>
      <c r="L5065" s="33">
        <v>7.3999999999999996E-2</v>
      </c>
      <c r="M5065" s="33" t="s">
        <v>27</v>
      </c>
      <c r="N5065" s="33">
        <v>7.3999999999999996E-2</v>
      </c>
      <c r="O5065" s="33">
        <v>7.3999999999999996E-2</v>
      </c>
      <c r="P5065" s="33">
        <v>7.3999999999999996E-2</v>
      </c>
      <c r="Q5065" s="33">
        <v>7.3999999999999996E-2</v>
      </c>
      <c r="R5065" s="34"/>
      <c r="S5065" s="32"/>
      <c r="T5065" s="32" t="s">
        <v>28</v>
      </c>
      <c r="U5065" s="8">
        <f t="shared" si="1284"/>
        <v>270.40000000000003</v>
      </c>
      <c r="V5065" s="8">
        <f t="shared" si="1285"/>
        <v>270.40000000000003</v>
      </c>
    </row>
    <row r="5066" spans="1:25" ht="12.75" customHeight="1" outlineLevel="2" x14ac:dyDescent="0.2">
      <c r="A5066" s="2"/>
      <c r="C5066" s="30" t="s">
        <v>1498</v>
      </c>
      <c r="D5066" s="30"/>
      <c r="E5066" s="30" t="s">
        <v>1492</v>
      </c>
      <c r="F5066" s="30"/>
      <c r="G5066" s="30" t="s">
        <v>1493</v>
      </c>
      <c r="H5066" s="31" t="s">
        <v>1494</v>
      </c>
      <c r="I5066" s="32"/>
      <c r="J5066" s="13"/>
      <c r="K5066" s="13" t="s">
        <v>1351</v>
      </c>
      <c r="L5066" s="33">
        <v>0.111</v>
      </c>
      <c r="M5066" s="33" t="s">
        <v>27</v>
      </c>
      <c r="N5066" s="33">
        <v>0.111</v>
      </c>
      <c r="O5066" s="33">
        <v>0.111</v>
      </c>
      <c r="P5066" s="33">
        <v>0.111</v>
      </c>
      <c r="Q5066" s="33">
        <v>0.111</v>
      </c>
      <c r="R5066" s="34"/>
      <c r="S5066" s="32"/>
      <c r="T5066" s="32" t="s">
        <v>28</v>
      </c>
      <c r="U5066" s="8">
        <f t="shared" si="1284"/>
        <v>270.40000000000003</v>
      </c>
      <c r="V5066" s="8">
        <f t="shared" si="1285"/>
        <v>270.40000000000003</v>
      </c>
    </row>
    <row r="5067" spans="1:25" ht="12.75" customHeight="1" outlineLevel="2" x14ac:dyDescent="0.2">
      <c r="A5067" s="2"/>
      <c r="C5067" s="30" t="s">
        <v>1499</v>
      </c>
      <c r="D5067" s="30"/>
      <c r="E5067" s="30" t="s">
        <v>1492</v>
      </c>
      <c r="F5067" s="30"/>
      <c r="G5067" s="30" t="s">
        <v>1493</v>
      </c>
      <c r="H5067" s="31" t="s">
        <v>1494</v>
      </c>
      <c r="I5067" s="32"/>
      <c r="J5067" s="13"/>
      <c r="K5067" s="13" t="s">
        <v>1351</v>
      </c>
      <c r="L5067" s="33">
        <v>0.111</v>
      </c>
      <c r="M5067" s="33" t="s">
        <v>27</v>
      </c>
      <c r="N5067" s="33">
        <v>0.111</v>
      </c>
      <c r="O5067" s="33">
        <v>0.111</v>
      </c>
      <c r="P5067" s="33">
        <v>0.111</v>
      </c>
      <c r="Q5067" s="33">
        <v>0.111</v>
      </c>
      <c r="R5067" s="34"/>
      <c r="S5067" s="32"/>
      <c r="T5067" s="32" t="s">
        <v>28</v>
      </c>
      <c r="U5067" s="8">
        <f t="shared" si="1284"/>
        <v>270.40000000000003</v>
      </c>
      <c r="V5067" s="8">
        <f t="shared" si="1285"/>
        <v>270.40000000000003</v>
      </c>
    </row>
    <row r="5068" spans="1:25" ht="12.75" customHeight="1" outlineLevel="2" x14ac:dyDescent="0.2">
      <c r="A5068" s="2"/>
      <c r="C5068" s="30">
        <v>830190272</v>
      </c>
      <c r="D5068" s="30"/>
      <c r="E5068" s="30" t="s">
        <v>1492</v>
      </c>
      <c r="F5068" s="30"/>
      <c r="G5068" s="30" t="s">
        <v>1493</v>
      </c>
      <c r="H5068" s="31" t="s">
        <v>1494</v>
      </c>
      <c r="I5068" s="32"/>
      <c r="J5068" s="13"/>
      <c r="K5068" s="13" t="s">
        <v>1351</v>
      </c>
      <c r="L5068" s="33">
        <v>7.3999999999999996E-2</v>
      </c>
      <c r="M5068" s="33" t="s">
        <v>27</v>
      </c>
      <c r="N5068" s="33">
        <v>7.3999999999999996E-2</v>
      </c>
      <c r="O5068" s="33">
        <v>7.3999999999999996E-2</v>
      </c>
      <c r="P5068" s="33">
        <v>7.3999999999999996E-2</v>
      </c>
      <c r="Q5068" s="33">
        <v>7.3999999999999996E-2</v>
      </c>
      <c r="R5068" s="34"/>
      <c r="S5068" s="32"/>
      <c r="T5068" s="32" t="s">
        <v>28</v>
      </c>
      <c r="U5068" s="8">
        <f t="shared" si="1284"/>
        <v>270.40000000000003</v>
      </c>
      <c r="V5068" s="8">
        <f t="shared" si="1285"/>
        <v>270.40000000000003</v>
      </c>
      <c r="W5068" s="66"/>
      <c r="X5068" s="66"/>
      <c r="Y5068" s="66"/>
    </row>
    <row r="5069" spans="1:25" ht="12.75" customHeight="1" outlineLevel="2" x14ac:dyDescent="0.2">
      <c r="A5069" s="2"/>
      <c r="C5069" s="30">
        <v>830190273</v>
      </c>
      <c r="D5069" s="30"/>
      <c r="E5069" s="30" t="s">
        <v>1492</v>
      </c>
      <c r="F5069" s="30"/>
      <c r="G5069" s="30" t="s">
        <v>1493</v>
      </c>
      <c r="H5069" s="31" t="s">
        <v>1494</v>
      </c>
      <c r="I5069" s="32"/>
      <c r="J5069" s="13"/>
      <c r="K5069" s="13" t="s">
        <v>1351</v>
      </c>
      <c r="L5069" s="33">
        <v>7.3999999999999996E-2</v>
      </c>
      <c r="M5069" s="33" t="s">
        <v>27</v>
      </c>
      <c r="N5069" s="33">
        <v>7.3999999999999996E-2</v>
      </c>
      <c r="O5069" s="33">
        <v>7.3999999999999996E-2</v>
      </c>
      <c r="P5069" s="33">
        <v>7.3999999999999996E-2</v>
      </c>
      <c r="Q5069" s="33">
        <v>7.3999999999999996E-2</v>
      </c>
      <c r="R5069" s="34"/>
      <c r="S5069" s="32"/>
      <c r="T5069" s="32" t="s">
        <v>28</v>
      </c>
      <c r="U5069" s="8">
        <f t="shared" si="1284"/>
        <v>270.40000000000003</v>
      </c>
      <c r="V5069" s="8">
        <f t="shared" si="1285"/>
        <v>270.40000000000003</v>
      </c>
      <c r="W5069" s="66"/>
      <c r="X5069" s="66"/>
      <c r="Y5069" s="66"/>
    </row>
    <row r="5070" spans="1:25" ht="12.75" customHeight="1" outlineLevel="2" x14ac:dyDescent="0.2">
      <c r="A5070" s="2"/>
      <c r="C5070" s="30" t="s">
        <v>1500</v>
      </c>
      <c r="D5070" s="30"/>
      <c r="E5070" s="30" t="s">
        <v>1492</v>
      </c>
      <c r="F5070" s="30"/>
      <c r="G5070" s="30" t="s">
        <v>1493</v>
      </c>
      <c r="H5070" s="31" t="s">
        <v>1494</v>
      </c>
      <c r="I5070" s="32"/>
      <c r="J5070" s="13"/>
      <c r="K5070" s="13" t="s">
        <v>1351</v>
      </c>
      <c r="L5070" s="33">
        <v>7.3999999999999996E-2</v>
      </c>
      <c r="M5070" s="33" t="s">
        <v>27</v>
      </c>
      <c r="N5070" s="33">
        <v>7.3999999999999996E-2</v>
      </c>
      <c r="O5070" s="33">
        <v>7.3999999999999996E-2</v>
      </c>
      <c r="P5070" s="33">
        <v>7.3999999999999996E-2</v>
      </c>
      <c r="Q5070" s="33">
        <v>7.3999999999999996E-2</v>
      </c>
      <c r="R5070" s="34"/>
      <c r="S5070" s="32"/>
      <c r="T5070" s="32" t="s">
        <v>28</v>
      </c>
      <c r="U5070" s="8">
        <f t="shared" si="1284"/>
        <v>270.40000000000003</v>
      </c>
      <c r="V5070" s="8">
        <f t="shared" si="1285"/>
        <v>270.40000000000003</v>
      </c>
      <c r="W5070" s="66"/>
      <c r="X5070" s="66"/>
      <c r="Y5070" s="66"/>
    </row>
    <row r="5071" spans="1:25" ht="12.75" customHeight="1" outlineLevel="2" x14ac:dyDescent="0.2">
      <c r="A5071" s="2"/>
      <c r="C5071" s="30" t="s">
        <v>1501</v>
      </c>
      <c r="D5071" s="30"/>
      <c r="E5071" s="30" t="s">
        <v>1492</v>
      </c>
      <c r="F5071" s="30"/>
      <c r="G5071" s="30" t="s">
        <v>1493</v>
      </c>
      <c r="H5071" s="31" t="s">
        <v>1494</v>
      </c>
      <c r="I5071" s="32"/>
      <c r="J5071" s="13"/>
      <c r="K5071" s="13" t="s">
        <v>1351</v>
      </c>
      <c r="L5071" s="33">
        <v>0.111</v>
      </c>
      <c r="M5071" s="33" t="s">
        <v>27</v>
      </c>
      <c r="N5071" s="33">
        <v>0.111</v>
      </c>
      <c r="O5071" s="33">
        <v>0.111</v>
      </c>
      <c r="P5071" s="33">
        <v>0.111</v>
      </c>
      <c r="Q5071" s="33">
        <v>0.111</v>
      </c>
      <c r="R5071" s="34"/>
      <c r="S5071" s="32"/>
      <c r="T5071" s="32" t="s">
        <v>28</v>
      </c>
      <c r="U5071" s="8">
        <f t="shared" si="1284"/>
        <v>270.40000000000003</v>
      </c>
      <c r="V5071" s="8">
        <f t="shared" si="1285"/>
        <v>270.40000000000003</v>
      </c>
      <c r="W5071" s="66"/>
      <c r="X5071" s="66"/>
      <c r="Y5071" s="66"/>
    </row>
    <row r="5072" spans="1:25" ht="12.75" customHeight="1" outlineLevel="2" x14ac:dyDescent="0.2">
      <c r="A5072" s="2"/>
      <c r="C5072" s="30">
        <v>830190230</v>
      </c>
      <c r="D5072" s="30"/>
      <c r="E5072" s="30" t="s">
        <v>1492</v>
      </c>
      <c r="F5072" s="30"/>
      <c r="G5072" s="30" t="s">
        <v>1493</v>
      </c>
      <c r="H5072" s="31" t="s">
        <v>1494</v>
      </c>
      <c r="I5072" s="32"/>
      <c r="J5072" s="13"/>
      <c r="K5072" s="13" t="s">
        <v>1351</v>
      </c>
      <c r="L5072" s="33">
        <v>5.6000000000000001E-2</v>
      </c>
      <c r="M5072" s="33" t="s">
        <v>27</v>
      </c>
      <c r="N5072" s="33">
        <v>5.6000000000000001E-2</v>
      </c>
      <c r="O5072" s="33">
        <v>5.6000000000000001E-2</v>
      </c>
      <c r="P5072" s="33">
        <v>5.6000000000000001E-2</v>
      </c>
      <c r="Q5072" s="33">
        <v>5.6000000000000001E-2</v>
      </c>
      <c r="R5072" s="34"/>
      <c r="S5072" s="32"/>
      <c r="T5072" s="32" t="s">
        <v>28</v>
      </c>
      <c r="U5072" s="8">
        <f t="shared" si="1284"/>
        <v>270.40000000000003</v>
      </c>
      <c r="V5072" s="8">
        <f t="shared" si="1285"/>
        <v>270.40000000000003</v>
      </c>
    </row>
    <row r="5073" spans="1:25" ht="12.75" customHeight="1" outlineLevel="2" x14ac:dyDescent="0.2">
      <c r="A5073" s="2"/>
      <c r="C5073" s="30">
        <v>830180300</v>
      </c>
      <c r="D5073" s="30"/>
      <c r="E5073" s="30" t="s">
        <v>1436</v>
      </c>
      <c r="F5073" s="30"/>
      <c r="G5073" s="30" t="s">
        <v>1493</v>
      </c>
      <c r="H5073" s="31" t="s">
        <v>1494</v>
      </c>
      <c r="I5073" s="32"/>
      <c r="J5073" s="13"/>
      <c r="K5073" s="13" t="s">
        <v>1351</v>
      </c>
      <c r="L5073" s="33">
        <v>5.6000000000000001E-2</v>
      </c>
      <c r="M5073" s="33" t="s">
        <v>27</v>
      </c>
      <c r="N5073" s="33">
        <v>5.6000000000000001E-2</v>
      </c>
      <c r="O5073" s="33">
        <v>5.6000000000000001E-2</v>
      </c>
      <c r="P5073" s="33">
        <v>5.6000000000000001E-2</v>
      </c>
      <c r="Q5073" s="33">
        <v>5.6000000000000001E-2</v>
      </c>
      <c r="R5073" s="34"/>
      <c r="S5073" s="32"/>
      <c r="T5073" s="32" t="s">
        <v>28</v>
      </c>
      <c r="U5073" s="8">
        <f t="shared" si="1284"/>
        <v>270.40000000000003</v>
      </c>
      <c r="V5073" s="8">
        <f t="shared" si="1285"/>
        <v>270.40000000000003</v>
      </c>
    </row>
    <row r="5074" spans="1:25" ht="12.75" customHeight="1" outlineLevel="1" x14ac:dyDescent="0.2">
      <c r="A5074" s="2"/>
      <c r="C5074" s="30"/>
      <c r="D5074" s="30"/>
      <c r="E5074" s="30"/>
      <c r="F5074" s="30"/>
      <c r="G5074" s="30"/>
      <c r="H5074" s="113" t="s">
        <v>4050</v>
      </c>
      <c r="I5074" s="32"/>
      <c r="J5074" s="13">
        <f t="shared" ref="J5074:O5074" si="1286">SUBTOTAL(9,J5062:J5073)</f>
        <v>0</v>
      </c>
      <c r="K5074" s="13">
        <f t="shared" si="1286"/>
        <v>0</v>
      </c>
      <c r="L5074" s="33">
        <f t="shared" si="1286"/>
        <v>1</v>
      </c>
      <c r="M5074" s="33">
        <f t="shared" si="1286"/>
        <v>0</v>
      </c>
      <c r="N5074" s="33">
        <f t="shared" si="1286"/>
        <v>1</v>
      </c>
      <c r="O5074" s="33">
        <f t="shared" si="1286"/>
        <v>1</v>
      </c>
      <c r="P5074" s="33"/>
      <c r="Q5074" s="33"/>
      <c r="R5074" s="34"/>
      <c r="S5074" s="32">
        <f>SUBTOTAL(9,S5062:S5073)</f>
        <v>0</v>
      </c>
      <c r="T5074" s="32">
        <f>SUBTOTAL(9,T5062:T5073)</f>
        <v>0</v>
      </c>
      <c r="U5074" s="8"/>
    </row>
    <row r="5075" spans="1:25" ht="12.75" customHeight="1" outlineLevel="2" x14ac:dyDescent="0.2">
      <c r="A5075" s="2"/>
      <c r="C5075" s="30">
        <v>962010260</v>
      </c>
      <c r="D5075" s="30"/>
      <c r="E5075" s="30" t="s">
        <v>474</v>
      </c>
      <c r="F5075" s="30"/>
      <c r="G5075" s="30" t="s">
        <v>475</v>
      </c>
      <c r="H5075" s="31" t="s">
        <v>476</v>
      </c>
      <c r="I5075" s="32"/>
      <c r="J5075" s="13"/>
      <c r="K5075" s="13" t="s">
        <v>386</v>
      </c>
      <c r="L5075" s="33">
        <v>0.1</v>
      </c>
      <c r="M5075" s="33" t="s">
        <v>27</v>
      </c>
      <c r="N5075" s="33">
        <v>0.1</v>
      </c>
      <c r="O5075" s="33">
        <v>0.1</v>
      </c>
      <c r="P5075" s="33">
        <v>0.1</v>
      </c>
      <c r="Q5075" s="33">
        <v>0.1</v>
      </c>
      <c r="R5075" s="34"/>
      <c r="S5075" s="32"/>
      <c r="T5075" s="32" t="s">
        <v>28</v>
      </c>
      <c r="U5075" s="8">
        <f t="shared" ref="U5075:U5084" si="1287">IF(T5075="Yes",$U$2,0)</f>
        <v>270.40000000000003</v>
      </c>
      <c r="V5075" s="8">
        <f t="shared" ref="V5075:V5084" si="1288">U5075</f>
        <v>270.40000000000003</v>
      </c>
    </row>
    <row r="5076" spans="1:25" ht="12.75" customHeight="1" outlineLevel="2" x14ac:dyDescent="0.2">
      <c r="A5076" s="2"/>
      <c r="C5076" s="30">
        <v>962010280</v>
      </c>
      <c r="D5076" s="30"/>
      <c r="E5076" s="30" t="s">
        <v>474</v>
      </c>
      <c r="F5076" s="30"/>
      <c r="G5076" s="30" t="s">
        <v>475</v>
      </c>
      <c r="H5076" s="31" t="s">
        <v>476</v>
      </c>
      <c r="I5076" s="32"/>
      <c r="J5076" s="13"/>
      <c r="K5076" s="13" t="s">
        <v>386</v>
      </c>
      <c r="L5076" s="33">
        <v>0.1</v>
      </c>
      <c r="M5076" s="33" t="s">
        <v>27</v>
      </c>
      <c r="N5076" s="33">
        <v>0.1</v>
      </c>
      <c r="O5076" s="33">
        <v>0.1</v>
      </c>
      <c r="P5076" s="33">
        <v>0.1</v>
      </c>
      <c r="Q5076" s="33">
        <v>0.1</v>
      </c>
      <c r="R5076" s="34"/>
      <c r="S5076" s="32"/>
      <c r="T5076" s="32" t="s">
        <v>28</v>
      </c>
      <c r="U5076" s="8">
        <f t="shared" si="1287"/>
        <v>270.40000000000003</v>
      </c>
      <c r="V5076" s="8">
        <f t="shared" si="1288"/>
        <v>270.40000000000003</v>
      </c>
    </row>
    <row r="5077" spans="1:25" ht="12.75" customHeight="1" outlineLevel="2" x14ac:dyDescent="0.2">
      <c r="A5077" s="2"/>
      <c r="C5077" s="30">
        <v>962010300</v>
      </c>
      <c r="D5077" s="30"/>
      <c r="E5077" s="30" t="s">
        <v>474</v>
      </c>
      <c r="F5077" s="30"/>
      <c r="G5077" s="30" t="s">
        <v>475</v>
      </c>
      <c r="H5077" s="31" t="s">
        <v>476</v>
      </c>
      <c r="I5077" s="32"/>
      <c r="J5077" s="13"/>
      <c r="K5077" s="13" t="s">
        <v>386</v>
      </c>
      <c r="L5077" s="33">
        <v>0.1</v>
      </c>
      <c r="M5077" s="33" t="s">
        <v>27</v>
      </c>
      <c r="N5077" s="33">
        <v>0.1</v>
      </c>
      <c r="O5077" s="33">
        <v>0.1</v>
      </c>
      <c r="P5077" s="33">
        <v>0.1</v>
      </c>
      <c r="Q5077" s="33">
        <v>0.1</v>
      </c>
      <c r="R5077" s="34"/>
      <c r="S5077" s="32"/>
      <c r="T5077" s="32" t="s">
        <v>28</v>
      </c>
      <c r="U5077" s="8">
        <f t="shared" si="1287"/>
        <v>270.40000000000003</v>
      </c>
      <c r="V5077" s="8">
        <f t="shared" si="1288"/>
        <v>270.40000000000003</v>
      </c>
    </row>
    <row r="5078" spans="1:25" s="112" customFormat="1" ht="12.75" customHeight="1" outlineLevel="2" x14ac:dyDescent="0.25">
      <c r="A5078" s="2"/>
      <c r="B5078" s="2"/>
      <c r="C5078" s="68">
        <v>962010320</v>
      </c>
      <c r="D5078" s="30"/>
      <c r="E5078" s="30" t="s">
        <v>474</v>
      </c>
      <c r="F5078" s="30"/>
      <c r="G5078" s="68" t="s">
        <v>475</v>
      </c>
      <c r="H5078" s="69" t="s">
        <v>476</v>
      </c>
      <c r="I5078" s="70"/>
      <c r="J5078" s="56"/>
      <c r="K5078" s="56" t="s">
        <v>386</v>
      </c>
      <c r="L5078" s="71">
        <v>0.1</v>
      </c>
      <c r="M5078" s="33" t="s">
        <v>27</v>
      </c>
      <c r="N5078" s="71">
        <v>0.1</v>
      </c>
      <c r="O5078" s="71">
        <v>0.1</v>
      </c>
      <c r="P5078" s="71">
        <v>0.1</v>
      </c>
      <c r="Q5078" s="71">
        <v>0.1</v>
      </c>
      <c r="R5078" s="72"/>
      <c r="S5078" s="32"/>
      <c r="T5078" s="32" t="s">
        <v>28</v>
      </c>
      <c r="U5078" s="8">
        <f t="shared" si="1287"/>
        <v>270.40000000000003</v>
      </c>
      <c r="V5078" s="8">
        <f t="shared" si="1288"/>
        <v>270.40000000000003</v>
      </c>
      <c r="W5078" s="6"/>
      <c r="X5078" s="6"/>
      <c r="Y5078" s="6"/>
    </row>
    <row r="5079" spans="1:25" ht="12.75" customHeight="1" outlineLevel="2" x14ac:dyDescent="0.2">
      <c r="A5079" s="2"/>
      <c r="C5079" s="30">
        <v>962010340</v>
      </c>
      <c r="D5079" s="30"/>
      <c r="E5079" s="30" t="s">
        <v>474</v>
      </c>
      <c r="F5079" s="30"/>
      <c r="G5079" s="30" t="s">
        <v>475</v>
      </c>
      <c r="H5079" s="31" t="s">
        <v>476</v>
      </c>
      <c r="I5079" s="32"/>
      <c r="J5079" s="13"/>
      <c r="K5079" s="13" t="s">
        <v>386</v>
      </c>
      <c r="L5079" s="33">
        <v>0.1</v>
      </c>
      <c r="M5079" s="33" t="s">
        <v>27</v>
      </c>
      <c r="N5079" s="33">
        <v>0.1</v>
      </c>
      <c r="O5079" s="33">
        <v>0.1</v>
      </c>
      <c r="P5079" s="33">
        <v>0.1</v>
      </c>
      <c r="Q5079" s="33">
        <v>0.1</v>
      </c>
      <c r="R5079" s="34"/>
      <c r="S5079" s="32"/>
      <c r="T5079" s="32" t="s">
        <v>28</v>
      </c>
      <c r="U5079" s="8">
        <f t="shared" si="1287"/>
        <v>270.40000000000003</v>
      </c>
      <c r="V5079" s="8">
        <f t="shared" si="1288"/>
        <v>270.40000000000003</v>
      </c>
    </row>
    <row r="5080" spans="1:25" ht="12.75" customHeight="1" outlineLevel="2" x14ac:dyDescent="0.2">
      <c r="A5080" s="2"/>
      <c r="C5080" s="30">
        <v>962010360</v>
      </c>
      <c r="D5080" s="30"/>
      <c r="E5080" s="30" t="s">
        <v>474</v>
      </c>
      <c r="F5080" s="30"/>
      <c r="G5080" s="30" t="s">
        <v>475</v>
      </c>
      <c r="H5080" s="31" t="s">
        <v>476</v>
      </c>
      <c r="I5080" s="32"/>
      <c r="J5080" s="13"/>
      <c r="K5080" s="13" t="s">
        <v>386</v>
      </c>
      <c r="L5080" s="33">
        <v>0.1</v>
      </c>
      <c r="M5080" s="33" t="s">
        <v>27</v>
      </c>
      <c r="N5080" s="33">
        <v>0.1</v>
      </c>
      <c r="O5080" s="33">
        <v>0.1</v>
      </c>
      <c r="P5080" s="33">
        <v>0.1</v>
      </c>
      <c r="Q5080" s="33">
        <v>0.1</v>
      </c>
      <c r="R5080" s="34"/>
      <c r="S5080" s="32"/>
      <c r="T5080" s="32" t="s">
        <v>28</v>
      </c>
      <c r="U5080" s="8">
        <f t="shared" si="1287"/>
        <v>270.40000000000003</v>
      </c>
      <c r="V5080" s="8">
        <f t="shared" si="1288"/>
        <v>270.40000000000003</v>
      </c>
    </row>
    <row r="5081" spans="1:25" ht="12.75" customHeight="1" outlineLevel="2" x14ac:dyDescent="0.2">
      <c r="A5081" s="2"/>
      <c r="C5081" s="30">
        <v>962010380</v>
      </c>
      <c r="D5081" s="30"/>
      <c r="E5081" s="30" t="s">
        <v>474</v>
      </c>
      <c r="F5081" s="30"/>
      <c r="G5081" s="30" t="s">
        <v>475</v>
      </c>
      <c r="H5081" s="31" t="s">
        <v>476</v>
      </c>
      <c r="I5081" s="32"/>
      <c r="J5081" s="13"/>
      <c r="K5081" s="13" t="s">
        <v>386</v>
      </c>
      <c r="L5081" s="33">
        <v>0.1</v>
      </c>
      <c r="M5081" s="33" t="s">
        <v>27</v>
      </c>
      <c r="N5081" s="33">
        <v>0.1</v>
      </c>
      <c r="O5081" s="33">
        <v>0.1</v>
      </c>
      <c r="P5081" s="33">
        <v>0.1</v>
      </c>
      <c r="Q5081" s="33">
        <v>0.1</v>
      </c>
      <c r="R5081" s="34"/>
      <c r="S5081" s="32"/>
      <c r="T5081" s="32" t="s">
        <v>28</v>
      </c>
      <c r="U5081" s="8">
        <f t="shared" si="1287"/>
        <v>270.40000000000003</v>
      </c>
      <c r="V5081" s="8">
        <f t="shared" si="1288"/>
        <v>270.40000000000003</v>
      </c>
    </row>
    <row r="5082" spans="1:25" ht="12.75" customHeight="1" outlineLevel="2" x14ac:dyDescent="0.2">
      <c r="A5082" s="2"/>
      <c r="C5082" s="30">
        <v>962010400</v>
      </c>
      <c r="D5082" s="30"/>
      <c r="E5082" s="30" t="s">
        <v>474</v>
      </c>
      <c r="F5082" s="30"/>
      <c r="G5082" s="30" t="s">
        <v>475</v>
      </c>
      <c r="H5082" s="31" t="s">
        <v>476</v>
      </c>
      <c r="I5082" s="32"/>
      <c r="J5082" s="13"/>
      <c r="K5082" s="13" t="s">
        <v>386</v>
      </c>
      <c r="L5082" s="33">
        <v>0.1</v>
      </c>
      <c r="M5082" s="33" t="s">
        <v>27</v>
      </c>
      <c r="N5082" s="33">
        <v>0.1</v>
      </c>
      <c r="O5082" s="33">
        <v>0.1</v>
      </c>
      <c r="P5082" s="33">
        <v>0.1</v>
      </c>
      <c r="Q5082" s="33">
        <v>0.1</v>
      </c>
      <c r="R5082" s="34"/>
      <c r="S5082" s="32"/>
      <c r="T5082" s="32" t="s">
        <v>28</v>
      </c>
      <c r="U5082" s="8">
        <f t="shared" si="1287"/>
        <v>270.40000000000003</v>
      </c>
      <c r="V5082" s="8">
        <f t="shared" si="1288"/>
        <v>270.40000000000003</v>
      </c>
    </row>
    <row r="5083" spans="1:25" ht="12.75" customHeight="1" outlineLevel="2" x14ac:dyDescent="0.2">
      <c r="A5083" s="2"/>
      <c r="C5083" s="30">
        <v>962010420</v>
      </c>
      <c r="D5083" s="30"/>
      <c r="E5083" s="30" t="s">
        <v>474</v>
      </c>
      <c r="F5083" s="30"/>
      <c r="G5083" s="30" t="s">
        <v>475</v>
      </c>
      <c r="H5083" s="31" t="s">
        <v>476</v>
      </c>
      <c r="I5083" s="32"/>
      <c r="J5083" s="13"/>
      <c r="K5083" s="13" t="s">
        <v>386</v>
      </c>
      <c r="L5083" s="33">
        <v>0.1</v>
      </c>
      <c r="M5083" s="33" t="s">
        <v>27</v>
      </c>
      <c r="N5083" s="33">
        <v>0.1</v>
      </c>
      <c r="O5083" s="33">
        <v>0.1</v>
      </c>
      <c r="P5083" s="33">
        <v>0.1</v>
      </c>
      <c r="Q5083" s="33">
        <v>0.1</v>
      </c>
      <c r="R5083" s="34"/>
      <c r="S5083" s="32"/>
      <c r="T5083" s="32" t="s">
        <v>28</v>
      </c>
      <c r="U5083" s="8">
        <f t="shared" si="1287"/>
        <v>270.40000000000003</v>
      </c>
      <c r="V5083" s="8">
        <f t="shared" si="1288"/>
        <v>270.40000000000003</v>
      </c>
    </row>
    <row r="5084" spans="1:25" ht="12.75" customHeight="1" outlineLevel="2" x14ac:dyDescent="0.2">
      <c r="A5084" s="2"/>
      <c r="C5084" s="30">
        <v>962010440</v>
      </c>
      <c r="D5084" s="30"/>
      <c r="E5084" s="30" t="s">
        <v>474</v>
      </c>
      <c r="F5084" s="30"/>
      <c r="G5084" s="30" t="s">
        <v>475</v>
      </c>
      <c r="H5084" s="31" t="s">
        <v>476</v>
      </c>
      <c r="I5084" s="74"/>
      <c r="J5084" s="13"/>
      <c r="K5084" s="13" t="s">
        <v>386</v>
      </c>
      <c r="L5084" s="33">
        <v>0.1</v>
      </c>
      <c r="M5084" s="33" t="s">
        <v>27</v>
      </c>
      <c r="N5084" s="33">
        <v>0.1</v>
      </c>
      <c r="O5084" s="33">
        <v>0.1</v>
      </c>
      <c r="P5084" s="33">
        <v>0.1</v>
      </c>
      <c r="Q5084" s="33">
        <v>0.1</v>
      </c>
      <c r="R5084" s="34"/>
      <c r="S5084" s="32"/>
      <c r="T5084" s="32" t="s">
        <v>28</v>
      </c>
      <c r="U5084" s="8">
        <f t="shared" si="1287"/>
        <v>270.40000000000003</v>
      </c>
      <c r="V5084" s="8">
        <f t="shared" si="1288"/>
        <v>270.40000000000003</v>
      </c>
    </row>
    <row r="5085" spans="1:25" ht="12.75" customHeight="1" outlineLevel="1" x14ac:dyDescent="0.2">
      <c r="A5085" s="2"/>
      <c r="C5085" s="30"/>
      <c r="D5085" s="30"/>
      <c r="E5085" s="30"/>
      <c r="F5085" s="30"/>
      <c r="G5085" s="30"/>
      <c r="H5085" s="113" t="s">
        <v>3870</v>
      </c>
      <c r="I5085" s="74"/>
      <c r="J5085" s="13">
        <f t="shared" ref="J5085:O5085" si="1289">SUBTOTAL(9,J5075:J5084)</f>
        <v>0</v>
      </c>
      <c r="K5085" s="13">
        <f t="shared" si="1289"/>
        <v>0</v>
      </c>
      <c r="L5085" s="33">
        <f t="shared" si="1289"/>
        <v>0.99999999999999989</v>
      </c>
      <c r="M5085" s="33">
        <f t="shared" si="1289"/>
        <v>0</v>
      </c>
      <c r="N5085" s="33">
        <f t="shared" si="1289"/>
        <v>0.99999999999999989</v>
      </c>
      <c r="O5085" s="33">
        <f t="shared" si="1289"/>
        <v>0.99999999999999989</v>
      </c>
      <c r="P5085" s="33"/>
      <c r="Q5085" s="33"/>
      <c r="R5085" s="34"/>
      <c r="S5085" s="32">
        <f>SUBTOTAL(9,S5075:S5084)</f>
        <v>0</v>
      </c>
      <c r="T5085" s="32">
        <f>SUBTOTAL(9,T5075:T5084)</f>
        <v>0</v>
      </c>
      <c r="U5085" s="8"/>
    </row>
    <row r="5086" spans="1:25" ht="12.75" customHeight="1" outlineLevel="2" x14ac:dyDescent="0.2">
      <c r="A5086" s="2"/>
      <c r="C5086" s="30" t="s">
        <v>651</v>
      </c>
      <c r="D5086" s="30"/>
      <c r="E5086" s="30" t="s">
        <v>652</v>
      </c>
      <c r="F5086" s="30"/>
      <c r="G5086" s="30" t="s">
        <v>653</v>
      </c>
      <c r="H5086" s="31" t="s">
        <v>654</v>
      </c>
      <c r="I5086" s="32"/>
      <c r="J5086" s="13"/>
      <c r="K5086" s="13" t="s">
        <v>598</v>
      </c>
      <c r="L5086" s="33">
        <v>0.23280000000000001</v>
      </c>
      <c r="M5086" s="33" t="s">
        <v>27</v>
      </c>
      <c r="N5086" s="33">
        <v>0.23280000000000001</v>
      </c>
      <c r="O5086" s="33">
        <v>0.23280000000000001</v>
      </c>
      <c r="P5086" s="33">
        <v>0.23280000000000001</v>
      </c>
      <c r="Q5086" s="33">
        <v>0.23280000000000001</v>
      </c>
      <c r="R5086" s="34"/>
      <c r="S5086" s="32"/>
      <c r="T5086" s="32" t="s">
        <v>28</v>
      </c>
      <c r="U5086" s="8">
        <f>IF(T5086="Yes",$U$2,0)</f>
        <v>270.40000000000003</v>
      </c>
      <c r="V5086" s="8">
        <f>U5086</f>
        <v>270.40000000000003</v>
      </c>
    </row>
    <row r="5087" spans="1:25" ht="12.75" customHeight="1" outlineLevel="2" x14ac:dyDescent="0.2">
      <c r="A5087" s="2"/>
      <c r="C5087" s="30" t="s">
        <v>655</v>
      </c>
      <c r="D5087" s="30"/>
      <c r="E5087" s="30" t="s">
        <v>652</v>
      </c>
      <c r="F5087" s="30"/>
      <c r="G5087" s="30" t="s">
        <v>653</v>
      </c>
      <c r="H5087" s="31" t="s">
        <v>654</v>
      </c>
      <c r="I5087" s="32"/>
      <c r="J5087" s="13"/>
      <c r="K5087" s="13" t="s">
        <v>598</v>
      </c>
      <c r="L5087" s="33">
        <v>0.26719999999999999</v>
      </c>
      <c r="M5087" s="33" t="s">
        <v>27</v>
      </c>
      <c r="N5087" s="33">
        <v>0.26719999999999999</v>
      </c>
      <c r="O5087" s="33">
        <v>0.26719999999999999</v>
      </c>
      <c r="P5087" s="33">
        <v>0.26719999999999999</v>
      </c>
      <c r="Q5087" s="33">
        <v>0.26719999999999999</v>
      </c>
      <c r="R5087" s="34"/>
      <c r="S5087" s="32"/>
      <c r="T5087" s="32" t="s">
        <v>28</v>
      </c>
      <c r="U5087" s="8">
        <f>IF(T5087="Yes",$U$2,0)</f>
        <v>270.40000000000003</v>
      </c>
      <c r="V5087" s="8">
        <f>U5087</f>
        <v>270.40000000000003</v>
      </c>
    </row>
    <row r="5088" spans="1:25" ht="12.75" customHeight="1" outlineLevel="2" x14ac:dyDescent="0.2">
      <c r="A5088" s="2"/>
      <c r="C5088" s="30" t="s">
        <v>656</v>
      </c>
      <c r="D5088" s="30"/>
      <c r="E5088" s="30" t="s">
        <v>652</v>
      </c>
      <c r="F5088" s="30"/>
      <c r="G5088" s="30" t="s">
        <v>653</v>
      </c>
      <c r="H5088" s="31" t="s">
        <v>654</v>
      </c>
      <c r="I5088" s="32"/>
      <c r="J5088" s="13"/>
      <c r="K5088" s="13" t="s">
        <v>598</v>
      </c>
      <c r="L5088" s="33">
        <v>0.23280000000000001</v>
      </c>
      <c r="M5088" s="33" t="s">
        <v>27</v>
      </c>
      <c r="N5088" s="33">
        <v>0.23280000000000001</v>
      </c>
      <c r="O5088" s="33">
        <v>0.23280000000000001</v>
      </c>
      <c r="P5088" s="33">
        <v>0.23280000000000001</v>
      </c>
      <c r="Q5088" s="33">
        <v>0.23280000000000001</v>
      </c>
      <c r="R5088" s="34"/>
      <c r="S5088" s="32"/>
      <c r="T5088" s="32" t="s">
        <v>28</v>
      </c>
      <c r="U5088" s="8">
        <f>IF(T5088="Yes",$U$2,0)</f>
        <v>270.40000000000003</v>
      </c>
      <c r="V5088" s="8">
        <f>U5088</f>
        <v>270.40000000000003</v>
      </c>
    </row>
    <row r="5089" spans="1:22" ht="12.75" customHeight="1" outlineLevel="2" x14ac:dyDescent="0.2">
      <c r="A5089" s="2"/>
      <c r="C5089" s="30" t="s">
        <v>657</v>
      </c>
      <c r="D5089" s="30"/>
      <c r="E5089" s="30" t="s">
        <v>652</v>
      </c>
      <c r="F5089" s="30"/>
      <c r="G5089" s="30" t="s">
        <v>653</v>
      </c>
      <c r="H5089" s="31" t="s">
        <v>654</v>
      </c>
      <c r="I5089" s="32"/>
      <c r="J5089" s="13"/>
      <c r="K5089" s="13" t="s">
        <v>598</v>
      </c>
      <c r="L5089" s="33">
        <v>0.26719999999999999</v>
      </c>
      <c r="M5089" s="33" t="s">
        <v>27</v>
      </c>
      <c r="N5089" s="33">
        <v>0.26719999999999999</v>
      </c>
      <c r="O5089" s="33">
        <v>0.26719999999999999</v>
      </c>
      <c r="P5089" s="33">
        <v>0.26719999999999999</v>
      </c>
      <c r="Q5089" s="33">
        <v>0.26719999999999999</v>
      </c>
      <c r="R5089" s="34"/>
      <c r="S5089" s="32"/>
      <c r="T5089" s="32" t="s">
        <v>28</v>
      </c>
      <c r="U5089" s="8">
        <f>IF(T5089="Yes",$U$2,0)</f>
        <v>270.40000000000003</v>
      </c>
      <c r="V5089" s="8">
        <f>U5089</f>
        <v>270.40000000000003</v>
      </c>
    </row>
    <row r="5090" spans="1:22" ht="12.75" customHeight="1" outlineLevel="1" x14ac:dyDescent="0.2">
      <c r="A5090" s="2"/>
      <c r="C5090" s="30"/>
      <c r="D5090" s="30"/>
      <c r="E5090" s="30"/>
      <c r="F5090" s="30"/>
      <c r="G5090" s="30"/>
      <c r="H5090" s="113" t="s">
        <v>3911</v>
      </c>
      <c r="I5090" s="32"/>
      <c r="J5090" s="13">
        <f t="shared" ref="J5090:O5090" si="1290">SUBTOTAL(9,J5086:J5089)</f>
        <v>0</v>
      </c>
      <c r="K5090" s="13">
        <f t="shared" si="1290"/>
        <v>0</v>
      </c>
      <c r="L5090" s="33">
        <f t="shared" si="1290"/>
        <v>1</v>
      </c>
      <c r="M5090" s="33">
        <f t="shared" si="1290"/>
        <v>0</v>
      </c>
      <c r="N5090" s="33">
        <f t="shared" si="1290"/>
        <v>1</v>
      </c>
      <c r="O5090" s="33">
        <f t="shared" si="1290"/>
        <v>1</v>
      </c>
      <c r="P5090" s="33"/>
      <c r="Q5090" s="33"/>
      <c r="R5090" s="34"/>
      <c r="S5090" s="32">
        <f>SUBTOTAL(9,S5086:S5089)</f>
        <v>0</v>
      </c>
      <c r="T5090" s="32">
        <f>SUBTOTAL(9,T5086:T5089)</f>
        <v>0</v>
      </c>
      <c r="U5090" s="8"/>
    </row>
    <row r="5091" spans="1:22" ht="12.75" customHeight="1" outlineLevel="2" x14ac:dyDescent="0.2">
      <c r="A5091" s="2"/>
      <c r="C5091" s="30" t="s">
        <v>658</v>
      </c>
      <c r="D5091" s="30"/>
      <c r="E5091" s="30" t="s">
        <v>652</v>
      </c>
      <c r="F5091" s="30"/>
      <c r="G5091" s="30" t="s">
        <v>659</v>
      </c>
      <c r="H5091" s="31" t="s">
        <v>660</v>
      </c>
      <c r="I5091" s="32"/>
      <c r="J5091" s="13"/>
      <c r="K5091" s="13" t="s">
        <v>598</v>
      </c>
      <c r="L5091" s="33">
        <v>0.26960000000000001</v>
      </c>
      <c r="M5091" s="33" t="s">
        <v>27</v>
      </c>
      <c r="N5091" s="33">
        <v>0.26960000000000001</v>
      </c>
      <c r="O5091" s="33">
        <v>0.26960000000000001</v>
      </c>
      <c r="P5091" s="33">
        <v>0.26960000000000001</v>
      </c>
      <c r="Q5091" s="33">
        <v>0.26960000000000001</v>
      </c>
      <c r="R5091" s="34"/>
      <c r="S5091" s="32"/>
      <c r="T5091" s="32" t="s">
        <v>28</v>
      </c>
      <c r="U5091" s="8">
        <f>IF(T5091="Yes",$U$2,0)</f>
        <v>270.40000000000003</v>
      </c>
      <c r="V5091" s="8">
        <f>U5091</f>
        <v>270.40000000000003</v>
      </c>
    </row>
    <row r="5092" spans="1:22" ht="12.75" customHeight="1" outlineLevel="2" x14ac:dyDescent="0.2">
      <c r="A5092" s="2"/>
      <c r="C5092" s="30">
        <v>811130240</v>
      </c>
      <c r="D5092" s="30"/>
      <c r="E5092" s="30" t="s">
        <v>652</v>
      </c>
      <c r="F5092" s="30"/>
      <c r="G5092" s="30" t="s">
        <v>659</v>
      </c>
      <c r="H5092" s="31" t="s">
        <v>660</v>
      </c>
      <c r="I5092" s="32"/>
      <c r="J5092" s="13"/>
      <c r="K5092" s="13" t="s">
        <v>598</v>
      </c>
      <c r="L5092" s="33">
        <v>0.23039999999999999</v>
      </c>
      <c r="M5092" s="33" t="s">
        <v>27</v>
      </c>
      <c r="N5092" s="33">
        <v>0.23039999999999999</v>
      </c>
      <c r="O5092" s="33">
        <v>0.23039999999999999</v>
      </c>
      <c r="P5092" s="33">
        <v>0.23039999999999999</v>
      </c>
      <c r="Q5092" s="33">
        <v>0.23039999999999999</v>
      </c>
      <c r="R5092" s="34"/>
      <c r="S5092" s="32"/>
      <c r="T5092" s="32" t="s">
        <v>28</v>
      </c>
      <c r="U5092" s="8">
        <f>IF(T5092="Yes",$U$2,0)</f>
        <v>270.40000000000003</v>
      </c>
      <c r="V5092" s="8">
        <f>U5092</f>
        <v>270.40000000000003</v>
      </c>
    </row>
    <row r="5093" spans="1:22" ht="12.75" customHeight="1" outlineLevel="2" x14ac:dyDescent="0.2">
      <c r="A5093" s="2"/>
      <c r="C5093" s="30">
        <v>811130250</v>
      </c>
      <c r="D5093" s="30"/>
      <c r="E5093" s="30" t="s">
        <v>652</v>
      </c>
      <c r="F5093" s="30"/>
      <c r="G5093" s="30" t="s">
        <v>659</v>
      </c>
      <c r="H5093" s="31" t="s">
        <v>660</v>
      </c>
      <c r="I5093" s="32"/>
      <c r="J5093" s="13"/>
      <c r="K5093" s="13" t="s">
        <v>598</v>
      </c>
      <c r="L5093" s="33">
        <v>0.26960000000000001</v>
      </c>
      <c r="M5093" s="33" t="s">
        <v>27</v>
      </c>
      <c r="N5093" s="33">
        <v>0.26960000000000001</v>
      </c>
      <c r="O5093" s="33">
        <v>0.26960000000000001</v>
      </c>
      <c r="P5093" s="33">
        <v>0.26960000000000001</v>
      </c>
      <c r="Q5093" s="33">
        <v>0.26960000000000001</v>
      </c>
      <c r="R5093" s="34"/>
      <c r="S5093" s="32"/>
      <c r="T5093" s="32" t="s">
        <v>28</v>
      </c>
      <c r="U5093" s="8">
        <f>IF(T5093="Yes",$U$2,0)</f>
        <v>270.40000000000003</v>
      </c>
      <c r="V5093" s="8">
        <f>U5093</f>
        <v>270.40000000000003</v>
      </c>
    </row>
    <row r="5094" spans="1:22" ht="12.75" customHeight="1" outlineLevel="2" x14ac:dyDescent="0.2">
      <c r="A5094" s="2"/>
      <c r="C5094" s="30">
        <v>811130260</v>
      </c>
      <c r="D5094" s="30"/>
      <c r="E5094" s="30" t="s">
        <v>652</v>
      </c>
      <c r="F5094" s="30"/>
      <c r="G5094" s="30" t="s">
        <v>659</v>
      </c>
      <c r="H5094" s="31" t="s">
        <v>660</v>
      </c>
      <c r="I5094" s="32"/>
      <c r="J5094" s="13"/>
      <c r="K5094" s="13" t="s">
        <v>598</v>
      </c>
      <c r="L5094" s="33">
        <v>0.23039999999999999</v>
      </c>
      <c r="M5094" s="33" t="s">
        <v>27</v>
      </c>
      <c r="N5094" s="33">
        <v>0.23039999999999999</v>
      </c>
      <c r="O5094" s="33">
        <v>0.23039999999999999</v>
      </c>
      <c r="P5094" s="33">
        <v>0.23039999999999999</v>
      </c>
      <c r="Q5094" s="33">
        <v>0.23039999999999999</v>
      </c>
      <c r="R5094" s="34"/>
      <c r="S5094" s="32"/>
      <c r="T5094" s="32" t="s">
        <v>28</v>
      </c>
      <c r="U5094" s="8">
        <f>IF(T5094="Yes",$U$2,0)</f>
        <v>270.40000000000003</v>
      </c>
      <c r="V5094" s="8">
        <f>U5094</f>
        <v>270.40000000000003</v>
      </c>
    </row>
    <row r="5095" spans="1:22" ht="12.75" customHeight="1" outlineLevel="1" x14ac:dyDescent="0.2">
      <c r="A5095" s="2"/>
      <c r="C5095" s="30"/>
      <c r="D5095" s="30"/>
      <c r="E5095" s="30"/>
      <c r="F5095" s="30"/>
      <c r="G5095" s="30"/>
      <c r="H5095" s="113" t="s">
        <v>3912</v>
      </c>
      <c r="I5095" s="32"/>
      <c r="J5095" s="13">
        <f t="shared" ref="J5095:O5095" si="1291">SUBTOTAL(9,J5091:J5094)</f>
        <v>0</v>
      </c>
      <c r="K5095" s="13">
        <f t="shared" si="1291"/>
        <v>0</v>
      </c>
      <c r="L5095" s="33">
        <f t="shared" si="1291"/>
        <v>1</v>
      </c>
      <c r="M5095" s="33">
        <f t="shared" si="1291"/>
        <v>0</v>
      </c>
      <c r="N5095" s="33">
        <f t="shared" si="1291"/>
        <v>1</v>
      </c>
      <c r="O5095" s="33">
        <f t="shared" si="1291"/>
        <v>1</v>
      </c>
      <c r="P5095" s="33"/>
      <c r="Q5095" s="33"/>
      <c r="R5095" s="34"/>
      <c r="S5095" s="32">
        <f>SUBTOTAL(9,S5091:S5094)</f>
        <v>0</v>
      </c>
      <c r="T5095" s="32">
        <f>SUBTOTAL(9,T5091:T5094)</f>
        <v>0</v>
      </c>
      <c r="U5095" s="8"/>
    </row>
    <row r="5096" spans="1:22" ht="12.75" customHeight="1" outlineLevel="2" x14ac:dyDescent="0.2">
      <c r="A5096" s="2"/>
      <c r="C5096" s="30" t="s">
        <v>661</v>
      </c>
      <c r="D5096" s="30"/>
      <c r="E5096" s="30" t="s">
        <v>652</v>
      </c>
      <c r="F5096" s="30"/>
      <c r="G5096" s="30" t="s">
        <v>662</v>
      </c>
      <c r="H5096" s="31" t="s">
        <v>663</v>
      </c>
      <c r="I5096" s="32"/>
      <c r="J5096" s="13"/>
      <c r="K5096" s="13" t="s">
        <v>598</v>
      </c>
      <c r="L5096" s="33">
        <v>0.1148</v>
      </c>
      <c r="M5096" s="33" t="s">
        <v>27</v>
      </c>
      <c r="N5096" s="33">
        <v>0.1148</v>
      </c>
      <c r="O5096" s="33">
        <v>0.1148</v>
      </c>
      <c r="P5096" s="33">
        <v>0.1148</v>
      </c>
      <c r="Q5096" s="33">
        <v>0.1148</v>
      </c>
      <c r="R5096" s="34"/>
      <c r="S5096" s="32"/>
      <c r="T5096" s="32" t="s">
        <v>28</v>
      </c>
      <c r="U5096" s="8">
        <f t="shared" ref="U5096:U5103" si="1292">IF(T5096="Yes",$U$2,0)</f>
        <v>270.40000000000003</v>
      </c>
      <c r="V5096" s="8">
        <f t="shared" ref="V5096:V5103" si="1293">U5096</f>
        <v>270.40000000000003</v>
      </c>
    </row>
    <row r="5097" spans="1:22" ht="12.75" customHeight="1" outlineLevel="2" x14ac:dyDescent="0.2">
      <c r="A5097" s="2"/>
      <c r="C5097" s="30">
        <v>811130560</v>
      </c>
      <c r="D5097" s="30"/>
      <c r="E5097" s="30" t="s">
        <v>652</v>
      </c>
      <c r="F5097" s="30"/>
      <c r="G5097" s="30" t="s">
        <v>662</v>
      </c>
      <c r="H5097" s="31" t="s">
        <v>663</v>
      </c>
      <c r="I5097" s="32"/>
      <c r="J5097" s="13"/>
      <c r="K5097" s="13" t="s">
        <v>598</v>
      </c>
      <c r="L5097" s="33">
        <v>0.13420000000000001</v>
      </c>
      <c r="M5097" s="33" t="s">
        <v>27</v>
      </c>
      <c r="N5097" s="33">
        <v>0.13420000000000001</v>
      </c>
      <c r="O5097" s="33">
        <v>0.13420000000000001</v>
      </c>
      <c r="P5097" s="33">
        <v>0.13420000000000001</v>
      </c>
      <c r="Q5097" s="33">
        <v>0.13420000000000001</v>
      </c>
      <c r="R5097" s="34"/>
      <c r="S5097" s="32"/>
      <c r="T5097" s="32" t="s">
        <v>28</v>
      </c>
      <c r="U5097" s="8">
        <f t="shared" si="1292"/>
        <v>270.40000000000003</v>
      </c>
      <c r="V5097" s="8">
        <f t="shared" si="1293"/>
        <v>270.40000000000003</v>
      </c>
    </row>
    <row r="5098" spans="1:22" ht="12.75" customHeight="1" outlineLevel="2" x14ac:dyDescent="0.2">
      <c r="A5098" s="2"/>
      <c r="C5098" s="30">
        <v>811130570</v>
      </c>
      <c r="D5098" s="30"/>
      <c r="E5098" s="30" t="s">
        <v>652</v>
      </c>
      <c r="F5098" s="30"/>
      <c r="G5098" s="30" t="s">
        <v>662</v>
      </c>
      <c r="H5098" s="31" t="s">
        <v>663</v>
      </c>
      <c r="I5098" s="32"/>
      <c r="J5098" s="13"/>
      <c r="K5098" s="13" t="s">
        <v>598</v>
      </c>
      <c r="L5098" s="33">
        <v>0.1148</v>
      </c>
      <c r="M5098" s="33" t="s">
        <v>27</v>
      </c>
      <c r="N5098" s="33">
        <v>0.1148</v>
      </c>
      <c r="O5098" s="33">
        <v>0.1148</v>
      </c>
      <c r="P5098" s="33">
        <v>0.1148</v>
      </c>
      <c r="Q5098" s="33">
        <v>0.1148</v>
      </c>
      <c r="R5098" s="34"/>
      <c r="S5098" s="32"/>
      <c r="T5098" s="32" t="s">
        <v>28</v>
      </c>
      <c r="U5098" s="8">
        <f t="shared" si="1292"/>
        <v>270.40000000000003</v>
      </c>
      <c r="V5098" s="8">
        <f t="shared" si="1293"/>
        <v>270.40000000000003</v>
      </c>
    </row>
    <row r="5099" spans="1:22" ht="12.75" customHeight="1" outlineLevel="2" x14ac:dyDescent="0.2">
      <c r="A5099" s="2"/>
      <c r="C5099" s="30">
        <v>811130580</v>
      </c>
      <c r="D5099" s="30"/>
      <c r="E5099" s="30" t="s">
        <v>652</v>
      </c>
      <c r="F5099" s="30"/>
      <c r="G5099" s="30" t="s">
        <v>662</v>
      </c>
      <c r="H5099" s="31" t="s">
        <v>663</v>
      </c>
      <c r="I5099" s="32"/>
      <c r="J5099" s="13"/>
      <c r="K5099" s="13" t="s">
        <v>598</v>
      </c>
      <c r="L5099" s="33">
        <v>0.13420000000000001</v>
      </c>
      <c r="M5099" s="33" t="s">
        <v>27</v>
      </c>
      <c r="N5099" s="33">
        <v>0.13420000000000001</v>
      </c>
      <c r="O5099" s="33">
        <v>0.13420000000000001</v>
      </c>
      <c r="P5099" s="33">
        <v>0.13420000000000001</v>
      </c>
      <c r="Q5099" s="33">
        <v>0.13420000000000001</v>
      </c>
      <c r="R5099" s="34"/>
      <c r="S5099" s="32"/>
      <c r="T5099" s="32" t="s">
        <v>28</v>
      </c>
      <c r="U5099" s="8">
        <f t="shared" si="1292"/>
        <v>270.40000000000003</v>
      </c>
      <c r="V5099" s="8">
        <f t="shared" si="1293"/>
        <v>270.40000000000003</v>
      </c>
    </row>
    <row r="5100" spans="1:22" ht="12.75" customHeight="1" outlineLevel="2" x14ac:dyDescent="0.2">
      <c r="A5100" s="2"/>
      <c r="C5100" s="30">
        <v>811130590</v>
      </c>
      <c r="D5100" s="30"/>
      <c r="E5100" s="30" t="s">
        <v>652</v>
      </c>
      <c r="F5100" s="30"/>
      <c r="G5100" s="30" t="s">
        <v>662</v>
      </c>
      <c r="H5100" s="31" t="s">
        <v>663</v>
      </c>
      <c r="I5100" s="32"/>
      <c r="J5100" s="13"/>
      <c r="K5100" s="13" t="s">
        <v>598</v>
      </c>
      <c r="L5100" s="33">
        <v>0.13420000000000001</v>
      </c>
      <c r="M5100" s="33" t="s">
        <v>27</v>
      </c>
      <c r="N5100" s="33">
        <v>0.13420000000000001</v>
      </c>
      <c r="O5100" s="33">
        <v>0.13420000000000001</v>
      </c>
      <c r="P5100" s="33">
        <v>0.13420000000000001</v>
      </c>
      <c r="Q5100" s="33">
        <v>0.13420000000000001</v>
      </c>
      <c r="R5100" s="34"/>
      <c r="S5100" s="32"/>
      <c r="T5100" s="32" t="s">
        <v>28</v>
      </c>
      <c r="U5100" s="8">
        <f t="shared" si="1292"/>
        <v>270.40000000000003</v>
      </c>
      <c r="V5100" s="8">
        <f t="shared" si="1293"/>
        <v>270.40000000000003</v>
      </c>
    </row>
    <row r="5101" spans="1:22" ht="12.75" customHeight="1" outlineLevel="2" x14ac:dyDescent="0.2">
      <c r="A5101" s="2"/>
      <c r="C5101" s="30">
        <v>811130600</v>
      </c>
      <c r="D5101" s="30"/>
      <c r="E5101" s="30" t="s">
        <v>652</v>
      </c>
      <c r="F5101" s="30"/>
      <c r="G5101" s="30" t="s">
        <v>662</v>
      </c>
      <c r="H5101" s="31" t="s">
        <v>663</v>
      </c>
      <c r="I5101" s="32"/>
      <c r="J5101" s="13"/>
      <c r="K5101" s="13" t="s">
        <v>598</v>
      </c>
      <c r="L5101" s="33">
        <v>0.1168</v>
      </c>
      <c r="M5101" s="33" t="s">
        <v>27</v>
      </c>
      <c r="N5101" s="33">
        <v>0.1168</v>
      </c>
      <c r="O5101" s="33">
        <v>0.1168</v>
      </c>
      <c r="P5101" s="33">
        <v>0.1168</v>
      </c>
      <c r="Q5101" s="33">
        <v>0.1168</v>
      </c>
      <c r="R5101" s="34"/>
      <c r="S5101" s="32"/>
      <c r="T5101" s="32" t="s">
        <v>28</v>
      </c>
      <c r="U5101" s="8">
        <f t="shared" si="1292"/>
        <v>270.40000000000003</v>
      </c>
      <c r="V5101" s="8">
        <f t="shared" si="1293"/>
        <v>270.40000000000003</v>
      </c>
    </row>
    <row r="5102" spans="1:22" ht="12.75" customHeight="1" outlineLevel="2" x14ac:dyDescent="0.2">
      <c r="A5102" s="2"/>
      <c r="C5102" s="30">
        <v>811130610</v>
      </c>
      <c r="D5102" s="30"/>
      <c r="E5102" s="30" t="s">
        <v>652</v>
      </c>
      <c r="F5102" s="30"/>
      <c r="G5102" s="30" t="s">
        <v>662</v>
      </c>
      <c r="H5102" s="31" t="s">
        <v>663</v>
      </c>
      <c r="I5102" s="32"/>
      <c r="J5102" s="13"/>
      <c r="K5102" s="13" t="s">
        <v>598</v>
      </c>
      <c r="L5102" s="33">
        <v>0.13420000000000001</v>
      </c>
      <c r="M5102" s="33" t="s">
        <v>27</v>
      </c>
      <c r="N5102" s="33">
        <v>0.13420000000000001</v>
      </c>
      <c r="O5102" s="33">
        <v>0.13420000000000001</v>
      </c>
      <c r="P5102" s="33">
        <v>0.13420000000000001</v>
      </c>
      <c r="Q5102" s="33">
        <v>0.13420000000000001</v>
      </c>
      <c r="R5102" s="34"/>
      <c r="S5102" s="32"/>
      <c r="T5102" s="32" t="s">
        <v>28</v>
      </c>
      <c r="U5102" s="8">
        <f t="shared" si="1292"/>
        <v>270.40000000000003</v>
      </c>
      <c r="V5102" s="8">
        <f t="shared" si="1293"/>
        <v>270.40000000000003</v>
      </c>
    </row>
    <row r="5103" spans="1:22" ht="12.75" customHeight="1" outlineLevel="2" x14ac:dyDescent="0.2">
      <c r="A5103" s="2"/>
      <c r="C5103" s="30">
        <v>811130620</v>
      </c>
      <c r="D5103" s="30"/>
      <c r="E5103" s="30" t="s">
        <v>652</v>
      </c>
      <c r="F5103" s="30"/>
      <c r="G5103" s="30" t="s">
        <v>662</v>
      </c>
      <c r="H5103" s="31" t="s">
        <v>663</v>
      </c>
      <c r="I5103" s="32"/>
      <c r="J5103" s="13"/>
      <c r="K5103" s="13" t="s">
        <v>598</v>
      </c>
      <c r="L5103" s="33">
        <v>0.1168</v>
      </c>
      <c r="M5103" s="33" t="s">
        <v>27</v>
      </c>
      <c r="N5103" s="33">
        <v>0.1168</v>
      </c>
      <c r="O5103" s="33">
        <v>0.1168</v>
      </c>
      <c r="P5103" s="33">
        <v>0.1168</v>
      </c>
      <c r="Q5103" s="33">
        <v>0.1168</v>
      </c>
      <c r="R5103" s="34"/>
      <c r="S5103" s="32"/>
      <c r="T5103" s="32" t="s">
        <v>28</v>
      </c>
      <c r="U5103" s="8">
        <f t="shared" si="1292"/>
        <v>270.40000000000003</v>
      </c>
      <c r="V5103" s="8">
        <f t="shared" si="1293"/>
        <v>270.40000000000003</v>
      </c>
    </row>
    <row r="5104" spans="1:22" ht="12.75" customHeight="1" outlineLevel="1" x14ac:dyDescent="0.2">
      <c r="A5104" s="2"/>
      <c r="C5104" s="30"/>
      <c r="D5104" s="30"/>
      <c r="E5104" s="30"/>
      <c r="F5104" s="30"/>
      <c r="G5104" s="30"/>
      <c r="H5104" s="113" t="s">
        <v>3913</v>
      </c>
      <c r="I5104" s="32"/>
      <c r="J5104" s="13">
        <f t="shared" ref="J5104:O5104" si="1294">SUBTOTAL(9,J5096:J5103)</f>
        <v>0</v>
      </c>
      <c r="K5104" s="13">
        <f t="shared" si="1294"/>
        <v>0</v>
      </c>
      <c r="L5104" s="33">
        <f t="shared" si="1294"/>
        <v>1</v>
      </c>
      <c r="M5104" s="33">
        <f t="shared" si="1294"/>
        <v>0</v>
      </c>
      <c r="N5104" s="33">
        <f t="shared" si="1294"/>
        <v>1</v>
      </c>
      <c r="O5104" s="33">
        <f t="shared" si="1294"/>
        <v>1</v>
      </c>
      <c r="P5104" s="33"/>
      <c r="Q5104" s="33"/>
      <c r="R5104" s="34"/>
      <c r="S5104" s="32">
        <f>SUBTOTAL(9,S5096:S5103)</f>
        <v>0</v>
      </c>
      <c r="T5104" s="32">
        <f>SUBTOTAL(9,T5096:T5103)</f>
        <v>0</v>
      </c>
      <c r="U5104" s="8"/>
    </row>
    <row r="5105" spans="1:22" ht="12.75" customHeight="1" outlineLevel="2" x14ac:dyDescent="0.2">
      <c r="A5105" s="2"/>
      <c r="C5105" s="30">
        <v>811130700</v>
      </c>
      <c r="D5105" s="30"/>
      <c r="E5105" s="30" t="s">
        <v>664</v>
      </c>
      <c r="F5105" s="30"/>
      <c r="G5105" s="30" t="s">
        <v>665</v>
      </c>
      <c r="H5105" s="31" t="s">
        <v>666</v>
      </c>
      <c r="I5105" s="32"/>
      <c r="J5105" s="13"/>
      <c r="K5105" s="13" t="s">
        <v>598</v>
      </c>
      <c r="L5105" s="33">
        <v>0.22839999999999999</v>
      </c>
      <c r="M5105" s="33" t="s">
        <v>27</v>
      </c>
      <c r="N5105" s="33">
        <v>0.22839999999999999</v>
      </c>
      <c r="O5105" s="33">
        <v>0.22839999999999999</v>
      </c>
      <c r="P5105" s="33">
        <v>0.22839999999999999</v>
      </c>
      <c r="Q5105" s="33">
        <v>0.22839999999999999</v>
      </c>
      <c r="R5105" s="34"/>
      <c r="S5105" s="32"/>
      <c r="T5105" s="32" t="s">
        <v>28</v>
      </c>
      <c r="U5105" s="8">
        <f>IF(T5105="Yes",$U$2,0)</f>
        <v>270.40000000000003</v>
      </c>
      <c r="V5105" s="8">
        <f>U5105</f>
        <v>270.40000000000003</v>
      </c>
    </row>
    <row r="5106" spans="1:22" ht="12.75" customHeight="1" outlineLevel="2" x14ac:dyDescent="0.2">
      <c r="A5106" s="2"/>
      <c r="C5106" s="30" t="s">
        <v>667</v>
      </c>
      <c r="D5106" s="30"/>
      <c r="E5106" s="30" t="s">
        <v>668</v>
      </c>
      <c r="F5106" s="30"/>
      <c r="G5106" s="30" t="s">
        <v>665</v>
      </c>
      <c r="H5106" s="31" t="s">
        <v>666</v>
      </c>
      <c r="I5106" s="32"/>
      <c r="J5106" s="13"/>
      <c r="K5106" s="13" t="s">
        <v>598</v>
      </c>
      <c r="L5106" s="33">
        <v>0.27160000000000001</v>
      </c>
      <c r="M5106" s="33" t="s">
        <v>27</v>
      </c>
      <c r="N5106" s="33">
        <v>0.27160000000000001</v>
      </c>
      <c r="O5106" s="33">
        <v>0.27160000000000001</v>
      </c>
      <c r="P5106" s="33">
        <v>0.27160000000000001</v>
      </c>
      <c r="Q5106" s="33">
        <v>0.27160000000000001</v>
      </c>
      <c r="R5106" s="34"/>
      <c r="S5106" s="32"/>
      <c r="T5106" s="32" t="s">
        <v>28</v>
      </c>
      <c r="U5106" s="8">
        <f>IF(T5106="Yes",$U$2,0)</f>
        <v>270.40000000000003</v>
      </c>
      <c r="V5106" s="8">
        <f>U5106</f>
        <v>270.40000000000003</v>
      </c>
    </row>
    <row r="5107" spans="1:22" ht="12.75" customHeight="1" outlineLevel="2" x14ac:dyDescent="0.2">
      <c r="A5107" s="2"/>
      <c r="C5107" s="30">
        <v>811130720</v>
      </c>
      <c r="D5107" s="30"/>
      <c r="E5107" s="30" t="s">
        <v>664</v>
      </c>
      <c r="F5107" s="30"/>
      <c r="G5107" s="30" t="s">
        <v>665</v>
      </c>
      <c r="H5107" s="31" t="s">
        <v>666</v>
      </c>
      <c r="I5107" s="32"/>
      <c r="J5107" s="13"/>
      <c r="K5107" s="13" t="s">
        <v>598</v>
      </c>
      <c r="L5107" s="33">
        <v>0.22839999999999999</v>
      </c>
      <c r="M5107" s="33" t="s">
        <v>27</v>
      </c>
      <c r="N5107" s="33">
        <v>0.22839999999999999</v>
      </c>
      <c r="O5107" s="33">
        <v>0.22839999999999999</v>
      </c>
      <c r="P5107" s="33">
        <v>0.22839999999999999</v>
      </c>
      <c r="Q5107" s="33">
        <v>0.22839999999999999</v>
      </c>
      <c r="R5107" s="34"/>
      <c r="S5107" s="32"/>
      <c r="T5107" s="32" t="s">
        <v>28</v>
      </c>
      <c r="U5107" s="8">
        <f>IF(T5107="Yes",$U$2,0)</f>
        <v>270.40000000000003</v>
      </c>
      <c r="V5107" s="8">
        <f>U5107</f>
        <v>270.40000000000003</v>
      </c>
    </row>
    <row r="5108" spans="1:22" ht="12.75" customHeight="1" outlineLevel="2" x14ac:dyDescent="0.2">
      <c r="A5108" s="2"/>
      <c r="C5108" s="30">
        <v>811130730</v>
      </c>
      <c r="D5108" s="30"/>
      <c r="E5108" s="30" t="s">
        <v>664</v>
      </c>
      <c r="F5108" s="30"/>
      <c r="G5108" s="30" t="s">
        <v>665</v>
      </c>
      <c r="H5108" s="31" t="s">
        <v>666</v>
      </c>
      <c r="I5108" s="32"/>
      <c r="J5108" s="13"/>
      <c r="K5108" s="13" t="s">
        <v>598</v>
      </c>
      <c r="L5108" s="33">
        <v>0.27160000000000001</v>
      </c>
      <c r="M5108" s="33" t="s">
        <v>27</v>
      </c>
      <c r="N5108" s="33">
        <v>0.27160000000000001</v>
      </c>
      <c r="O5108" s="33">
        <v>0.27160000000000001</v>
      </c>
      <c r="P5108" s="33">
        <v>0.27160000000000001</v>
      </c>
      <c r="Q5108" s="33">
        <v>0.27160000000000001</v>
      </c>
      <c r="R5108" s="34"/>
      <c r="S5108" s="32"/>
      <c r="T5108" s="32" t="s">
        <v>28</v>
      </c>
      <c r="U5108" s="8">
        <f>IF(T5108="Yes",$U$2,0)</f>
        <v>270.40000000000003</v>
      </c>
      <c r="V5108" s="8">
        <f>U5108</f>
        <v>270.40000000000003</v>
      </c>
    </row>
    <row r="5109" spans="1:22" ht="12.75" customHeight="1" outlineLevel="1" x14ac:dyDescent="0.2">
      <c r="A5109" s="2"/>
      <c r="C5109" s="30"/>
      <c r="D5109" s="30"/>
      <c r="E5109" s="30"/>
      <c r="F5109" s="30"/>
      <c r="G5109" s="30"/>
      <c r="H5109" s="113" t="s">
        <v>3914</v>
      </c>
      <c r="I5109" s="32"/>
      <c r="J5109" s="13">
        <f t="shared" ref="J5109:O5109" si="1295">SUBTOTAL(9,J5105:J5108)</f>
        <v>0</v>
      </c>
      <c r="K5109" s="13">
        <f t="shared" si="1295"/>
        <v>0</v>
      </c>
      <c r="L5109" s="33">
        <f t="shared" si="1295"/>
        <v>1</v>
      </c>
      <c r="M5109" s="33">
        <f t="shared" si="1295"/>
        <v>0</v>
      </c>
      <c r="N5109" s="33">
        <f t="shared" si="1295"/>
        <v>1</v>
      </c>
      <c r="O5109" s="33">
        <f t="shared" si="1295"/>
        <v>1</v>
      </c>
      <c r="P5109" s="33"/>
      <c r="Q5109" s="33"/>
      <c r="R5109" s="34"/>
      <c r="S5109" s="32">
        <f>SUBTOTAL(9,S5105:S5108)</f>
        <v>0</v>
      </c>
      <c r="T5109" s="32">
        <f>SUBTOTAL(9,T5105:T5108)</f>
        <v>0</v>
      </c>
      <c r="U5109" s="8"/>
    </row>
    <row r="5110" spans="1:22" ht="12.75" customHeight="1" outlineLevel="2" x14ac:dyDescent="0.2">
      <c r="A5110" s="2"/>
      <c r="C5110" s="30">
        <v>811130740</v>
      </c>
      <c r="D5110" s="30"/>
      <c r="E5110" s="30" t="s">
        <v>664</v>
      </c>
      <c r="F5110" s="30"/>
      <c r="G5110" s="30" t="s">
        <v>669</v>
      </c>
      <c r="H5110" s="31" t="s">
        <v>670</v>
      </c>
      <c r="I5110" s="32"/>
      <c r="J5110" s="13"/>
      <c r="K5110" s="13" t="s">
        <v>598</v>
      </c>
      <c r="L5110" s="33">
        <v>0.27160000000000001</v>
      </c>
      <c r="M5110" s="33" t="s">
        <v>27</v>
      </c>
      <c r="N5110" s="33">
        <v>0.27160000000000001</v>
      </c>
      <c r="O5110" s="33">
        <v>0.27160000000000001</v>
      </c>
      <c r="P5110" s="33">
        <v>0.27160000000000001</v>
      </c>
      <c r="Q5110" s="33">
        <v>0.27160000000000001</v>
      </c>
      <c r="R5110" s="34"/>
      <c r="S5110" s="32"/>
      <c r="T5110" s="32" t="s">
        <v>28</v>
      </c>
      <c r="U5110" s="8">
        <f>IF(T5110="Yes",$U$2,0)</f>
        <v>270.40000000000003</v>
      </c>
      <c r="V5110" s="8">
        <f>U5110</f>
        <v>270.40000000000003</v>
      </c>
    </row>
    <row r="5111" spans="1:22" ht="12.75" customHeight="1" outlineLevel="2" x14ac:dyDescent="0.2">
      <c r="A5111" s="2"/>
      <c r="C5111" s="30">
        <v>811130750</v>
      </c>
      <c r="D5111" s="30"/>
      <c r="E5111" s="30" t="s">
        <v>664</v>
      </c>
      <c r="F5111" s="30"/>
      <c r="G5111" s="30" t="s">
        <v>669</v>
      </c>
      <c r="H5111" s="31" t="s">
        <v>670</v>
      </c>
      <c r="I5111" s="32"/>
      <c r="J5111" s="13"/>
      <c r="K5111" s="13" t="s">
        <v>598</v>
      </c>
      <c r="L5111" s="33">
        <v>0.22839999999999999</v>
      </c>
      <c r="M5111" s="33" t="s">
        <v>27</v>
      </c>
      <c r="N5111" s="33">
        <v>0.22839999999999999</v>
      </c>
      <c r="O5111" s="33">
        <v>0.22839999999999999</v>
      </c>
      <c r="P5111" s="33">
        <v>0.22839999999999999</v>
      </c>
      <c r="Q5111" s="33">
        <v>0.22839999999999999</v>
      </c>
      <c r="R5111" s="34"/>
      <c r="S5111" s="32"/>
      <c r="T5111" s="32" t="s">
        <v>28</v>
      </c>
      <c r="U5111" s="8">
        <f>IF(T5111="Yes",$U$2,0)</f>
        <v>270.40000000000003</v>
      </c>
      <c r="V5111" s="8">
        <f>U5111</f>
        <v>270.40000000000003</v>
      </c>
    </row>
    <row r="5112" spans="1:22" ht="12.75" customHeight="1" outlineLevel="2" x14ac:dyDescent="0.2">
      <c r="A5112" s="2"/>
      <c r="C5112" s="30">
        <v>811130760</v>
      </c>
      <c r="D5112" s="30"/>
      <c r="E5112" s="30" t="s">
        <v>664</v>
      </c>
      <c r="F5112" s="30"/>
      <c r="G5112" s="30" t="s">
        <v>669</v>
      </c>
      <c r="H5112" s="31" t="s">
        <v>670</v>
      </c>
      <c r="I5112" s="32"/>
      <c r="J5112" s="13"/>
      <c r="K5112" s="13" t="s">
        <v>598</v>
      </c>
      <c r="L5112" s="33">
        <v>0.27160000000000001</v>
      </c>
      <c r="M5112" s="33" t="s">
        <v>27</v>
      </c>
      <c r="N5112" s="33">
        <v>0.27160000000000001</v>
      </c>
      <c r="O5112" s="33">
        <v>0.27160000000000001</v>
      </c>
      <c r="P5112" s="33">
        <v>0.27160000000000001</v>
      </c>
      <c r="Q5112" s="33">
        <v>0.27160000000000001</v>
      </c>
      <c r="R5112" s="34"/>
      <c r="S5112" s="32"/>
      <c r="T5112" s="32" t="s">
        <v>28</v>
      </c>
      <c r="U5112" s="8">
        <f>IF(T5112="Yes",$U$2,0)</f>
        <v>270.40000000000003</v>
      </c>
      <c r="V5112" s="8">
        <f>U5112</f>
        <v>270.40000000000003</v>
      </c>
    </row>
    <row r="5113" spans="1:22" ht="12.75" customHeight="1" outlineLevel="2" x14ac:dyDescent="0.2">
      <c r="A5113" s="2"/>
      <c r="C5113" s="30">
        <v>811130770</v>
      </c>
      <c r="D5113" s="30"/>
      <c r="E5113" s="30" t="s">
        <v>664</v>
      </c>
      <c r="F5113" s="30"/>
      <c r="G5113" s="30" t="s">
        <v>669</v>
      </c>
      <c r="H5113" s="31" t="s">
        <v>670</v>
      </c>
      <c r="I5113" s="32"/>
      <c r="J5113" s="13"/>
      <c r="K5113" s="13" t="s">
        <v>598</v>
      </c>
      <c r="L5113" s="33">
        <v>0.22839999999999999</v>
      </c>
      <c r="M5113" s="33" t="s">
        <v>27</v>
      </c>
      <c r="N5113" s="33">
        <v>0.22839999999999999</v>
      </c>
      <c r="O5113" s="33">
        <v>0.22839999999999999</v>
      </c>
      <c r="P5113" s="33">
        <v>0.22839999999999999</v>
      </c>
      <c r="Q5113" s="33">
        <v>0.22839999999999999</v>
      </c>
      <c r="R5113" s="34"/>
      <c r="S5113" s="32"/>
      <c r="T5113" s="32" t="s">
        <v>28</v>
      </c>
      <c r="U5113" s="8">
        <f>IF(T5113="Yes",$U$2,0)</f>
        <v>270.40000000000003</v>
      </c>
      <c r="V5113" s="8">
        <f>U5113</f>
        <v>270.40000000000003</v>
      </c>
    </row>
    <row r="5114" spans="1:22" ht="12.75" customHeight="1" outlineLevel="1" x14ac:dyDescent="0.2">
      <c r="A5114" s="2"/>
      <c r="C5114" s="30"/>
      <c r="D5114" s="30"/>
      <c r="E5114" s="30"/>
      <c r="F5114" s="30"/>
      <c r="G5114" s="30"/>
      <c r="H5114" s="113" t="s">
        <v>3915</v>
      </c>
      <c r="I5114" s="32"/>
      <c r="J5114" s="13">
        <f t="shared" ref="J5114:O5114" si="1296">SUBTOTAL(9,J5110:J5113)</f>
        <v>0</v>
      </c>
      <c r="K5114" s="13">
        <f t="shared" si="1296"/>
        <v>0</v>
      </c>
      <c r="L5114" s="33">
        <f t="shared" si="1296"/>
        <v>1</v>
      </c>
      <c r="M5114" s="33">
        <f t="shared" si="1296"/>
        <v>0</v>
      </c>
      <c r="N5114" s="33">
        <f t="shared" si="1296"/>
        <v>1</v>
      </c>
      <c r="O5114" s="33">
        <f t="shared" si="1296"/>
        <v>1</v>
      </c>
      <c r="P5114" s="33"/>
      <c r="Q5114" s="33"/>
      <c r="R5114" s="34"/>
      <c r="S5114" s="32">
        <f>SUBTOTAL(9,S5110:S5113)</f>
        <v>0</v>
      </c>
      <c r="T5114" s="32">
        <f>SUBTOTAL(9,T5110:T5113)</f>
        <v>0</v>
      </c>
      <c r="U5114" s="8"/>
    </row>
    <row r="5115" spans="1:22" ht="12.75" customHeight="1" outlineLevel="2" x14ac:dyDescent="0.2">
      <c r="A5115" s="2"/>
      <c r="C5115" s="30">
        <v>900010290</v>
      </c>
      <c r="D5115" s="30"/>
      <c r="E5115" s="30" t="s">
        <v>2946</v>
      </c>
      <c r="F5115" s="30"/>
      <c r="G5115" s="30" t="s">
        <v>2947</v>
      </c>
      <c r="H5115" s="31" t="s">
        <v>2948</v>
      </c>
      <c r="I5115" s="32"/>
      <c r="J5115" s="13"/>
      <c r="K5115" s="13" t="s">
        <v>2829</v>
      </c>
      <c r="L5115" s="33">
        <v>0.125</v>
      </c>
      <c r="M5115" s="33" t="s">
        <v>27</v>
      </c>
      <c r="N5115" s="33">
        <v>0.125</v>
      </c>
      <c r="O5115" s="33">
        <v>0.125</v>
      </c>
      <c r="P5115" s="33">
        <v>0.125</v>
      </c>
      <c r="Q5115" s="33">
        <v>0.125</v>
      </c>
      <c r="R5115" s="34"/>
      <c r="S5115" s="32"/>
      <c r="T5115" s="32" t="s">
        <v>28</v>
      </c>
      <c r="U5115" s="8">
        <f t="shared" ref="U5115:U5122" si="1297">IF(T5115="Yes",$U$2,0)</f>
        <v>270.40000000000003</v>
      </c>
      <c r="V5115" s="8">
        <f t="shared" ref="V5115:V5122" si="1298">U5115</f>
        <v>270.40000000000003</v>
      </c>
    </row>
    <row r="5116" spans="1:22" ht="12.75" customHeight="1" outlineLevel="2" x14ac:dyDescent="0.2">
      <c r="A5116" s="2"/>
      <c r="C5116" s="30">
        <v>900010310</v>
      </c>
      <c r="D5116" s="30"/>
      <c r="E5116" s="30" t="s">
        <v>2946</v>
      </c>
      <c r="F5116" s="30"/>
      <c r="G5116" s="30" t="s">
        <v>2947</v>
      </c>
      <c r="H5116" s="31" t="s">
        <v>2948</v>
      </c>
      <c r="I5116" s="32"/>
      <c r="J5116" s="13"/>
      <c r="K5116" s="13" t="s">
        <v>2829</v>
      </c>
      <c r="L5116" s="33">
        <v>0.125</v>
      </c>
      <c r="M5116" s="33" t="s">
        <v>27</v>
      </c>
      <c r="N5116" s="33">
        <v>0.125</v>
      </c>
      <c r="O5116" s="33">
        <v>0.125</v>
      </c>
      <c r="P5116" s="33">
        <v>0.125</v>
      </c>
      <c r="Q5116" s="33">
        <v>0.125</v>
      </c>
      <c r="R5116" s="34"/>
      <c r="S5116" s="32"/>
      <c r="T5116" s="32" t="s">
        <v>28</v>
      </c>
      <c r="U5116" s="8">
        <f t="shared" si="1297"/>
        <v>270.40000000000003</v>
      </c>
      <c r="V5116" s="8">
        <f t="shared" si="1298"/>
        <v>270.40000000000003</v>
      </c>
    </row>
    <row r="5117" spans="1:22" ht="12.75" customHeight="1" outlineLevel="2" x14ac:dyDescent="0.2">
      <c r="A5117" s="2"/>
      <c r="C5117" s="30">
        <v>900010330</v>
      </c>
      <c r="D5117" s="30"/>
      <c r="E5117" s="30" t="s">
        <v>2946</v>
      </c>
      <c r="F5117" s="30"/>
      <c r="G5117" s="30" t="s">
        <v>2947</v>
      </c>
      <c r="H5117" s="31" t="s">
        <v>2948</v>
      </c>
      <c r="I5117" s="74"/>
      <c r="J5117" s="13"/>
      <c r="K5117" s="13" t="s">
        <v>2829</v>
      </c>
      <c r="L5117" s="33">
        <v>0.125</v>
      </c>
      <c r="M5117" s="33" t="s">
        <v>27</v>
      </c>
      <c r="N5117" s="33">
        <v>0.125</v>
      </c>
      <c r="O5117" s="33">
        <v>0.125</v>
      </c>
      <c r="P5117" s="33">
        <v>0.125</v>
      </c>
      <c r="Q5117" s="33">
        <v>0.125</v>
      </c>
      <c r="R5117" s="34"/>
      <c r="S5117" s="32"/>
      <c r="T5117" s="32" t="s">
        <v>28</v>
      </c>
      <c r="U5117" s="8">
        <f t="shared" si="1297"/>
        <v>270.40000000000003</v>
      </c>
      <c r="V5117" s="8">
        <f t="shared" si="1298"/>
        <v>270.40000000000003</v>
      </c>
    </row>
    <row r="5118" spans="1:22" ht="12.75" customHeight="1" outlineLevel="2" x14ac:dyDescent="0.2">
      <c r="A5118" s="2"/>
      <c r="C5118" s="30">
        <v>900010350</v>
      </c>
      <c r="D5118" s="30"/>
      <c r="E5118" s="30" t="s">
        <v>2946</v>
      </c>
      <c r="F5118" s="30"/>
      <c r="G5118" s="30" t="s">
        <v>2947</v>
      </c>
      <c r="H5118" s="31" t="s">
        <v>2948</v>
      </c>
      <c r="I5118" s="32"/>
      <c r="J5118" s="13"/>
      <c r="K5118" s="13" t="s">
        <v>2829</v>
      </c>
      <c r="L5118" s="33">
        <v>0.125</v>
      </c>
      <c r="M5118" s="33" t="s">
        <v>27</v>
      </c>
      <c r="N5118" s="33">
        <v>0.125</v>
      </c>
      <c r="O5118" s="33">
        <v>0.125</v>
      </c>
      <c r="P5118" s="33">
        <v>0.125</v>
      </c>
      <c r="Q5118" s="33">
        <v>0.125</v>
      </c>
      <c r="R5118" s="34"/>
      <c r="S5118" s="32"/>
      <c r="T5118" s="32" t="s">
        <v>28</v>
      </c>
      <c r="U5118" s="8">
        <f t="shared" si="1297"/>
        <v>270.40000000000003</v>
      </c>
      <c r="V5118" s="8">
        <f t="shared" si="1298"/>
        <v>270.40000000000003</v>
      </c>
    </row>
    <row r="5119" spans="1:22" ht="12.75" customHeight="1" outlineLevel="2" x14ac:dyDescent="0.2">
      <c r="A5119" s="2"/>
      <c r="C5119" s="30">
        <v>900010370</v>
      </c>
      <c r="D5119" s="30"/>
      <c r="E5119" s="30" t="s">
        <v>2946</v>
      </c>
      <c r="F5119" s="30"/>
      <c r="G5119" s="30" t="s">
        <v>2947</v>
      </c>
      <c r="H5119" s="31" t="s">
        <v>2948</v>
      </c>
      <c r="I5119" s="32"/>
      <c r="J5119" s="13"/>
      <c r="K5119" s="13" t="s">
        <v>2829</v>
      </c>
      <c r="L5119" s="33">
        <v>0.125</v>
      </c>
      <c r="M5119" s="33" t="s">
        <v>27</v>
      </c>
      <c r="N5119" s="33">
        <v>0.125</v>
      </c>
      <c r="O5119" s="33">
        <v>0.125</v>
      </c>
      <c r="P5119" s="33">
        <v>0.125</v>
      </c>
      <c r="Q5119" s="33">
        <v>0.125</v>
      </c>
      <c r="R5119" s="34"/>
      <c r="S5119" s="32"/>
      <c r="T5119" s="32" t="s">
        <v>28</v>
      </c>
      <c r="U5119" s="8">
        <f t="shared" si="1297"/>
        <v>270.40000000000003</v>
      </c>
      <c r="V5119" s="8">
        <f t="shared" si="1298"/>
        <v>270.40000000000003</v>
      </c>
    </row>
    <row r="5120" spans="1:22" ht="12.75" customHeight="1" outlineLevel="2" x14ac:dyDescent="0.2">
      <c r="A5120" s="2"/>
      <c r="C5120" s="30">
        <v>900010390</v>
      </c>
      <c r="D5120" s="30"/>
      <c r="E5120" s="30" t="s">
        <v>2946</v>
      </c>
      <c r="F5120" s="30"/>
      <c r="G5120" s="30" t="s">
        <v>2947</v>
      </c>
      <c r="H5120" s="31" t="s">
        <v>2948</v>
      </c>
      <c r="I5120" s="32"/>
      <c r="J5120" s="13"/>
      <c r="K5120" s="13" t="s">
        <v>2829</v>
      </c>
      <c r="L5120" s="33">
        <v>0.125</v>
      </c>
      <c r="M5120" s="33" t="s">
        <v>27</v>
      </c>
      <c r="N5120" s="33">
        <v>0.125</v>
      </c>
      <c r="O5120" s="33">
        <v>0.125</v>
      </c>
      <c r="P5120" s="33">
        <v>0.125</v>
      </c>
      <c r="Q5120" s="33">
        <v>0.125</v>
      </c>
      <c r="R5120" s="34"/>
      <c r="S5120" s="32"/>
      <c r="T5120" s="32" t="s">
        <v>28</v>
      </c>
      <c r="U5120" s="8">
        <f t="shared" si="1297"/>
        <v>270.40000000000003</v>
      </c>
      <c r="V5120" s="8">
        <f t="shared" si="1298"/>
        <v>270.40000000000003</v>
      </c>
    </row>
    <row r="5121" spans="1:22" ht="12.75" customHeight="1" outlineLevel="2" x14ac:dyDescent="0.2">
      <c r="A5121" s="2"/>
      <c r="C5121" s="30">
        <v>900010410</v>
      </c>
      <c r="D5121" s="30"/>
      <c r="E5121" s="30" t="s">
        <v>2946</v>
      </c>
      <c r="F5121" s="30"/>
      <c r="G5121" s="30" t="s">
        <v>2947</v>
      </c>
      <c r="H5121" s="31" t="s">
        <v>2948</v>
      </c>
      <c r="I5121" s="32"/>
      <c r="J5121" s="13"/>
      <c r="K5121" s="13" t="s">
        <v>2829</v>
      </c>
      <c r="L5121" s="33">
        <v>0.125</v>
      </c>
      <c r="M5121" s="33" t="s">
        <v>27</v>
      </c>
      <c r="N5121" s="33">
        <v>0.125</v>
      </c>
      <c r="O5121" s="33">
        <v>0.125</v>
      </c>
      <c r="P5121" s="33">
        <v>0.125</v>
      </c>
      <c r="Q5121" s="33">
        <v>0.125</v>
      </c>
      <c r="R5121" s="34"/>
      <c r="S5121" s="32"/>
      <c r="T5121" s="32" t="s">
        <v>28</v>
      </c>
      <c r="U5121" s="8">
        <f t="shared" si="1297"/>
        <v>270.40000000000003</v>
      </c>
      <c r="V5121" s="8">
        <f t="shared" si="1298"/>
        <v>270.40000000000003</v>
      </c>
    </row>
    <row r="5122" spans="1:22" ht="12.75" customHeight="1" outlineLevel="2" x14ac:dyDescent="0.2">
      <c r="A5122" s="2"/>
      <c r="C5122" s="30">
        <v>900010430</v>
      </c>
      <c r="D5122" s="30"/>
      <c r="E5122" s="30" t="s">
        <v>2946</v>
      </c>
      <c r="F5122" s="30"/>
      <c r="G5122" s="30" t="s">
        <v>2947</v>
      </c>
      <c r="H5122" s="31" t="s">
        <v>2948</v>
      </c>
      <c r="I5122" s="32"/>
      <c r="J5122" s="13"/>
      <c r="K5122" s="13" t="s">
        <v>2829</v>
      </c>
      <c r="L5122" s="33">
        <v>0.125</v>
      </c>
      <c r="M5122" s="33" t="s">
        <v>27</v>
      </c>
      <c r="N5122" s="33">
        <v>0.125</v>
      </c>
      <c r="O5122" s="33">
        <v>0.125</v>
      </c>
      <c r="P5122" s="33">
        <v>0.125</v>
      </c>
      <c r="Q5122" s="33">
        <v>0.125</v>
      </c>
      <c r="R5122" s="34"/>
      <c r="S5122" s="32"/>
      <c r="T5122" s="32" t="s">
        <v>28</v>
      </c>
      <c r="U5122" s="8">
        <f t="shared" si="1297"/>
        <v>270.40000000000003</v>
      </c>
      <c r="V5122" s="8">
        <f t="shared" si="1298"/>
        <v>270.40000000000003</v>
      </c>
    </row>
    <row r="5123" spans="1:22" ht="12.75" customHeight="1" outlineLevel="1" x14ac:dyDescent="0.2">
      <c r="A5123" s="2"/>
      <c r="C5123" s="30"/>
      <c r="D5123" s="30"/>
      <c r="E5123" s="30"/>
      <c r="F5123" s="30"/>
      <c r="G5123" s="30"/>
      <c r="H5123" s="113" t="s">
        <v>4302</v>
      </c>
      <c r="I5123" s="32"/>
      <c r="J5123" s="13">
        <f t="shared" ref="J5123:O5123" si="1299">SUBTOTAL(9,J5115:J5122)</f>
        <v>0</v>
      </c>
      <c r="K5123" s="13">
        <f t="shared" si="1299"/>
        <v>0</v>
      </c>
      <c r="L5123" s="33">
        <f t="shared" si="1299"/>
        <v>1</v>
      </c>
      <c r="M5123" s="33">
        <f t="shared" si="1299"/>
        <v>0</v>
      </c>
      <c r="N5123" s="33">
        <f t="shared" si="1299"/>
        <v>1</v>
      </c>
      <c r="O5123" s="33">
        <f t="shared" si="1299"/>
        <v>1</v>
      </c>
      <c r="P5123" s="33"/>
      <c r="Q5123" s="33"/>
      <c r="R5123" s="34"/>
      <c r="S5123" s="32">
        <f>SUBTOTAL(9,S5115:S5122)</f>
        <v>0</v>
      </c>
      <c r="T5123" s="32">
        <f>SUBTOTAL(9,T5115:T5122)</f>
        <v>0</v>
      </c>
      <c r="U5123" s="8"/>
    </row>
    <row r="5124" spans="1:22" ht="12.75" customHeight="1" outlineLevel="2" x14ac:dyDescent="0.2">
      <c r="A5124" s="2"/>
      <c r="C5124" s="30">
        <v>931080330</v>
      </c>
      <c r="D5124" s="30"/>
      <c r="E5124" s="30" t="s">
        <v>2768</v>
      </c>
      <c r="F5124" s="30"/>
      <c r="G5124" s="30" t="s">
        <v>2769</v>
      </c>
      <c r="H5124" s="31" t="s">
        <v>2770</v>
      </c>
      <c r="I5124" s="32"/>
      <c r="J5124" s="13"/>
      <c r="K5124" s="13" t="s">
        <v>2761</v>
      </c>
      <c r="L5124" s="33">
        <v>0.5</v>
      </c>
      <c r="M5124" s="33" t="s">
        <v>27</v>
      </c>
      <c r="N5124" s="33">
        <v>0.5</v>
      </c>
      <c r="O5124" s="33">
        <v>0.5</v>
      </c>
      <c r="P5124" s="33">
        <v>0.5</v>
      </c>
      <c r="Q5124" s="33">
        <v>0.5</v>
      </c>
      <c r="R5124" s="34"/>
      <c r="S5124" s="32"/>
      <c r="T5124" s="32" t="s">
        <v>28</v>
      </c>
      <c r="U5124" s="8">
        <f>IF(T5124="Yes",$U$2,0)</f>
        <v>270.40000000000003</v>
      </c>
      <c r="V5124" s="8">
        <f>U5124</f>
        <v>270.40000000000003</v>
      </c>
    </row>
    <row r="5125" spans="1:22" ht="12.75" customHeight="1" outlineLevel="2" x14ac:dyDescent="0.2">
      <c r="A5125" s="2"/>
      <c r="C5125" s="30" t="s">
        <v>2771</v>
      </c>
      <c r="D5125" s="30"/>
      <c r="E5125" s="30" t="s">
        <v>2768</v>
      </c>
      <c r="F5125" s="30"/>
      <c r="G5125" s="30" t="s">
        <v>2769</v>
      </c>
      <c r="H5125" s="31" t="s">
        <v>2770</v>
      </c>
      <c r="I5125" s="32"/>
      <c r="J5125" s="13"/>
      <c r="K5125" s="13" t="s">
        <v>2761</v>
      </c>
      <c r="L5125" s="33">
        <v>0.5</v>
      </c>
      <c r="M5125" s="33" t="s">
        <v>27</v>
      </c>
      <c r="N5125" s="33">
        <v>0.5</v>
      </c>
      <c r="O5125" s="33">
        <v>0.5</v>
      </c>
      <c r="P5125" s="33">
        <v>0.5</v>
      </c>
      <c r="Q5125" s="33">
        <v>0.5</v>
      </c>
      <c r="R5125" s="34"/>
      <c r="S5125" s="32"/>
      <c r="T5125" s="32" t="s">
        <v>28</v>
      </c>
      <c r="U5125" s="8">
        <f>IF(T5125="Yes",$U$2,0)</f>
        <v>270.40000000000003</v>
      </c>
      <c r="V5125" s="8">
        <f>U5125</f>
        <v>270.40000000000003</v>
      </c>
    </row>
    <row r="5126" spans="1:22" ht="12.75" customHeight="1" outlineLevel="1" x14ac:dyDescent="0.2">
      <c r="A5126" s="2"/>
      <c r="C5126" s="30"/>
      <c r="D5126" s="30"/>
      <c r="E5126" s="30"/>
      <c r="F5126" s="30"/>
      <c r="G5126" s="30"/>
      <c r="H5126" s="113" t="s">
        <v>4257</v>
      </c>
      <c r="I5126" s="32"/>
      <c r="J5126" s="13">
        <f t="shared" ref="J5126:O5126" si="1300">SUBTOTAL(9,J5124:J5125)</f>
        <v>0</v>
      </c>
      <c r="K5126" s="13">
        <f t="shared" si="1300"/>
        <v>0</v>
      </c>
      <c r="L5126" s="33">
        <f t="shared" si="1300"/>
        <v>1</v>
      </c>
      <c r="M5126" s="33">
        <f t="shared" si="1300"/>
        <v>0</v>
      </c>
      <c r="N5126" s="33">
        <f t="shared" si="1300"/>
        <v>1</v>
      </c>
      <c r="O5126" s="33">
        <f t="shared" si="1300"/>
        <v>1</v>
      </c>
      <c r="P5126" s="33"/>
      <c r="Q5126" s="33"/>
      <c r="R5126" s="34"/>
      <c r="S5126" s="32">
        <f>SUBTOTAL(9,S5124:S5125)</f>
        <v>0</v>
      </c>
      <c r="T5126" s="32">
        <f>SUBTOTAL(9,T5124:T5125)</f>
        <v>0</v>
      </c>
      <c r="U5126" s="8"/>
    </row>
    <row r="5127" spans="1:22" ht="12.75" customHeight="1" outlineLevel="2" x14ac:dyDescent="0.2">
      <c r="A5127" s="2"/>
      <c r="C5127" s="30">
        <v>931080350</v>
      </c>
      <c r="D5127" s="30"/>
      <c r="E5127" s="30" t="s">
        <v>2768</v>
      </c>
      <c r="F5127" s="30"/>
      <c r="G5127" s="30" t="s">
        <v>2772</v>
      </c>
      <c r="H5127" s="31" t="s">
        <v>2773</v>
      </c>
      <c r="I5127" s="32"/>
      <c r="J5127" s="13"/>
      <c r="K5127" s="13" t="s">
        <v>2761</v>
      </c>
      <c r="L5127" s="33">
        <v>0.5</v>
      </c>
      <c r="M5127" s="33" t="s">
        <v>27</v>
      </c>
      <c r="N5127" s="33">
        <v>0.5</v>
      </c>
      <c r="O5127" s="33">
        <v>0.5</v>
      </c>
      <c r="P5127" s="33">
        <v>0.5</v>
      </c>
      <c r="Q5127" s="33">
        <v>0.5</v>
      </c>
      <c r="R5127" s="34"/>
      <c r="S5127" s="32"/>
      <c r="T5127" s="32" t="s">
        <v>28</v>
      </c>
      <c r="U5127" s="8">
        <f>IF(T5127="Yes",$U$2,0)</f>
        <v>270.40000000000003</v>
      </c>
      <c r="V5127" s="8">
        <f>U5127</f>
        <v>270.40000000000003</v>
      </c>
    </row>
    <row r="5128" spans="1:22" ht="12.75" customHeight="1" outlineLevel="2" x14ac:dyDescent="0.2">
      <c r="A5128" s="2"/>
      <c r="C5128" s="30">
        <v>931080360</v>
      </c>
      <c r="D5128" s="30"/>
      <c r="E5128" s="30" t="s">
        <v>2768</v>
      </c>
      <c r="F5128" s="30"/>
      <c r="G5128" s="30" t="s">
        <v>2772</v>
      </c>
      <c r="H5128" s="31" t="s">
        <v>2773</v>
      </c>
      <c r="I5128" s="32"/>
      <c r="J5128" s="13"/>
      <c r="K5128" s="13" t="s">
        <v>2761</v>
      </c>
      <c r="L5128" s="33">
        <v>0.5</v>
      </c>
      <c r="M5128" s="33" t="s">
        <v>27</v>
      </c>
      <c r="N5128" s="33">
        <v>0.5</v>
      </c>
      <c r="O5128" s="33">
        <v>0.5</v>
      </c>
      <c r="P5128" s="33">
        <v>0.5</v>
      </c>
      <c r="Q5128" s="33">
        <v>0.5</v>
      </c>
      <c r="R5128" s="34"/>
      <c r="S5128" s="32"/>
      <c r="T5128" s="32" t="s">
        <v>28</v>
      </c>
      <c r="U5128" s="8">
        <f>IF(T5128="Yes",$U$2,0)</f>
        <v>270.40000000000003</v>
      </c>
      <c r="V5128" s="8">
        <f>U5128</f>
        <v>270.40000000000003</v>
      </c>
    </row>
    <row r="5129" spans="1:22" ht="12.75" customHeight="1" outlineLevel="1" x14ac:dyDescent="0.2">
      <c r="A5129" s="2"/>
      <c r="C5129" s="30"/>
      <c r="D5129" s="30"/>
      <c r="E5129" s="30"/>
      <c r="F5129" s="30"/>
      <c r="G5129" s="30"/>
      <c r="H5129" s="113" t="s">
        <v>4258</v>
      </c>
      <c r="I5129" s="32"/>
      <c r="J5129" s="13">
        <f t="shared" ref="J5129:O5129" si="1301">SUBTOTAL(9,J5127:J5128)</f>
        <v>0</v>
      </c>
      <c r="K5129" s="13">
        <f t="shared" si="1301"/>
        <v>0</v>
      </c>
      <c r="L5129" s="33">
        <f t="shared" si="1301"/>
        <v>1</v>
      </c>
      <c r="M5129" s="33">
        <f t="shared" si="1301"/>
        <v>0</v>
      </c>
      <c r="N5129" s="33">
        <f t="shared" si="1301"/>
        <v>1</v>
      </c>
      <c r="O5129" s="33">
        <f t="shared" si="1301"/>
        <v>1</v>
      </c>
      <c r="P5129" s="33"/>
      <c r="Q5129" s="33"/>
      <c r="R5129" s="34"/>
      <c r="S5129" s="32">
        <f>SUBTOTAL(9,S5127:S5128)</f>
        <v>0</v>
      </c>
      <c r="T5129" s="32">
        <f>SUBTOTAL(9,T5127:T5128)</f>
        <v>0</v>
      </c>
      <c r="U5129" s="8"/>
    </row>
    <row r="5130" spans="1:22" ht="12.75" customHeight="1" outlineLevel="2" x14ac:dyDescent="0.2">
      <c r="A5130" s="2"/>
      <c r="C5130" s="30">
        <v>931080370</v>
      </c>
      <c r="D5130" s="30"/>
      <c r="E5130" s="30" t="s">
        <v>2768</v>
      </c>
      <c r="F5130" s="30"/>
      <c r="G5130" s="30" t="s">
        <v>2774</v>
      </c>
      <c r="H5130" s="31" t="s">
        <v>2775</v>
      </c>
      <c r="I5130" s="32"/>
      <c r="J5130" s="13"/>
      <c r="K5130" s="13" t="s">
        <v>2761</v>
      </c>
      <c r="L5130" s="33">
        <v>0.25</v>
      </c>
      <c r="M5130" s="33" t="s">
        <v>27</v>
      </c>
      <c r="N5130" s="33">
        <v>0.25</v>
      </c>
      <c r="O5130" s="33">
        <v>0.25</v>
      </c>
      <c r="P5130" s="33">
        <v>0.25</v>
      </c>
      <c r="Q5130" s="33">
        <v>0.25</v>
      </c>
      <c r="R5130" s="34"/>
      <c r="S5130" s="32"/>
      <c r="T5130" s="32" t="s">
        <v>28</v>
      </c>
      <c r="U5130" s="8">
        <f>IF(T5130="Yes",$U$2,0)</f>
        <v>270.40000000000003</v>
      </c>
      <c r="V5130" s="8">
        <f>U5130</f>
        <v>270.40000000000003</v>
      </c>
    </row>
    <row r="5131" spans="1:22" ht="12.75" customHeight="1" outlineLevel="2" x14ac:dyDescent="0.2">
      <c r="A5131" s="2"/>
      <c r="C5131" s="30">
        <v>931080380</v>
      </c>
      <c r="D5131" s="30"/>
      <c r="E5131" s="30" t="s">
        <v>2768</v>
      </c>
      <c r="F5131" s="30"/>
      <c r="G5131" s="30" t="s">
        <v>2774</v>
      </c>
      <c r="H5131" s="31" t="s">
        <v>2775</v>
      </c>
      <c r="I5131" s="32"/>
      <c r="J5131" s="13"/>
      <c r="K5131" s="13" t="s">
        <v>2761</v>
      </c>
      <c r="L5131" s="33">
        <v>0.25</v>
      </c>
      <c r="M5131" s="33" t="s">
        <v>27</v>
      </c>
      <c r="N5131" s="33">
        <v>0.25</v>
      </c>
      <c r="O5131" s="33">
        <v>0.25</v>
      </c>
      <c r="P5131" s="33">
        <v>0.25</v>
      </c>
      <c r="Q5131" s="33">
        <v>0.25</v>
      </c>
      <c r="R5131" s="34"/>
      <c r="S5131" s="32"/>
      <c r="T5131" s="32" t="s">
        <v>28</v>
      </c>
      <c r="U5131" s="8">
        <f>IF(T5131="Yes",$U$2,0)</f>
        <v>270.40000000000003</v>
      </c>
      <c r="V5131" s="8">
        <f>U5131</f>
        <v>270.40000000000003</v>
      </c>
    </row>
    <row r="5132" spans="1:22" ht="12.75" customHeight="1" outlineLevel="2" x14ac:dyDescent="0.2">
      <c r="A5132" s="2"/>
      <c r="C5132" s="30" t="s">
        <v>2776</v>
      </c>
      <c r="D5132" s="30"/>
      <c r="E5132" s="30" t="s">
        <v>2768</v>
      </c>
      <c r="F5132" s="30"/>
      <c r="G5132" s="30" t="s">
        <v>2774</v>
      </c>
      <c r="H5132" s="31" t="s">
        <v>2775</v>
      </c>
      <c r="I5132" s="32"/>
      <c r="J5132" s="13"/>
      <c r="K5132" s="13" t="s">
        <v>2761</v>
      </c>
      <c r="L5132" s="33">
        <v>0.25</v>
      </c>
      <c r="M5132" s="33" t="s">
        <v>27</v>
      </c>
      <c r="N5132" s="33">
        <v>0.25</v>
      </c>
      <c r="O5132" s="33">
        <v>0.25</v>
      </c>
      <c r="P5132" s="33">
        <v>0.25</v>
      </c>
      <c r="Q5132" s="33">
        <v>0.25</v>
      </c>
      <c r="R5132" s="34"/>
      <c r="S5132" s="32"/>
      <c r="T5132" s="32" t="s">
        <v>28</v>
      </c>
      <c r="U5132" s="8">
        <f>IF(T5132="Yes",$U$2,0)</f>
        <v>270.40000000000003</v>
      </c>
      <c r="V5132" s="8">
        <f>U5132</f>
        <v>270.40000000000003</v>
      </c>
    </row>
    <row r="5133" spans="1:22" ht="12.75" customHeight="1" outlineLevel="2" x14ac:dyDescent="0.2">
      <c r="A5133" s="2"/>
      <c r="C5133" s="30">
        <v>931080400</v>
      </c>
      <c r="D5133" s="30"/>
      <c r="E5133" s="30" t="s">
        <v>2768</v>
      </c>
      <c r="F5133" s="30"/>
      <c r="G5133" s="30" t="s">
        <v>2774</v>
      </c>
      <c r="H5133" s="31" t="s">
        <v>2775</v>
      </c>
      <c r="I5133" s="32"/>
      <c r="J5133" s="13"/>
      <c r="K5133" s="13" t="s">
        <v>2761</v>
      </c>
      <c r="L5133" s="33">
        <v>0.25</v>
      </c>
      <c r="M5133" s="33" t="s">
        <v>27</v>
      </c>
      <c r="N5133" s="33">
        <v>0.25</v>
      </c>
      <c r="O5133" s="33">
        <v>0.25</v>
      </c>
      <c r="P5133" s="33">
        <v>0.25</v>
      </c>
      <c r="Q5133" s="33">
        <v>0.25</v>
      </c>
      <c r="R5133" s="34"/>
      <c r="S5133" s="32"/>
      <c r="T5133" s="32" t="s">
        <v>28</v>
      </c>
      <c r="U5133" s="8">
        <f>IF(T5133="Yes",$U$2,0)</f>
        <v>270.40000000000003</v>
      </c>
      <c r="V5133" s="8">
        <f>U5133</f>
        <v>270.40000000000003</v>
      </c>
    </row>
    <row r="5134" spans="1:22" ht="12.75" customHeight="1" outlineLevel="1" x14ac:dyDescent="0.2">
      <c r="A5134" s="2"/>
      <c r="C5134" s="30"/>
      <c r="D5134" s="30"/>
      <c r="E5134" s="30"/>
      <c r="F5134" s="30"/>
      <c r="G5134" s="30"/>
      <c r="H5134" s="113" t="s">
        <v>4259</v>
      </c>
      <c r="I5134" s="32"/>
      <c r="J5134" s="13">
        <f t="shared" ref="J5134:O5134" si="1302">SUBTOTAL(9,J5130:J5133)</f>
        <v>0</v>
      </c>
      <c r="K5134" s="13">
        <f t="shared" si="1302"/>
        <v>0</v>
      </c>
      <c r="L5134" s="33">
        <f t="shared" si="1302"/>
        <v>1</v>
      </c>
      <c r="M5134" s="33">
        <f t="shared" si="1302"/>
        <v>0</v>
      </c>
      <c r="N5134" s="33">
        <f t="shared" si="1302"/>
        <v>1</v>
      </c>
      <c r="O5134" s="33">
        <f t="shared" si="1302"/>
        <v>1</v>
      </c>
      <c r="P5134" s="33"/>
      <c r="Q5134" s="33"/>
      <c r="R5134" s="34"/>
      <c r="S5134" s="32">
        <f>SUBTOTAL(9,S5130:S5133)</f>
        <v>0</v>
      </c>
      <c r="T5134" s="32">
        <f>SUBTOTAL(9,T5130:T5133)</f>
        <v>0</v>
      </c>
      <c r="U5134" s="8"/>
    </row>
    <row r="5135" spans="1:22" ht="12.75" customHeight="1" outlineLevel="2" x14ac:dyDescent="0.2">
      <c r="A5135" s="2"/>
      <c r="C5135" s="30">
        <v>903180010</v>
      </c>
      <c r="D5135" s="30"/>
      <c r="E5135" s="30" t="s">
        <v>2928</v>
      </c>
      <c r="F5135" s="30"/>
      <c r="G5135" s="30" t="s">
        <v>2929</v>
      </c>
      <c r="H5135" s="31" t="s">
        <v>2930</v>
      </c>
      <c r="I5135" s="32"/>
      <c r="J5135" s="13"/>
      <c r="K5135" s="13" t="s">
        <v>2829</v>
      </c>
      <c r="L5135" s="33">
        <v>3.703E-2</v>
      </c>
      <c r="M5135" s="33" t="s">
        <v>27</v>
      </c>
      <c r="N5135" s="33">
        <v>3.703E-2</v>
      </c>
      <c r="O5135" s="33">
        <v>3.703E-2</v>
      </c>
      <c r="P5135" s="33">
        <v>3.703E-2</v>
      </c>
      <c r="Q5135" s="33">
        <v>3.703E-2</v>
      </c>
      <c r="R5135" s="34"/>
      <c r="S5135" s="32"/>
      <c r="T5135" s="32" t="s">
        <v>28</v>
      </c>
      <c r="U5135" s="8">
        <f t="shared" ref="U5135:U5161" si="1303">IF(T5135="Yes",$U$2,0)</f>
        <v>270.40000000000003</v>
      </c>
      <c r="V5135" s="8">
        <f t="shared" ref="V5135:V5161" si="1304">U5135</f>
        <v>270.40000000000003</v>
      </c>
    </row>
    <row r="5136" spans="1:22" ht="12.75" customHeight="1" outlineLevel="2" x14ac:dyDescent="0.2">
      <c r="A5136" s="2"/>
      <c r="C5136" s="30">
        <v>903180020</v>
      </c>
      <c r="D5136" s="30"/>
      <c r="E5136" s="30" t="s">
        <v>2928</v>
      </c>
      <c r="F5136" s="30"/>
      <c r="G5136" s="30" t="s">
        <v>2929</v>
      </c>
      <c r="H5136" s="31" t="s">
        <v>2930</v>
      </c>
      <c r="I5136" s="32"/>
      <c r="J5136" s="13"/>
      <c r="K5136" s="13" t="s">
        <v>2829</v>
      </c>
      <c r="L5136" s="33">
        <v>3.703E-2</v>
      </c>
      <c r="M5136" s="33" t="s">
        <v>27</v>
      </c>
      <c r="N5136" s="33">
        <v>3.703E-2</v>
      </c>
      <c r="O5136" s="33">
        <v>3.703E-2</v>
      </c>
      <c r="P5136" s="33">
        <v>3.703E-2</v>
      </c>
      <c r="Q5136" s="33">
        <v>3.703E-2</v>
      </c>
      <c r="R5136" s="34"/>
      <c r="S5136" s="32"/>
      <c r="T5136" s="32" t="s">
        <v>28</v>
      </c>
      <c r="U5136" s="8">
        <f t="shared" si="1303"/>
        <v>270.40000000000003</v>
      </c>
      <c r="V5136" s="8">
        <f t="shared" si="1304"/>
        <v>270.40000000000003</v>
      </c>
    </row>
    <row r="5137" spans="1:25" s="66" customFormat="1" ht="12.75" customHeight="1" outlineLevel="2" x14ac:dyDescent="0.2">
      <c r="A5137" s="2"/>
      <c r="B5137" s="2"/>
      <c r="C5137" s="30">
        <v>903180030</v>
      </c>
      <c r="D5137" s="30"/>
      <c r="E5137" s="30" t="s">
        <v>2928</v>
      </c>
      <c r="F5137" s="30"/>
      <c r="G5137" s="30" t="s">
        <v>2929</v>
      </c>
      <c r="H5137" s="31" t="s">
        <v>2930</v>
      </c>
      <c r="I5137" s="32"/>
      <c r="J5137" s="13"/>
      <c r="K5137" s="13" t="s">
        <v>2829</v>
      </c>
      <c r="L5137" s="33">
        <v>3.703E-2</v>
      </c>
      <c r="M5137" s="33" t="s">
        <v>27</v>
      </c>
      <c r="N5137" s="33">
        <v>3.703E-2</v>
      </c>
      <c r="O5137" s="33">
        <v>3.703E-2</v>
      </c>
      <c r="P5137" s="33">
        <v>3.703E-2</v>
      </c>
      <c r="Q5137" s="33">
        <v>3.703E-2</v>
      </c>
      <c r="R5137" s="34"/>
      <c r="S5137" s="32"/>
      <c r="T5137" s="32" t="s">
        <v>28</v>
      </c>
      <c r="U5137" s="8">
        <f t="shared" si="1303"/>
        <v>270.40000000000003</v>
      </c>
      <c r="V5137" s="8">
        <f t="shared" si="1304"/>
        <v>270.40000000000003</v>
      </c>
      <c r="W5137" s="6"/>
      <c r="X5137" s="6"/>
      <c r="Y5137" s="6"/>
    </row>
    <row r="5138" spans="1:25" s="66" customFormat="1" ht="12.75" customHeight="1" outlineLevel="2" x14ac:dyDescent="0.2">
      <c r="A5138" s="2"/>
      <c r="B5138" s="2"/>
      <c r="C5138" s="30">
        <v>903180040</v>
      </c>
      <c r="D5138" s="30"/>
      <c r="E5138" s="30" t="s">
        <v>2928</v>
      </c>
      <c r="F5138" s="30"/>
      <c r="G5138" s="30" t="s">
        <v>2929</v>
      </c>
      <c r="H5138" s="31" t="s">
        <v>2930</v>
      </c>
      <c r="I5138" s="32"/>
      <c r="J5138" s="13"/>
      <c r="K5138" s="13" t="s">
        <v>2829</v>
      </c>
      <c r="L5138" s="33">
        <v>3.703E-2</v>
      </c>
      <c r="M5138" s="33" t="s">
        <v>27</v>
      </c>
      <c r="N5138" s="33">
        <v>3.703E-2</v>
      </c>
      <c r="O5138" s="33">
        <v>3.703E-2</v>
      </c>
      <c r="P5138" s="33">
        <v>3.703E-2</v>
      </c>
      <c r="Q5138" s="33">
        <v>3.703E-2</v>
      </c>
      <c r="R5138" s="34"/>
      <c r="S5138" s="32"/>
      <c r="T5138" s="32" t="s">
        <v>28</v>
      </c>
      <c r="U5138" s="8">
        <f t="shared" si="1303"/>
        <v>270.40000000000003</v>
      </c>
      <c r="V5138" s="8">
        <f t="shared" si="1304"/>
        <v>270.40000000000003</v>
      </c>
      <c r="W5138" s="6"/>
      <c r="X5138" s="6"/>
      <c r="Y5138" s="6"/>
    </row>
    <row r="5139" spans="1:25" s="66" customFormat="1" ht="12.75" customHeight="1" outlineLevel="2" x14ac:dyDescent="0.2">
      <c r="A5139" s="2"/>
      <c r="B5139" s="2"/>
      <c r="C5139" s="30">
        <v>903180050</v>
      </c>
      <c r="D5139" s="30"/>
      <c r="E5139" s="30" t="s">
        <v>2928</v>
      </c>
      <c r="F5139" s="30"/>
      <c r="G5139" s="30" t="s">
        <v>2929</v>
      </c>
      <c r="H5139" s="31" t="s">
        <v>2930</v>
      </c>
      <c r="I5139" s="32"/>
      <c r="J5139" s="13"/>
      <c r="K5139" s="13" t="s">
        <v>2829</v>
      </c>
      <c r="L5139" s="33">
        <v>3.703E-2</v>
      </c>
      <c r="M5139" s="33" t="s">
        <v>27</v>
      </c>
      <c r="N5139" s="33">
        <v>3.703E-2</v>
      </c>
      <c r="O5139" s="33">
        <v>3.703E-2</v>
      </c>
      <c r="P5139" s="33">
        <v>3.703E-2</v>
      </c>
      <c r="Q5139" s="33">
        <v>3.703E-2</v>
      </c>
      <c r="R5139" s="34"/>
      <c r="S5139" s="32"/>
      <c r="T5139" s="32" t="s">
        <v>28</v>
      </c>
      <c r="U5139" s="8">
        <f t="shared" si="1303"/>
        <v>270.40000000000003</v>
      </c>
      <c r="V5139" s="8">
        <f t="shared" si="1304"/>
        <v>270.40000000000003</v>
      </c>
      <c r="W5139" s="6"/>
      <c r="X5139" s="6"/>
      <c r="Y5139" s="6"/>
    </row>
    <row r="5140" spans="1:25" s="66" customFormat="1" ht="12.75" customHeight="1" outlineLevel="2" x14ac:dyDescent="0.2">
      <c r="A5140" s="2"/>
      <c r="B5140" s="2"/>
      <c r="C5140" s="30">
        <v>903180060</v>
      </c>
      <c r="D5140" s="30"/>
      <c r="E5140" s="30" t="s">
        <v>2928</v>
      </c>
      <c r="F5140" s="30"/>
      <c r="G5140" s="30" t="s">
        <v>2929</v>
      </c>
      <c r="H5140" s="31" t="s">
        <v>2930</v>
      </c>
      <c r="I5140" s="32"/>
      <c r="J5140" s="13"/>
      <c r="K5140" s="13" t="s">
        <v>2829</v>
      </c>
      <c r="L5140" s="33">
        <v>3.703E-2</v>
      </c>
      <c r="M5140" s="33" t="s">
        <v>27</v>
      </c>
      <c r="N5140" s="33">
        <v>3.703E-2</v>
      </c>
      <c r="O5140" s="33">
        <v>3.703E-2</v>
      </c>
      <c r="P5140" s="33">
        <v>3.703E-2</v>
      </c>
      <c r="Q5140" s="33">
        <v>3.703E-2</v>
      </c>
      <c r="R5140" s="34"/>
      <c r="S5140" s="32"/>
      <c r="T5140" s="32" t="s">
        <v>28</v>
      </c>
      <c r="U5140" s="8">
        <f t="shared" si="1303"/>
        <v>270.40000000000003</v>
      </c>
      <c r="V5140" s="8">
        <f t="shared" si="1304"/>
        <v>270.40000000000003</v>
      </c>
      <c r="W5140" s="6"/>
      <c r="X5140" s="6"/>
      <c r="Y5140" s="6"/>
    </row>
    <row r="5141" spans="1:25" s="66" customFormat="1" ht="12.75" customHeight="1" outlineLevel="2" x14ac:dyDescent="0.2">
      <c r="A5141" s="2"/>
      <c r="B5141" s="2"/>
      <c r="C5141" s="30" t="s">
        <v>2931</v>
      </c>
      <c r="D5141" s="30"/>
      <c r="E5141" s="30" t="s">
        <v>2932</v>
      </c>
      <c r="F5141" s="30"/>
      <c r="G5141" s="30" t="s">
        <v>2929</v>
      </c>
      <c r="H5141" s="31" t="s">
        <v>2930</v>
      </c>
      <c r="I5141" s="32"/>
      <c r="J5141" s="13"/>
      <c r="K5141" s="13" t="s">
        <v>2829</v>
      </c>
      <c r="L5141" s="33">
        <v>3.703E-2</v>
      </c>
      <c r="M5141" s="33" t="s">
        <v>27</v>
      </c>
      <c r="N5141" s="33">
        <v>3.703E-2</v>
      </c>
      <c r="O5141" s="33">
        <v>3.703E-2</v>
      </c>
      <c r="P5141" s="33">
        <v>3.703E-2</v>
      </c>
      <c r="Q5141" s="33">
        <v>3.703E-2</v>
      </c>
      <c r="R5141" s="34"/>
      <c r="S5141" s="32"/>
      <c r="T5141" s="32" t="s">
        <v>28</v>
      </c>
      <c r="U5141" s="8">
        <f t="shared" si="1303"/>
        <v>270.40000000000003</v>
      </c>
      <c r="V5141" s="8">
        <f t="shared" si="1304"/>
        <v>270.40000000000003</v>
      </c>
      <c r="W5141" s="6"/>
      <c r="X5141" s="6"/>
      <c r="Y5141" s="6"/>
    </row>
    <row r="5142" spans="1:25" s="66" customFormat="1" ht="12.75" customHeight="1" outlineLevel="2" x14ac:dyDescent="0.2">
      <c r="A5142" s="2"/>
      <c r="B5142" s="2"/>
      <c r="C5142" s="30">
        <v>903180080</v>
      </c>
      <c r="D5142" s="30"/>
      <c r="E5142" s="30" t="s">
        <v>2928</v>
      </c>
      <c r="F5142" s="30"/>
      <c r="G5142" s="30" t="s">
        <v>2929</v>
      </c>
      <c r="H5142" s="31" t="s">
        <v>2930</v>
      </c>
      <c r="I5142" s="32"/>
      <c r="J5142" s="13"/>
      <c r="K5142" s="13" t="s">
        <v>2829</v>
      </c>
      <c r="L5142" s="33">
        <v>3.703E-2</v>
      </c>
      <c r="M5142" s="33" t="s">
        <v>27</v>
      </c>
      <c r="N5142" s="33">
        <v>3.703E-2</v>
      </c>
      <c r="O5142" s="33">
        <v>3.703E-2</v>
      </c>
      <c r="P5142" s="33">
        <v>3.703E-2</v>
      </c>
      <c r="Q5142" s="33">
        <v>3.703E-2</v>
      </c>
      <c r="R5142" s="34"/>
      <c r="S5142" s="32"/>
      <c r="T5142" s="32" t="s">
        <v>28</v>
      </c>
      <c r="U5142" s="8">
        <f t="shared" si="1303"/>
        <v>270.40000000000003</v>
      </c>
      <c r="V5142" s="8">
        <f t="shared" si="1304"/>
        <v>270.40000000000003</v>
      </c>
      <c r="W5142" s="6"/>
      <c r="X5142" s="6"/>
      <c r="Y5142" s="6"/>
    </row>
    <row r="5143" spans="1:25" s="66" customFormat="1" ht="12.75" customHeight="1" outlineLevel="2" x14ac:dyDescent="0.2">
      <c r="A5143" s="2"/>
      <c r="B5143" s="2"/>
      <c r="C5143" s="30">
        <v>903180090</v>
      </c>
      <c r="D5143" s="30"/>
      <c r="E5143" s="30" t="s">
        <v>2928</v>
      </c>
      <c r="F5143" s="30"/>
      <c r="G5143" s="30" t="s">
        <v>2929</v>
      </c>
      <c r="H5143" s="31" t="s">
        <v>2930</v>
      </c>
      <c r="I5143" s="32"/>
      <c r="J5143" s="13"/>
      <c r="K5143" s="13" t="s">
        <v>2829</v>
      </c>
      <c r="L5143" s="33">
        <v>3.703E-2</v>
      </c>
      <c r="M5143" s="33" t="s">
        <v>27</v>
      </c>
      <c r="N5143" s="33">
        <v>3.703E-2</v>
      </c>
      <c r="O5143" s="33">
        <v>3.703E-2</v>
      </c>
      <c r="P5143" s="33">
        <v>3.703E-2</v>
      </c>
      <c r="Q5143" s="33">
        <v>3.703E-2</v>
      </c>
      <c r="R5143" s="34"/>
      <c r="S5143" s="32"/>
      <c r="T5143" s="32" t="s">
        <v>28</v>
      </c>
      <c r="U5143" s="8">
        <f t="shared" si="1303"/>
        <v>270.40000000000003</v>
      </c>
      <c r="V5143" s="8">
        <f t="shared" si="1304"/>
        <v>270.40000000000003</v>
      </c>
      <c r="W5143" s="6"/>
      <c r="X5143" s="6"/>
      <c r="Y5143" s="6"/>
    </row>
    <row r="5144" spans="1:25" ht="12.75" customHeight="1" outlineLevel="2" x14ac:dyDescent="0.2">
      <c r="A5144" s="2"/>
      <c r="C5144" s="30">
        <v>903180100</v>
      </c>
      <c r="D5144" s="30"/>
      <c r="E5144" s="30" t="s">
        <v>2928</v>
      </c>
      <c r="F5144" s="30"/>
      <c r="G5144" s="30" t="s">
        <v>2929</v>
      </c>
      <c r="H5144" s="31" t="s">
        <v>2930</v>
      </c>
      <c r="I5144" s="32"/>
      <c r="J5144" s="13"/>
      <c r="K5144" s="13" t="s">
        <v>2829</v>
      </c>
      <c r="L5144" s="33">
        <v>3.703E-2</v>
      </c>
      <c r="M5144" s="33" t="s">
        <v>27</v>
      </c>
      <c r="N5144" s="33">
        <v>3.703E-2</v>
      </c>
      <c r="O5144" s="33">
        <v>3.703E-2</v>
      </c>
      <c r="P5144" s="33">
        <v>3.703E-2</v>
      </c>
      <c r="Q5144" s="33">
        <v>3.703E-2</v>
      </c>
      <c r="R5144" s="34"/>
      <c r="S5144" s="32"/>
      <c r="T5144" s="32" t="s">
        <v>28</v>
      </c>
      <c r="U5144" s="8">
        <f t="shared" si="1303"/>
        <v>270.40000000000003</v>
      </c>
      <c r="V5144" s="8">
        <f t="shared" si="1304"/>
        <v>270.40000000000003</v>
      </c>
    </row>
    <row r="5145" spans="1:25" ht="12.75" customHeight="1" outlineLevel="2" x14ac:dyDescent="0.2">
      <c r="A5145" s="2"/>
      <c r="C5145" s="30">
        <v>903180110</v>
      </c>
      <c r="D5145" s="30"/>
      <c r="E5145" s="30" t="s">
        <v>2928</v>
      </c>
      <c r="F5145" s="30"/>
      <c r="G5145" s="30" t="s">
        <v>2929</v>
      </c>
      <c r="H5145" s="31" t="s">
        <v>2930</v>
      </c>
      <c r="I5145" s="32"/>
      <c r="J5145" s="13"/>
      <c r="K5145" s="13" t="s">
        <v>2829</v>
      </c>
      <c r="L5145" s="33">
        <v>3.703E-2</v>
      </c>
      <c r="M5145" s="33" t="s">
        <v>27</v>
      </c>
      <c r="N5145" s="33">
        <v>3.703E-2</v>
      </c>
      <c r="O5145" s="33">
        <v>3.703E-2</v>
      </c>
      <c r="P5145" s="33">
        <v>3.703E-2</v>
      </c>
      <c r="Q5145" s="33">
        <v>3.703E-2</v>
      </c>
      <c r="R5145" s="34"/>
      <c r="S5145" s="32"/>
      <c r="T5145" s="32" t="s">
        <v>28</v>
      </c>
      <c r="U5145" s="8">
        <f t="shared" si="1303"/>
        <v>270.40000000000003</v>
      </c>
      <c r="V5145" s="8">
        <f t="shared" si="1304"/>
        <v>270.40000000000003</v>
      </c>
    </row>
    <row r="5146" spans="1:25" ht="12.75" customHeight="1" outlineLevel="2" x14ac:dyDescent="0.2">
      <c r="A5146" s="2"/>
      <c r="C5146" s="30">
        <v>903180120</v>
      </c>
      <c r="D5146" s="30"/>
      <c r="E5146" s="30" t="s">
        <v>2928</v>
      </c>
      <c r="F5146" s="30"/>
      <c r="G5146" s="30" t="s">
        <v>2929</v>
      </c>
      <c r="H5146" s="31" t="s">
        <v>2930</v>
      </c>
      <c r="I5146" s="32"/>
      <c r="J5146" s="13"/>
      <c r="K5146" s="13" t="s">
        <v>2829</v>
      </c>
      <c r="L5146" s="33">
        <v>3.703E-2</v>
      </c>
      <c r="M5146" s="33" t="s">
        <v>27</v>
      </c>
      <c r="N5146" s="33">
        <v>3.703E-2</v>
      </c>
      <c r="O5146" s="33">
        <v>3.703E-2</v>
      </c>
      <c r="P5146" s="33">
        <v>3.703E-2</v>
      </c>
      <c r="Q5146" s="33">
        <v>3.703E-2</v>
      </c>
      <c r="R5146" s="34"/>
      <c r="S5146" s="32"/>
      <c r="T5146" s="32" t="s">
        <v>28</v>
      </c>
      <c r="U5146" s="8">
        <f t="shared" si="1303"/>
        <v>270.40000000000003</v>
      </c>
      <c r="V5146" s="8">
        <f t="shared" si="1304"/>
        <v>270.40000000000003</v>
      </c>
    </row>
    <row r="5147" spans="1:25" ht="12.75" customHeight="1" outlineLevel="2" x14ac:dyDescent="0.2">
      <c r="A5147" s="2"/>
      <c r="C5147" s="30">
        <v>903180130</v>
      </c>
      <c r="D5147" s="30"/>
      <c r="E5147" s="30" t="s">
        <v>2928</v>
      </c>
      <c r="F5147" s="30"/>
      <c r="G5147" s="30" t="s">
        <v>2929</v>
      </c>
      <c r="H5147" s="31" t="s">
        <v>2930</v>
      </c>
      <c r="I5147" s="32"/>
      <c r="J5147" s="13"/>
      <c r="K5147" s="13" t="s">
        <v>2829</v>
      </c>
      <c r="L5147" s="33">
        <v>3.703E-2</v>
      </c>
      <c r="M5147" s="33" t="s">
        <v>27</v>
      </c>
      <c r="N5147" s="33">
        <v>3.703E-2</v>
      </c>
      <c r="O5147" s="33">
        <v>3.703E-2</v>
      </c>
      <c r="P5147" s="33">
        <v>3.703E-2</v>
      </c>
      <c r="Q5147" s="33">
        <v>3.703E-2</v>
      </c>
      <c r="R5147" s="34"/>
      <c r="S5147" s="32"/>
      <c r="T5147" s="32" t="s">
        <v>28</v>
      </c>
      <c r="U5147" s="8">
        <f t="shared" si="1303"/>
        <v>270.40000000000003</v>
      </c>
      <c r="V5147" s="8">
        <f t="shared" si="1304"/>
        <v>270.40000000000003</v>
      </c>
    </row>
    <row r="5148" spans="1:25" ht="12.75" customHeight="1" outlineLevel="2" x14ac:dyDescent="0.2">
      <c r="A5148" s="2"/>
      <c r="C5148" s="30">
        <v>903180140</v>
      </c>
      <c r="D5148" s="30"/>
      <c r="E5148" s="30" t="s">
        <v>2928</v>
      </c>
      <c r="F5148" s="30"/>
      <c r="G5148" s="30" t="s">
        <v>2929</v>
      </c>
      <c r="H5148" s="31" t="s">
        <v>2930</v>
      </c>
      <c r="I5148" s="32"/>
      <c r="J5148" s="13"/>
      <c r="K5148" s="13" t="s">
        <v>2829</v>
      </c>
      <c r="L5148" s="33">
        <v>3.703E-2</v>
      </c>
      <c r="M5148" s="33" t="s">
        <v>27</v>
      </c>
      <c r="N5148" s="33">
        <v>3.703E-2</v>
      </c>
      <c r="O5148" s="33">
        <v>3.703E-2</v>
      </c>
      <c r="P5148" s="33">
        <v>3.703E-2</v>
      </c>
      <c r="Q5148" s="33">
        <v>3.703E-2</v>
      </c>
      <c r="R5148" s="34"/>
      <c r="S5148" s="32"/>
      <c r="T5148" s="32" t="s">
        <v>28</v>
      </c>
      <c r="U5148" s="8">
        <f t="shared" si="1303"/>
        <v>270.40000000000003</v>
      </c>
      <c r="V5148" s="8">
        <f t="shared" si="1304"/>
        <v>270.40000000000003</v>
      </c>
    </row>
    <row r="5149" spans="1:25" ht="12.75" customHeight="1" outlineLevel="2" x14ac:dyDescent="0.2">
      <c r="A5149" s="2"/>
      <c r="C5149" s="30">
        <v>903180150</v>
      </c>
      <c r="D5149" s="30"/>
      <c r="E5149" s="30" t="s">
        <v>2928</v>
      </c>
      <c r="F5149" s="30"/>
      <c r="G5149" s="30" t="s">
        <v>2929</v>
      </c>
      <c r="H5149" s="31" t="s">
        <v>2930</v>
      </c>
      <c r="I5149" s="32"/>
      <c r="J5149" s="13"/>
      <c r="K5149" s="13" t="s">
        <v>2829</v>
      </c>
      <c r="L5149" s="33">
        <v>3.703E-2</v>
      </c>
      <c r="M5149" s="33" t="s">
        <v>27</v>
      </c>
      <c r="N5149" s="33">
        <v>3.703E-2</v>
      </c>
      <c r="O5149" s="33">
        <v>3.703E-2</v>
      </c>
      <c r="P5149" s="33">
        <v>3.703E-2</v>
      </c>
      <c r="Q5149" s="33">
        <v>3.703E-2</v>
      </c>
      <c r="R5149" s="34"/>
      <c r="S5149" s="32"/>
      <c r="T5149" s="32" t="s">
        <v>28</v>
      </c>
      <c r="U5149" s="8">
        <f t="shared" si="1303"/>
        <v>270.40000000000003</v>
      </c>
      <c r="V5149" s="8">
        <f t="shared" si="1304"/>
        <v>270.40000000000003</v>
      </c>
    </row>
    <row r="5150" spans="1:25" ht="12.75" customHeight="1" outlineLevel="2" x14ac:dyDescent="0.2">
      <c r="A5150" s="2"/>
      <c r="C5150" s="30">
        <v>903180160</v>
      </c>
      <c r="D5150" s="30"/>
      <c r="E5150" s="30" t="s">
        <v>2928</v>
      </c>
      <c r="F5150" s="30"/>
      <c r="G5150" s="30" t="s">
        <v>2929</v>
      </c>
      <c r="H5150" s="31" t="s">
        <v>2930</v>
      </c>
      <c r="I5150" s="32"/>
      <c r="J5150" s="13"/>
      <c r="K5150" s="13" t="s">
        <v>2829</v>
      </c>
      <c r="L5150" s="33">
        <v>3.703E-2</v>
      </c>
      <c r="M5150" s="33" t="s">
        <v>27</v>
      </c>
      <c r="N5150" s="33">
        <v>3.703E-2</v>
      </c>
      <c r="O5150" s="33">
        <v>3.703E-2</v>
      </c>
      <c r="P5150" s="33">
        <v>3.703E-2</v>
      </c>
      <c r="Q5150" s="33">
        <v>3.703E-2</v>
      </c>
      <c r="R5150" s="34"/>
      <c r="S5150" s="32"/>
      <c r="T5150" s="32" t="s">
        <v>28</v>
      </c>
      <c r="U5150" s="8">
        <f t="shared" si="1303"/>
        <v>270.40000000000003</v>
      </c>
      <c r="V5150" s="8">
        <f t="shared" si="1304"/>
        <v>270.40000000000003</v>
      </c>
    </row>
    <row r="5151" spans="1:25" ht="12.75" customHeight="1" outlineLevel="2" x14ac:dyDescent="0.2">
      <c r="A5151" s="2"/>
      <c r="C5151" s="30" t="s">
        <v>2933</v>
      </c>
      <c r="D5151" s="30"/>
      <c r="E5151" s="30" t="s">
        <v>2932</v>
      </c>
      <c r="F5151" s="30"/>
      <c r="G5151" s="30" t="s">
        <v>2929</v>
      </c>
      <c r="H5151" s="31" t="s">
        <v>2930</v>
      </c>
      <c r="I5151" s="32"/>
      <c r="J5151" s="13"/>
      <c r="K5151" s="13" t="s">
        <v>2829</v>
      </c>
      <c r="L5151" s="33">
        <v>3.703E-2</v>
      </c>
      <c r="M5151" s="33" t="s">
        <v>27</v>
      </c>
      <c r="N5151" s="33">
        <v>3.703E-2</v>
      </c>
      <c r="O5151" s="33">
        <v>3.703E-2</v>
      </c>
      <c r="P5151" s="33">
        <v>3.703E-2</v>
      </c>
      <c r="Q5151" s="33">
        <v>3.703E-2</v>
      </c>
      <c r="R5151" s="34"/>
      <c r="S5151" s="32"/>
      <c r="T5151" s="32" t="s">
        <v>28</v>
      </c>
      <c r="U5151" s="8">
        <f t="shared" si="1303"/>
        <v>270.40000000000003</v>
      </c>
      <c r="V5151" s="8">
        <f t="shared" si="1304"/>
        <v>270.40000000000003</v>
      </c>
    </row>
    <row r="5152" spans="1:25" ht="12.75" customHeight="1" outlineLevel="2" x14ac:dyDescent="0.2">
      <c r="A5152" s="2"/>
      <c r="C5152" s="30">
        <v>903180180</v>
      </c>
      <c r="D5152" s="30"/>
      <c r="E5152" s="30" t="s">
        <v>2928</v>
      </c>
      <c r="F5152" s="30"/>
      <c r="G5152" s="30" t="s">
        <v>2929</v>
      </c>
      <c r="H5152" s="31" t="s">
        <v>2930</v>
      </c>
      <c r="I5152" s="32"/>
      <c r="J5152" s="13"/>
      <c r="K5152" s="13" t="s">
        <v>2829</v>
      </c>
      <c r="L5152" s="33">
        <v>3.703E-2</v>
      </c>
      <c r="M5152" s="33" t="s">
        <v>27</v>
      </c>
      <c r="N5152" s="33">
        <v>3.703E-2</v>
      </c>
      <c r="O5152" s="33">
        <v>3.703E-2</v>
      </c>
      <c r="P5152" s="33">
        <v>3.703E-2</v>
      </c>
      <c r="Q5152" s="33">
        <v>3.703E-2</v>
      </c>
      <c r="R5152" s="34"/>
      <c r="S5152" s="32"/>
      <c r="T5152" s="32" t="s">
        <v>28</v>
      </c>
      <c r="U5152" s="8">
        <f t="shared" si="1303"/>
        <v>270.40000000000003</v>
      </c>
      <c r="V5152" s="8">
        <f t="shared" si="1304"/>
        <v>270.40000000000003</v>
      </c>
    </row>
    <row r="5153" spans="1:22" ht="12.75" customHeight="1" outlineLevel="2" x14ac:dyDescent="0.2">
      <c r="A5153" s="2"/>
      <c r="C5153" s="30">
        <v>903180190</v>
      </c>
      <c r="D5153" s="30"/>
      <c r="E5153" s="30" t="s">
        <v>2928</v>
      </c>
      <c r="F5153" s="30"/>
      <c r="G5153" s="30" t="s">
        <v>2929</v>
      </c>
      <c r="H5153" s="31" t="s">
        <v>2930</v>
      </c>
      <c r="I5153" s="32"/>
      <c r="J5153" s="13"/>
      <c r="K5153" s="13" t="s">
        <v>2829</v>
      </c>
      <c r="L5153" s="33">
        <v>3.703E-2</v>
      </c>
      <c r="M5153" s="33" t="s">
        <v>27</v>
      </c>
      <c r="N5153" s="33">
        <v>3.703E-2</v>
      </c>
      <c r="O5153" s="33">
        <v>3.703E-2</v>
      </c>
      <c r="P5153" s="33">
        <v>3.703E-2</v>
      </c>
      <c r="Q5153" s="33">
        <v>3.703E-2</v>
      </c>
      <c r="R5153" s="34"/>
      <c r="S5153" s="32"/>
      <c r="T5153" s="32" t="s">
        <v>28</v>
      </c>
      <c r="U5153" s="8">
        <f t="shared" si="1303"/>
        <v>270.40000000000003</v>
      </c>
      <c r="V5153" s="8">
        <f t="shared" si="1304"/>
        <v>270.40000000000003</v>
      </c>
    </row>
    <row r="5154" spans="1:22" ht="12.75" customHeight="1" outlineLevel="2" x14ac:dyDescent="0.2">
      <c r="A5154" s="2"/>
      <c r="C5154" s="30">
        <v>903180200</v>
      </c>
      <c r="D5154" s="30"/>
      <c r="E5154" s="30" t="s">
        <v>2928</v>
      </c>
      <c r="F5154" s="30"/>
      <c r="G5154" s="30" t="s">
        <v>2929</v>
      </c>
      <c r="H5154" s="31" t="s">
        <v>2930</v>
      </c>
      <c r="I5154" s="32"/>
      <c r="J5154" s="13"/>
      <c r="K5154" s="13" t="s">
        <v>2829</v>
      </c>
      <c r="L5154" s="33">
        <v>3.703E-2</v>
      </c>
      <c r="M5154" s="33" t="s">
        <v>27</v>
      </c>
      <c r="N5154" s="33">
        <v>3.703E-2</v>
      </c>
      <c r="O5154" s="33">
        <v>3.703E-2</v>
      </c>
      <c r="P5154" s="33">
        <v>3.703E-2</v>
      </c>
      <c r="Q5154" s="33">
        <v>3.703E-2</v>
      </c>
      <c r="R5154" s="34"/>
      <c r="S5154" s="32"/>
      <c r="T5154" s="32" t="s">
        <v>28</v>
      </c>
      <c r="U5154" s="8">
        <f t="shared" si="1303"/>
        <v>270.40000000000003</v>
      </c>
      <c r="V5154" s="8">
        <f t="shared" si="1304"/>
        <v>270.40000000000003</v>
      </c>
    </row>
    <row r="5155" spans="1:22" ht="12.75" customHeight="1" outlineLevel="2" x14ac:dyDescent="0.2">
      <c r="A5155" s="2"/>
      <c r="C5155" s="30">
        <v>903180210</v>
      </c>
      <c r="D5155" s="30"/>
      <c r="E5155" s="30" t="s">
        <v>2928</v>
      </c>
      <c r="F5155" s="30"/>
      <c r="G5155" s="30" t="s">
        <v>2929</v>
      </c>
      <c r="H5155" s="31" t="s">
        <v>2930</v>
      </c>
      <c r="I5155" s="32"/>
      <c r="J5155" s="13"/>
      <c r="K5155" s="13" t="s">
        <v>2829</v>
      </c>
      <c r="L5155" s="33">
        <v>3.703E-2</v>
      </c>
      <c r="M5155" s="33" t="s">
        <v>27</v>
      </c>
      <c r="N5155" s="33">
        <v>3.703E-2</v>
      </c>
      <c r="O5155" s="33">
        <v>3.703E-2</v>
      </c>
      <c r="P5155" s="33">
        <v>3.703E-2</v>
      </c>
      <c r="Q5155" s="33">
        <v>3.703E-2</v>
      </c>
      <c r="R5155" s="34"/>
      <c r="S5155" s="32"/>
      <c r="T5155" s="32" t="s">
        <v>28</v>
      </c>
      <c r="U5155" s="8">
        <f t="shared" si="1303"/>
        <v>270.40000000000003</v>
      </c>
      <c r="V5155" s="8">
        <f t="shared" si="1304"/>
        <v>270.40000000000003</v>
      </c>
    </row>
    <row r="5156" spans="1:22" ht="12.75" customHeight="1" outlineLevel="2" x14ac:dyDescent="0.2">
      <c r="A5156" s="2"/>
      <c r="C5156" s="30">
        <v>903180220</v>
      </c>
      <c r="D5156" s="30"/>
      <c r="E5156" s="30" t="s">
        <v>2928</v>
      </c>
      <c r="F5156" s="30"/>
      <c r="G5156" s="30" t="s">
        <v>2929</v>
      </c>
      <c r="H5156" s="31" t="s">
        <v>2930</v>
      </c>
      <c r="I5156" s="32"/>
      <c r="J5156" s="13"/>
      <c r="K5156" s="13" t="s">
        <v>2829</v>
      </c>
      <c r="L5156" s="33">
        <v>3.703E-2</v>
      </c>
      <c r="M5156" s="33" t="s">
        <v>27</v>
      </c>
      <c r="N5156" s="33">
        <v>3.703E-2</v>
      </c>
      <c r="O5156" s="33">
        <v>3.703E-2</v>
      </c>
      <c r="P5156" s="33">
        <v>3.703E-2</v>
      </c>
      <c r="Q5156" s="33">
        <v>3.703E-2</v>
      </c>
      <c r="R5156" s="34"/>
      <c r="S5156" s="32"/>
      <c r="T5156" s="32" t="s">
        <v>28</v>
      </c>
      <c r="U5156" s="8">
        <f t="shared" si="1303"/>
        <v>270.40000000000003</v>
      </c>
      <c r="V5156" s="8">
        <f t="shared" si="1304"/>
        <v>270.40000000000003</v>
      </c>
    </row>
    <row r="5157" spans="1:22" ht="12.75" customHeight="1" outlineLevel="2" x14ac:dyDescent="0.2">
      <c r="A5157" s="2"/>
      <c r="C5157" s="30">
        <v>903180230</v>
      </c>
      <c r="D5157" s="30"/>
      <c r="E5157" s="30" t="s">
        <v>2928</v>
      </c>
      <c r="F5157" s="30"/>
      <c r="G5157" s="30" t="s">
        <v>2929</v>
      </c>
      <c r="H5157" s="31" t="s">
        <v>2930</v>
      </c>
      <c r="I5157" s="32"/>
      <c r="J5157" s="13"/>
      <c r="K5157" s="13" t="s">
        <v>2829</v>
      </c>
      <c r="L5157" s="33">
        <v>3.703E-2</v>
      </c>
      <c r="M5157" s="33" t="s">
        <v>27</v>
      </c>
      <c r="N5157" s="33">
        <v>3.703E-2</v>
      </c>
      <c r="O5157" s="33">
        <v>3.703E-2</v>
      </c>
      <c r="P5157" s="33">
        <v>3.703E-2</v>
      </c>
      <c r="Q5157" s="33">
        <v>3.703E-2</v>
      </c>
      <c r="R5157" s="34"/>
      <c r="S5157" s="32"/>
      <c r="T5157" s="32" t="s">
        <v>28</v>
      </c>
      <c r="U5157" s="8">
        <f t="shared" si="1303"/>
        <v>270.40000000000003</v>
      </c>
      <c r="V5157" s="8">
        <f t="shared" si="1304"/>
        <v>270.40000000000003</v>
      </c>
    </row>
    <row r="5158" spans="1:22" ht="12.75" customHeight="1" outlineLevel="2" x14ac:dyDescent="0.2">
      <c r="A5158" s="2"/>
      <c r="C5158" s="30">
        <v>903180240</v>
      </c>
      <c r="D5158" s="30"/>
      <c r="E5158" s="30" t="s">
        <v>2928</v>
      </c>
      <c r="F5158" s="30"/>
      <c r="G5158" s="30" t="s">
        <v>2929</v>
      </c>
      <c r="H5158" s="31" t="s">
        <v>2930</v>
      </c>
      <c r="I5158" s="32"/>
      <c r="J5158" s="13"/>
      <c r="K5158" s="13" t="s">
        <v>2829</v>
      </c>
      <c r="L5158" s="33">
        <v>3.703E-2</v>
      </c>
      <c r="M5158" s="33" t="s">
        <v>27</v>
      </c>
      <c r="N5158" s="33">
        <v>3.703E-2</v>
      </c>
      <c r="O5158" s="33">
        <v>3.703E-2</v>
      </c>
      <c r="P5158" s="33">
        <v>3.703E-2</v>
      </c>
      <c r="Q5158" s="33">
        <v>3.703E-2</v>
      </c>
      <c r="R5158" s="34"/>
      <c r="S5158" s="32"/>
      <c r="T5158" s="32" t="s">
        <v>28</v>
      </c>
      <c r="U5158" s="8">
        <f t="shared" si="1303"/>
        <v>270.40000000000003</v>
      </c>
      <c r="V5158" s="8">
        <f t="shared" si="1304"/>
        <v>270.40000000000003</v>
      </c>
    </row>
    <row r="5159" spans="1:22" ht="12.75" customHeight="1" outlineLevel="2" x14ac:dyDescent="0.2">
      <c r="A5159" s="2"/>
      <c r="C5159" s="30">
        <v>903180250</v>
      </c>
      <c r="D5159" s="30"/>
      <c r="E5159" s="30" t="s">
        <v>2928</v>
      </c>
      <c r="F5159" s="30"/>
      <c r="G5159" s="30" t="s">
        <v>2929</v>
      </c>
      <c r="H5159" s="31" t="s">
        <v>2930</v>
      </c>
      <c r="I5159" s="32"/>
      <c r="J5159" s="13"/>
      <c r="K5159" s="13" t="s">
        <v>2829</v>
      </c>
      <c r="L5159" s="33">
        <v>3.703E-2</v>
      </c>
      <c r="M5159" s="33" t="s">
        <v>27</v>
      </c>
      <c r="N5159" s="33">
        <v>3.703E-2</v>
      </c>
      <c r="O5159" s="33">
        <v>3.703E-2</v>
      </c>
      <c r="P5159" s="33">
        <v>3.703E-2</v>
      </c>
      <c r="Q5159" s="33">
        <v>3.703E-2</v>
      </c>
      <c r="R5159" s="34"/>
      <c r="S5159" s="32"/>
      <c r="T5159" s="32" t="s">
        <v>28</v>
      </c>
      <c r="U5159" s="8">
        <f t="shared" si="1303"/>
        <v>270.40000000000003</v>
      </c>
      <c r="V5159" s="8">
        <f t="shared" si="1304"/>
        <v>270.40000000000003</v>
      </c>
    </row>
    <row r="5160" spans="1:22" ht="12.75" customHeight="1" outlineLevel="2" x14ac:dyDescent="0.2">
      <c r="A5160" s="2"/>
      <c r="C5160" s="30">
        <v>903180260</v>
      </c>
      <c r="D5160" s="30"/>
      <c r="E5160" s="30" t="s">
        <v>2928</v>
      </c>
      <c r="F5160" s="30"/>
      <c r="G5160" s="30" t="s">
        <v>2929</v>
      </c>
      <c r="H5160" s="31" t="s">
        <v>2930</v>
      </c>
      <c r="I5160" s="32"/>
      <c r="J5160" s="13"/>
      <c r="K5160" s="13" t="s">
        <v>2829</v>
      </c>
      <c r="L5160" s="33">
        <v>3.703E-2</v>
      </c>
      <c r="M5160" s="33" t="s">
        <v>27</v>
      </c>
      <c r="N5160" s="33">
        <v>3.703E-2</v>
      </c>
      <c r="O5160" s="33">
        <v>3.703E-2</v>
      </c>
      <c r="P5160" s="33">
        <v>3.703E-2</v>
      </c>
      <c r="Q5160" s="33">
        <v>3.703E-2</v>
      </c>
      <c r="R5160" s="34"/>
      <c r="S5160" s="32"/>
      <c r="T5160" s="32" t="s">
        <v>28</v>
      </c>
      <c r="U5160" s="8">
        <f t="shared" si="1303"/>
        <v>270.40000000000003</v>
      </c>
      <c r="V5160" s="8">
        <f t="shared" si="1304"/>
        <v>270.40000000000003</v>
      </c>
    </row>
    <row r="5161" spans="1:22" ht="12.75" customHeight="1" outlineLevel="2" x14ac:dyDescent="0.2">
      <c r="A5161" s="2"/>
      <c r="C5161" s="30">
        <v>903180270</v>
      </c>
      <c r="D5161" s="30"/>
      <c r="E5161" s="30" t="s">
        <v>2928</v>
      </c>
      <c r="F5161" s="30"/>
      <c r="G5161" s="30" t="s">
        <v>2929</v>
      </c>
      <c r="H5161" s="31" t="s">
        <v>2930</v>
      </c>
      <c r="I5161" s="32"/>
      <c r="J5161" s="13"/>
      <c r="K5161" s="13" t="s">
        <v>2829</v>
      </c>
      <c r="L5161" s="33">
        <v>3.703E-2</v>
      </c>
      <c r="M5161" s="33" t="s">
        <v>27</v>
      </c>
      <c r="N5161" s="33">
        <v>3.703E-2</v>
      </c>
      <c r="O5161" s="33">
        <v>3.703E-2</v>
      </c>
      <c r="P5161" s="33">
        <v>3.703E-2</v>
      </c>
      <c r="Q5161" s="33">
        <v>3.703E-2</v>
      </c>
      <c r="R5161" s="34"/>
      <c r="S5161" s="32"/>
      <c r="T5161" s="32" t="s">
        <v>28</v>
      </c>
      <c r="U5161" s="8">
        <f t="shared" si="1303"/>
        <v>270.40000000000003</v>
      </c>
      <c r="V5161" s="8">
        <f t="shared" si="1304"/>
        <v>270.40000000000003</v>
      </c>
    </row>
    <row r="5162" spans="1:22" ht="12.75" customHeight="1" outlineLevel="1" x14ac:dyDescent="0.2">
      <c r="A5162" s="2"/>
      <c r="C5162" s="30"/>
      <c r="D5162" s="30"/>
      <c r="E5162" s="30"/>
      <c r="F5162" s="30"/>
      <c r="G5162" s="30"/>
      <c r="H5162" s="113" t="s">
        <v>4298</v>
      </c>
      <c r="I5162" s="32"/>
      <c r="J5162" s="13">
        <f t="shared" ref="J5162:O5162" si="1305">SUBTOTAL(9,J5135:J5161)</f>
        <v>0</v>
      </c>
      <c r="K5162" s="13">
        <f t="shared" si="1305"/>
        <v>0</v>
      </c>
      <c r="L5162" s="33">
        <f t="shared" si="1305"/>
        <v>0.99981000000000009</v>
      </c>
      <c r="M5162" s="33">
        <f t="shared" si="1305"/>
        <v>0</v>
      </c>
      <c r="N5162" s="33">
        <f t="shared" si="1305"/>
        <v>0.99981000000000009</v>
      </c>
      <c r="O5162" s="33">
        <f t="shared" si="1305"/>
        <v>0.99981000000000009</v>
      </c>
      <c r="P5162" s="33"/>
      <c r="Q5162" s="33"/>
      <c r="R5162" s="34"/>
      <c r="S5162" s="32">
        <f>SUBTOTAL(9,S5135:S5161)</f>
        <v>0</v>
      </c>
      <c r="T5162" s="32">
        <f>SUBTOTAL(9,T5135:T5161)</f>
        <v>0</v>
      </c>
      <c r="U5162" s="8"/>
    </row>
    <row r="5163" spans="1:22" ht="12.75" customHeight="1" outlineLevel="2" x14ac:dyDescent="0.2">
      <c r="A5163" s="2"/>
      <c r="C5163" s="198">
        <v>830110320</v>
      </c>
      <c r="D5163" s="198"/>
      <c r="E5163" s="198" t="s">
        <v>1348</v>
      </c>
      <c r="F5163" s="198"/>
      <c r="G5163" s="198">
        <v>830110320</v>
      </c>
      <c r="H5163" s="198">
        <v>830110320</v>
      </c>
      <c r="I5163" s="200"/>
      <c r="J5163" s="199"/>
      <c r="K5163" s="199" t="s">
        <v>3246</v>
      </c>
      <c r="L5163" s="201"/>
      <c r="M5163" s="116"/>
      <c r="N5163" s="201"/>
      <c r="O5163" s="201"/>
      <c r="P5163" s="201"/>
      <c r="Q5163" s="201"/>
      <c r="R5163" s="202"/>
      <c r="S5163" s="200"/>
      <c r="T5163" s="200" t="s">
        <v>28</v>
      </c>
      <c r="U5163" s="8">
        <f>IF(T5163="Yes",$U$2,0)</f>
        <v>270.40000000000003</v>
      </c>
      <c r="V5163" s="8">
        <f>U5163</f>
        <v>270.40000000000003</v>
      </c>
    </row>
    <row r="5164" spans="1:22" ht="12.75" customHeight="1" outlineLevel="1" x14ac:dyDescent="0.25">
      <c r="A5164" s="2"/>
      <c r="C5164" s="198"/>
      <c r="D5164" s="198"/>
      <c r="E5164" s="198"/>
      <c r="F5164" s="198"/>
      <c r="G5164" s="198"/>
      <c r="H5164" s="203" t="s">
        <v>4384</v>
      </c>
      <c r="I5164" s="200"/>
      <c r="J5164" s="199">
        <f t="shared" ref="J5164:O5164" si="1306">SUBTOTAL(9,J5163:J5163)</f>
        <v>0</v>
      </c>
      <c r="K5164" s="199">
        <f t="shared" si="1306"/>
        <v>0</v>
      </c>
      <c r="L5164" s="201">
        <f t="shared" si="1306"/>
        <v>0</v>
      </c>
      <c r="M5164" s="116">
        <f t="shared" si="1306"/>
        <v>0</v>
      </c>
      <c r="N5164" s="201">
        <f t="shared" si="1306"/>
        <v>0</v>
      </c>
      <c r="O5164" s="201">
        <f t="shared" si="1306"/>
        <v>0</v>
      </c>
      <c r="P5164" s="201"/>
      <c r="Q5164" s="201"/>
      <c r="R5164" s="202"/>
      <c r="S5164" s="200">
        <f>SUBTOTAL(9,S5163:S5163)</f>
        <v>0</v>
      </c>
      <c r="T5164" s="200">
        <f>SUBTOTAL(9,T5163:T5163)</f>
        <v>0</v>
      </c>
      <c r="U5164" s="8"/>
    </row>
    <row r="5165" spans="1:22" ht="12.75" customHeight="1" outlineLevel="2" x14ac:dyDescent="0.2">
      <c r="A5165" s="2"/>
      <c r="C5165" s="30">
        <v>830111000</v>
      </c>
      <c r="D5165" s="30"/>
      <c r="E5165" s="30" t="s">
        <v>1359</v>
      </c>
      <c r="F5165" s="30"/>
      <c r="G5165" s="30">
        <v>830111000</v>
      </c>
      <c r="H5165" s="30">
        <v>830111000</v>
      </c>
      <c r="I5165" s="32"/>
      <c r="J5165" s="13"/>
      <c r="K5165" s="13" t="s">
        <v>3246</v>
      </c>
      <c r="L5165" s="44"/>
      <c r="M5165" s="33"/>
      <c r="N5165" s="44"/>
      <c r="O5165" s="44"/>
      <c r="P5165" s="44"/>
      <c r="Q5165" s="44"/>
      <c r="R5165" s="34"/>
      <c r="S5165" s="32"/>
      <c r="T5165" s="32" t="s">
        <v>28</v>
      </c>
      <c r="U5165" s="8">
        <f>IF(T5165="Yes",$U$2,0)</f>
        <v>270.40000000000003</v>
      </c>
      <c r="V5165" s="8">
        <f>U5165</f>
        <v>270.40000000000003</v>
      </c>
    </row>
    <row r="5166" spans="1:22" ht="12.75" customHeight="1" outlineLevel="1" x14ac:dyDescent="0.25">
      <c r="A5166" s="2"/>
      <c r="C5166" s="30"/>
      <c r="D5166" s="30"/>
      <c r="E5166" s="30"/>
      <c r="F5166" s="30"/>
      <c r="G5166" s="30"/>
      <c r="H5166" s="35" t="s">
        <v>4385</v>
      </c>
      <c r="I5166" s="32"/>
      <c r="J5166" s="13">
        <f t="shared" ref="J5166:O5166" si="1307">SUBTOTAL(9,J5165:J5165)</f>
        <v>0</v>
      </c>
      <c r="K5166" s="13">
        <f t="shared" si="1307"/>
        <v>0</v>
      </c>
      <c r="L5166" s="44">
        <f t="shared" si="1307"/>
        <v>0</v>
      </c>
      <c r="M5166" s="33">
        <f t="shared" si="1307"/>
        <v>0</v>
      </c>
      <c r="N5166" s="44">
        <f t="shared" si="1307"/>
        <v>0</v>
      </c>
      <c r="O5166" s="44">
        <f t="shared" si="1307"/>
        <v>0</v>
      </c>
      <c r="P5166" s="44"/>
      <c r="Q5166" s="44"/>
      <c r="R5166" s="34"/>
      <c r="S5166" s="32">
        <f>SUBTOTAL(9,S5165:S5165)</f>
        <v>0</v>
      </c>
      <c r="T5166" s="32">
        <f>SUBTOTAL(9,T5165:T5165)</f>
        <v>0</v>
      </c>
      <c r="U5166" s="8"/>
    </row>
    <row r="5167" spans="1:22" ht="12.75" customHeight="1" outlineLevel="2" x14ac:dyDescent="0.2">
      <c r="A5167" s="2"/>
      <c r="C5167" s="30">
        <v>830140940</v>
      </c>
      <c r="D5167" s="30"/>
      <c r="E5167" s="30" t="s">
        <v>1532</v>
      </c>
      <c r="F5167" s="30"/>
      <c r="G5167" s="30">
        <v>830140940</v>
      </c>
      <c r="H5167" s="30">
        <v>830140940</v>
      </c>
      <c r="I5167" s="32"/>
      <c r="J5167" s="13"/>
      <c r="K5167" s="13" t="s">
        <v>3246</v>
      </c>
      <c r="L5167" s="44"/>
      <c r="M5167" s="33"/>
      <c r="N5167" s="44"/>
      <c r="O5167" s="44"/>
      <c r="P5167" s="44"/>
      <c r="Q5167" s="44"/>
      <c r="R5167" s="34"/>
      <c r="S5167" s="32"/>
      <c r="T5167" s="32" t="s">
        <v>28</v>
      </c>
      <c r="U5167" s="8">
        <f>IF(T5167="Yes",$U$2,0)</f>
        <v>270.40000000000003</v>
      </c>
      <c r="V5167" s="8">
        <f>U5167</f>
        <v>270.40000000000003</v>
      </c>
    </row>
    <row r="5168" spans="1:22" ht="12.75" customHeight="1" outlineLevel="1" x14ac:dyDescent="0.25">
      <c r="A5168" s="2"/>
      <c r="C5168" s="30"/>
      <c r="D5168" s="30"/>
      <c r="E5168" s="30"/>
      <c r="F5168" s="30"/>
      <c r="G5168" s="30"/>
      <c r="H5168" s="35" t="s">
        <v>4387</v>
      </c>
      <c r="I5168" s="32"/>
      <c r="J5168" s="13">
        <f t="shared" ref="J5168:O5168" si="1308">SUBTOTAL(9,J5167:J5167)</f>
        <v>0</v>
      </c>
      <c r="K5168" s="13">
        <f t="shared" si="1308"/>
        <v>0</v>
      </c>
      <c r="L5168" s="44">
        <f t="shared" si="1308"/>
        <v>0</v>
      </c>
      <c r="M5168" s="33">
        <f t="shared" si="1308"/>
        <v>0</v>
      </c>
      <c r="N5168" s="44">
        <f t="shared" si="1308"/>
        <v>0</v>
      </c>
      <c r="O5168" s="44">
        <f t="shared" si="1308"/>
        <v>0</v>
      </c>
      <c r="P5168" s="44"/>
      <c r="Q5168" s="44"/>
      <c r="R5168" s="34"/>
      <c r="S5168" s="32">
        <f>SUBTOTAL(9,S5167:S5167)</f>
        <v>0</v>
      </c>
      <c r="T5168" s="32">
        <f>SUBTOTAL(9,T5167:T5167)</f>
        <v>0</v>
      </c>
      <c r="U5168" s="8"/>
    </row>
    <row r="5169" spans="1:22" ht="12.75" customHeight="1" outlineLevel="2" x14ac:dyDescent="0.2">
      <c r="A5169" s="2"/>
      <c r="C5169" s="30">
        <v>830140950</v>
      </c>
      <c r="D5169" s="30"/>
      <c r="E5169" s="30" t="s">
        <v>1560</v>
      </c>
      <c r="F5169" s="30"/>
      <c r="G5169" s="30">
        <v>830140950</v>
      </c>
      <c r="H5169" s="30">
        <v>830140950</v>
      </c>
      <c r="I5169" s="32"/>
      <c r="J5169" s="13"/>
      <c r="K5169" s="13" t="s">
        <v>3246</v>
      </c>
      <c r="L5169" s="44"/>
      <c r="M5169" s="33"/>
      <c r="N5169" s="44"/>
      <c r="O5169" s="44"/>
      <c r="P5169" s="44"/>
      <c r="Q5169" s="44"/>
      <c r="R5169" s="34"/>
      <c r="S5169" s="32"/>
      <c r="T5169" s="32" t="s">
        <v>28</v>
      </c>
      <c r="U5169" s="8">
        <f>IF(T5169="Yes",$U$2,0)</f>
        <v>270.40000000000003</v>
      </c>
      <c r="V5169" s="8">
        <f>U5169</f>
        <v>270.40000000000003</v>
      </c>
    </row>
    <row r="5170" spans="1:22" ht="12.75" customHeight="1" outlineLevel="1" x14ac:dyDescent="0.25">
      <c r="A5170" s="2"/>
      <c r="C5170" s="30"/>
      <c r="D5170" s="30"/>
      <c r="E5170" s="30"/>
      <c r="F5170" s="30"/>
      <c r="G5170" s="30"/>
      <c r="H5170" s="35" t="s">
        <v>4386</v>
      </c>
      <c r="I5170" s="32"/>
      <c r="J5170" s="13">
        <f t="shared" ref="J5170:O5170" si="1309">SUBTOTAL(9,J5169:J5169)</f>
        <v>0</v>
      </c>
      <c r="K5170" s="13">
        <f t="shared" si="1309"/>
        <v>0</v>
      </c>
      <c r="L5170" s="44">
        <f t="shared" si="1309"/>
        <v>0</v>
      </c>
      <c r="M5170" s="33">
        <f t="shared" si="1309"/>
        <v>0</v>
      </c>
      <c r="N5170" s="44">
        <f t="shared" si="1309"/>
        <v>0</v>
      </c>
      <c r="O5170" s="44">
        <f t="shared" si="1309"/>
        <v>0</v>
      </c>
      <c r="P5170" s="44"/>
      <c r="Q5170" s="44"/>
      <c r="R5170" s="34"/>
      <c r="S5170" s="32">
        <f>SUBTOTAL(9,S5169:S5169)</f>
        <v>0</v>
      </c>
      <c r="T5170" s="32">
        <f>SUBTOTAL(9,T5169:T5169)</f>
        <v>0</v>
      </c>
      <c r="U5170" s="8"/>
    </row>
    <row r="5171" spans="1:22" ht="12.75" customHeight="1" outlineLevel="2" x14ac:dyDescent="0.2">
      <c r="A5171" s="2"/>
      <c r="C5171" s="30">
        <v>830190290</v>
      </c>
      <c r="D5171" s="30"/>
      <c r="E5171" s="30" t="s">
        <v>1492</v>
      </c>
      <c r="F5171" s="30"/>
      <c r="G5171" s="30">
        <v>830190290</v>
      </c>
      <c r="H5171" s="30">
        <v>830190290</v>
      </c>
      <c r="I5171" s="32"/>
      <c r="J5171" s="13"/>
      <c r="K5171" s="13" t="s">
        <v>3246</v>
      </c>
      <c r="L5171" s="44"/>
      <c r="M5171" s="33"/>
      <c r="N5171" s="44"/>
      <c r="O5171" s="44"/>
      <c r="P5171" s="44"/>
      <c r="Q5171" s="44"/>
      <c r="R5171" s="34"/>
      <c r="S5171" s="32"/>
      <c r="T5171" s="32" t="s">
        <v>28</v>
      </c>
      <c r="U5171" s="8">
        <f>IF(T5171="Yes",$U$2,0)</f>
        <v>270.40000000000003</v>
      </c>
      <c r="V5171" s="8">
        <f>U5171</f>
        <v>270.40000000000003</v>
      </c>
    </row>
    <row r="5172" spans="1:22" ht="12.75" customHeight="1" outlineLevel="1" x14ac:dyDescent="0.25">
      <c r="A5172" s="2"/>
      <c r="C5172" s="30"/>
      <c r="D5172" s="30"/>
      <c r="E5172" s="30"/>
      <c r="F5172" s="30"/>
      <c r="G5172" s="30"/>
      <c r="H5172" s="35" t="s">
        <v>4383</v>
      </c>
      <c r="I5172" s="32"/>
      <c r="J5172" s="13">
        <f t="shared" ref="J5172:O5172" si="1310">SUBTOTAL(9,J5171:J5171)</f>
        <v>0</v>
      </c>
      <c r="K5172" s="13">
        <f t="shared" si="1310"/>
        <v>0</v>
      </c>
      <c r="L5172" s="44">
        <f t="shared" si="1310"/>
        <v>0</v>
      </c>
      <c r="M5172" s="33">
        <f t="shared" si="1310"/>
        <v>0</v>
      </c>
      <c r="N5172" s="44">
        <f t="shared" si="1310"/>
        <v>0</v>
      </c>
      <c r="O5172" s="44">
        <f t="shared" si="1310"/>
        <v>0</v>
      </c>
      <c r="P5172" s="44"/>
      <c r="Q5172" s="44"/>
      <c r="R5172" s="34"/>
      <c r="S5172" s="32">
        <f>SUBTOTAL(9,S5171:S5171)</f>
        <v>0</v>
      </c>
      <c r="T5172" s="32">
        <f>SUBTOTAL(9,T5171:T5171)</f>
        <v>0</v>
      </c>
      <c r="U5172" s="8"/>
    </row>
    <row r="5173" spans="1:22" ht="12.75" customHeight="1" outlineLevel="2" x14ac:dyDescent="0.2">
      <c r="A5173" s="2"/>
      <c r="C5173" s="30">
        <v>833800520</v>
      </c>
      <c r="D5173" s="30"/>
      <c r="E5173" s="30" t="s">
        <v>3263</v>
      </c>
      <c r="F5173" s="30"/>
      <c r="G5173" s="30">
        <v>833800520</v>
      </c>
      <c r="H5173" s="30">
        <v>833800520</v>
      </c>
      <c r="I5173" s="32"/>
      <c r="J5173" s="13"/>
      <c r="K5173" s="13" t="s">
        <v>3246</v>
      </c>
      <c r="L5173" s="44"/>
      <c r="M5173" s="33"/>
      <c r="N5173" s="44"/>
      <c r="O5173" s="44"/>
      <c r="P5173" s="44"/>
      <c r="Q5173" s="44"/>
      <c r="R5173" s="34"/>
      <c r="S5173" s="32"/>
      <c r="T5173" s="32" t="s">
        <v>70</v>
      </c>
      <c r="U5173" s="8">
        <f>IF(T5173="Yes",$U$2,0)</f>
        <v>0</v>
      </c>
      <c r="V5173" s="8">
        <f>U5173</f>
        <v>0</v>
      </c>
    </row>
    <row r="5174" spans="1:22" ht="12.75" customHeight="1" outlineLevel="1" x14ac:dyDescent="0.25">
      <c r="A5174" s="2"/>
      <c r="C5174" s="30"/>
      <c r="D5174" s="30"/>
      <c r="E5174" s="30"/>
      <c r="F5174" s="30"/>
      <c r="G5174" s="30"/>
      <c r="H5174" s="35" t="s">
        <v>4401</v>
      </c>
      <c r="I5174" s="32"/>
      <c r="J5174" s="13">
        <f t="shared" ref="J5174:O5174" si="1311">SUBTOTAL(9,J5173:J5173)</f>
        <v>0</v>
      </c>
      <c r="K5174" s="13">
        <f t="shared" si="1311"/>
        <v>0</v>
      </c>
      <c r="L5174" s="44">
        <f t="shared" si="1311"/>
        <v>0</v>
      </c>
      <c r="M5174" s="33">
        <f t="shared" si="1311"/>
        <v>0</v>
      </c>
      <c r="N5174" s="44">
        <f t="shared" si="1311"/>
        <v>0</v>
      </c>
      <c r="O5174" s="44">
        <f t="shared" si="1311"/>
        <v>0</v>
      </c>
      <c r="P5174" s="44"/>
      <c r="Q5174" s="44"/>
      <c r="R5174" s="34"/>
      <c r="S5174" s="32">
        <f>SUBTOTAL(9,S5173:S5173)</f>
        <v>0</v>
      </c>
      <c r="T5174" s="32">
        <f>SUBTOTAL(9,T5173:T5173)</f>
        <v>0</v>
      </c>
      <c r="U5174" s="8"/>
    </row>
    <row r="5175" spans="1:22" ht="12.75" customHeight="1" outlineLevel="2" x14ac:dyDescent="0.2">
      <c r="A5175" s="2"/>
      <c r="C5175" s="30">
        <v>833800521</v>
      </c>
      <c r="D5175" s="30"/>
      <c r="E5175" s="30" t="s">
        <v>3263</v>
      </c>
      <c r="F5175" s="30"/>
      <c r="G5175" s="30">
        <v>833800521</v>
      </c>
      <c r="H5175" s="30">
        <v>833800521</v>
      </c>
      <c r="I5175" s="32"/>
      <c r="J5175" s="13"/>
      <c r="K5175" s="13" t="s">
        <v>3246</v>
      </c>
      <c r="L5175" s="44"/>
      <c r="M5175" s="33"/>
      <c r="N5175" s="44"/>
      <c r="O5175" s="44"/>
      <c r="P5175" s="44"/>
      <c r="Q5175" s="44"/>
      <c r="R5175" s="34"/>
      <c r="S5175" s="32"/>
      <c r="T5175" s="32" t="s">
        <v>70</v>
      </c>
      <c r="U5175" s="8">
        <f>IF(T5175="Yes",$U$2,0)</f>
        <v>0</v>
      </c>
      <c r="V5175" s="8">
        <f>U5175</f>
        <v>0</v>
      </c>
    </row>
    <row r="5176" spans="1:22" ht="12.75" customHeight="1" outlineLevel="1" x14ac:dyDescent="0.25">
      <c r="A5176" s="2"/>
      <c r="C5176" s="30"/>
      <c r="D5176" s="30"/>
      <c r="E5176" s="30"/>
      <c r="F5176" s="30"/>
      <c r="G5176" s="30"/>
      <c r="H5176" s="35" t="s">
        <v>4402</v>
      </c>
      <c r="I5176" s="32"/>
      <c r="J5176" s="13">
        <f t="shared" ref="J5176:O5176" si="1312">SUBTOTAL(9,J5175:J5175)</f>
        <v>0</v>
      </c>
      <c r="K5176" s="13">
        <f t="shared" si="1312"/>
        <v>0</v>
      </c>
      <c r="L5176" s="44">
        <f t="shared" si="1312"/>
        <v>0</v>
      </c>
      <c r="M5176" s="33">
        <f t="shared" si="1312"/>
        <v>0</v>
      </c>
      <c r="N5176" s="44">
        <f t="shared" si="1312"/>
        <v>0</v>
      </c>
      <c r="O5176" s="44">
        <f t="shared" si="1312"/>
        <v>0</v>
      </c>
      <c r="P5176" s="44"/>
      <c r="Q5176" s="44"/>
      <c r="R5176" s="34"/>
      <c r="S5176" s="32">
        <f>SUBTOTAL(9,S5175:S5175)</f>
        <v>0</v>
      </c>
      <c r="T5176" s="32">
        <f>SUBTOTAL(9,T5175:T5175)</f>
        <v>0</v>
      </c>
      <c r="U5176" s="8"/>
    </row>
    <row r="5177" spans="1:22" ht="12.75" customHeight="1" outlineLevel="2" x14ac:dyDescent="0.2">
      <c r="A5177" s="2"/>
      <c r="C5177" s="30">
        <v>833800540</v>
      </c>
      <c r="D5177" s="30"/>
      <c r="E5177" s="30" t="s">
        <v>3263</v>
      </c>
      <c r="F5177" s="30"/>
      <c r="G5177" s="30">
        <v>833800540</v>
      </c>
      <c r="H5177" s="30">
        <v>833800540</v>
      </c>
      <c r="I5177" s="32"/>
      <c r="J5177" s="13"/>
      <c r="K5177" s="13" t="s">
        <v>3246</v>
      </c>
      <c r="L5177" s="44"/>
      <c r="M5177" s="33"/>
      <c r="N5177" s="44"/>
      <c r="O5177" s="44"/>
      <c r="P5177" s="44"/>
      <c r="Q5177" s="44"/>
      <c r="R5177" s="34"/>
      <c r="S5177" s="32"/>
      <c r="T5177" s="32" t="s">
        <v>70</v>
      </c>
      <c r="U5177" s="8">
        <f>IF(T5177="Yes",$U$2,0)</f>
        <v>0</v>
      </c>
      <c r="V5177" s="8">
        <f>U5177</f>
        <v>0</v>
      </c>
    </row>
    <row r="5178" spans="1:22" ht="12.75" customHeight="1" outlineLevel="1" x14ac:dyDescent="0.25">
      <c r="A5178" s="2"/>
      <c r="C5178" s="30"/>
      <c r="D5178" s="30"/>
      <c r="E5178" s="30"/>
      <c r="F5178" s="30"/>
      <c r="G5178" s="30"/>
      <c r="H5178" s="35" t="s">
        <v>4403</v>
      </c>
      <c r="I5178" s="32"/>
      <c r="J5178" s="13">
        <f t="shared" ref="J5178:O5178" si="1313">SUBTOTAL(9,J5177:J5177)</f>
        <v>0</v>
      </c>
      <c r="K5178" s="13">
        <f t="shared" si="1313"/>
        <v>0</v>
      </c>
      <c r="L5178" s="44">
        <f t="shared" si="1313"/>
        <v>0</v>
      </c>
      <c r="M5178" s="33">
        <f t="shared" si="1313"/>
        <v>0</v>
      </c>
      <c r="N5178" s="44">
        <f t="shared" si="1313"/>
        <v>0</v>
      </c>
      <c r="O5178" s="44">
        <f t="shared" si="1313"/>
        <v>0</v>
      </c>
      <c r="P5178" s="44"/>
      <c r="Q5178" s="44"/>
      <c r="R5178" s="34"/>
      <c r="S5178" s="32">
        <f>SUBTOTAL(9,S5177:S5177)</f>
        <v>0</v>
      </c>
      <c r="T5178" s="32">
        <f>SUBTOTAL(9,T5177:T5177)</f>
        <v>0</v>
      </c>
      <c r="U5178" s="8"/>
    </row>
    <row r="5179" spans="1:22" ht="12.75" customHeight="1" outlineLevel="2" x14ac:dyDescent="0.2">
      <c r="A5179" s="2"/>
      <c r="C5179" s="30">
        <v>833800541</v>
      </c>
      <c r="D5179" s="30"/>
      <c r="E5179" s="30" t="s">
        <v>3263</v>
      </c>
      <c r="F5179" s="30"/>
      <c r="G5179" s="30">
        <v>833800541</v>
      </c>
      <c r="H5179" s="30">
        <v>833800541</v>
      </c>
      <c r="I5179" s="32"/>
      <c r="J5179" s="13"/>
      <c r="K5179" s="13" t="s">
        <v>3246</v>
      </c>
      <c r="L5179" s="44"/>
      <c r="M5179" s="33"/>
      <c r="N5179" s="44"/>
      <c r="O5179" s="44"/>
      <c r="P5179" s="44"/>
      <c r="Q5179" s="44"/>
      <c r="R5179" s="34"/>
      <c r="S5179" s="32"/>
      <c r="T5179" s="32" t="s">
        <v>70</v>
      </c>
      <c r="U5179" s="8">
        <f>IF(T5179="Yes",$U$2,0)</f>
        <v>0</v>
      </c>
      <c r="V5179" s="8">
        <f>U5179</f>
        <v>0</v>
      </c>
    </row>
    <row r="5180" spans="1:22" ht="12.75" customHeight="1" outlineLevel="1" x14ac:dyDescent="0.25">
      <c r="A5180" s="2"/>
      <c r="C5180" s="30"/>
      <c r="D5180" s="30"/>
      <c r="E5180" s="30"/>
      <c r="F5180" s="30"/>
      <c r="G5180" s="30"/>
      <c r="H5180" s="35" t="s">
        <v>4404</v>
      </c>
      <c r="I5180" s="32"/>
      <c r="J5180" s="13">
        <f t="shared" ref="J5180:O5180" si="1314">SUBTOTAL(9,J5179:J5179)</f>
        <v>0</v>
      </c>
      <c r="K5180" s="13">
        <f t="shared" si="1314"/>
        <v>0</v>
      </c>
      <c r="L5180" s="44">
        <f t="shared" si="1314"/>
        <v>0</v>
      </c>
      <c r="M5180" s="33">
        <f t="shared" si="1314"/>
        <v>0</v>
      </c>
      <c r="N5180" s="44">
        <f t="shared" si="1314"/>
        <v>0</v>
      </c>
      <c r="O5180" s="44">
        <f t="shared" si="1314"/>
        <v>0</v>
      </c>
      <c r="P5180" s="44"/>
      <c r="Q5180" s="44"/>
      <c r="R5180" s="34"/>
      <c r="S5180" s="32">
        <f>SUBTOTAL(9,S5179:S5179)</f>
        <v>0</v>
      </c>
      <c r="T5180" s="32">
        <f>SUBTOTAL(9,T5179:T5179)</f>
        <v>0</v>
      </c>
      <c r="U5180" s="8"/>
    </row>
    <row r="5181" spans="1:22" ht="12.75" customHeight="1" outlineLevel="2" x14ac:dyDescent="0.2">
      <c r="A5181" s="2"/>
      <c r="C5181" s="30">
        <v>840130870</v>
      </c>
      <c r="D5181" s="30"/>
      <c r="E5181" s="30"/>
      <c r="F5181" s="30"/>
      <c r="G5181" s="30">
        <v>840130870</v>
      </c>
      <c r="H5181" s="30">
        <v>840130870</v>
      </c>
      <c r="I5181" s="32"/>
      <c r="J5181" s="13"/>
      <c r="K5181" s="13" t="s">
        <v>3246</v>
      </c>
      <c r="L5181" s="44"/>
      <c r="M5181" s="33"/>
      <c r="N5181" s="44"/>
      <c r="O5181" s="44"/>
      <c r="P5181" s="44"/>
      <c r="Q5181" s="44"/>
      <c r="R5181" s="34"/>
      <c r="S5181" s="32"/>
      <c r="T5181" s="32" t="s">
        <v>70</v>
      </c>
      <c r="U5181" s="8">
        <f>IF(T5181="Yes",$U$2,0)</f>
        <v>0</v>
      </c>
      <c r="V5181" s="8">
        <f>U5181</f>
        <v>0</v>
      </c>
    </row>
    <row r="5182" spans="1:22" ht="12.75" customHeight="1" outlineLevel="1" x14ac:dyDescent="0.25">
      <c r="A5182" s="2"/>
      <c r="C5182" s="30"/>
      <c r="D5182" s="30"/>
      <c r="E5182" s="30"/>
      <c r="F5182" s="30"/>
      <c r="G5182" s="30"/>
      <c r="H5182" s="35" t="s">
        <v>4396</v>
      </c>
      <c r="I5182" s="32"/>
      <c r="J5182" s="13">
        <f t="shared" ref="J5182:O5182" si="1315">SUBTOTAL(9,J5181:J5181)</f>
        <v>0</v>
      </c>
      <c r="K5182" s="13">
        <f t="shared" si="1315"/>
        <v>0</v>
      </c>
      <c r="L5182" s="44">
        <f t="shared" si="1315"/>
        <v>0</v>
      </c>
      <c r="M5182" s="33">
        <f t="shared" si="1315"/>
        <v>0</v>
      </c>
      <c r="N5182" s="44">
        <f t="shared" si="1315"/>
        <v>0</v>
      </c>
      <c r="O5182" s="44">
        <f t="shared" si="1315"/>
        <v>0</v>
      </c>
      <c r="P5182" s="44"/>
      <c r="Q5182" s="44"/>
      <c r="R5182" s="34"/>
      <c r="S5182" s="32">
        <f>SUBTOTAL(9,S5181:S5181)</f>
        <v>0</v>
      </c>
      <c r="T5182" s="32">
        <f>SUBTOTAL(9,T5181:T5181)</f>
        <v>0</v>
      </c>
      <c r="U5182" s="8"/>
    </row>
    <row r="5183" spans="1:22" ht="12.75" customHeight="1" outlineLevel="2" x14ac:dyDescent="0.2">
      <c r="A5183" s="2"/>
      <c r="C5183" s="30">
        <v>840130880</v>
      </c>
      <c r="D5183" s="30"/>
      <c r="E5183" s="30" t="s">
        <v>1808</v>
      </c>
      <c r="F5183" s="30"/>
      <c r="G5183" s="30">
        <v>840130880</v>
      </c>
      <c r="H5183" s="30">
        <v>840130880</v>
      </c>
      <c r="I5183" s="32"/>
      <c r="J5183" s="13"/>
      <c r="K5183" s="13" t="s">
        <v>3246</v>
      </c>
      <c r="L5183" s="44"/>
      <c r="M5183" s="33"/>
      <c r="N5183" s="44"/>
      <c r="O5183" s="44"/>
      <c r="P5183" s="44"/>
      <c r="Q5183" s="44"/>
      <c r="R5183" s="34"/>
      <c r="S5183" s="32"/>
      <c r="T5183" s="32" t="s">
        <v>70</v>
      </c>
      <c r="U5183" s="8">
        <f>IF(T5183="Yes",$U$2,0)</f>
        <v>0</v>
      </c>
      <c r="V5183" s="8">
        <f>U5183</f>
        <v>0</v>
      </c>
    </row>
    <row r="5184" spans="1:22" ht="12.75" customHeight="1" outlineLevel="1" x14ac:dyDescent="0.25">
      <c r="A5184" s="2"/>
      <c r="C5184" s="30"/>
      <c r="D5184" s="30"/>
      <c r="E5184" s="30"/>
      <c r="F5184" s="30"/>
      <c r="G5184" s="30"/>
      <c r="H5184" s="35" t="s">
        <v>4395</v>
      </c>
      <c r="I5184" s="32"/>
      <c r="J5184" s="13">
        <f t="shared" ref="J5184:O5184" si="1316">SUBTOTAL(9,J5183:J5183)</f>
        <v>0</v>
      </c>
      <c r="K5184" s="13">
        <f t="shared" si="1316"/>
        <v>0</v>
      </c>
      <c r="L5184" s="44">
        <f t="shared" si="1316"/>
        <v>0</v>
      </c>
      <c r="M5184" s="33">
        <f t="shared" si="1316"/>
        <v>0</v>
      </c>
      <c r="N5184" s="44">
        <f t="shared" si="1316"/>
        <v>0</v>
      </c>
      <c r="O5184" s="44">
        <f t="shared" si="1316"/>
        <v>0</v>
      </c>
      <c r="P5184" s="44"/>
      <c r="Q5184" s="44"/>
      <c r="R5184" s="34"/>
      <c r="S5184" s="32">
        <f>SUBTOTAL(9,S5183:S5183)</f>
        <v>0</v>
      </c>
      <c r="T5184" s="32">
        <f>SUBTOTAL(9,T5183:T5183)</f>
        <v>0</v>
      </c>
      <c r="U5184" s="8"/>
    </row>
    <row r="5185" spans="1:25" ht="12.75" customHeight="1" outlineLevel="2" x14ac:dyDescent="0.2">
      <c r="A5185" s="2"/>
      <c r="C5185" s="30">
        <v>840130900</v>
      </c>
      <c r="D5185" s="30"/>
      <c r="E5185" s="30" t="s">
        <v>1831</v>
      </c>
      <c r="F5185" s="30"/>
      <c r="G5185" s="30">
        <v>840130900</v>
      </c>
      <c r="H5185" s="30">
        <v>840130900</v>
      </c>
      <c r="I5185" s="32"/>
      <c r="J5185" s="13"/>
      <c r="K5185" s="13" t="s">
        <v>3246</v>
      </c>
      <c r="L5185" s="44"/>
      <c r="M5185" s="33"/>
      <c r="N5185" s="44"/>
      <c r="O5185" s="44"/>
      <c r="P5185" s="44"/>
      <c r="Q5185" s="44"/>
      <c r="R5185" s="34"/>
      <c r="S5185" s="32"/>
      <c r="T5185" s="32" t="s">
        <v>70</v>
      </c>
      <c r="U5185" s="8">
        <f>IF(T5185="Yes",$U$2,0)</f>
        <v>0</v>
      </c>
      <c r="V5185" s="8">
        <f>U5185</f>
        <v>0</v>
      </c>
    </row>
    <row r="5186" spans="1:25" ht="12.75" customHeight="1" outlineLevel="1" x14ac:dyDescent="0.25">
      <c r="A5186" s="2"/>
      <c r="C5186" s="30"/>
      <c r="D5186" s="30"/>
      <c r="E5186" s="30"/>
      <c r="F5186" s="30"/>
      <c r="G5186" s="30"/>
      <c r="H5186" s="35" t="s">
        <v>4400</v>
      </c>
      <c r="I5186" s="32"/>
      <c r="J5186" s="13">
        <f t="shared" ref="J5186:O5186" si="1317">SUBTOTAL(9,J5185:J5185)</f>
        <v>0</v>
      </c>
      <c r="K5186" s="13">
        <f t="shared" si="1317"/>
        <v>0</v>
      </c>
      <c r="L5186" s="44">
        <f t="shared" si="1317"/>
        <v>0</v>
      </c>
      <c r="M5186" s="33">
        <f t="shared" si="1317"/>
        <v>0</v>
      </c>
      <c r="N5186" s="44">
        <f t="shared" si="1317"/>
        <v>0</v>
      </c>
      <c r="O5186" s="44">
        <f t="shared" si="1317"/>
        <v>0</v>
      </c>
      <c r="P5186" s="44"/>
      <c r="Q5186" s="44"/>
      <c r="R5186" s="34"/>
      <c r="S5186" s="32">
        <f>SUBTOTAL(9,S5185:S5185)</f>
        <v>0</v>
      </c>
      <c r="T5186" s="32">
        <f>SUBTOTAL(9,T5185:T5185)</f>
        <v>0</v>
      </c>
      <c r="U5186" s="8"/>
    </row>
    <row r="5187" spans="1:25" ht="12.75" customHeight="1" outlineLevel="2" x14ac:dyDescent="0.2">
      <c r="A5187" s="2"/>
      <c r="C5187" s="30">
        <v>840190250</v>
      </c>
      <c r="D5187" s="30"/>
      <c r="E5187" s="30" t="s">
        <v>1917</v>
      </c>
      <c r="F5187" s="30"/>
      <c r="G5187" s="30">
        <v>840190250</v>
      </c>
      <c r="H5187" s="30">
        <v>840190250</v>
      </c>
      <c r="I5187" s="32"/>
      <c r="J5187" s="13"/>
      <c r="K5187" s="13" t="s">
        <v>3246</v>
      </c>
      <c r="L5187" s="44"/>
      <c r="M5187" s="33"/>
      <c r="N5187" s="44"/>
      <c r="O5187" s="44"/>
      <c r="P5187" s="44"/>
      <c r="Q5187" s="44"/>
      <c r="R5187" s="34"/>
      <c r="S5187" s="32"/>
      <c r="T5187" s="32" t="s">
        <v>70</v>
      </c>
      <c r="U5187" s="8">
        <f>IF(T5187="Yes",$U$2,0)</f>
        <v>0</v>
      </c>
      <c r="V5187" s="8">
        <f>U5187</f>
        <v>0</v>
      </c>
    </row>
    <row r="5188" spans="1:25" ht="12.75" customHeight="1" outlineLevel="1" x14ac:dyDescent="0.25">
      <c r="A5188" s="2"/>
      <c r="C5188" s="30"/>
      <c r="D5188" s="30"/>
      <c r="E5188" s="30"/>
      <c r="F5188" s="30"/>
      <c r="G5188" s="30"/>
      <c r="H5188" s="35" t="s">
        <v>4397</v>
      </c>
      <c r="I5188" s="32"/>
      <c r="J5188" s="13">
        <f t="shared" ref="J5188:O5188" si="1318">SUBTOTAL(9,J5187:J5187)</f>
        <v>0</v>
      </c>
      <c r="K5188" s="13">
        <f t="shared" si="1318"/>
        <v>0</v>
      </c>
      <c r="L5188" s="44">
        <f t="shared" si="1318"/>
        <v>0</v>
      </c>
      <c r="M5188" s="33">
        <f t="shared" si="1318"/>
        <v>0</v>
      </c>
      <c r="N5188" s="44">
        <f t="shared" si="1318"/>
        <v>0</v>
      </c>
      <c r="O5188" s="44">
        <f t="shared" si="1318"/>
        <v>0</v>
      </c>
      <c r="P5188" s="44"/>
      <c r="Q5188" s="44"/>
      <c r="R5188" s="34"/>
      <c r="S5188" s="32">
        <f>SUBTOTAL(9,S5187:S5187)</f>
        <v>0</v>
      </c>
      <c r="T5188" s="32">
        <f>SUBTOTAL(9,T5187:T5187)</f>
        <v>0</v>
      </c>
      <c r="U5188" s="8"/>
    </row>
    <row r="5189" spans="1:25" ht="12.75" customHeight="1" outlineLevel="2" x14ac:dyDescent="0.2">
      <c r="A5189" s="2"/>
      <c r="C5189" s="30">
        <v>840190570</v>
      </c>
      <c r="D5189" s="30"/>
      <c r="E5189" s="30" t="s">
        <v>2019</v>
      </c>
      <c r="F5189" s="30"/>
      <c r="G5189" s="30">
        <v>840190570</v>
      </c>
      <c r="H5189" s="30">
        <v>840190570</v>
      </c>
      <c r="I5189" s="32"/>
      <c r="J5189" s="13"/>
      <c r="K5189" s="13" t="s">
        <v>3246</v>
      </c>
      <c r="L5189" s="44"/>
      <c r="M5189" s="33"/>
      <c r="N5189" s="44"/>
      <c r="O5189" s="44"/>
      <c r="P5189" s="44"/>
      <c r="Q5189" s="44"/>
      <c r="R5189" s="34"/>
      <c r="S5189" s="32"/>
      <c r="T5189" s="32" t="s">
        <v>70</v>
      </c>
      <c r="U5189" s="8">
        <f>IF(T5189="Yes",$U$2,0)</f>
        <v>0</v>
      </c>
      <c r="V5189" s="8">
        <f>U5189</f>
        <v>0</v>
      </c>
    </row>
    <row r="5190" spans="1:25" ht="12.75" customHeight="1" outlineLevel="1" x14ac:dyDescent="0.25">
      <c r="A5190" s="2"/>
      <c r="C5190" s="30"/>
      <c r="D5190" s="30"/>
      <c r="E5190" s="30"/>
      <c r="F5190" s="30"/>
      <c r="G5190" s="30"/>
      <c r="H5190" s="35" t="s">
        <v>4398</v>
      </c>
      <c r="I5190" s="32"/>
      <c r="J5190" s="13">
        <f t="shared" ref="J5190:O5190" si="1319">SUBTOTAL(9,J5189:J5189)</f>
        <v>0</v>
      </c>
      <c r="K5190" s="13">
        <f t="shared" si="1319"/>
        <v>0</v>
      </c>
      <c r="L5190" s="44">
        <f t="shared" si="1319"/>
        <v>0</v>
      </c>
      <c r="M5190" s="33">
        <f t="shared" si="1319"/>
        <v>0</v>
      </c>
      <c r="N5190" s="44">
        <f t="shared" si="1319"/>
        <v>0</v>
      </c>
      <c r="O5190" s="44">
        <f t="shared" si="1319"/>
        <v>0</v>
      </c>
      <c r="P5190" s="44"/>
      <c r="Q5190" s="44"/>
      <c r="R5190" s="34"/>
      <c r="S5190" s="32">
        <f>SUBTOTAL(9,S5189:S5189)</f>
        <v>0</v>
      </c>
      <c r="T5190" s="32">
        <f>SUBTOTAL(9,T5189:T5189)</f>
        <v>0</v>
      </c>
      <c r="U5190" s="8"/>
    </row>
    <row r="5191" spans="1:25" ht="12.75" customHeight="1" outlineLevel="2" x14ac:dyDescent="0.2">
      <c r="A5191" s="2"/>
      <c r="C5191" s="30">
        <v>840190610</v>
      </c>
      <c r="D5191" s="30"/>
      <c r="E5191" s="30" t="s">
        <v>2019</v>
      </c>
      <c r="F5191" s="30"/>
      <c r="G5191" s="30">
        <v>840190610</v>
      </c>
      <c r="H5191" s="30">
        <v>840190610</v>
      </c>
      <c r="I5191" s="32"/>
      <c r="J5191" s="13"/>
      <c r="K5191" s="13" t="s">
        <v>3246</v>
      </c>
      <c r="L5191" s="44"/>
      <c r="M5191" s="33"/>
      <c r="N5191" s="44"/>
      <c r="O5191" s="44"/>
      <c r="P5191" s="44"/>
      <c r="Q5191" s="44"/>
      <c r="R5191" s="34"/>
      <c r="S5191" s="32"/>
      <c r="T5191" s="32" t="s">
        <v>70</v>
      </c>
      <c r="U5191" s="8">
        <f>IF(T5191="Yes",$U$2,0)</f>
        <v>0</v>
      </c>
      <c r="V5191" s="8">
        <f>U5191</f>
        <v>0</v>
      </c>
    </row>
    <row r="5192" spans="1:25" ht="12.75" customHeight="1" outlineLevel="1" x14ac:dyDescent="0.25">
      <c r="A5192" s="2"/>
      <c r="C5192" s="30"/>
      <c r="D5192" s="30"/>
      <c r="E5192" s="30"/>
      <c r="F5192" s="30"/>
      <c r="G5192" s="30"/>
      <c r="H5192" s="35" t="s">
        <v>4399</v>
      </c>
      <c r="I5192" s="32"/>
      <c r="J5192" s="13">
        <f t="shared" ref="J5192:O5192" si="1320">SUBTOTAL(9,J5191:J5191)</f>
        <v>0</v>
      </c>
      <c r="K5192" s="13">
        <f t="shared" si="1320"/>
        <v>0</v>
      </c>
      <c r="L5192" s="44">
        <f t="shared" si="1320"/>
        <v>0</v>
      </c>
      <c r="M5192" s="33">
        <f t="shared" si="1320"/>
        <v>0</v>
      </c>
      <c r="N5192" s="44">
        <f t="shared" si="1320"/>
        <v>0</v>
      </c>
      <c r="O5192" s="44">
        <f t="shared" si="1320"/>
        <v>0</v>
      </c>
      <c r="P5192" s="44"/>
      <c r="Q5192" s="44"/>
      <c r="R5192" s="34"/>
      <c r="S5192" s="32">
        <f>SUBTOTAL(9,S5191:S5191)</f>
        <v>0</v>
      </c>
      <c r="T5192" s="32">
        <f>SUBTOTAL(9,T5191:T5191)</f>
        <v>0</v>
      </c>
      <c r="U5192" s="8"/>
    </row>
    <row r="5193" spans="1:25" s="36" customFormat="1" ht="12.75" customHeight="1" outlineLevel="2" x14ac:dyDescent="0.2">
      <c r="A5193" s="2"/>
      <c r="B5193" s="2"/>
      <c r="C5193" s="30">
        <v>844820030</v>
      </c>
      <c r="D5193" s="30"/>
      <c r="E5193" s="30" t="s">
        <v>3261</v>
      </c>
      <c r="F5193" s="30"/>
      <c r="G5193" s="30">
        <v>844820030</v>
      </c>
      <c r="H5193" s="30">
        <v>844820030</v>
      </c>
      <c r="I5193" s="32"/>
      <c r="J5193" s="13"/>
      <c r="K5193" s="13" t="s">
        <v>3246</v>
      </c>
      <c r="L5193" s="44"/>
      <c r="M5193" s="33"/>
      <c r="N5193" s="44"/>
      <c r="O5193" s="44"/>
      <c r="P5193" s="44"/>
      <c r="Q5193" s="44"/>
      <c r="R5193" s="34"/>
      <c r="S5193" s="32"/>
      <c r="T5193" s="32" t="s">
        <v>70</v>
      </c>
      <c r="U5193" s="8">
        <f>IF(T5193="Yes",$U$2,0)</f>
        <v>0</v>
      </c>
      <c r="V5193" s="8">
        <f>U5193</f>
        <v>0</v>
      </c>
      <c r="W5193" s="6"/>
      <c r="X5193" s="6"/>
      <c r="Y5193" s="6"/>
    </row>
    <row r="5194" spans="1:25" s="36" customFormat="1" ht="12.75" customHeight="1" outlineLevel="1" x14ac:dyDescent="0.25">
      <c r="A5194" s="2"/>
      <c r="B5194" s="2"/>
      <c r="C5194" s="30"/>
      <c r="D5194" s="30"/>
      <c r="E5194" s="30"/>
      <c r="F5194" s="30"/>
      <c r="G5194" s="30"/>
      <c r="H5194" s="35" t="s">
        <v>4391</v>
      </c>
      <c r="I5194" s="32"/>
      <c r="J5194" s="13">
        <f t="shared" ref="J5194:O5194" si="1321">SUBTOTAL(9,J5193:J5193)</f>
        <v>0</v>
      </c>
      <c r="K5194" s="13">
        <f t="shared" si="1321"/>
        <v>0</v>
      </c>
      <c r="L5194" s="44">
        <f t="shared" si="1321"/>
        <v>0</v>
      </c>
      <c r="M5194" s="33">
        <f t="shared" si="1321"/>
        <v>0</v>
      </c>
      <c r="N5194" s="44">
        <f t="shared" si="1321"/>
        <v>0</v>
      </c>
      <c r="O5194" s="44">
        <f t="shared" si="1321"/>
        <v>0</v>
      </c>
      <c r="P5194" s="44"/>
      <c r="Q5194" s="44"/>
      <c r="R5194" s="34"/>
      <c r="S5194" s="32">
        <f>SUBTOTAL(9,S5193:S5193)</f>
        <v>0</v>
      </c>
      <c r="T5194" s="32">
        <f>SUBTOTAL(9,T5193:T5193)</f>
        <v>0</v>
      </c>
      <c r="U5194" s="8"/>
      <c r="V5194" s="8"/>
      <c r="W5194" s="6"/>
      <c r="X5194" s="6"/>
      <c r="Y5194" s="6"/>
    </row>
    <row r="5195" spans="1:25" ht="12.75" customHeight="1" outlineLevel="2" x14ac:dyDescent="0.2">
      <c r="A5195" s="2"/>
      <c r="C5195" s="30">
        <v>844820050</v>
      </c>
      <c r="D5195" s="30"/>
      <c r="E5195" s="30" t="s">
        <v>3262</v>
      </c>
      <c r="F5195" s="30"/>
      <c r="G5195" s="30">
        <v>844820050</v>
      </c>
      <c r="H5195" s="30">
        <v>844820050</v>
      </c>
      <c r="I5195" s="32"/>
      <c r="J5195" s="13"/>
      <c r="K5195" s="13" t="s">
        <v>3246</v>
      </c>
      <c r="L5195" s="44"/>
      <c r="M5195" s="33"/>
      <c r="N5195" s="44"/>
      <c r="O5195" s="44"/>
      <c r="P5195" s="44"/>
      <c r="Q5195" s="44"/>
      <c r="R5195" s="34"/>
      <c r="S5195" s="32"/>
      <c r="T5195" s="32" t="s">
        <v>70</v>
      </c>
      <c r="U5195" s="8">
        <f>IF(T5195="Yes",$U$2,0)</f>
        <v>0</v>
      </c>
      <c r="V5195" s="8">
        <f>U5195</f>
        <v>0</v>
      </c>
    </row>
    <row r="5196" spans="1:25" ht="12.75" customHeight="1" outlineLevel="1" x14ac:dyDescent="0.25">
      <c r="A5196" s="2"/>
      <c r="C5196" s="30"/>
      <c r="D5196" s="30"/>
      <c r="E5196" s="30"/>
      <c r="F5196" s="30"/>
      <c r="G5196" s="30"/>
      <c r="H5196" s="35" t="s">
        <v>4393</v>
      </c>
      <c r="I5196" s="32"/>
      <c r="J5196" s="13">
        <f t="shared" ref="J5196:O5196" si="1322">SUBTOTAL(9,J5195:J5195)</f>
        <v>0</v>
      </c>
      <c r="K5196" s="13">
        <f t="shared" si="1322"/>
        <v>0</v>
      </c>
      <c r="L5196" s="44">
        <f t="shared" si="1322"/>
        <v>0</v>
      </c>
      <c r="M5196" s="33">
        <f t="shared" si="1322"/>
        <v>0</v>
      </c>
      <c r="N5196" s="44">
        <f t="shared" si="1322"/>
        <v>0</v>
      </c>
      <c r="O5196" s="44">
        <f t="shared" si="1322"/>
        <v>0</v>
      </c>
      <c r="P5196" s="44"/>
      <c r="Q5196" s="44"/>
      <c r="R5196" s="34"/>
      <c r="S5196" s="32">
        <f>SUBTOTAL(9,S5195:S5195)</f>
        <v>0</v>
      </c>
      <c r="T5196" s="32">
        <f>SUBTOTAL(9,T5195:T5195)</f>
        <v>0</v>
      </c>
      <c r="U5196" s="8"/>
    </row>
    <row r="5197" spans="1:25" ht="12.75" customHeight="1" outlineLevel="2" x14ac:dyDescent="0.2">
      <c r="A5197" s="2"/>
      <c r="C5197" s="30">
        <v>844820070</v>
      </c>
      <c r="D5197" s="30"/>
      <c r="E5197" s="30" t="s">
        <v>3262</v>
      </c>
      <c r="F5197" s="30"/>
      <c r="G5197" s="30">
        <v>844820070</v>
      </c>
      <c r="H5197" s="30">
        <v>844820070</v>
      </c>
      <c r="I5197" s="32"/>
      <c r="J5197" s="13"/>
      <c r="K5197" s="13" t="s">
        <v>3246</v>
      </c>
      <c r="L5197" s="44"/>
      <c r="M5197" s="33"/>
      <c r="N5197" s="44"/>
      <c r="O5197" s="44"/>
      <c r="P5197" s="44"/>
      <c r="Q5197" s="44"/>
      <c r="R5197" s="34"/>
      <c r="S5197" s="32"/>
      <c r="T5197" s="32" t="s">
        <v>70</v>
      </c>
      <c r="U5197" s="8">
        <f>IF(T5197="Yes",$U$2,0)</f>
        <v>0</v>
      </c>
      <c r="V5197" s="8">
        <f>U5197</f>
        <v>0</v>
      </c>
    </row>
    <row r="5198" spans="1:25" ht="12.75" customHeight="1" outlineLevel="1" x14ac:dyDescent="0.25">
      <c r="A5198" s="2"/>
      <c r="C5198" s="30"/>
      <c r="D5198" s="30"/>
      <c r="E5198" s="30"/>
      <c r="F5198" s="30"/>
      <c r="G5198" s="30"/>
      <c r="H5198" s="35" t="s">
        <v>4394</v>
      </c>
      <c r="I5198" s="32"/>
      <c r="J5198" s="13">
        <f t="shared" ref="J5198:O5198" si="1323">SUBTOTAL(9,J5197:J5197)</f>
        <v>0</v>
      </c>
      <c r="K5198" s="13">
        <f t="shared" si="1323"/>
        <v>0</v>
      </c>
      <c r="L5198" s="44">
        <f t="shared" si="1323"/>
        <v>0</v>
      </c>
      <c r="M5198" s="33">
        <f t="shared" si="1323"/>
        <v>0</v>
      </c>
      <c r="N5198" s="44">
        <f t="shared" si="1323"/>
        <v>0</v>
      </c>
      <c r="O5198" s="44">
        <f t="shared" si="1323"/>
        <v>0</v>
      </c>
      <c r="P5198" s="44"/>
      <c r="Q5198" s="44"/>
      <c r="R5198" s="34"/>
      <c r="S5198" s="32">
        <f>SUBTOTAL(9,S5197:S5197)</f>
        <v>0</v>
      </c>
      <c r="T5198" s="32">
        <f>SUBTOTAL(9,T5197:T5197)</f>
        <v>0</v>
      </c>
      <c r="U5198" s="8"/>
    </row>
    <row r="5199" spans="1:25" ht="12.75" customHeight="1" outlineLevel="2" x14ac:dyDescent="0.2">
      <c r="A5199" s="2"/>
      <c r="C5199" s="30">
        <v>844820090</v>
      </c>
      <c r="D5199" s="30"/>
      <c r="E5199" s="30" t="s">
        <v>3261</v>
      </c>
      <c r="F5199" s="30"/>
      <c r="G5199" s="30">
        <v>844820090</v>
      </c>
      <c r="H5199" s="30">
        <v>844820090</v>
      </c>
      <c r="I5199" s="32"/>
      <c r="J5199" s="13"/>
      <c r="K5199" s="13" t="s">
        <v>3246</v>
      </c>
      <c r="L5199" s="44"/>
      <c r="M5199" s="33"/>
      <c r="N5199" s="44"/>
      <c r="O5199" s="44"/>
      <c r="P5199" s="44"/>
      <c r="Q5199" s="44"/>
      <c r="R5199" s="34"/>
      <c r="S5199" s="32"/>
      <c r="T5199" s="32" t="s">
        <v>70</v>
      </c>
      <c r="U5199" s="8">
        <f>IF(T5199="Yes",$U$2,0)</f>
        <v>0</v>
      </c>
      <c r="V5199" s="8">
        <f>U5199</f>
        <v>0</v>
      </c>
    </row>
    <row r="5200" spans="1:25" ht="12.75" customHeight="1" outlineLevel="1" x14ac:dyDescent="0.25">
      <c r="A5200" s="2"/>
      <c r="C5200" s="30"/>
      <c r="D5200" s="30"/>
      <c r="E5200" s="30"/>
      <c r="F5200" s="30"/>
      <c r="G5200" s="30"/>
      <c r="H5200" s="35" t="s">
        <v>4392</v>
      </c>
      <c r="I5200" s="32"/>
      <c r="J5200" s="13">
        <f t="shared" ref="J5200:O5200" si="1324">SUBTOTAL(9,J5199:J5199)</f>
        <v>0</v>
      </c>
      <c r="K5200" s="13">
        <f t="shared" si="1324"/>
        <v>0</v>
      </c>
      <c r="L5200" s="44">
        <f t="shared" si="1324"/>
        <v>0</v>
      </c>
      <c r="M5200" s="33">
        <f t="shared" si="1324"/>
        <v>0</v>
      </c>
      <c r="N5200" s="44">
        <f t="shared" si="1324"/>
        <v>0</v>
      </c>
      <c r="O5200" s="44">
        <f t="shared" si="1324"/>
        <v>0</v>
      </c>
      <c r="P5200" s="44"/>
      <c r="Q5200" s="44"/>
      <c r="R5200" s="34"/>
      <c r="S5200" s="32">
        <f>SUBTOTAL(9,S5199:S5199)</f>
        <v>0</v>
      </c>
      <c r="T5200" s="32">
        <f>SUBTOTAL(9,T5199:T5199)</f>
        <v>0</v>
      </c>
      <c r="U5200" s="8"/>
    </row>
    <row r="5201" spans="3:22" ht="12.75" customHeight="1" outlineLevel="2" x14ac:dyDescent="0.2">
      <c r="C5201" s="88" t="s">
        <v>3317</v>
      </c>
      <c r="F5201" s="30"/>
      <c r="G5201" s="2" t="s">
        <v>3318</v>
      </c>
      <c r="H5201" s="2" t="str">
        <f t="shared" ref="H5201:H5218" si="1325">G5201</f>
        <v>(18 UNITS) Coltsfoot Court</v>
      </c>
      <c r="I5201" s="117"/>
      <c r="S5201" s="32"/>
      <c r="T5201" s="4" t="s">
        <v>28</v>
      </c>
      <c r="U5201" s="8">
        <f t="shared" ref="U5201:U5218" si="1326">IF(T5201="Yes",$U$2,0)</f>
        <v>270.40000000000003</v>
      </c>
      <c r="V5201" s="8">
        <f t="shared" ref="V5201:V5218" si="1327">U5201</f>
        <v>270.40000000000003</v>
      </c>
    </row>
    <row r="5202" spans="3:22" ht="12.75" customHeight="1" outlineLevel="2" x14ac:dyDescent="0.2">
      <c r="C5202" s="88" t="s">
        <v>3319</v>
      </c>
      <c r="F5202" s="30"/>
      <c r="G5202" s="2" t="s">
        <v>3318</v>
      </c>
      <c r="H5202" s="2" t="str">
        <f t="shared" si="1325"/>
        <v>(18 UNITS) Coltsfoot Court</v>
      </c>
      <c r="I5202" s="117"/>
      <c r="S5202" s="32"/>
      <c r="T5202" s="4" t="s">
        <v>28</v>
      </c>
      <c r="U5202" s="8">
        <f t="shared" si="1326"/>
        <v>270.40000000000003</v>
      </c>
      <c r="V5202" s="8">
        <f t="shared" si="1327"/>
        <v>270.40000000000003</v>
      </c>
    </row>
    <row r="5203" spans="3:22" ht="12.75" customHeight="1" outlineLevel="2" x14ac:dyDescent="0.2">
      <c r="C5203" s="88" t="s">
        <v>3320</v>
      </c>
      <c r="F5203" s="30"/>
      <c r="G5203" s="2" t="s">
        <v>3318</v>
      </c>
      <c r="H5203" s="2" t="str">
        <f t="shared" si="1325"/>
        <v>(18 UNITS) Coltsfoot Court</v>
      </c>
      <c r="I5203" s="117"/>
      <c r="S5203" s="32"/>
      <c r="T5203" s="4" t="s">
        <v>28</v>
      </c>
      <c r="U5203" s="8">
        <f t="shared" si="1326"/>
        <v>270.40000000000003</v>
      </c>
      <c r="V5203" s="8">
        <f t="shared" si="1327"/>
        <v>270.40000000000003</v>
      </c>
    </row>
    <row r="5204" spans="3:22" ht="12.75" customHeight="1" outlineLevel="2" x14ac:dyDescent="0.2">
      <c r="C5204" s="88" t="s">
        <v>3321</v>
      </c>
      <c r="F5204" s="30"/>
      <c r="G5204" s="2" t="s">
        <v>3318</v>
      </c>
      <c r="H5204" s="2" t="str">
        <f t="shared" si="1325"/>
        <v>(18 UNITS) Coltsfoot Court</v>
      </c>
      <c r="I5204" s="117"/>
      <c r="S5204" s="32"/>
      <c r="T5204" s="4" t="s">
        <v>28</v>
      </c>
      <c r="U5204" s="8">
        <f t="shared" si="1326"/>
        <v>270.40000000000003</v>
      </c>
      <c r="V5204" s="8">
        <f t="shared" si="1327"/>
        <v>270.40000000000003</v>
      </c>
    </row>
    <row r="5205" spans="3:22" ht="12.75" customHeight="1" outlineLevel="2" x14ac:dyDescent="0.2">
      <c r="C5205" s="88" t="s">
        <v>3322</v>
      </c>
      <c r="F5205" s="30"/>
      <c r="G5205" s="2" t="s">
        <v>3318</v>
      </c>
      <c r="H5205" s="2" t="str">
        <f t="shared" si="1325"/>
        <v>(18 UNITS) Coltsfoot Court</v>
      </c>
      <c r="I5205" s="117"/>
      <c r="S5205" s="32"/>
      <c r="T5205" s="4" t="s">
        <v>28</v>
      </c>
      <c r="U5205" s="8">
        <f t="shared" si="1326"/>
        <v>270.40000000000003</v>
      </c>
      <c r="V5205" s="8">
        <f t="shared" si="1327"/>
        <v>270.40000000000003</v>
      </c>
    </row>
    <row r="5206" spans="3:22" ht="12.75" customHeight="1" outlineLevel="2" x14ac:dyDescent="0.2">
      <c r="C5206" s="88" t="s">
        <v>3323</v>
      </c>
      <c r="F5206" s="30"/>
      <c r="G5206" s="2" t="s">
        <v>3318</v>
      </c>
      <c r="H5206" s="2" t="str">
        <f t="shared" si="1325"/>
        <v>(18 UNITS) Coltsfoot Court</v>
      </c>
      <c r="I5206" s="117"/>
      <c r="S5206" s="32"/>
      <c r="T5206" s="4" t="s">
        <v>28</v>
      </c>
      <c r="U5206" s="8">
        <f t="shared" si="1326"/>
        <v>270.40000000000003</v>
      </c>
      <c r="V5206" s="8">
        <f t="shared" si="1327"/>
        <v>270.40000000000003</v>
      </c>
    </row>
    <row r="5207" spans="3:22" ht="12.75" customHeight="1" outlineLevel="2" x14ac:dyDescent="0.2">
      <c r="C5207" s="88" t="s">
        <v>3324</v>
      </c>
      <c r="F5207" s="30"/>
      <c r="G5207" s="2" t="s">
        <v>3318</v>
      </c>
      <c r="H5207" s="2" t="str">
        <f t="shared" si="1325"/>
        <v>(18 UNITS) Coltsfoot Court</v>
      </c>
      <c r="I5207" s="117"/>
      <c r="S5207" s="32"/>
      <c r="T5207" s="4" t="s">
        <v>28</v>
      </c>
      <c r="U5207" s="8">
        <f t="shared" si="1326"/>
        <v>270.40000000000003</v>
      </c>
      <c r="V5207" s="8">
        <f t="shared" si="1327"/>
        <v>270.40000000000003</v>
      </c>
    </row>
    <row r="5208" spans="3:22" ht="12.75" customHeight="1" outlineLevel="2" x14ac:dyDescent="0.2">
      <c r="C5208" s="88" t="s">
        <v>3325</v>
      </c>
      <c r="F5208" s="30"/>
      <c r="G5208" s="2" t="s">
        <v>3318</v>
      </c>
      <c r="H5208" s="2" t="str">
        <f t="shared" si="1325"/>
        <v>(18 UNITS) Coltsfoot Court</v>
      </c>
      <c r="I5208" s="117"/>
      <c r="S5208" s="32"/>
      <c r="T5208" s="4" t="s">
        <v>28</v>
      </c>
      <c r="U5208" s="8">
        <f t="shared" si="1326"/>
        <v>270.40000000000003</v>
      </c>
      <c r="V5208" s="8">
        <f t="shared" si="1327"/>
        <v>270.40000000000003</v>
      </c>
    </row>
    <row r="5209" spans="3:22" ht="12.75" customHeight="1" outlineLevel="2" x14ac:dyDescent="0.2">
      <c r="C5209" s="88" t="s">
        <v>3326</v>
      </c>
      <c r="F5209" s="30"/>
      <c r="G5209" s="2" t="s">
        <v>3318</v>
      </c>
      <c r="H5209" s="2" t="str">
        <f t="shared" si="1325"/>
        <v>(18 UNITS) Coltsfoot Court</v>
      </c>
      <c r="I5209" s="117"/>
      <c r="S5209" s="32"/>
      <c r="T5209" s="4" t="s">
        <v>28</v>
      </c>
      <c r="U5209" s="8">
        <f t="shared" si="1326"/>
        <v>270.40000000000003</v>
      </c>
      <c r="V5209" s="8">
        <f t="shared" si="1327"/>
        <v>270.40000000000003</v>
      </c>
    </row>
    <row r="5210" spans="3:22" ht="12.75" customHeight="1" outlineLevel="2" x14ac:dyDescent="0.2">
      <c r="C5210" s="88" t="s">
        <v>3327</v>
      </c>
      <c r="F5210" s="30"/>
      <c r="G5210" s="2" t="s">
        <v>3318</v>
      </c>
      <c r="H5210" s="2" t="str">
        <f t="shared" si="1325"/>
        <v>(18 UNITS) Coltsfoot Court</v>
      </c>
      <c r="I5210" s="117"/>
      <c r="S5210" s="32"/>
      <c r="T5210" s="4" t="s">
        <v>28</v>
      </c>
      <c r="U5210" s="8">
        <f t="shared" si="1326"/>
        <v>270.40000000000003</v>
      </c>
      <c r="V5210" s="8">
        <f t="shared" si="1327"/>
        <v>270.40000000000003</v>
      </c>
    </row>
    <row r="5211" spans="3:22" ht="12.75" customHeight="1" outlineLevel="2" x14ac:dyDescent="0.2">
      <c r="C5211" s="88" t="s">
        <v>3328</v>
      </c>
      <c r="F5211" s="30"/>
      <c r="G5211" s="2" t="s">
        <v>3318</v>
      </c>
      <c r="H5211" s="2" t="str">
        <f t="shared" si="1325"/>
        <v>(18 UNITS) Coltsfoot Court</v>
      </c>
      <c r="I5211" s="117"/>
      <c r="S5211" s="32"/>
      <c r="T5211" s="4" t="s">
        <v>28</v>
      </c>
      <c r="U5211" s="8">
        <f t="shared" si="1326"/>
        <v>270.40000000000003</v>
      </c>
      <c r="V5211" s="8">
        <f t="shared" si="1327"/>
        <v>270.40000000000003</v>
      </c>
    </row>
    <row r="5212" spans="3:22" ht="12.75" customHeight="1" outlineLevel="2" x14ac:dyDescent="0.2">
      <c r="C5212" s="88" t="s">
        <v>3329</v>
      </c>
      <c r="F5212" s="30"/>
      <c r="G5212" s="2" t="s">
        <v>3318</v>
      </c>
      <c r="H5212" s="2" t="str">
        <f t="shared" si="1325"/>
        <v>(18 UNITS) Coltsfoot Court</v>
      </c>
      <c r="I5212" s="117"/>
      <c r="S5212" s="32"/>
      <c r="T5212" s="4" t="s">
        <v>28</v>
      </c>
      <c r="U5212" s="8">
        <f t="shared" si="1326"/>
        <v>270.40000000000003</v>
      </c>
      <c r="V5212" s="8">
        <f t="shared" si="1327"/>
        <v>270.40000000000003</v>
      </c>
    </row>
    <row r="5213" spans="3:22" ht="12.75" customHeight="1" outlineLevel="2" x14ac:dyDescent="0.2">
      <c r="C5213" s="88" t="s">
        <v>3330</v>
      </c>
      <c r="F5213" s="30"/>
      <c r="G5213" s="2" t="s">
        <v>3318</v>
      </c>
      <c r="H5213" s="2" t="str">
        <f t="shared" si="1325"/>
        <v>(18 UNITS) Coltsfoot Court</v>
      </c>
      <c r="I5213" s="117"/>
      <c r="S5213" s="32"/>
      <c r="T5213" s="4" t="s">
        <v>28</v>
      </c>
      <c r="U5213" s="8">
        <f t="shared" si="1326"/>
        <v>270.40000000000003</v>
      </c>
      <c r="V5213" s="8">
        <f t="shared" si="1327"/>
        <v>270.40000000000003</v>
      </c>
    </row>
    <row r="5214" spans="3:22" ht="12.75" customHeight="1" outlineLevel="2" x14ac:dyDescent="0.2">
      <c r="C5214" s="88" t="s">
        <v>3331</v>
      </c>
      <c r="F5214" s="30"/>
      <c r="G5214" s="2" t="s">
        <v>3318</v>
      </c>
      <c r="H5214" s="2" t="str">
        <f t="shared" si="1325"/>
        <v>(18 UNITS) Coltsfoot Court</v>
      </c>
      <c r="I5214" s="117"/>
      <c r="S5214" s="32"/>
      <c r="T5214" s="4" t="s">
        <v>28</v>
      </c>
      <c r="U5214" s="8">
        <f t="shared" si="1326"/>
        <v>270.40000000000003</v>
      </c>
      <c r="V5214" s="8">
        <f t="shared" si="1327"/>
        <v>270.40000000000003</v>
      </c>
    </row>
    <row r="5215" spans="3:22" ht="12.75" customHeight="1" outlineLevel="2" x14ac:dyDescent="0.2">
      <c r="C5215" s="88" t="s">
        <v>3332</v>
      </c>
      <c r="F5215" s="30"/>
      <c r="G5215" s="2" t="s">
        <v>3318</v>
      </c>
      <c r="H5215" s="2" t="str">
        <f t="shared" si="1325"/>
        <v>(18 UNITS) Coltsfoot Court</v>
      </c>
      <c r="I5215" s="117"/>
      <c r="S5215" s="32"/>
      <c r="T5215" s="4" t="s">
        <v>28</v>
      </c>
      <c r="U5215" s="8">
        <f t="shared" si="1326"/>
        <v>270.40000000000003</v>
      </c>
      <c r="V5215" s="8">
        <f t="shared" si="1327"/>
        <v>270.40000000000003</v>
      </c>
    </row>
    <row r="5216" spans="3:22" ht="12.75" customHeight="1" outlineLevel="2" x14ac:dyDescent="0.2">
      <c r="C5216" s="88" t="s">
        <v>3333</v>
      </c>
      <c r="F5216" s="30"/>
      <c r="G5216" s="2" t="s">
        <v>3318</v>
      </c>
      <c r="H5216" s="2" t="str">
        <f t="shared" si="1325"/>
        <v>(18 UNITS) Coltsfoot Court</v>
      </c>
      <c r="I5216" s="117"/>
      <c r="S5216" s="32"/>
      <c r="T5216" s="4" t="s">
        <v>28</v>
      </c>
      <c r="U5216" s="8">
        <f t="shared" si="1326"/>
        <v>270.40000000000003</v>
      </c>
      <c r="V5216" s="8">
        <f t="shared" si="1327"/>
        <v>270.40000000000003</v>
      </c>
    </row>
    <row r="5217" spans="1:25" ht="12.75" customHeight="1" outlineLevel="2" x14ac:dyDescent="0.2">
      <c r="C5217" s="88" t="s">
        <v>3334</v>
      </c>
      <c r="F5217" s="30"/>
      <c r="G5217" s="2" t="s">
        <v>3318</v>
      </c>
      <c r="H5217" s="2" t="str">
        <f t="shared" si="1325"/>
        <v>(18 UNITS) Coltsfoot Court</v>
      </c>
      <c r="I5217" s="117"/>
      <c r="S5217" s="32"/>
      <c r="T5217" s="4" t="s">
        <v>28</v>
      </c>
      <c r="U5217" s="8">
        <f t="shared" si="1326"/>
        <v>270.40000000000003</v>
      </c>
      <c r="V5217" s="8">
        <f t="shared" si="1327"/>
        <v>270.40000000000003</v>
      </c>
    </row>
    <row r="5218" spans="1:25" ht="12.75" customHeight="1" outlineLevel="2" x14ac:dyDescent="0.2">
      <c r="C5218" s="88" t="s">
        <v>3335</v>
      </c>
      <c r="F5218" s="30"/>
      <c r="G5218" s="2" t="s">
        <v>3318</v>
      </c>
      <c r="H5218" s="2" t="str">
        <f t="shared" si="1325"/>
        <v>(18 UNITS) Coltsfoot Court</v>
      </c>
      <c r="I5218" s="117"/>
      <c r="S5218" s="32"/>
      <c r="T5218" s="4" t="s">
        <v>28</v>
      </c>
      <c r="U5218" s="8">
        <f t="shared" si="1326"/>
        <v>270.40000000000003</v>
      </c>
      <c r="V5218" s="8">
        <f t="shared" si="1327"/>
        <v>270.40000000000003</v>
      </c>
    </row>
    <row r="5219" spans="1:25" ht="12.75" customHeight="1" outlineLevel="1" x14ac:dyDescent="0.25">
      <c r="C5219" s="88"/>
      <c r="F5219" s="30"/>
      <c r="H5219" s="197" t="s">
        <v>4429</v>
      </c>
      <c r="I5219" s="117"/>
      <c r="J5219" s="6">
        <f t="shared" ref="J5219:O5219" si="1328">SUBTOTAL(9,J5201:J5218)</f>
        <v>0</v>
      </c>
      <c r="K5219" s="6">
        <f t="shared" si="1328"/>
        <v>0</v>
      </c>
      <c r="L5219" s="6">
        <f t="shared" si="1328"/>
        <v>0</v>
      </c>
      <c r="M5219" s="6">
        <f t="shared" si="1328"/>
        <v>0</v>
      </c>
      <c r="N5219" s="6">
        <f t="shared" si="1328"/>
        <v>0</v>
      </c>
      <c r="O5219" s="6">
        <f t="shared" si="1328"/>
        <v>0</v>
      </c>
      <c r="S5219" s="32">
        <f>SUBTOTAL(9,S5201:S5218)</f>
        <v>0</v>
      </c>
      <c r="T5219" s="4">
        <f>SUBTOTAL(9,T5201:T5218)</f>
        <v>0</v>
      </c>
      <c r="U5219" s="8"/>
    </row>
    <row r="5220" spans="1:25" ht="12.75" customHeight="1" outlineLevel="2" x14ac:dyDescent="0.2">
      <c r="A5220" s="2"/>
      <c r="C5220" s="30" t="s">
        <v>870</v>
      </c>
      <c r="D5220" s="30"/>
      <c r="E5220" s="30"/>
      <c r="F5220" s="30" t="s">
        <v>69</v>
      </c>
      <c r="G5220" s="30" t="s">
        <v>871</v>
      </c>
      <c r="H5220" s="31" t="str">
        <f t="shared" ref="H5220:H5241" si="1329">G5220</f>
        <v>?</v>
      </c>
      <c r="I5220" s="32"/>
      <c r="J5220" s="13"/>
      <c r="K5220" s="13" t="s">
        <v>724</v>
      </c>
      <c r="L5220" s="33" t="s">
        <v>29</v>
      </c>
      <c r="M5220" s="33" t="s">
        <v>27</v>
      </c>
      <c r="N5220" s="33" t="s">
        <v>29</v>
      </c>
      <c r="O5220" s="33" t="s">
        <v>29</v>
      </c>
      <c r="P5220" s="33" t="s">
        <v>29</v>
      </c>
      <c r="Q5220" s="33" t="s">
        <v>29</v>
      </c>
      <c r="R5220" s="34"/>
      <c r="S5220" s="32"/>
      <c r="T5220" s="32" t="s">
        <v>70</v>
      </c>
      <c r="U5220" s="8">
        <f t="shared" ref="U5220:U5241" si="1330">IF(T5220="Yes",$U$2,0)</f>
        <v>0</v>
      </c>
      <c r="V5220" s="8">
        <f t="shared" ref="V5220:V5241" si="1331">U5220</f>
        <v>0</v>
      </c>
    </row>
    <row r="5221" spans="1:25" ht="12.75" customHeight="1" outlineLevel="2" x14ac:dyDescent="0.2">
      <c r="A5221" s="2"/>
      <c r="C5221" s="30" t="s">
        <v>870</v>
      </c>
      <c r="D5221" s="30"/>
      <c r="E5221" s="30"/>
      <c r="F5221" s="30" t="s">
        <v>69</v>
      </c>
      <c r="G5221" s="30" t="s">
        <v>871</v>
      </c>
      <c r="H5221" s="31" t="str">
        <f t="shared" si="1329"/>
        <v>?</v>
      </c>
      <c r="I5221" s="32"/>
      <c r="J5221" s="13"/>
      <c r="K5221" s="13" t="s">
        <v>724</v>
      </c>
      <c r="L5221" s="33" t="s">
        <v>29</v>
      </c>
      <c r="M5221" s="33" t="s">
        <v>27</v>
      </c>
      <c r="N5221" s="33" t="s">
        <v>29</v>
      </c>
      <c r="O5221" s="33" t="s">
        <v>29</v>
      </c>
      <c r="P5221" s="33" t="s">
        <v>29</v>
      </c>
      <c r="Q5221" s="33" t="s">
        <v>29</v>
      </c>
      <c r="R5221" s="34"/>
      <c r="S5221" s="32"/>
      <c r="T5221" s="32" t="s">
        <v>70</v>
      </c>
      <c r="U5221" s="8">
        <f t="shared" si="1330"/>
        <v>0</v>
      </c>
      <c r="V5221" s="8">
        <f t="shared" si="1331"/>
        <v>0</v>
      </c>
    </row>
    <row r="5222" spans="1:25" ht="12.75" customHeight="1" outlineLevel="2" x14ac:dyDescent="0.2">
      <c r="A5222" s="2"/>
      <c r="C5222" s="30" t="s">
        <v>870</v>
      </c>
      <c r="D5222" s="30"/>
      <c r="E5222" s="30"/>
      <c r="F5222" s="30" t="s">
        <v>69</v>
      </c>
      <c r="G5222" s="30" t="s">
        <v>871</v>
      </c>
      <c r="H5222" s="31" t="str">
        <f t="shared" si="1329"/>
        <v>?</v>
      </c>
      <c r="I5222" s="32"/>
      <c r="J5222" s="13"/>
      <c r="K5222" s="13" t="s">
        <v>724</v>
      </c>
      <c r="L5222" s="33" t="s">
        <v>29</v>
      </c>
      <c r="M5222" s="33" t="s">
        <v>27</v>
      </c>
      <c r="N5222" s="33" t="s">
        <v>29</v>
      </c>
      <c r="O5222" s="33" t="s">
        <v>29</v>
      </c>
      <c r="P5222" s="33" t="s">
        <v>29</v>
      </c>
      <c r="Q5222" s="33" t="s">
        <v>29</v>
      </c>
      <c r="R5222" s="34"/>
      <c r="S5222" s="32"/>
      <c r="T5222" s="32" t="s">
        <v>70</v>
      </c>
      <c r="U5222" s="8">
        <f t="shared" si="1330"/>
        <v>0</v>
      </c>
      <c r="V5222" s="8">
        <f t="shared" si="1331"/>
        <v>0</v>
      </c>
    </row>
    <row r="5223" spans="1:25" ht="12.75" customHeight="1" outlineLevel="2" x14ac:dyDescent="0.2">
      <c r="A5223" s="2"/>
      <c r="C5223" s="30" t="s">
        <v>870</v>
      </c>
      <c r="D5223" s="30"/>
      <c r="E5223" s="30"/>
      <c r="F5223" s="30" t="s">
        <v>69</v>
      </c>
      <c r="G5223" s="30" t="s">
        <v>871</v>
      </c>
      <c r="H5223" s="31" t="str">
        <f t="shared" si="1329"/>
        <v>?</v>
      </c>
      <c r="I5223" s="32"/>
      <c r="J5223" s="13"/>
      <c r="K5223" s="13" t="s">
        <v>724</v>
      </c>
      <c r="L5223" s="33" t="s">
        <v>29</v>
      </c>
      <c r="M5223" s="33" t="s">
        <v>27</v>
      </c>
      <c r="N5223" s="33" t="s">
        <v>29</v>
      </c>
      <c r="O5223" s="33" t="s">
        <v>29</v>
      </c>
      <c r="P5223" s="33" t="s">
        <v>29</v>
      </c>
      <c r="Q5223" s="33" t="s">
        <v>29</v>
      </c>
      <c r="R5223" s="34"/>
      <c r="S5223" s="32"/>
      <c r="T5223" s="32" t="s">
        <v>70</v>
      </c>
      <c r="U5223" s="8">
        <f t="shared" si="1330"/>
        <v>0</v>
      </c>
      <c r="V5223" s="8">
        <f t="shared" si="1331"/>
        <v>0</v>
      </c>
    </row>
    <row r="5224" spans="1:25" ht="12.75" customHeight="1" outlineLevel="2" x14ac:dyDescent="0.2">
      <c r="A5224" s="2"/>
      <c r="C5224" s="30" t="s">
        <v>870</v>
      </c>
      <c r="D5224" s="30"/>
      <c r="E5224" s="30"/>
      <c r="F5224" s="30" t="s">
        <v>69</v>
      </c>
      <c r="G5224" s="30" t="s">
        <v>871</v>
      </c>
      <c r="H5224" s="31" t="str">
        <f t="shared" si="1329"/>
        <v>?</v>
      </c>
      <c r="I5224" s="32"/>
      <c r="J5224" s="13"/>
      <c r="K5224" s="13" t="s">
        <v>724</v>
      </c>
      <c r="L5224" s="33" t="s">
        <v>29</v>
      </c>
      <c r="M5224" s="33" t="s">
        <v>27</v>
      </c>
      <c r="N5224" s="33" t="s">
        <v>29</v>
      </c>
      <c r="O5224" s="33" t="s">
        <v>29</v>
      </c>
      <c r="P5224" s="33" t="s">
        <v>29</v>
      </c>
      <c r="Q5224" s="33" t="s">
        <v>29</v>
      </c>
      <c r="R5224" s="34"/>
      <c r="S5224" s="32"/>
      <c r="T5224" s="32" t="s">
        <v>70</v>
      </c>
      <c r="U5224" s="8">
        <f t="shared" si="1330"/>
        <v>0</v>
      </c>
      <c r="V5224" s="8">
        <f t="shared" si="1331"/>
        <v>0</v>
      </c>
    </row>
    <row r="5225" spans="1:25" ht="12.75" customHeight="1" outlineLevel="2" x14ac:dyDescent="0.2">
      <c r="A5225" s="2"/>
      <c r="C5225" s="30" t="s">
        <v>870</v>
      </c>
      <c r="D5225" s="30"/>
      <c r="E5225" s="30"/>
      <c r="F5225" s="30" t="s">
        <v>69</v>
      </c>
      <c r="G5225" s="30" t="s">
        <v>871</v>
      </c>
      <c r="H5225" s="31" t="str">
        <f t="shared" si="1329"/>
        <v>?</v>
      </c>
      <c r="I5225" s="32"/>
      <c r="J5225" s="13"/>
      <c r="K5225" s="13" t="s">
        <v>724</v>
      </c>
      <c r="L5225" s="33" t="s">
        <v>29</v>
      </c>
      <c r="M5225" s="33" t="s">
        <v>27</v>
      </c>
      <c r="N5225" s="33" t="s">
        <v>29</v>
      </c>
      <c r="O5225" s="33" t="s">
        <v>29</v>
      </c>
      <c r="P5225" s="33" t="s">
        <v>29</v>
      </c>
      <c r="Q5225" s="33" t="s">
        <v>29</v>
      </c>
      <c r="R5225" s="34"/>
      <c r="S5225" s="32"/>
      <c r="T5225" s="32" t="s">
        <v>70</v>
      </c>
      <c r="U5225" s="8">
        <f t="shared" si="1330"/>
        <v>0</v>
      </c>
      <c r="V5225" s="8">
        <f t="shared" si="1331"/>
        <v>0</v>
      </c>
    </row>
    <row r="5226" spans="1:25" ht="12.75" customHeight="1" outlineLevel="2" x14ac:dyDescent="0.2">
      <c r="A5226" s="2"/>
      <c r="C5226" s="30" t="s">
        <v>870</v>
      </c>
      <c r="D5226" s="30"/>
      <c r="E5226" s="30"/>
      <c r="F5226" s="30" t="s">
        <v>69</v>
      </c>
      <c r="G5226" s="30" t="s">
        <v>871</v>
      </c>
      <c r="H5226" s="31" t="str">
        <f t="shared" si="1329"/>
        <v>?</v>
      </c>
      <c r="I5226" s="32"/>
      <c r="J5226" s="13"/>
      <c r="K5226" s="13" t="s">
        <v>724</v>
      </c>
      <c r="L5226" s="33" t="s">
        <v>872</v>
      </c>
      <c r="M5226" s="33" t="s">
        <v>27</v>
      </c>
      <c r="N5226" s="33" t="s">
        <v>29</v>
      </c>
      <c r="O5226" s="33" t="s">
        <v>29</v>
      </c>
      <c r="P5226" s="33" t="s">
        <v>29</v>
      </c>
      <c r="Q5226" s="33" t="s">
        <v>29</v>
      </c>
      <c r="R5226" s="34"/>
      <c r="S5226" s="32"/>
      <c r="T5226" s="32" t="s">
        <v>70</v>
      </c>
      <c r="U5226" s="8">
        <f t="shared" si="1330"/>
        <v>0</v>
      </c>
      <c r="V5226" s="8">
        <f t="shared" si="1331"/>
        <v>0</v>
      </c>
    </row>
    <row r="5227" spans="1:25" ht="12.75" customHeight="1" outlineLevel="2" x14ac:dyDescent="0.2">
      <c r="A5227" s="2"/>
      <c r="C5227" s="30" t="s">
        <v>870</v>
      </c>
      <c r="D5227" s="30"/>
      <c r="E5227" s="30"/>
      <c r="F5227" s="30" t="s">
        <v>69</v>
      </c>
      <c r="G5227" s="30" t="s">
        <v>871</v>
      </c>
      <c r="H5227" s="31" t="str">
        <f t="shared" si="1329"/>
        <v>?</v>
      </c>
      <c r="I5227" s="32"/>
      <c r="J5227" s="13"/>
      <c r="K5227" s="13" t="s">
        <v>724</v>
      </c>
      <c r="L5227" s="33" t="s">
        <v>29</v>
      </c>
      <c r="M5227" s="33" t="s">
        <v>27</v>
      </c>
      <c r="N5227" s="33" t="s">
        <v>29</v>
      </c>
      <c r="O5227" s="33" t="s">
        <v>29</v>
      </c>
      <c r="P5227" s="33" t="s">
        <v>29</v>
      </c>
      <c r="Q5227" s="33" t="s">
        <v>29</v>
      </c>
      <c r="R5227" s="34"/>
      <c r="S5227" s="32"/>
      <c r="T5227" s="32" t="s">
        <v>70</v>
      </c>
      <c r="U5227" s="8">
        <f t="shared" si="1330"/>
        <v>0</v>
      </c>
      <c r="V5227" s="8">
        <f t="shared" si="1331"/>
        <v>0</v>
      </c>
    </row>
    <row r="5228" spans="1:25" ht="12.75" customHeight="1" outlineLevel="2" x14ac:dyDescent="0.2">
      <c r="A5228" s="2"/>
      <c r="C5228" s="30" t="s">
        <v>870</v>
      </c>
      <c r="D5228" s="30"/>
      <c r="E5228" s="30"/>
      <c r="F5228" s="30" t="s">
        <v>69</v>
      </c>
      <c r="G5228" s="30" t="s">
        <v>871</v>
      </c>
      <c r="H5228" s="31" t="str">
        <f t="shared" si="1329"/>
        <v>?</v>
      </c>
      <c r="I5228" s="32"/>
      <c r="J5228" s="13"/>
      <c r="K5228" s="13" t="s">
        <v>724</v>
      </c>
      <c r="L5228" s="33" t="s">
        <v>29</v>
      </c>
      <c r="M5228" s="33" t="s">
        <v>27</v>
      </c>
      <c r="N5228" s="33" t="s">
        <v>29</v>
      </c>
      <c r="O5228" s="33" t="s">
        <v>29</v>
      </c>
      <c r="P5228" s="33" t="s">
        <v>29</v>
      </c>
      <c r="Q5228" s="33" t="s">
        <v>29</v>
      </c>
      <c r="R5228" s="34"/>
      <c r="S5228" s="32"/>
      <c r="T5228" s="32" t="s">
        <v>70</v>
      </c>
      <c r="U5228" s="8">
        <f t="shared" si="1330"/>
        <v>0</v>
      </c>
      <c r="V5228" s="8">
        <f t="shared" si="1331"/>
        <v>0</v>
      </c>
    </row>
    <row r="5229" spans="1:25" ht="12.75" customHeight="1" outlineLevel="2" x14ac:dyDescent="0.2">
      <c r="A5229" s="2"/>
      <c r="C5229" s="30" t="s">
        <v>870</v>
      </c>
      <c r="D5229" s="30"/>
      <c r="E5229" s="30"/>
      <c r="F5229" s="30" t="s">
        <v>69</v>
      </c>
      <c r="G5229" s="30" t="s">
        <v>871</v>
      </c>
      <c r="H5229" s="31" t="str">
        <f t="shared" si="1329"/>
        <v>?</v>
      </c>
      <c r="I5229" s="32"/>
      <c r="J5229" s="13"/>
      <c r="K5229" s="13" t="s">
        <v>724</v>
      </c>
      <c r="L5229" s="33" t="s">
        <v>29</v>
      </c>
      <c r="M5229" s="33" t="s">
        <v>27</v>
      </c>
      <c r="N5229" s="33" t="s">
        <v>29</v>
      </c>
      <c r="O5229" s="33" t="s">
        <v>29</v>
      </c>
      <c r="P5229" s="33" t="s">
        <v>29</v>
      </c>
      <c r="Q5229" s="33" t="s">
        <v>29</v>
      </c>
      <c r="R5229" s="34"/>
      <c r="S5229" s="32"/>
      <c r="T5229" s="32" t="s">
        <v>70</v>
      </c>
      <c r="U5229" s="8">
        <f t="shared" si="1330"/>
        <v>0</v>
      </c>
      <c r="V5229" s="8">
        <f t="shared" si="1331"/>
        <v>0</v>
      </c>
    </row>
    <row r="5230" spans="1:25" ht="12.75" customHeight="1" outlineLevel="2" x14ac:dyDescent="0.2">
      <c r="A5230" s="2"/>
      <c r="C5230" s="30" t="s">
        <v>870</v>
      </c>
      <c r="D5230" s="30"/>
      <c r="E5230" s="30"/>
      <c r="F5230" s="30" t="s">
        <v>69</v>
      </c>
      <c r="G5230" s="30" t="s">
        <v>871</v>
      </c>
      <c r="H5230" s="31" t="str">
        <f t="shared" si="1329"/>
        <v>?</v>
      </c>
      <c r="I5230" s="32"/>
      <c r="J5230" s="13"/>
      <c r="K5230" s="13" t="s">
        <v>724</v>
      </c>
      <c r="L5230" s="33" t="s">
        <v>29</v>
      </c>
      <c r="M5230" s="33" t="s">
        <v>27</v>
      </c>
      <c r="N5230" s="33" t="s">
        <v>29</v>
      </c>
      <c r="O5230" s="33" t="s">
        <v>29</v>
      </c>
      <c r="P5230" s="33" t="s">
        <v>29</v>
      </c>
      <c r="Q5230" s="33" t="s">
        <v>29</v>
      </c>
      <c r="R5230" s="34"/>
      <c r="S5230" s="32"/>
      <c r="T5230" s="32" t="s">
        <v>70</v>
      </c>
      <c r="U5230" s="8">
        <f t="shared" si="1330"/>
        <v>0</v>
      </c>
      <c r="V5230" s="8">
        <f t="shared" si="1331"/>
        <v>0</v>
      </c>
    </row>
    <row r="5231" spans="1:25" ht="12.75" customHeight="1" outlineLevel="2" x14ac:dyDescent="0.2">
      <c r="A5231" s="2"/>
      <c r="C5231" s="30" t="s">
        <v>870</v>
      </c>
      <c r="D5231" s="30"/>
      <c r="E5231" s="30"/>
      <c r="F5231" s="30" t="s">
        <v>69</v>
      </c>
      <c r="G5231" s="30" t="s">
        <v>871</v>
      </c>
      <c r="H5231" s="31" t="str">
        <f t="shared" si="1329"/>
        <v>?</v>
      </c>
      <c r="I5231" s="32"/>
      <c r="J5231" s="13"/>
      <c r="K5231" s="13" t="s">
        <v>724</v>
      </c>
      <c r="L5231" s="33" t="s">
        <v>29</v>
      </c>
      <c r="M5231" s="33" t="s">
        <v>27</v>
      </c>
      <c r="N5231" s="33" t="s">
        <v>29</v>
      </c>
      <c r="O5231" s="33" t="s">
        <v>29</v>
      </c>
      <c r="P5231" s="33" t="s">
        <v>29</v>
      </c>
      <c r="Q5231" s="33" t="s">
        <v>29</v>
      </c>
      <c r="R5231" s="34"/>
      <c r="S5231" s="32"/>
      <c r="T5231" s="32" t="s">
        <v>70</v>
      </c>
      <c r="U5231" s="8">
        <f t="shared" si="1330"/>
        <v>0</v>
      </c>
      <c r="V5231" s="8">
        <f t="shared" si="1331"/>
        <v>0</v>
      </c>
    </row>
    <row r="5232" spans="1:25" ht="12.75" customHeight="1" outlineLevel="2" x14ac:dyDescent="0.2">
      <c r="A5232" s="2"/>
      <c r="C5232" s="30" t="s">
        <v>870</v>
      </c>
      <c r="D5232" s="30"/>
      <c r="E5232" s="30"/>
      <c r="F5232" s="30" t="s">
        <v>69</v>
      </c>
      <c r="G5232" s="30" t="s">
        <v>871</v>
      </c>
      <c r="H5232" s="31" t="str">
        <f t="shared" si="1329"/>
        <v>?</v>
      </c>
      <c r="I5232" s="32"/>
      <c r="J5232" s="13"/>
      <c r="K5232" s="13" t="s">
        <v>724</v>
      </c>
      <c r="L5232" s="33" t="s">
        <v>891</v>
      </c>
      <c r="M5232" s="33" t="s">
        <v>27</v>
      </c>
      <c r="N5232" s="33" t="s">
        <v>29</v>
      </c>
      <c r="O5232" s="33" t="s">
        <v>29</v>
      </c>
      <c r="P5232" s="33" t="s">
        <v>29</v>
      </c>
      <c r="Q5232" s="33" t="s">
        <v>29</v>
      </c>
      <c r="R5232" s="34"/>
      <c r="S5232" s="32"/>
      <c r="T5232" s="32" t="s">
        <v>70</v>
      </c>
      <c r="U5232" s="8">
        <f t="shared" si="1330"/>
        <v>0</v>
      </c>
      <c r="V5232" s="8">
        <f t="shared" si="1331"/>
        <v>0</v>
      </c>
      <c r="W5232" s="76"/>
      <c r="X5232" s="76"/>
      <c r="Y5232" s="76"/>
    </row>
    <row r="5233" spans="1:25" ht="12.75" customHeight="1" outlineLevel="2" x14ac:dyDescent="0.2">
      <c r="A5233" s="2"/>
      <c r="C5233" s="30" t="s">
        <v>870</v>
      </c>
      <c r="D5233" s="30"/>
      <c r="E5233" s="30"/>
      <c r="F5233" s="30" t="s">
        <v>69</v>
      </c>
      <c r="G5233" s="30" t="s">
        <v>871</v>
      </c>
      <c r="H5233" s="31" t="str">
        <f t="shared" si="1329"/>
        <v>?</v>
      </c>
      <c r="I5233" s="32"/>
      <c r="J5233" s="13"/>
      <c r="K5233" s="13" t="s">
        <v>724</v>
      </c>
      <c r="L5233" s="33" t="s">
        <v>29</v>
      </c>
      <c r="M5233" s="33" t="s">
        <v>27</v>
      </c>
      <c r="N5233" s="33" t="s">
        <v>29</v>
      </c>
      <c r="O5233" s="33" t="s">
        <v>29</v>
      </c>
      <c r="P5233" s="33" t="s">
        <v>29</v>
      </c>
      <c r="Q5233" s="33" t="s">
        <v>29</v>
      </c>
      <c r="R5233" s="34"/>
      <c r="S5233" s="32"/>
      <c r="T5233" s="32" t="s">
        <v>70</v>
      </c>
      <c r="U5233" s="8">
        <f t="shared" si="1330"/>
        <v>0</v>
      </c>
      <c r="V5233" s="8">
        <f t="shared" si="1331"/>
        <v>0</v>
      </c>
      <c r="W5233" s="76"/>
      <c r="X5233" s="76"/>
      <c r="Y5233" s="76"/>
    </row>
    <row r="5234" spans="1:25" ht="12.75" customHeight="1" outlineLevel="2" x14ac:dyDescent="0.2">
      <c r="A5234" s="2"/>
      <c r="C5234" s="30" t="s">
        <v>870</v>
      </c>
      <c r="D5234" s="30"/>
      <c r="E5234" s="30"/>
      <c r="F5234" s="30" t="s">
        <v>69</v>
      </c>
      <c r="G5234" s="30" t="s">
        <v>871</v>
      </c>
      <c r="H5234" s="31" t="str">
        <f t="shared" si="1329"/>
        <v>?</v>
      </c>
      <c r="I5234" s="32"/>
      <c r="J5234" s="13"/>
      <c r="K5234" s="13" t="s">
        <v>724</v>
      </c>
      <c r="L5234" s="33" t="s">
        <v>29</v>
      </c>
      <c r="M5234" s="33" t="s">
        <v>27</v>
      </c>
      <c r="N5234" s="33" t="s">
        <v>29</v>
      </c>
      <c r="O5234" s="33" t="s">
        <v>29</v>
      </c>
      <c r="P5234" s="33" t="s">
        <v>29</v>
      </c>
      <c r="Q5234" s="33" t="s">
        <v>29</v>
      </c>
      <c r="R5234" s="34"/>
      <c r="S5234" s="32"/>
      <c r="T5234" s="32" t="s">
        <v>70</v>
      </c>
      <c r="U5234" s="8">
        <f t="shared" si="1330"/>
        <v>0</v>
      </c>
      <c r="V5234" s="8">
        <f t="shared" si="1331"/>
        <v>0</v>
      </c>
      <c r="W5234" s="76"/>
      <c r="X5234" s="76"/>
      <c r="Y5234" s="76"/>
    </row>
    <row r="5235" spans="1:25" ht="12.75" customHeight="1" outlineLevel="2" x14ac:dyDescent="0.2">
      <c r="A5235" s="2"/>
      <c r="C5235" s="30" t="s">
        <v>870</v>
      </c>
      <c r="D5235" s="30"/>
      <c r="E5235" s="30"/>
      <c r="F5235" s="30" t="s">
        <v>69</v>
      </c>
      <c r="G5235" s="30" t="s">
        <v>871</v>
      </c>
      <c r="H5235" s="31" t="str">
        <f t="shared" si="1329"/>
        <v>?</v>
      </c>
      <c r="I5235" s="32"/>
      <c r="J5235" s="13"/>
      <c r="K5235" s="13" t="s">
        <v>724</v>
      </c>
      <c r="L5235" s="33" t="s">
        <v>29</v>
      </c>
      <c r="M5235" s="33" t="s">
        <v>27</v>
      </c>
      <c r="N5235" s="33" t="s">
        <v>29</v>
      </c>
      <c r="O5235" s="33" t="s">
        <v>29</v>
      </c>
      <c r="P5235" s="33" t="s">
        <v>29</v>
      </c>
      <c r="Q5235" s="33" t="s">
        <v>29</v>
      </c>
      <c r="R5235" s="34"/>
      <c r="S5235" s="32"/>
      <c r="T5235" s="32" t="s">
        <v>70</v>
      </c>
      <c r="U5235" s="8">
        <f t="shared" si="1330"/>
        <v>0</v>
      </c>
      <c r="V5235" s="8">
        <f t="shared" si="1331"/>
        <v>0</v>
      </c>
      <c r="W5235" s="76"/>
      <c r="X5235" s="76"/>
      <c r="Y5235" s="76"/>
    </row>
    <row r="5236" spans="1:25" ht="12.75" customHeight="1" outlineLevel="2" x14ac:dyDescent="0.2">
      <c r="A5236" s="2"/>
      <c r="C5236" s="30" t="s">
        <v>870</v>
      </c>
      <c r="D5236" s="30"/>
      <c r="E5236" s="30"/>
      <c r="F5236" s="30" t="s">
        <v>69</v>
      </c>
      <c r="G5236" s="30" t="s">
        <v>871</v>
      </c>
      <c r="H5236" s="31" t="str">
        <f t="shared" si="1329"/>
        <v>?</v>
      </c>
      <c r="I5236" s="32"/>
      <c r="J5236" s="13"/>
      <c r="K5236" s="13" t="s">
        <v>724</v>
      </c>
      <c r="L5236" s="33" t="s">
        <v>29</v>
      </c>
      <c r="M5236" s="33" t="s">
        <v>27</v>
      </c>
      <c r="N5236" s="33" t="s">
        <v>29</v>
      </c>
      <c r="O5236" s="33" t="s">
        <v>29</v>
      </c>
      <c r="P5236" s="33" t="s">
        <v>29</v>
      </c>
      <c r="Q5236" s="33" t="s">
        <v>29</v>
      </c>
      <c r="R5236" s="34"/>
      <c r="S5236" s="32"/>
      <c r="T5236" s="32" t="s">
        <v>70</v>
      </c>
      <c r="U5236" s="8">
        <f t="shared" si="1330"/>
        <v>0</v>
      </c>
      <c r="V5236" s="8">
        <f t="shared" si="1331"/>
        <v>0</v>
      </c>
      <c r="W5236" s="76"/>
      <c r="X5236" s="76"/>
      <c r="Y5236" s="76"/>
    </row>
    <row r="5237" spans="1:25" ht="12.75" customHeight="1" outlineLevel="2" x14ac:dyDescent="0.2">
      <c r="A5237" s="2"/>
      <c r="C5237" s="30" t="s">
        <v>870</v>
      </c>
      <c r="D5237" s="30"/>
      <c r="E5237" s="30"/>
      <c r="F5237" s="30" t="s">
        <v>69</v>
      </c>
      <c r="G5237" s="30" t="s">
        <v>871</v>
      </c>
      <c r="H5237" s="31" t="str">
        <f t="shared" si="1329"/>
        <v>?</v>
      </c>
      <c r="I5237" s="32"/>
      <c r="J5237" s="13"/>
      <c r="K5237" s="13" t="s">
        <v>724</v>
      </c>
      <c r="L5237" s="33" t="s">
        <v>29</v>
      </c>
      <c r="M5237" s="33" t="s">
        <v>27</v>
      </c>
      <c r="N5237" s="33" t="s">
        <v>29</v>
      </c>
      <c r="O5237" s="33" t="s">
        <v>29</v>
      </c>
      <c r="P5237" s="33" t="s">
        <v>29</v>
      </c>
      <c r="Q5237" s="33" t="s">
        <v>29</v>
      </c>
      <c r="R5237" s="34"/>
      <c r="S5237" s="32"/>
      <c r="T5237" s="32" t="s">
        <v>70</v>
      </c>
      <c r="U5237" s="8">
        <f t="shared" si="1330"/>
        <v>0</v>
      </c>
      <c r="V5237" s="8">
        <f t="shared" si="1331"/>
        <v>0</v>
      </c>
      <c r="W5237" s="76"/>
      <c r="X5237" s="76"/>
      <c r="Y5237" s="76"/>
    </row>
    <row r="5238" spans="1:25" ht="12.75" customHeight="1" outlineLevel="2" x14ac:dyDescent="0.2">
      <c r="A5238" s="2"/>
      <c r="C5238" s="30" t="s">
        <v>870</v>
      </c>
      <c r="D5238" s="30"/>
      <c r="E5238" s="30"/>
      <c r="F5238" s="30" t="s">
        <v>69</v>
      </c>
      <c r="G5238" s="30" t="s">
        <v>871</v>
      </c>
      <c r="H5238" s="31" t="str">
        <f t="shared" si="1329"/>
        <v>?</v>
      </c>
      <c r="I5238" s="32"/>
      <c r="J5238" s="13"/>
      <c r="K5238" s="13" t="s">
        <v>724</v>
      </c>
      <c r="L5238" s="33" t="s">
        <v>29</v>
      </c>
      <c r="M5238" s="33" t="s">
        <v>27</v>
      </c>
      <c r="N5238" s="33" t="s">
        <v>29</v>
      </c>
      <c r="O5238" s="33" t="s">
        <v>29</v>
      </c>
      <c r="P5238" s="33" t="s">
        <v>29</v>
      </c>
      <c r="Q5238" s="33" t="s">
        <v>29</v>
      </c>
      <c r="R5238" s="34"/>
      <c r="S5238" s="32"/>
      <c r="T5238" s="32" t="s">
        <v>70</v>
      </c>
      <c r="U5238" s="8">
        <f t="shared" si="1330"/>
        <v>0</v>
      </c>
      <c r="V5238" s="8">
        <f t="shared" si="1331"/>
        <v>0</v>
      </c>
      <c r="W5238" s="76"/>
      <c r="X5238" s="76"/>
      <c r="Y5238" s="76"/>
    </row>
    <row r="5239" spans="1:25" ht="12.75" customHeight="1" outlineLevel="2" x14ac:dyDescent="0.2">
      <c r="A5239" s="2"/>
      <c r="C5239" s="30" t="s">
        <v>870</v>
      </c>
      <c r="D5239" s="30"/>
      <c r="E5239" s="30"/>
      <c r="F5239" s="30" t="s">
        <v>69</v>
      </c>
      <c r="G5239" s="30" t="s">
        <v>871</v>
      </c>
      <c r="H5239" s="31" t="str">
        <f t="shared" si="1329"/>
        <v>?</v>
      </c>
      <c r="I5239" s="32"/>
      <c r="J5239" s="13"/>
      <c r="K5239" s="13" t="s">
        <v>724</v>
      </c>
      <c r="L5239" s="33" t="s">
        <v>29</v>
      </c>
      <c r="M5239" s="33" t="s">
        <v>27</v>
      </c>
      <c r="N5239" s="33" t="s">
        <v>29</v>
      </c>
      <c r="O5239" s="33" t="s">
        <v>29</v>
      </c>
      <c r="P5239" s="33" t="s">
        <v>29</v>
      </c>
      <c r="Q5239" s="33" t="s">
        <v>29</v>
      </c>
      <c r="R5239" s="34"/>
      <c r="S5239" s="32"/>
      <c r="T5239" s="32" t="s">
        <v>70</v>
      </c>
      <c r="U5239" s="8">
        <f t="shared" si="1330"/>
        <v>0</v>
      </c>
      <c r="V5239" s="8">
        <f t="shared" si="1331"/>
        <v>0</v>
      </c>
      <c r="W5239" s="76"/>
      <c r="X5239" s="76"/>
      <c r="Y5239" s="76"/>
    </row>
    <row r="5240" spans="1:25" ht="12.75" customHeight="1" outlineLevel="2" x14ac:dyDescent="0.2">
      <c r="A5240" s="2"/>
      <c r="C5240" s="30" t="s">
        <v>870</v>
      </c>
      <c r="D5240" s="30"/>
      <c r="E5240" s="30"/>
      <c r="F5240" s="30" t="s">
        <v>69</v>
      </c>
      <c r="G5240" s="30" t="s">
        <v>871</v>
      </c>
      <c r="H5240" s="31" t="str">
        <f t="shared" si="1329"/>
        <v>?</v>
      </c>
      <c r="I5240" s="32"/>
      <c r="J5240" s="13"/>
      <c r="K5240" s="13" t="s">
        <v>724</v>
      </c>
      <c r="L5240" s="33" t="s">
        <v>29</v>
      </c>
      <c r="M5240" s="33" t="s">
        <v>27</v>
      </c>
      <c r="N5240" s="33" t="s">
        <v>29</v>
      </c>
      <c r="O5240" s="33" t="s">
        <v>29</v>
      </c>
      <c r="P5240" s="33" t="s">
        <v>29</v>
      </c>
      <c r="Q5240" s="33" t="s">
        <v>29</v>
      </c>
      <c r="R5240" s="34"/>
      <c r="S5240" s="32"/>
      <c r="T5240" s="32" t="s">
        <v>70</v>
      </c>
      <c r="U5240" s="8">
        <f t="shared" si="1330"/>
        <v>0</v>
      </c>
      <c r="V5240" s="8">
        <f t="shared" si="1331"/>
        <v>0</v>
      </c>
      <c r="W5240" s="76"/>
      <c r="X5240" s="76"/>
      <c r="Y5240" s="76"/>
    </row>
    <row r="5241" spans="1:25" ht="12.75" customHeight="1" outlineLevel="2" x14ac:dyDescent="0.2">
      <c r="A5241" s="2"/>
      <c r="C5241" s="30" t="s">
        <v>870</v>
      </c>
      <c r="D5241" s="30"/>
      <c r="E5241" s="30"/>
      <c r="F5241" s="30" t="s">
        <v>69</v>
      </c>
      <c r="G5241" s="30" t="s">
        <v>871</v>
      </c>
      <c r="H5241" s="31" t="str">
        <f t="shared" si="1329"/>
        <v>?</v>
      </c>
      <c r="I5241" s="32"/>
      <c r="J5241" s="13"/>
      <c r="K5241" s="13" t="s">
        <v>724</v>
      </c>
      <c r="L5241" s="33" t="s">
        <v>892</v>
      </c>
      <c r="M5241" s="33" t="s">
        <v>27</v>
      </c>
      <c r="N5241" s="33" t="s">
        <v>29</v>
      </c>
      <c r="O5241" s="33" t="s">
        <v>29</v>
      </c>
      <c r="P5241" s="33" t="s">
        <v>29</v>
      </c>
      <c r="Q5241" s="33" t="s">
        <v>29</v>
      </c>
      <c r="R5241" s="34"/>
      <c r="S5241" s="32"/>
      <c r="T5241" s="32" t="s">
        <v>70</v>
      </c>
      <c r="U5241" s="8">
        <f t="shared" si="1330"/>
        <v>0</v>
      </c>
      <c r="V5241" s="8">
        <f t="shared" si="1331"/>
        <v>0</v>
      </c>
      <c r="W5241" s="76"/>
      <c r="X5241" s="76"/>
      <c r="Y5241" s="76"/>
    </row>
    <row r="5242" spans="1:25" ht="12.75" customHeight="1" outlineLevel="1" x14ac:dyDescent="0.2">
      <c r="A5242" s="2"/>
      <c r="C5242" s="30"/>
      <c r="D5242" s="30"/>
      <c r="E5242" s="30"/>
      <c r="F5242" s="30"/>
      <c r="G5242" s="30"/>
      <c r="H5242" s="113" t="s">
        <v>4244</v>
      </c>
      <c r="I5242" s="32"/>
      <c r="J5242" s="13">
        <f t="shared" ref="J5242:O5242" si="1332">SUBTOTAL(9,J5220:J5241)</f>
        <v>0</v>
      </c>
      <c r="K5242" s="13">
        <f t="shared" si="1332"/>
        <v>0</v>
      </c>
      <c r="L5242" s="33">
        <f t="shared" si="1332"/>
        <v>0</v>
      </c>
      <c r="M5242" s="33">
        <f t="shared" si="1332"/>
        <v>0</v>
      </c>
      <c r="N5242" s="33">
        <f t="shared" si="1332"/>
        <v>0</v>
      </c>
      <c r="O5242" s="33">
        <f t="shared" si="1332"/>
        <v>0</v>
      </c>
      <c r="P5242" s="33"/>
      <c r="Q5242" s="33"/>
      <c r="R5242" s="34"/>
      <c r="S5242" s="32">
        <f>SUBTOTAL(9,S5220:S5241)</f>
        <v>0</v>
      </c>
      <c r="T5242" s="32">
        <f>SUBTOTAL(9,T5220:T5241)</f>
        <v>0</v>
      </c>
      <c r="U5242" s="8"/>
      <c r="W5242" s="76"/>
      <c r="X5242" s="76"/>
      <c r="Y5242" s="76"/>
    </row>
    <row r="5243" spans="1:25" ht="12.75" customHeight="1" outlineLevel="2" x14ac:dyDescent="0.2">
      <c r="C5243" s="2" t="s">
        <v>3302</v>
      </c>
      <c r="F5243" s="30"/>
      <c r="G5243" s="2" t="s">
        <v>3748</v>
      </c>
      <c r="H5243" s="2" t="str">
        <f>G5243</f>
        <v>6 London Road</v>
      </c>
      <c r="S5243" s="32"/>
      <c r="T5243" s="4" t="s">
        <v>70</v>
      </c>
      <c r="U5243" s="8">
        <f>IF(T5243="Yes",$U$2,0)</f>
        <v>0</v>
      </c>
      <c r="V5243" s="8">
        <f>U5243</f>
        <v>0</v>
      </c>
    </row>
    <row r="5244" spans="1:25" ht="12.75" customHeight="1" outlineLevel="1" x14ac:dyDescent="0.25">
      <c r="F5244" s="30"/>
      <c r="H5244" s="197" t="s">
        <v>4422</v>
      </c>
      <c r="J5244" s="6">
        <f t="shared" ref="J5244:O5244" si="1333">SUBTOTAL(9,J5243:J5243)</f>
        <v>0</v>
      </c>
      <c r="K5244" s="6">
        <f t="shared" si="1333"/>
        <v>0</v>
      </c>
      <c r="L5244" s="6">
        <f t="shared" si="1333"/>
        <v>0</v>
      </c>
      <c r="M5244" s="6">
        <f t="shared" si="1333"/>
        <v>0</v>
      </c>
      <c r="N5244" s="6">
        <f t="shared" si="1333"/>
        <v>0</v>
      </c>
      <c r="O5244" s="6">
        <f t="shared" si="1333"/>
        <v>0</v>
      </c>
      <c r="S5244" s="32">
        <f>SUBTOTAL(9,S5243:S5243)</f>
        <v>0</v>
      </c>
      <c r="T5244" s="4">
        <f>SUBTOTAL(9,T5243:T5243)</f>
        <v>0</v>
      </c>
      <c r="U5244" s="8"/>
    </row>
    <row r="5245" spans="1:25" ht="12.75" customHeight="1" outlineLevel="2" x14ac:dyDescent="0.2">
      <c r="A5245" s="2"/>
      <c r="C5245" s="30">
        <v>882400380</v>
      </c>
      <c r="D5245" s="30"/>
      <c r="E5245" s="30" t="s">
        <v>3259</v>
      </c>
      <c r="F5245" s="30"/>
      <c r="G5245" s="30" t="s">
        <v>3260</v>
      </c>
      <c r="H5245" s="30" t="s">
        <v>3260</v>
      </c>
      <c r="I5245" s="73"/>
      <c r="J5245" s="13"/>
      <c r="K5245" s="13" t="s">
        <v>3246</v>
      </c>
      <c r="L5245" s="44"/>
      <c r="M5245" s="33"/>
      <c r="N5245" s="44"/>
      <c r="O5245" s="44"/>
      <c r="P5245" s="44"/>
      <c r="Q5245" s="44"/>
      <c r="R5245" s="34"/>
      <c r="S5245" s="32"/>
      <c r="T5245" s="32" t="s">
        <v>70</v>
      </c>
      <c r="U5245" s="8">
        <f>IF(T5245="Yes",$U$2,0)</f>
        <v>0</v>
      </c>
      <c r="V5245" s="8">
        <f>U5245</f>
        <v>0</v>
      </c>
    </row>
    <row r="5246" spans="1:25" ht="12.75" customHeight="1" outlineLevel="1" x14ac:dyDescent="0.25">
      <c r="A5246" s="2"/>
      <c r="C5246" s="30"/>
      <c r="D5246" s="30"/>
      <c r="E5246" s="30"/>
      <c r="F5246" s="30"/>
      <c r="G5246" s="30"/>
      <c r="H5246" s="35" t="s">
        <v>4390</v>
      </c>
      <c r="I5246" s="73"/>
      <c r="J5246" s="13">
        <f t="shared" ref="J5246:O5246" si="1334">SUBTOTAL(9,J5245:J5245)</f>
        <v>0</v>
      </c>
      <c r="K5246" s="13">
        <f t="shared" si="1334"/>
        <v>0</v>
      </c>
      <c r="L5246" s="44">
        <f t="shared" si="1334"/>
        <v>0</v>
      </c>
      <c r="M5246" s="33">
        <f t="shared" si="1334"/>
        <v>0</v>
      </c>
      <c r="N5246" s="44">
        <f t="shared" si="1334"/>
        <v>0</v>
      </c>
      <c r="O5246" s="44">
        <f t="shared" si="1334"/>
        <v>0</v>
      </c>
      <c r="P5246" s="44"/>
      <c r="Q5246" s="44"/>
      <c r="R5246" s="34"/>
      <c r="S5246" s="32">
        <f>SUBTOTAL(9,S5245:S5245)</f>
        <v>0</v>
      </c>
      <c r="T5246" s="32">
        <f>SUBTOTAL(9,T5245:T5245)</f>
        <v>0</v>
      </c>
      <c r="U5246" s="8"/>
    </row>
    <row r="5247" spans="1:25" ht="12.75" customHeight="1" outlineLevel="2" x14ac:dyDescent="0.2">
      <c r="A5247" s="2"/>
      <c r="C5247" s="30">
        <v>883501370</v>
      </c>
      <c r="D5247" s="30"/>
      <c r="E5247" s="30" t="s">
        <v>3257</v>
      </c>
      <c r="F5247" s="30"/>
      <c r="G5247" s="30" t="s">
        <v>3258</v>
      </c>
      <c r="H5247" s="30" t="s">
        <v>3258</v>
      </c>
      <c r="I5247" s="73"/>
      <c r="J5247" s="13"/>
      <c r="K5247" s="13" t="s">
        <v>3246</v>
      </c>
      <c r="L5247" s="44"/>
      <c r="M5247" s="33"/>
      <c r="N5247" s="44"/>
      <c r="O5247" s="44"/>
      <c r="P5247" s="44"/>
      <c r="Q5247" s="44"/>
      <c r="R5247" s="34"/>
      <c r="S5247" s="32"/>
      <c r="T5247" s="32" t="s">
        <v>70</v>
      </c>
      <c r="U5247" s="8">
        <f>IF(T5247="Yes",$U$2,0)</f>
        <v>0</v>
      </c>
      <c r="V5247" s="8">
        <f>U5247</f>
        <v>0</v>
      </c>
    </row>
    <row r="5248" spans="1:25" ht="12.75" customHeight="1" outlineLevel="1" x14ac:dyDescent="0.25">
      <c r="A5248" s="2"/>
      <c r="C5248" s="30"/>
      <c r="D5248" s="30"/>
      <c r="E5248" s="30"/>
      <c r="F5248" s="30"/>
      <c r="G5248" s="30"/>
      <c r="H5248" s="35" t="s">
        <v>4389</v>
      </c>
      <c r="I5248" s="73"/>
      <c r="J5248" s="13">
        <f t="shared" ref="J5248:O5248" si="1335">SUBTOTAL(9,J5247:J5247)</f>
        <v>0</v>
      </c>
      <c r="K5248" s="13">
        <f t="shared" si="1335"/>
        <v>0</v>
      </c>
      <c r="L5248" s="44">
        <f t="shared" si="1335"/>
        <v>0</v>
      </c>
      <c r="M5248" s="33">
        <f t="shared" si="1335"/>
        <v>0</v>
      </c>
      <c r="N5248" s="44">
        <f t="shared" si="1335"/>
        <v>0</v>
      </c>
      <c r="O5248" s="44">
        <f t="shared" si="1335"/>
        <v>0</v>
      </c>
      <c r="P5248" s="44"/>
      <c r="Q5248" s="44"/>
      <c r="R5248" s="34"/>
      <c r="S5248" s="32">
        <f>SUBTOTAL(9,S5247:S5247)</f>
        <v>0</v>
      </c>
      <c r="T5248" s="32">
        <f>SUBTOTAL(9,T5247:T5247)</f>
        <v>0</v>
      </c>
      <c r="U5248" s="8"/>
    </row>
    <row r="5249" spans="1:22" ht="12.75" customHeight="1" x14ac:dyDescent="0.2">
      <c r="A5249" s="2"/>
      <c r="C5249" s="30"/>
      <c r="D5249" s="30"/>
      <c r="E5249" s="30"/>
      <c r="F5249" s="30"/>
      <c r="G5249" s="30"/>
      <c r="H5249" s="113" t="s">
        <v>4430</v>
      </c>
      <c r="I5249" s="32"/>
      <c r="J5249" s="13">
        <f t="shared" ref="J5249:O5249" si="1336">SUBTOTAL(9,J7:J5161)</f>
        <v>0</v>
      </c>
      <c r="K5249" s="13">
        <f t="shared" si="1336"/>
        <v>0</v>
      </c>
      <c r="L5249" s="33">
        <f t="shared" si="1336"/>
        <v>655.55517133332944</v>
      </c>
      <c r="M5249" s="33">
        <f t="shared" si="1336"/>
        <v>25.823780000000223</v>
      </c>
      <c r="N5249" s="33">
        <f t="shared" si="1336"/>
        <v>623.98178333332885</v>
      </c>
      <c r="O5249" s="33">
        <f t="shared" si="1336"/>
        <v>620.96433333332425</v>
      </c>
      <c r="P5249" s="33"/>
      <c r="Q5249" s="33"/>
      <c r="R5249" s="34"/>
      <c r="S5249" s="32">
        <f>SUBTOTAL(9,S7:S5161)</f>
        <v>0</v>
      </c>
      <c r="T5249" s="32">
        <f>SUBTOTAL(9,T7:T5161)</f>
        <v>0</v>
      </c>
      <c r="U5249" s="8"/>
    </row>
    <row r="5250" spans="1:22" ht="10.5" x14ac:dyDescent="0.25">
      <c r="C5250" s="88"/>
      <c r="F5250" s="30"/>
      <c r="H5250" s="197" t="s">
        <v>4430</v>
      </c>
      <c r="I5250" s="117"/>
      <c r="L5250" s="6">
        <f t="shared" ref="L5250:Q5250" si="1337">SUBTOTAL(9,L7:L5161)</f>
        <v>655.55517133332944</v>
      </c>
      <c r="M5250" s="6">
        <f t="shared" si="1337"/>
        <v>25.823780000000223</v>
      </c>
      <c r="N5250" s="6">
        <f t="shared" si="1337"/>
        <v>623.98178333332885</v>
      </c>
      <c r="O5250" s="6">
        <f t="shared" si="1337"/>
        <v>620.96433333332425</v>
      </c>
      <c r="P5250" s="6">
        <f t="shared" si="1337"/>
        <v>615.46238333332803</v>
      </c>
      <c r="Q5250" s="6">
        <f t="shared" si="1337"/>
        <v>621.1618199999956</v>
      </c>
      <c r="S5250" s="32"/>
      <c r="U5250" s="8">
        <f>SUBTOTAL(9,U7:U5161)</f>
        <v>787945.6000000413</v>
      </c>
      <c r="V5250" s="8">
        <f>SUBTOTAL(9,V7:V5161)</f>
        <v>787945.6000000413</v>
      </c>
    </row>
  </sheetData>
  <autoFilter ref="A6:Y5248" xr:uid="{43F75314-1CC6-416B-A6C7-CDBDFF22A981}"/>
  <sortState xmlns:xlrd2="http://schemas.microsoft.com/office/spreadsheetml/2017/richdata2" ref="A7:Y5161">
    <sortCondition ref="H7:H51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8D2B-2C61-4F73-8F96-95457CA57C34}">
  <sheetPr>
    <tabColor rgb="FF00FF00"/>
  </sheetPr>
  <dimension ref="A1:DN336"/>
  <sheetViews>
    <sheetView showGridLines="0" zoomScale="85" zoomScaleNormal="85" workbookViewId="0">
      <selection activeCell="A4" sqref="A4:B4"/>
    </sheetView>
  </sheetViews>
  <sheetFormatPr defaultColWidth="11.453125" defaultRowHeight="13" x14ac:dyDescent="0.3"/>
  <cols>
    <col min="1" max="1" width="24.7265625" style="128" customWidth="1"/>
    <col min="2" max="2" width="24.1796875" style="122" customWidth="1"/>
    <col min="3" max="3" width="18.26953125" style="122" customWidth="1"/>
    <col min="4" max="4" width="17.453125" style="133" customWidth="1"/>
    <col min="5" max="5" width="16.81640625" style="125" bestFit="1" customWidth="1"/>
    <col min="6" max="8" width="15.81640625" style="125" bestFit="1" customWidth="1"/>
    <col min="9" max="13" width="16.453125" style="125" bestFit="1" customWidth="1"/>
    <col min="14" max="17" width="16" style="125" bestFit="1" customWidth="1"/>
    <col min="18" max="22" width="15.453125" style="125" bestFit="1" customWidth="1"/>
    <col min="23" max="30" width="16.26953125" style="125" bestFit="1" customWidth="1"/>
    <col min="31" max="35" width="15.7265625" style="125" bestFit="1" customWidth="1"/>
    <col min="36" max="43" width="16.1796875" style="125" bestFit="1" customWidth="1"/>
    <col min="44" max="48" width="16" style="125" bestFit="1" customWidth="1"/>
    <col min="49" max="56" width="16.1796875" style="125" bestFit="1" customWidth="1"/>
    <col min="57" max="57" width="16.1796875" style="125" hidden="1" customWidth="1"/>
    <col min="58" max="58" width="17.1796875" style="126" bestFit="1" customWidth="1"/>
    <col min="59" max="59" width="21.453125" style="126" bestFit="1" customWidth="1"/>
    <col min="60" max="60" width="23.26953125" style="126" customWidth="1"/>
    <col min="61" max="61" width="12.26953125" style="126" bestFit="1" customWidth="1"/>
    <col min="62" max="62" width="24.1796875" style="125" customWidth="1"/>
    <col min="63" max="63" width="15.453125" style="125" customWidth="1"/>
    <col min="64" max="64" width="16.54296875" style="125" customWidth="1"/>
    <col min="65" max="65" width="19.26953125" style="125" customWidth="1"/>
    <col min="66" max="16384" width="11.453125" style="125"/>
  </cols>
  <sheetData>
    <row r="1" spans="1:118" s="122" customFormat="1" ht="18" x14ac:dyDescent="0.4">
      <c r="A1" s="121" t="s">
        <v>3336</v>
      </c>
      <c r="D1" s="123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5"/>
      <c r="BF1" s="126"/>
      <c r="BG1" s="126"/>
      <c r="BH1" s="126"/>
      <c r="BI1" s="126"/>
      <c r="BJ1" s="127" t="s">
        <v>3337</v>
      </c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</row>
    <row r="2" spans="1:118" s="122" customFormat="1" ht="26" x14ac:dyDescent="0.35">
      <c r="A2" s="128"/>
      <c r="B2" s="129" t="s">
        <v>3338</v>
      </c>
      <c r="C2" s="130" t="s">
        <v>3339</v>
      </c>
      <c r="D2" s="131">
        <v>0.32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5"/>
      <c r="BF2" s="126"/>
      <c r="BG2" s="126"/>
      <c r="BH2" s="126"/>
      <c r="BI2" s="126"/>
      <c r="BJ2" s="127" t="s">
        <v>3340</v>
      </c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</row>
    <row r="3" spans="1:118" s="122" customFormat="1" ht="27" customHeight="1" x14ac:dyDescent="0.35">
      <c r="A3" s="132"/>
      <c r="D3" s="133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5"/>
      <c r="BF3" s="126"/>
      <c r="BG3" s="126"/>
      <c r="BH3" s="126"/>
      <c r="BI3" s="126"/>
      <c r="BJ3" s="134" t="s">
        <v>3341</v>
      </c>
      <c r="BK3" s="135">
        <v>299908.64092081075</v>
      </c>
      <c r="BL3" s="136"/>
      <c r="BM3" s="136"/>
      <c r="BN3" s="137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</row>
    <row r="4" spans="1:118" s="122" customFormat="1" ht="72" x14ac:dyDescent="0.4">
      <c r="A4" s="205" t="s">
        <v>3342</v>
      </c>
      <c r="B4" s="206"/>
      <c r="C4" s="138"/>
      <c r="D4" s="139" t="s">
        <v>3343</v>
      </c>
      <c r="E4" s="140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41" t="s">
        <v>3344</v>
      </c>
      <c r="BE4" s="141" t="s">
        <v>3345</v>
      </c>
      <c r="BF4" s="126"/>
      <c r="BG4" s="126"/>
      <c r="BH4" s="126"/>
      <c r="BI4" s="126">
        <f>BK3/D5/52</f>
        <v>0.48728234740298626</v>
      </c>
      <c r="BJ4" s="142" t="s">
        <v>3346</v>
      </c>
      <c r="BK4" s="143">
        <f>BF5</f>
        <v>176549.84</v>
      </c>
      <c r="BL4" s="144" t="s">
        <v>3347</v>
      </c>
      <c r="BM4" s="144" t="s">
        <v>3348</v>
      </c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</row>
    <row r="5" spans="1:118" s="151" customFormat="1" ht="15.5" x14ac:dyDescent="0.35">
      <c r="A5" s="145"/>
      <c r="B5" s="146" t="s">
        <v>3349</v>
      </c>
      <c r="C5" s="146"/>
      <c r="D5" s="147">
        <f>SUBTOTAL(9,D7:D1019)</f>
        <v>11836</v>
      </c>
      <c r="E5" s="148">
        <f t="shared" ref="E5:BG5" si="0">SUBTOTAL(9,E7:E1019)</f>
        <v>3728.319999999992</v>
      </c>
      <c r="F5" s="148">
        <f t="shared" si="0"/>
        <v>3667.5199999999913</v>
      </c>
      <c r="G5" s="148">
        <f t="shared" si="0"/>
        <v>3717.1199999999922</v>
      </c>
      <c r="H5" s="148">
        <f t="shared" si="0"/>
        <v>3667.5199999999913</v>
      </c>
      <c r="I5" s="148">
        <f t="shared" si="0"/>
        <v>3721.9199999999923</v>
      </c>
      <c r="J5" s="148">
        <f t="shared" si="0"/>
        <v>3667.5199999999913</v>
      </c>
      <c r="K5" s="148">
        <f t="shared" si="0"/>
        <v>3717.1199999999922</v>
      </c>
      <c r="L5" s="148">
        <f t="shared" si="0"/>
        <v>3667.5199999999913</v>
      </c>
      <c r="M5" s="148">
        <f t="shared" si="0"/>
        <v>3721.9199999999923</v>
      </c>
      <c r="N5" s="148">
        <f t="shared" si="0"/>
        <v>3667.5199999999913</v>
      </c>
      <c r="O5" s="148">
        <f t="shared" si="0"/>
        <v>3704.3199999999924</v>
      </c>
      <c r="P5" s="148">
        <f t="shared" si="0"/>
        <v>3145.919999999991</v>
      </c>
      <c r="Q5" s="148">
        <f t="shared" si="0"/>
        <v>3680.3199999999929</v>
      </c>
      <c r="R5" s="148">
        <f t="shared" si="0"/>
        <v>3145.919999999991</v>
      </c>
      <c r="S5" s="148">
        <f t="shared" si="0"/>
        <v>3675.5199999999927</v>
      </c>
      <c r="T5" s="148">
        <f t="shared" si="0"/>
        <v>3145.919999999991</v>
      </c>
      <c r="U5" s="148">
        <f t="shared" si="0"/>
        <v>3630.7199999999921</v>
      </c>
      <c r="V5" s="148">
        <f t="shared" si="0"/>
        <v>3195.5199999999918</v>
      </c>
      <c r="W5" s="148">
        <f t="shared" si="0"/>
        <v>3581.1199999999903</v>
      </c>
      <c r="X5" s="148">
        <f t="shared" si="0"/>
        <v>3190.7199999999916</v>
      </c>
      <c r="Y5" s="148">
        <f t="shared" si="0"/>
        <v>3630.7199999999921</v>
      </c>
      <c r="Z5" s="148">
        <f t="shared" si="0"/>
        <v>3201.9199999999919</v>
      </c>
      <c r="AA5" s="148">
        <f t="shared" si="0"/>
        <v>3630.7199999999921</v>
      </c>
      <c r="AB5" s="148">
        <f t="shared" si="0"/>
        <v>3197.1199999999917</v>
      </c>
      <c r="AC5" s="148">
        <f t="shared" si="0"/>
        <v>3630.7199999999921</v>
      </c>
      <c r="AD5" s="148">
        <f t="shared" si="0"/>
        <v>3197.1199999999917</v>
      </c>
      <c r="AE5" s="148">
        <f t="shared" si="0"/>
        <v>3635.5199999999923</v>
      </c>
      <c r="AF5" s="148">
        <f t="shared" si="0"/>
        <v>3197.1199999999917</v>
      </c>
      <c r="AG5" s="148">
        <f t="shared" si="0"/>
        <v>3630.7199999999921</v>
      </c>
      <c r="AH5" s="148">
        <f t="shared" si="0"/>
        <v>3043.5199999999936</v>
      </c>
      <c r="AI5" s="148">
        <f t="shared" si="0"/>
        <v>3537.9199999999923</v>
      </c>
      <c r="AJ5" s="148">
        <f t="shared" si="0"/>
        <v>3043.5199999999936</v>
      </c>
      <c r="AK5" s="148">
        <f t="shared" si="0"/>
        <v>3451.5199999999918</v>
      </c>
      <c r="AL5" s="148">
        <f t="shared" si="0"/>
        <v>2691.5199999999932</v>
      </c>
      <c r="AM5" s="148">
        <f t="shared" si="0"/>
        <v>3571.5199999999923</v>
      </c>
      <c r="AN5" s="148">
        <f t="shared" si="0"/>
        <v>2880.3199999999933</v>
      </c>
      <c r="AO5" s="148">
        <f t="shared" si="0"/>
        <v>3587.5199999999918</v>
      </c>
      <c r="AP5" s="148">
        <f t="shared" si="0"/>
        <v>2995.5199999999941</v>
      </c>
      <c r="AQ5" s="148">
        <f t="shared" si="0"/>
        <v>3659.5199999999918</v>
      </c>
      <c r="AR5" s="148">
        <f t="shared" si="0"/>
        <v>3033.9199999999942</v>
      </c>
      <c r="AS5" s="148">
        <f t="shared" si="0"/>
        <v>3561.9199999999919</v>
      </c>
      <c r="AT5" s="148">
        <f t="shared" si="0"/>
        <v>3024.3199999999938</v>
      </c>
      <c r="AU5" s="148">
        <f t="shared" si="0"/>
        <v>3520.3199999999915</v>
      </c>
      <c r="AV5" s="148">
        <f t="shared" si="0"/>
        <v>3062.7199999999934</v>
      </c>
      <c r="AW5" s="148">
        <f t="shared" si="0"/>
        <v>3208.3199999999924</v>
      </c>
      <c r="AX5" s="148">
        <f t="shared" si="0"/>
        <v>2864.3199999999929</v>
      </c>
      <c r="AY5" s="148">
        <f t="shared" si="0"/>
        <v>3542.7199999999916</v>
      </c>
      <c r="AZ5" s="148">
        <f t="shared" si="0"/>
        <v>3051.5199999999932</v>
      </c>
      <c r="BA5" s="148">
        <f t="shared" si="0"/>
        <v>3573.1199999999922</v>
      </c>
      <c r="BB5" s="148">
        <f t="shared" si="0"/>
        <v>3048.3199999999933</v>
      </c>
      <c r="BC5" s="148">
        <f t="shared" si="0"/>
        <v>3605.5199999999918</v>
      </c>
      <c r="BD5" s="148">
        <f t="shared" si="0"/>
        <v>2998.719999999993</v>
      </c>
      <c r="BE5" s="148">
        <f t="shared" si="0"/>
        <v>0</v>
      </c>
      <c r="BF5" s="149">
        <f>SUBTOTAL(9,BF7:BF1019)</f>
        <v>176549.84</v>
      </c>
      <c r="BG5" s="150">
        <f t="shared" si="0"/>
        <v>2663</v>
      </c>
      <c r="BJ5" s="152"/>
      <c r="BK5" s="153">
        <f>BK3-BK4</f>
        <v>123358.80092081075</v>
      </c>
      <c r="BL5" s="149">
        <f>SUBTOTAL(9,BL7:BL1019)</f>
        <v>299908.64092081052</v>
      </c>
      <c r="BM5" s="149">
        <f>SUBTOTAL(9,BM7:BM1019)</f>
        <v>313730</v>
      </c>
      <c r="BN5" s="154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</row>
    <row r="6" spans="1:118" s="166" customFormat="1" ht="66.75" customHeight="1" x14ac:dyDescent="0.35">
      <c r="A6" s="156" t="s">
        <v>9</v>
      </c>
      <c r="B6" s="156" t="s">
        <v>3350</v>
      </c>
      <c r="C6" s="157" t="s">
        <v>3351</v>
      </c>
      <c r="D6" s="158" t="s">
        <v>3352</v>
      </c>
      <c r="E6" s="159">
        <v>44655</v>
      </c>
      <c r="F6" s="159">
        <f>E6+7</f>
        <v>44662</v>
      </c>
      <c r="G6" s="159">
        <f t="shared" ref="G6:BC6" si="1">F6+7</f>
        <v>44669</v>
      </c>
      <c r="H6" s="159">
        <f t="shared" si="1"/>
        <v>44676</v>
      </c>
      <c r="I6" s="159">
        <f t="shared" si="1"/>
        <v>44683</v>
      </c>
      <c r="J6" s="159">
        <f t="shared" si="1"/>
        <v>44690</v>
      </c>
      <c r="K6" s="159">
        <f t="shared" si="1"/>
        <v>44697</v>
      </c>
      <c r="L6" s="159">
        <f t="shared" si="1"/>
        <v>44704</v>
      </c>
      <c r="M6" s="159">
        <f t="shared" si="1"/>
        <v>44711</v>
      </c>
      <c r="N6" s="159">
        <f t="shared" si="1"/>
        <v>44718</v>
      </c>
      <c r="O6" s="159">
        <f t="shared" si="1"/>
        <v>44725</v>
      </c>
      <c r="P6" s="159">
        <f t="shared" si="1"/>
        <v>44732</v>
      </c>
      <c r="Q6" s="159">
        <f t="shared" si="1"/>
        <v>44739</v>
      </c>
      <c r="R6" s="159">
        <f t="shared" si="1"/>
        <v>44746</v>
      </c>
      <c r="S6" s="159">
        <f t="shared" si="1"/>
        <v>44753</v>
      </c>
      <c r="T6" s="159">
        <f t="shared" si="1"/>
        <v>44760</v>
      </c>
      <c r="U6" s="159">
        <f t="shared" si="1"/>
        <v>44767</v>
      </c>
      <c r="V6" s="159">
        <f t="shared" si="1"/>
        <v>44774</v>
      </c>
      <c r="W6" s="159">
        <f t="shared" si="1"/>
        <v>44781</v>
      </c>
      <c r="X6" s="159">
        <f t="shared" si="1"/>
        <v>44788</v>
      </c>
      <c r="Y6" s="159">
        <f t="shared" si="1"/>
        <v>44795</v>
      </c>
      <c r="Z6" s="159">
        <f t="shared" si="1"/>
        <v>44802</v>
      </c>
      <c r="AA6" s="159">
        <f t="shared" si="1"/>
        <v>44809</v>
      </c>
      <c r="AB6" s="159">
        <f t="shared" si="1"/>
        <v>44816</v>
      </c>
      <c r="AC6" s="159">
        <f t="shared" si="1"/>
        <v>44823</v>
      </c>
      <c r="AD6" s="159">
        <f t="shared" si="1"/>
        <v>44830</v>
      </c>
      <c r="AE6" s="159">
        <f t="shared" si="1"/>
        <v>44837</v>
      </c>
      <c r="AF6" s="159">
        <f t="shared" si="1"/>
        <v>44844</v>
      </c>
      <c r="AG6" s="159">
        <f t="shared" si="1"/>
        <v>44851</v>
      </c>
      <c r="AH6" s="159">
        <f t="shared" si="1"/>
        <v>44858</v>
      </c>
      <c r="AI6" s="159">
        <f t="shared" si="1"/>
        <v>44865</v>
      </c>
      <c r="AJ6" s="159">
        <f t="shared" si="1"/>
        <v>44872</v>
      </c>
      <c r="AK6" s="159">
        <f t="shared" si="1"/>
        <v>44879</v>
      </c>
      <c r="AL6" s="159">
        <f t="shared" si="1"/>
        <v>44886</v>
      </c>
      <c r="AM6" s="159">
        <f t="shared" si="1"/>
        <v>44893</v>
      </c>
      <c r="AN6" s="159">
        <f t="shared" si="1"/>
        <v>44900</v>
      </c>
      <c r="AO6" s="159">
        <f t="shared" si="1"/>
        <v>44907</v>
      </c>
      <c r="AP6" s="159">
        <f t="shared" si="1"/>
        <v>44914</v>
      </c>
      <c r="AQ6" s="159">
        <f t="shared" si="1"/>
        <v>44921</v>
      </c>
      <c r="AR6" s="159">
        <f t="shared" si="1"/>
        <v>44928</v>
      </c>
      <c r="AS6" s="159">
        <f t="shared" si="1"/>
        <v>44935</v>
      </c>
      <c r="AT6" s="159">
        <f t="shared" si="1"/>
        <v>44942</v>
      </c>
      <c r="AU6" s="159">
        <f t="shared" si="1"/>
        <v>44949</v>
      </c>
      <c r="AV6" s="159">
        <f t="shared" si="1"/>
        <v>44956</v>
      </c>
      <c r="AW6" s="159">
        <f t="shared" si="1"/>
        <v>44963</v>
      </c>
      <c r="AX6" s="159">
        <f t="shared" si="1"/>
        <v>44970</v>
      </c>
      <c r="AY6" s="159">
        <f t="shared" si="1"/>
        <v>44977</v>
      </c>
      <c r="AZ6" s="159">
        <f t="shared" si="1"/>
        <v>44984</v>
      </c>
      <c r="BA6" s="159">
        <f t="shared" si="1"/>
        <v>44991</v>
      </c>
      <c r="BB6" s="159">
        <f t="shared" si="1"/>
        <v>44998</v>
      </c>
      <c r="BC6" s="159">
        <f t="shared" si="1"/>
        <v>45005</v>
      </c>
      <c r="BD6" s="159">
        <f>BC6+7</f>
        <v>45012</v>
      </c>
      <c r="BE6" s="159"/>
      <c r="BF6" s="160" t="s">
        <v>3353</v>
      </c>
      <c r="BG6" s="161" t="s">
        <v>3354</v>
      </c>
      <c r="BH6" s="161" t="s">
        <v>3355</v>
      </c>
      <c r="BI6" s="161" t="s">
        <v>3356</v>
      </c>
      <c r="BJ6" s="162" t="s">
        <v>3357</v>
      </c>
      <c r="BK6" s="163">
        <f>(BK3-BK4)/BK4</f>
        <v>0.69871941498678647</v>
      </c>
      <c r="BL6" s="164" t="s">
        <v>3358</v>
      </c>
      <c r="BM6" s="164" t="s">
        <v>3359</v>
      </c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</row>
    <row r="7" spans="1:118" s="122" customFormat="1" ht="28.5" customHeight="1" x14ac:dyDescent="0.3">
      <c r="A7" s="167" t="s">
        <v>3004</v>
      </c>
      <c r="B7" s="168" t="s">
        <v>3360</v>
      </c>
      <c r="C7" s="169" t="s">
        <v>3361</v>
      </c>
      <c r="D7" s="170">
        <v>50</v>
      </c>
      <c r="E7" s="171">
        <f t="shared" ref="E7:T23" si="2">$D7*$D$2</f>
        <v>16</v>
      </c>
      <c r="F7" s="171">
        <f t="shared" si="2"/>
        <v>16</v>
      </c>
      <c r="G7" s="171">
        <f t="shared" si="2"/>
        <v>16</v>
      </c>
      <c r="H7" s="171">
        <f t="shared" si="2"/>
        <v>16</v>
      </c>
      <c r="I7" s="171">
        <f t="shared" si="2"/>
        <v>16</v>
      </c>
      <c r="J7" s="171">
        <f t="shared" si="2"/>
        <v>16</v>
      </c>
      <c r="K7" s="171">
        <f t="shared" si="2"/>
        <v>16</v>
      </c>
      <c r="L7" s="171">
        <f t="shared" si="2"/>
        <v>16</v>
      </c>
      <c r="M7" s="171">
        <f t="shared" si="2"/>
        <v>16</v>
      </c>
      <c r="N7" s="171">
        <f t="shared" si="2"/>
        <v>16</v>
      </c>
      <c r="O7" s="171">
        <f t="shared" si="2"/>
        <v>16</v>
      </c>
      <c r="P7" s="171">
        <f t="shared" si="2"/>
        <v>16</v>
      </c>
      <c r="Q7" s="171">
        <f t="shared" si="2"/>
        <v>16</v>
      </c>
      <c r="R7" s="171">
        <f t="shared" si="2"/>
        <v>16</v>
      </c>
      <c r="S7" s="171">
        <f t="shared" si="2"/>
        <v>16</v>
      </c>
      <c r="T7" s="171">
        <f t="shared" si="2"/>
        <v>16</v>
      </c>
      <c r="U7" s="171">
        <f t="shared" ref="U7:BD17" si="3">$D7*$D$2</f>
        <v>16</v>
      </c>
      <c r="V7" s="171">
        <f t="shared" si="3"/>
        <v>16</v>
      </c>
      <c r="W7" s="171">
        <f t="shared" si="3"/>
        <v>16</v>
      </c>
      <c r="X7" s="171">
        <f t="shared" si="3"/>
        <v>16</v>
      </c>
      <c r="Y7" s="171">
        <f t="shared" si="3"/>
        <v>16</v>
      </c>
      <c r="Z7" s="171">
        <f t="shared" si="3"/>
        <v>16</v>
      </c>
      <c r="AA7" s="171">
        <f t="shared" si="3"/>
        <v>16</v>
      </c>
      <c r="AB7" s="171">
        <f t="shared" si="3"/>
        <v>16</v>
      </c>
      <c r="AC7" s="171">
        <f t="shared" si="3"/>
        <v>16</v>
      </c>
      <c r="AD7" s="171">
        <f t="shared" si="3"/>
        <v>16</v>
      </c>
      <c r="AE7" s="171">
        <f t="shared" si="3"/>
        <v>16</v>
      </c>
      <c r="AF7" s="171">
        <f t="shared" si="3"/>
        <v>16</v>
      </c>
      <c r="AG7" s="171">
        <f t="shared" si="3"/>
        <v>16</v>
      </c>
      <c r="AH7" s="171">
        <f t="shared" si="3"/>
        <v>16</v>
      </c>
      <c r="AI7" s="171"/>
      <c r="AJ7" s="171">
        <f t="shared" ref="AJ7:AY33" si="4">$D7*$D$2</f>
        <v>16</v>
      </c>
      <c r="AK7" s="171">
        <f t="shared" si="3"/>
        <v>16</v>
      </c>
      <c r="AL7" s="171">
        <f t="shared" si="3"/>
        <v>16</v>
      </c>
      <c r="AM7" s="171">
        <f t="shared" si="3"/>
        <v>16</v>
      </c>
      <c r="AN7" s="171">
        <f t="shared" si="3"/>
        <v>16</v>
      </c>
      <c r="AO7" s="171"/>
      <c r="AP7" s="171">
        <f t="shared" si="3"/>
        <v>16</v>
      </c>
      <c r="AQ7" s="171">
        <f t="shared" si="3"/>
        <v>16</v>
      </c>
      <c r="AR7" s="171">
        <f t="shared" si="3"/>
        <v>16</v>
      </c>
      <c r="AS7" s="171">
        <f t="shared" si="3"/>
        <v>16</v>
      </c>
      <c r="AT7" s="171">
        <f t="shared" si="3"/>
        <v>16</v>
      </c>
      <c r="AU7" s="171">
        <f t="shared" si="3"/>
        <v>16</v>
      </c>
      <c r="AV7" s="171">
        <f t="shared" si="3"/>
        <v>16</v>
      </c>
      <c r="AW7" s="171"/>
      <c r="AX7" s="171">
        <f>$D7*$D$2</f>
        <v>16</v>
      </c>
      <c r="AY7" s="171">
        <f t="shared" si="3"/>
        <v>16</v>
      </c>
      <c r="AZ7" s="171">
        <f t="shared" si="3"/>
        <v>16</v>
      </c>
      <c r="BA7" s="171">
        <f t="shared" si="3"/>
        <v>16</v>
      </c>
      <c r="BB7" s="171">
        <f t="shared" si="3"/>
        <v>16</v>
      </c>
      <c r="BC7" s="171">
        <f t="shared" si="3"/>
        <v>16</v>
      </c>
      <c r="BD7" s="171">
        <f t="shared" si="3"/>
        <v>16</v>
      </c>
      <c r="BE7" s="172"/>
      <c r="BF7" s="148">
        <f>SUM(E7:BE7)</f>
        <v>784</v>
      </c>
      <c r="BG7" s="173">
        <f>52-COUNTIF($E7:$BD7,"&gt;0")</f>
        <v>3</v>
      </c>
      <c r="BH7" s="174"/>
      <c r="BI7" s="174"/>
      <c r="BJ7" s="125"/>
      <c r="BK7" s="175"/>
      <c r="BL7" s="176">
        <f t="shared" ref="BL7:BL70" si="5">BF7*(1+$BK$6)</f>
        <v>1331.7960213496406</v>
      </c>
      <c r="BM7" s="176">
        <f>ROUNDUP(BL7*1.04,-1)</f>
        <v>1390</v>
      </c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</row>
    <row r="8" spans="1:118" s="122" customFormat="1" ht="25.5" x14ac:dyDescent="0.3">
      <c r="A8" s="167" t="s">
        <v>3064</v>
      </c>
      <c r="B8" s="178" t="s">
        <v>3362</v>
      </c>
      <c r="C8" s="169" t="s">
        <v>3361</v>
      </c>
      <c r="D8" s="170">
        <v>45</v>
      </c>
      <c r="E8" s="171">
        <f t="shared" si="2"/>
        <v>14.4</v>
      </c>
      <c r="F8" s="171">
        <f t="shared" si="2"/>
        <v>14.4</v>
      </c>
      <c r="G8" s="171">
        <f t="shared" si="2"/>
        <v>14.4</v>
      </c>
      <c r="H8" s="171">
        <f t="shared" si="2"/>
        <v>14.4</v>
      </c>
      <c r="I8" s="171">
        <f t="shared" si="2"/>
        <v>14.4</v>
      </c>
      <c r="J8" s="171">
        <f t="shared" si="2"/>
        <v>14.4</v>
      </c>
      <c r="K8" s="171">
        <f t="shared" si="2"/>
        <v>14.4</v>
      </c>
      <c r="L8" s="171">
        <f t="shared" si="2"/>
        <v>14.4</v>
      </c>
      <c r="M8" s="171">
        <f t="shared" si="2"/>
        <v>14.4</v>
      </c>
      <c r="N8" s="171">
        <f t="shared" si="2"/>
        <v>14.4</v>
      </c>
      <c r="O8" s="171">
        <f t="shared" si="2"/>
        <v>14.4</v>
      </c>
      <c r="P8" s="171">
        <f t="shared" si="2"/>
        <v>14.4</v>
      </c>
      <c r="Q8" s="171">
        <f t="shared" si="2"/>
        <v>14.4</v>
      </c>
      <c r="R8" s="171">
        <f t="shared" si="2"/>
        <v>14.4</v>
      </c>
      <c r="S8" s="171">
        <f t="shared" si="2"/>
        <v>14.4</v>
      </c>
      <c r="T8" s="171">
        <f t="shared" si="2"/>
        <v>14.4</v>
      </c>
      <c r="U8" s="171">
        <f t="shared" si="3"/>
        <v>14.4</v>
      </c>
      <c r="V8" s="171">
        <f t="shared" si="3"/>
        <v>14.4</v>
      </c>
      <c r="W8" s="171">
        <f t="shared" si="3"/>
        <v>14.4</v>
      </c>
      <c r="X8" s="171">
        <f t="shared" si="3"/>
        <v>14.4</v>
      </c>
      <c r="Y8" s="171">
        <f t="shared" si="3"/>
        <v>14.4</v>
      </c>
      <c r="Z8" s="171">
        <f t="shared" si="3"/>
        <v>14.4</v>
      </c>
      <c r="AA8" s="171">
        <f t="shared" si="3"/>
        <v>14.4</v>
      </c>
      <c r="AB8" s="171">
        <f t="shared" si="3"/>
        <v>14.4</v>
      </c>
      <c r="AC8" s="171">
        <f t="shared" si="3"/>
        <v>14.4</v>
      </c>
      <c r="AD8" s="171">
        <f t="shared" si="3"/>
        <v>14.4</v>
      </c>
      <c r="AE8" s="171">
        <f t="shared" si="3"/>
        <v>14.4</v>
      </c>
      <c r="AF8" s="171">
        <f t="shared" si="3"/>
        <v>14.4</v>
      </c>
      <c r="AG8" s="171">
        <f t="shared" si="3"/>
        <v>14.4</v>
      </c>
      <c r="AH8" s="171">
        <f t="shared" si="3"/>
        <v>14.4</v>
      </c>
      <c r="AI8" s="171"/>
      <c r="AJ8" s="171">
        <f t="shared" si="4"/>
        <v>14.4</v>
      </c>
      <c r="AK8" s="171">
        <f t="shared" si="4"/>
        <v>14.4</v>
      </c>
      <c r="AL8" s="171">
        <f t="shared" si="4"/>
        <v>14.4</v>
      </c>
      <c r="AM8" s="171">
        <f t="shared" si="3"/>
        <v>14.4</v>
      </c>
      <c r="AN8" s="171">
        <f t="shared" si="4"/>
        <v>14.4</v>
      </c>
      <c r="AO8" s="171"/>
      <c r="AP8" s="171">
        <f t="shared" si="3"/>
        <v>14.4</v>
      </c>
      <c r="AQ8" s="171">
        <f t="shared" si="3"/>
        <v>14.4</v>
      </c>
      <c r="AR8" s="171">
        <f t="shared" si="3"/>
        <v>14.4</v>
      </c>
      <c r="AS8" s="171">
        <f t="shared" si="3"/>
        <v>14.4</v>
      </c>
      <c r="AT8" s="171">
        <f t="shared" si="3"/>
        <v>14.4</v>
      </c>
      <c r="AU8" s="171">
        <f t="shared" si="3"/>
        <v>14.4</v>
      </c>
      <c r="AV8" s="171">
        <f t="shared" si="3"/>
        <v>14.4</v>
      </c>
      <c r="AW8" s="171"/>
      <c r="AX8" s="171">
        <f t="shared" si="3"/>
        <v>14.4</v>
      </c>
      <c r="AY8" s="171">
        <f t="shared" si="3"/>
        <v>14.4</v>
      </c>
      <c r="AZ8" s="171">
        <f t="shared" si="3"/>
        <v>14.4</v>
      </c>
      <c r="BA8" s="171">
        <f t="shared" si="3"/>
        <v>14.4</v>
      </c>
      <c r="BB8" s="171">
        <f t="shared" si="3"/>
        <v>14.4</v>
      </c>
      <c r="BC8" s="171">
        <f t="shared" si="3"/>
        <v>14.4</v>
      </c>
      <c r="BD8" s="171">
        <f t="shared" si="3"/>
        <v>14.4</v>
      </c>
      <c r="BE8" s="172"/>
      <c r="BF8" s="148">
        <f t="shared" ref="BF8:BF71" si="6">SUM(E8:BE8)</f>
        <v>705.59999999999934</v>
      </c>
      <c r="BG8" s="173">
        <f t="shared" ref="BG8:BG71" si="7">52-COUNTIF($E8:$BD8,"&gt;0")</f>
        <v>3</v>
      </c>
      <c r="BH8" s="174"/>
      <c r="BI8" s="174"/>
      <c r="BJ8" s="125"/>
      <c r="BK8" s="175"/>
      <c r="BL8" s="176">
        <f t="shared" si="5"/>
        <v>1198.6164192146753</v>
      </c>
      <c r="BM8" s="176">
        <f t="shared" ref="BM8:BM71" si="8">ROUNDUP(BL8*1.04,-1)</f>
        <v>1250</v>
      </c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</row>
    <row r="9" spans="1:118" s="122" customFormat="1" ht="25.5" x14ac:dyDescent="0.3">
      <c r="A9" s="167" t="s">
        <v>3090</v>
      </c>
      <c r="B9" s="178" t="s">
        <v>3363</v>
      </c>
      <c r="C9" s="169" t="s">
        <v>3361</v>
      </c>
      <c r="D9" s="170">
        <v>90</v>
      </c>
      <c r="E9" s="171">
        <f t="shared" si="2"/>
        <v>28.8</v>
      </c>
      <c r="F9" s="171">
        <f t="shared" si="2"/>
        <v>28.8</v>
      </c>
      <c r="G9" s="171">
        <f t="shared" si="2"/>
        <v>28.8</v>
      </c>
      <c r="H9" s="171">
        <f t="shared" si="2"/>
        <v>28.8</v>
      </c>
      <c r="I9" s="171">
        <f t="shared" si="2"/>
        <v>28.8</v>
      </c>
      <c r="J9" s="171">
        <f t="shared" si="2"/>
        <v>28.8</v>
      </c>
      <c r="K9" s="171">
        <f t="shared" si="2"/>
        <v>28.8</v>
      </c>
      <c r="L9" s="171">
        <f t="shared" si="2"/>
        <v>28.8</v>
      </c>
      <c r="M9" s="171">
        <f t="shared" si="2"/>
        <v>28.8</v>
      </c>
      <c r="N9" s="171">
        <f t="shared" si="2"/>
        <v>28.8</v>
      </c>
      <c r="O9" s="171">
        <f t="shared" si="2"/>
        <v>28.8</v>
      </c>
      <c r="P9" s="171">
        <f t="shared" si="2"/>
        <v>28.8</v>
      </c>
      <c r="Q9" s="171">
        <f t="shared" si="2"/>
        <v>28.8</v>
      </c>
      <c r="R9" s="171">
        <f t="shared" si="2"/>
        <v>28.8</v>
      </c>
      <c r="S9" s="171">
        <f t="shared" si="2"/>
        <v>28.8</v>
      </c>
      <c r="T9" s="171">
        <f t="shared" si="2"/>
        <v>28.8</v>
      </c>
      <c r="U9" s="171">
        <f t="shared" si="3"/>
        <v>28.8</v>
      </c>
      <c r="V9" s="171">
        <f t="shared" si="3"/>
        <v>28.8</v>
      </c>
      <c r="W9" s="171">
        <f t="shared" si="3"/>
        <v>28.8</v>
      </c>
      <c r="X9" s="171">
        <f t="shared" si="3"/>
        <v>28.8</v>
      </c>
      <c r="Y9" s="171">
        <f t="shared" si="3"/>
        <v>28.8</v>
      </c>
      <c r="Z9" s="171">
        <f t="shared" si="3"/>
        <v>28.8</v>
      </c>
      <c r="AA9" s="171">
        <f t="shared" si="3"/>
        <v>28.8</v>
      </c>
      <c r="AB9" s="171">
        <f t="shared" si="3"/>
        <v>28.8</v>
      </c>
      <c r="AC9" s="171">
        <f t="shared" si="3"/>
        <v>28.8</v>
      </c>
      <c r="AD9" s="171">
        <f t="shared" si="3"/>
        <v>28.8</v>
      </c>
      <c r="AE9" s="171">
        <f t="shared" si="3"/>
        <v>28.8</v>
      </c>
      <c r="AF9" s="171">
        <f t="shared" si="3"/>
        <v>28.8</v>
      </c>
      <c r="AG9" s="171">
        <f t="shared" si="3"/>
        <v>28.8</v>
      </c>
      <c r="AH9" s="171">
        <f t="shared" si="3"/>
        <v>28.8</v>
      </c>
      <c r="AI9" s="171"/>
      <c r="AJ9" s="171">
        <f t="shared" si="4"/>
        <v>28.8</v>
      </c>
      <c r="AK9" s="171">
        <f t="shared" si="4"/>
        <v>28.8</v>
      </c>
      <c r="AL9" s="171">
        <f t="shared" si="4"/>
        <v>28.8</v>
      </c>
      <c r="AM9" s="171">
        <f t="shared" si="3"/>
        <v>28.8</v>
      </c>
      <c r="AN9" s="171">
        <f t="shared" si="4"/>
        <v>28.8</v>
      </c>
      <c r="AO9" s="171"/>
      <c r="AP9" s="171">
        <f t="shared" si="3"/>
        <v>28.8</v>
      </c>
      <c r="AQ9" s="171">
        <f t="shared" si="3"/>
        <v>28.8</v>
      </c>
      <c r="AR9" s="171">
        <f t="shared" si="3"/>
        <v>28.8</v>
      </c>
      <c r="AS9" s="171">
        <f t="shared" si="3"/>
        <v>28.8</v>
      </c>
      <c r="AT9" s="171">
        <f t="shared" si="3"/>
        <v>28.8</v>
      </c>
      <c r="AU9" s="171">
        <f t="shared" si="3"/>
        <v>28.8</v>
      </c>
      <c r="AV9" s="171">
        <f t="shared" si="3"/>
        <v>28.8</v>
      </c>
      <c r="AW9" s="171"/>
      <c r="AX9" s="171">
        <f t="shared" si="3"/>
        <v>28.8</v>
      </c>
      <c r="AY9" s="171">
        <f t="shared" si="3"/>
        <v>28.8</v>
      </c>
      <c r="AZ9" s="171">
        <f t="shared" si="3"/>
        <v>28.8</v>
      </c>
      <c r="BA9" s="171">
        <f t="shared" si="3"/>
        <v>28.8</v>
      </c>
      <c r="BB9" s="171">
        <f t="shared" si="3"/>
        <v>28.8</v>
      </c>
      <c r="BC9" s="171">
        <f t="shared" si="3"/>
        <v>28.8</v>
      </c>
      <c r="BD9" s="171">
        <f t="shared" si="3"/>
        <v>28.8</v>
      </c>
      <c r="BE9" s="172"/>
      <c r="BF9" s="148">
        <f t="shared" si="6"/>
        <v>1411.1999999999987</v>
      </c>
      <c r="BG9" s="173">
        <f t="shared" si="7"/>
        <v>3</v>
      </c>
      <c r="BH9" s="174"/>
      <c r="BI9" s="174"/>
      <c r="BJ9" s="125"/>
      <c r="BK9" s="175"/>
      <c r="BL9" s="176">
        <f t="shared" si="5"/>
        <v>2397.2328384293505</v>
      </c>
      <c r="BM9" s="176">
        <f t="shared" si="8"/>
        <v>2500</v>
      </c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</row>
    <row r="10" spans="1:118" s="122" customFormat="1" ht="25" x14ac:dyDescent="0.3">
      <c r="A10" s="167" t="s">
        <v>1614</v>
      </c>
      <c r="B10" s="167" t="s">
        <v>3364</v>
      </c>
      <c r="C10" s="169" t="s">
        <v>3361</v>
      </c>
      <c r="D10" s="170">
        <v>15</v>
      </c>
      <c r="E10" s="171">
        <f t="shared" si="2"/>
        <v>4.8</v>
      </c>
      <c r="F10" s="171">
        <f t="shared" si="2"/>
        <v>4.8</v>
      </c>
      <c r="G10" s="171">
        <f t="shared" si="2"/>
        <v>4.8</v>
      </c>
      <c r="H10" s="171">
        <f t="shared" si="2"/>
        <v>4.8</v>
      </c>
      <c r="I10" s="171">
        <f t="shared" si="2"/>
        <v>4.8</v>
      </c>
      <c r="J10" s="171">
        <f t="shared" si="2"/>
        <v>4.8</v>
      </c>
      <c r="K10" s="171">
        <f t="shared" si="2"/>
        <v>4.8</v>
      </c>
      <c r="L10" s="171">
        <f t="shared" si="2"/>
        <v>4.8</v>
      </c>
      <c r="M10" s="171">
        <f t="shared" si="2"/>
        <v>4.8</v>
      </c>
      <c r="N10" s="171">
        <f t="shared" si="2"/>
        <v>4.8</v>
      </c>
      <c r="O10" s="171">
        <f t="shared" si="2"/>
        <v>4.8</v>
      </c>
      <c r="P10" s="171">
        <f t="shared" si="2"/>
        <v>4.8</v>
      </c>
      <c r="Q10" s="171">
        <f t="shared" si="2"/>
        <v>4.8</v>
      </c>
      <c r="R10" s="171">
        <f t="shared" si="2"/>
        <v>4.8</v>
      </c>
      <c r="S10" s="171">
        <f t="shared" si="2"/>
        <v>4.8</v>
      </c>
      <c r="T10" s="171">
        <f t="shared" si="2"/>
        <v>4.8</v>
      </c>
      <c r="U10" s="171">
        <f t="shared" si="3"/>
        <v>4.8</v>
      </c>
      <c r="V10" s="171">
        <f t="shared" si="3"/>
        <v>4.8</v>
      </c>
      <c r="W10" s="171">
        <f t="shared" si="3"/>
        <v>4.8</v>
      </c>
      <c r="X10" s="171">
        <f t="shared" si="3"/>
        <v>4.8</v>
      </c>
      <c r="Y10" s="171">
        <f t="shared" si="3"/>
        <v>4.8</v>
      </c>
      <c r="Z10" s="171">
        <f t="shared" si="3"/>
        <v>4.8</v>
      </c>
      <c r="AA10" s="171">
        <f t="shared" si="3"/>
        <v>4.8</v>
      </c>
      <c r="AB10" s="171">
        <f t="shared" si="3"/>
        <v>4.8</v>
      </c>
      <c r="AC10" s="171">
        <f t="shared" si="3"/>
        <v>4.8</v>
      </c>
      <c r="AD10" s="171">
        <f t="shared" si="3"/>
        <v>4.8</v>
      </c>
      <c r="AE10" s="171">
        <f t="shared" si="3"/>
        <v>4.8</v>
      </c>
      <c r="AF10" s="171">
        <f t="shared" si="3"/>
        <v>4.8</v>
      </c>
      <c r="AG10" s="171">
        <f t="shared" si="3"/>
        <v>4.8</v>
      </c>
      <c r="AH10" s="171">
        <f t="shared" si="3"/>
        <v>4.8</v>
      </c>
      <c r="AI10" s="171">
        <f t="shared" si="3"/>
        <v>4.8</v>
      </c>
      <c r="AJ10" s="171">
        <f t="shared" si="4"/>
        <v>4.8</v>
      </c>
      <c r="AK10" s="171">
        <f t="shared" si="4"/>
        <v>4.8</v>
      </c>
      <c r="AL10" s="171">
        <f t="shared" si="4"/>
        <v>4.8</v>
      </c>
      <c r="AM10" s="171">
        <f t="shared" si="3"/>
        <v>4.8</v>
      </c>
      <c r="AN10" s="171">
        <f t="shared" si="4"/>
        <v>4.8</v>
      </c>
      <c r="AO10" s="171">
        <f t="shared" si="3"/>
        <v>4.8</v>
      </c>
      <c r="AP10" s="171">
        <f t="shared" si="3"/>
        <v>4.8</v>
      </c>
      <c r="AQ10" s="171">
        <f t="shared" si="3"/>
        <v>4.8</v>
      </c>
      <c r="AR10" s="171">
        <f t="shared" si="3"/>
        <v>4.8</v>
      </c>
      <c r="AS10" s="171">
        <f t="shared" si="3"/>
        <v>4.8</v>
      </c>
      <c r="AT10" s="171">
        <f t="shared" si="3"/>
        <v>4.8</v>
      </c>
      <c r="AU10" s="171">
        <f t="shared" si="3"/>
        <v>4.8</v>
      </c>
      <c r="AV10" s="171">
        <f t="shared" si="3"/>
        <v>4.8</v>
      </c>
      <c r="AW10" s="171">
        <f t="shared" si="3"/>
        <v>4.8</v>
      </c>
      <c r="AX10" s="171">
        <f t="shared" si="3"/>
        <v>4.8</v>
      </c>
      <c r="AY10" s="171">
        <f t="shared" si="3"/>
        <v>4.8</v>
      </c>
      <c r="AZ10" s="171">
        <f t="shared" si="3"/>
        <v>4.8</v>
      </c>
      <c r="BA10" s="171">
        <f t="shared" si="3"/>
        <v>4.8</v>
      </c>
      <c r="BB10" s="171">
        <f t="shared" si="3"/>
        <v>4.8</v>
      </c>
      <c r="BC10" s="171">
        <f t="shared" si="3"/>
        <v>4.8</v>
      </c>
      <c r="BD10" s="171">
        <f t="shared" si="3"/>
        <v>4.8</v>
      </c>
      <c r="BE10" s="172"/>
      <c r="BF10" s="148">
        <f t="shared" si="6"/>
        <v>249.60000000000025</v>
      </c>
      <c r="BG10" s="173">
        <f t="shared" si="7"/>
        <v>0</v>
      </c>
      <c r="BH10" s="174"/>
      <c r="BI10" s="174"/>
      <c r="BJ10" s="125"/>
      <c r="BK10" s="175"/>
      <c r="BL10" s="176">
        <f t="shared" si="5"/>
        <v>424.00036598070233</v>
      </c>
      <c r="BM10" s="176">
        <f t="shared" si="8"/>
        <v>450</v>
      </c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</row>
    <row r="11" spans="1:118" s="122" customFormat="1" ht="25" x14ac:dyDescent="0.3">
      <c r="A11" s="167" t="s">
        <v>1611</v>
      </c>
      <c r="B11" s="167" t="s">
        <v>3365</v>
      </c>
      <c r="C11" s="169" t="s">
        <v>3361</v>
      </c>
      <c r="D11" s="170">
        <v>25</v>
      </c>
      <c r="E11" s="171">
        <f t="shared" si="2"/>
        <v>8</v>
      </c>
      <c r="F11" s="171">
        <f t="shared" si="2"/>
        <v>8</v>
      </c>
      <c r="G11" s="171">
        <f t="shared" si="2"/>
        <v>8</v>
      </c>
      <c r="H11" s="171">
        <f t="shared" si="2"/>
        <v>8</v>
      </c>
      <c r="I11" s="171">
        <f t="shared" si="2"/>
        <v>8</v>
      </c>
      <c r="J11" s="171">
        <f t="shared" si="2"/>
        <v>8</v>
      </c>
      <c r="K11" s="171">
        <f t="shared" si="2"/>
        <v>8</v>
      </c>
      <c r="L11" s="171">
        <f t="shared" si="2"/>
        <v>8</v>
      </c>
      <c r="M11" s="171">
        <f t="shared" si="2"/>
        <v>8</v>
      </c>
      <c r="N11" s="171">
        <f t="shared" si="2"/>
        <v>8</v>
      </c>
      <c r="O11" s="171">
        <f t="shared" si="2"/>
        <v>8</v>
      </c>
      <c r="P11" s="171">
        <f t="shared" si="2"/>
        <v>8</v>
      </c>
      <c r="Q11" s="171">
        <f t="shared" si="2"/>
        <v>8</v>
      </c>
      <c r="R11" s="171">
        <f t="shared" si="2"/>
        <v>8</v>
      </c>
      <c r="S11" s="171">
        <f t="shared" si="2"/>
        <v>8</v>
      </c>
      <c r="T11" s="171">
        <f t="shared" si="2"/>
        <v>8</v>
      </c>
      <c r="U11" s="171">
        <f t="shared" si="3"/>
        <v>8</v>
      </c>
      <c r="V11" s="171">
        <f t="shared" si="3"/>
        <v>8</v>
      </c>
      <c r="W11" s="171">
        <f t="shared" si="3"/>
        <v>8</v>
      </c>
      <c r="X11" s="171">
        <f t="shared" si="3"/>
        <v>8</v>
      </c>
      <c r="Y11" s="171">
        <f t="shared" si="3"/>
        <v>8</v>
      </c>
      <c r="Z11" s="171">
        <f t="shared" si="3"/>
        <v>8</v>
      </c>
      <c r="AA11" s="171">
        <f t="shared" si="3"/>
        <v>8</v>
      </c>
      <c r="AB11" s="171">
        <f t="shared" si="3"/>
        <v>8</v>
      </c>
      <c r="AC11" s="171">
        <f t="shared" si="3"/>
        <v>8</v>
      </c>
      <c r="AD11" s="171">
        <f t="shared" si="3"/>
        <v>8</v>
      </c>
      <c r="AE11" s="171">
        <f t="shared" si="3"/>
        <v>8</v>
      </c>
      <c r="AF11" s="171">
        <f t="shared" si="3"/>
        <v>8</v>
      </c>
      <c r="AG11" s="171">
        <f t="shared" si="3"/>
        <v>8</v>
      </c>
      <c r="AH11" s="171">
        <f t="shared" si="3"/>
        <v>8</v>
      </c>
      <c r="AI11" s="171">
        <f t="shared" si="3"/>
        <v>8</v>
      </c>
      <c r="AJ11" s="171">
        <f t="shared" si="4"/>
        <v>8</v>
      </c>
      <c r="AK11" s="171"/>
      <c r="AL11" s="171">
        <f t="shared" si="4"/>
        <v>8</v>
      </c>
      <c r="AM11" s="171">
        <f t="shared" si="3"/>
        <v>8</v>
      </c>
      <c r="AN11" s="171">
        <f t="shared" si="4"/>
        <v>8</v>
      </c>
      <c r="AO11" s="171">
        <f t="shared" si="4"/>
        <v>8</v>
      </c>
      <c r="AP11" s="171">
        <f t="shared" si="4"/>
        <v>8</v>
      </c>
      <c r="AQ11" s="171">
        <f t="shared" si="4"/>
        <v>8</v>
      </c>
      <c r="AR11" s="171">
        <f t="shared" si="4"/>
        <v>8</v>
      </c>
      <c r="AS11" s="171">
        <f t="shared" si="4"/>
        <v>8</v>
      </c>
      <c r="AT11" s="171">
        <f t="shared" si="4"/>
        <v>8</v>
      </c>
      <c r="AU11" s="171"/>
      <c r="AV11" s="171">
        <f t="shared" si="3"/>
        <v>8</v>
      </c>
      <c r="AW11" s="171">
        <f t="shared" si="3"/>
        <v>8</v>
      </c>
      <c r="AX11" s="171">
        <f t="shared" si="3"/>
        <v>8</v>
      </c>
      <c r="AY11" s="171">
        <f t="shared" si="3"/>
        <v>8</v>
      </c>
      <c r="AZ11" s="171">
        <f t="shared" si="3"/>
        <v>8</v>
      </c>
      <c r="BA11" s="171">
        <f t="shared" si="3"/>
        <v>8</v>
      </c>
      <c r="BB11" s="171">
        <f t="shared" si="3"/>
        <v>8</v>
      </c>
      <c r="BC11" s="171">
        <f t="shared" si="3"/>
        <v>8</v>
      </c>
      <c r="BD11" s="171">
        <f t="shared" si="3"/>
        <v>8</v>
      </c>
      <c r="BE11" s="172"/>
      <c r="BF11" s="148">
        <f t="shared" si="6"/>
        <v>400</v>
      </c>
      <c r="BG11" s="173">
        <f t="shared" si="7"/>
        <v>2</v>
      </c>
      <c r="BH11" s="174"/>
      <c r="BI11" s="174"/>
      <c r="BJ11" s="125"/>
      <c r="BK11" s="175"/>
      <c r="BL11" s="176">
        <f t="shared" si="5"/>
        <v>679.48776599471455</v>
      </c>
      <c r="BM11" s="176">
        <f t="shared" si="8"/>
        <v>710</v>
      </c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</row>
    <row r="12" spans="1:118" s="122" customFormat="1" x14ac:dyDescent="0.3">
      <c r="A12" s="167" t="s">
        <v>2480</v>
      </c>
      <c r="B12" s="167" t="s">
        <v>3366</v>
      </c>
      <c r="C12" s="169" t="s">
        <v>3361</v>
      </c>
      <c r="D12" s="170">
        <v>20</v>
      </c>
      <c r="E12" s="171">
        <f t="shared" si="2"/>
        <v>6.4</v>
      </c>
      <c r="F12" s="171">
        <f t="shared" si="2"/>
        <v>6.4</v>
      </c>
      <c r="G12" s="171">
        <f t="shared" si="2"/>
        <v>6.4</v>
      </c>
      <c r="H12" s="171">
        <f t="shared" si="2"/>
        <v>6.4</v>
      </c>
      <c r="I12" s="171">
        <f t="shared" si="2"/>
        <v>6.4</v>
      </c>
      <c r="J12" s="171">
        <f t="shared" si="2"/>
        <v>6.4</v>
      </c>
      <c r="K12" s="171">
        <f t="shared" si="2"/>
        <v>6.4</v>
      </c>
      <c r="L12" s="171">
        <f t="shared" si="2"/>
        <v>6.4</v>
      </c>
      <c r="M12" s="171">
        <f t="shared" si="2"/>
        <v>6.4</v>
      </c>
      <c r="N12" s="171">
        <f t="shared" si="2"/>
        <v>6.4</v>
      </c>
      <c r="O12" s="171"/>
      <c r="P12" s="171">
        <f t="shared" si="2"/>
        <v>6.4</v>
      </c>
      <c r="Q12" s="171"/>
      <c r="R12" s="171">
        <f t="shared" si="2"/>
        <v>6.4</v>
      </c>
      <c r="S12" s="171"/>
      <c r="T12" s="171">
        <f t="shared" si="2"/>
        <v>6.4</v>
      </c>
      <c r="U12" s="171"/>
      <c r="V12" s="171">
        <f t="shared" si="3"/>
        <v>6.4</v>
      </c>
      <c r="W12" s="171"/>
      <c r="X12" s="171">
        <f t="shared" si="3"/>
        <v>6.4</v>
      </c>
      <c r="Y12" s="171"/>
      <c r="Z12" s="171">
        <f t="shared" si="3"/>
        <v>6.4</v>
      </c>
      <c r="AA12" s="171"/>
      <c r="AB12" s="171">
        <f t="shared" si="3"/>
        <v>6.4</v>
      </c>
      <c r="AC12" s="171"/>
      <c r="AD12" s="171">
        <f t="shared" si="3"/>
        <v>6.4</v>
      </c>
      <c r="AE12" s="171"/>
      <c r="AF12" s="171">
        <f t="shared" si="3"/>
        <v>6.4</v>
      </c>
      <c r="AG12" s="171"/>
      <c r="AH12" s="171">
        <f t="shared" si="3"/>
        <v>6.4</v>
      </c>
      <c r="AI12" s="171"/>
      <c r="AJ12" s="171">
        <f t="shared" si="4"/>
        <v>6.4</v>
      </c>
      <c r="AK12" s="171"/>
      <c r="AL12" s="171">
        <f t="shared" si="4"/>
        <v>6.4</v>
      </c>
      <c r="AM12" s="171"/>
      <c r="AN12" s="171">
        <f t="shared" si="4"/>
        <v>6.4</v>
      </c>
      <c r="AO12" s="171"/>
      <c r="AP12" s="171">
        <f t="shared" si="4"/>
        <v>6.4</v>
      </c>
      <c r="AQ12" s="171"/>
      <c r="AR12" s="171">
        <f t="shared" si="4"/>
        <v>6.4</v>
      </c>
      <c r="AS12" s="171"/>
      <c r="AT12" s="171">
        <f t="shared" si="4"/>
        <v>6.4</v>
      </c>
      <c r="AU12" s="171"/>
      <c r="AV12" s="171">
        <f t="shared" si="4"/>
        <v>6.4</v>
      </c>
      <c r="AW12" s="171"/>
      <c r="AX12" s="171">
        <f t="shared" si="4"/>
        <v>6.4</v>
      </c>
      <c r="AY12" s="171"/>
      <c r="AZ12" s="171">
        <f t="shared" si="3"/>
        <v>6.4</v>
      </c>
      <c r="BA12" s="171"/>
      <c r="BB12" s="171">
        <f t="shared" si="3"/>
        <v>6.4</v>
      </c>
      <c r="BC12" s="171"/>
      <c r="BD12" s="171">
        <f t="shared" si="3"/>
        <v>6.4</v>
      </c>
      <c r="BE12" s="172"/>
      <c r="BF12" s="148">
        <f t="shared" si="6"/>
        <v>198.40000000000009</v>
      </c>
      <c r="BG12" s="173">
        <f t="shared" si="7"/>
        <v>21</v>
      </c>
      <c r="BH12" s="174"/>
      <c r="BI12" s="174"/>
      <c r="BJ12" s="125"/>
      <c r="BK12" s="175"/>
      <c r="BL12" s="176">
        <f t="shared" si="5"/>
        <v>337.02593193337856</v>
      </c>
      <c r="BM12" s="176">
        <f t="shared" si="8"/>
        <v>360</v>
      </c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</row>
    <row r="13" spans="1:118" s="122" customFormat="1" x14ac:dyDescent="0.3">
      <c r="A13" s="167" t="s">
        <v>2486</v>
      </c>
      <c r="B13" s="167" t="s">
        <v>3367</v>
      </c>
      <c r="C13" s="169" t="s">
        <v>3361</v>
      </c>
      <c r="D13" s="170">
        <v>20</v>
      </c>
      <c r="E13" s="171">
        <f t="shared" si="2"/>
        <v>6.4</v>
      </c>
      <c r="F13" s="171">
        <f t="shared" si="2"/>
        <v>6.4</v>
      </c>
      <c r="G13" s="171">
        <f t="shared" si="2"/>
        <v>6.4</v>
      </c>
      <c r="H13" s="171">
        <f t="shared" si="2"/>
        <v>6.4</v>
      </c>
      <c r="I13" s="171">
        <f t="shared" si="2"/>
        <v>6.4</v>
      </c>
      <c r="J13" s="171">
        <f t="shared" si="2"/>
        <v>6.4</v>
      </c>
      <c r="K13" s="171">
        <f t="shared" si="2"/>
        <v>6.4</v>
      </c>
      <c r="L13" s="171">
        <f t="shared" si="2"/>
        <v>6.4</v>
      </c>
      <c r="M13" s="171">
        <f t="shared" si="2"/>
        <v>6.4</v>
      </c>
      <c r="N13" s="171">
        <f t="shared" si="2"/>
        <v>6.4</v>
      </c>
      <c r="O13" s="171"/>
      <c r="P13" s="171">
        <f t="shared" si="2"/>
        <v>6.4</v>
      </c>
      <c r="Q13" s="171"/>
      <c r="R13" s="171">
        <f t="shared" si="2"/>
        <v>6.4</v>
      </c>
      <c r="S13" s="171"/>
      <c r="T13" s="171">
        <f t="shared" si="2"/>
        <v>6.4</v>
      </c>
      <c r="U13" s="171"/>
      <c r="V13" s="171">
        <f t="shared" si="3"/>
        <v>6.4</v>
      </c>
      <c r="W13" s="171"/>
      <c r="X13" s="171">
        <f t="shared" si="3"/>
        <v>6.4</v>
      </c>
      <c r="Y13" s="171"/>
      <c r="Z13" s="171">
        <f t="shared" si="3"/>
        <v>6.4</v>
      </c>
      <c r="AA13" s="171"/>
      <c r="AB13" s="171">
        <f t="shared" si="3"/>
        <v>6.4</v>
      </c>
      <c r="AC13" s="171"/>
      <c r="AD13" s="171">
        <f t="shared" si="3"/>
        <v>6.4</v>
      </c>
      <c r="AE13" s="171"/>
      <c r="AF13" s="171">
        <f t="shared" si="3"/>
        <v>6.4</v>
      </c>
      <c r="AG13" s="171"/>
      <c r="AH13" s="171">
        <f t="shared" si="3"/>
        <v>6.4</v>
      </c>
      <c r="AI13" s="171"/>
      <c r="AJ13" s="171">
        <f t="shared" si="4"/>
        <v>6.4</v>
      </c>
      <c r="AK13" s="171"/>
      <c r="AL13" s="171">
        <f t="shared" si="4"/>
        <v>6.4</v>
      </c>
      <c r="AM13" s="171"/>
      <c r="AN13" s="171">
        <f t="shared" si="3"/>
        <v>6.4</v>
      </c>
      <c r="AO13" s="171"/>
      <c r="AP13" s="171">
        <f t="shared" si="3"/>
        <v>6.4</v>
      </c>
      <c r="AQ13" s="171"/>
      <c r="AR13" s="171">
        <f t="shared" si="3"/>
        <v>6.4</v>
      </c>
      <c r="AS13" s="171"/>
      <c r="AT13" s="171">
        <f t="shared" si="3"/>
        <v>6.4</v>
      </c>
      <c r="AU13" s="171"/>
      <c r="AV13" s="171">
        <f t="shared" si="3"/>
        <v>6.4</v>
      </c>
      <c r="AW13" s="171"/>
      <c r="AX13" s="171">
        <f t="shared" si="3"/>
        <v>6.4</v>
      </c>
      <c r="AY13" s="171"/>
      <c r="AZ13" s="171">
        <f t="shared" si="3"/>
        <v>6.4</v>
      </c>
      <c r="BA13" s="171"/>
      <c r="BB13" s="171">
        <f t="shared" si="3"/>
        <v>6.4</v>
      </c>
      <c r="BC13" s="171"/>
      <c r="BD13" s="171">
        <f t="shared" si="3"/>
        <v>6.4</v>
      </c>
      <c r="BE13" s="172"/>
      <c r="BF13" s="148">
        <f t="shared" si="6"/>
        <v>198.40000000000009</v>
      </c>
      <c r="BG13" s="173">
        <f t="shared" si="7"/>
        <v>21</v>
      </c>
      <c r="BH13" s="174"/>
      <c r="BI13" s="174"/>
      <c r="BJ13" s="125"/>
      <c r="BK13" s="175"/>
      <c r="BL13" s="176">
        <f t="shared" si="5"/>
        <v>337.02593193337856</v>
      </c>
      <c r="BM13" s="176">
        <f t="shared" si="8"/>
        <v>360</v>
      </c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</row>
    <row r="14" spans="1:118" s="122" customFormat="1" x14ac:dyDescent="0.3">
      <c r="A14" s="167" t="s">
        <v>2874</v>
      </c>
      <c r="B14" s="179" t="s">
        <v>3368</v>
      </c>
      <c r="C14" s="169" t="s">
        <v>3361</v>
      </c>
      <c r="D14" s="170">
        <v>60</v>
      </c>
      <c r="E14" s="171">
        <f t="shared" si="2"/>
        <v>19.2</v>
      </c>
      <c r="F14" s="171">
        <f t="shared" si="2"/>
        <v>19.2</v>
      </c>
      <c r="G14" s="171">
        <f t="shared" si="2"/>
        <v>19.2</v>
      </c>
      <c r="H14" s="171">
        <f t="shared" si="2"/>
        <v>19.2</v>
      </c>
      <c r="I14" s="171">
        <f t="shared" si="2"/>
        <v>19.2</v>
      </c>
      <c r="J14" s="171">
        <f t="shared" si="2"/>
        <v>19.2</v>
      </c>
      <c r="K14" s="171">
        <f t="shared" si="2"/>
        <v>19.2</v>
      </c>
      <c r="L14" s="171">
        <f t="shared" si="2"/>
        <v>19.2</v>
      </c>
      <c r="M14" s="171">
        <f t="shared" si="2"/>
        <v>19.2</v>
      </c>
      <c r="N14" s="171">
        <f t="shared" si="2"/>
        <v>19.2</v>
      </c>
      <c r="O14" s="171">
        <f t="shared" si="2"/>
        <v>19.2</v>
      </c>
      <c r="P14" s="171">
        <f t="shared" si="2"/>
        <v>19.2</v>
      </c>
      <c r="Q14" s="171">
        <f t="shared" si="2"/>
        <v>19.2</v>
      </c>
      <c r="R14" s="171">
        <f t="shared" si="2"/>
        <v>19.2</v>
      </c>
      <c r="S14" s="171">
        <f t="shared" si="2"/>
        <v>19.2</v>
      </c>
      <c r="T14" s="171">
        <f t="shared" si="2"/>
        <v>19.2</v>
      </c>
      <c r="U14" s="171">
        <f t="shared" ref="U14:BD30" si="9">$D14*$D$2</f>
        <v>19.2</v>
      </c>
      <c r="V14" s="171">
        <f t="shared" si="9"/>
        <v>19.2</v>
      </c>
      <c r="W14" s="171">
        <f t="shared" si="3"/>
        <v>19.2</v>
      </c>
      <c r="X14" s="171">
        <f t="shared" si="3"/>
        <v>19.2</v>
      </c>
      <c r="Y14" s="171">
        <f t="shared" si="9"/>
        <v>19.2</v>
      </c>
      <c r="Z14" s="171">
        <f t="shared" si="3"/>
        <v>19.2</v>
      </c>
      <c r="AA14" s="171">
        <f t="shared" si="3"/>
        <v>19.2</v>
      </c>
      <c r="AB14" s="171">
        <f t="shared" si="3"/>
        <v>19.2</v>
      </c>
      <c r="AC14" s="171">
        <f t="shared" si="3"/>
        <v>19.2</v>
      </c>
      <c r="AD14" s="171">
        <f t="shared" si="3"/>
        <v>19.2</v>
      </c>
      <c r="AE14" s="171">
        <f t="shared" si="3"/>
        <v>19.2</v>
      </c>
      <c r="AF14" s="171">
        <f t="shared" si="3"/>
        <v>19.2</v>
      </c>
      <c r="AG14" s="171">
        <f t="shared" si="3"/>
        <v>19.2</v>
      </c>
      <c r="AH14" s="171">
        <f t="shared" si="3"/>
        <v>19.2</v>
      </c>
      <c r="AI14" s="171">
        <f t="shared" si="3"/>
        <v>19.2</v>
      </c>
      <c r="AJ14" s="171">
        <f t="shared" si="4"/>
        <v>19.2</v>
      </c>
      <c r="AK14" s="171">
        <f t="shared" si="4"/>
        <v>19.2</v>
      </c>
      <c r="AL14" s="171">
        <f t="shared" si="4"/>
        <v>19.2</v>
      </c>
      <c r="AM14" s="171">
        <f t="shared" si="4"/>
        <v>19.2</v>
      </c>
      <c r="AN14" s="171">
        <f t="shared" si="4"/>
        <v>19.2</v>
      </c>
      <c r="AO14" s="171">
        <f t="shared" si="3"/>
        <v>19.2</v>
      </c>
      <c r="AP14" s="171">
        <f t="shared" si="3"/>
        <v>19.2</v>
      </c>
      <c r="AQ14" s="171">
        <f t="shared" si="3"/>
        <v>19.2</v>
      </c>
      <c r="AR14" s="171">
        <f t="shared" si="3"/>
        <v>19.2</v>
      </c>
      <c r="AS14" s="171">
        <f t="shared" si="3"/>
        <v>19.2</v>
      </c>
      <c r="AT14" s="171">
        <f t="shared" si="3"/>
        <v>19.2</v>
      </c>
      <c r="AU14" s="171">
        <f t="shared" si="3"/>
        <v>19.2</v>
      </c>
      <c r="AV14" s="171">
        <f t="shared" si="3"/>
        <v>19.2</v>
      </c>
      <c r="AW14" s="171">
        <f t="shared" si="3"/>
        <v>19.2</v>
      </c>
      <c r="AX14" s="171">
        <f t="shared" si="3"/>
        <v>19.2</v>
      </c>
      <c r="AY14" s="171">
        <f t="shared" si="3"/>
        <v>19.2</v>
      </c>
      <c r="AZ14" s="171">
        <f t="shared" si="9"/>
        <v>19.2</v>
      </c>
      <c r="BA14" s="171">
        <f t="shared" si="9"/>
        <v>19.2</v>
      </c>
      <c r="BB14" s="171">
        <f t="shared" si="3"/>
        <v>19.2</v>
      </c>
      <c r="BC14" s="171">
        <f t="shared" si="3"/>
        <v>19.2</v>
      </c>
      <c r="BD14" s="171">
        <f t="shared" si="3"/>
        <v>19.2</v>
      </c>
      <c r="BE14" s="172"/>
      <c r="BF14" s="148">
        <f t="shared" si="6"/>
        <v>998.400000000001</v>
      </c>
      <c r="BG14" s="173">
        <f t="shared" si="7"/>
        <v>0</v>
      </c>
      <c r="BH14" s="174"/>
      <c r="BI14" s="174"/>
      <c r="BJ14" s="125"/>
      <c r="BK14" s="175"/>
      <c r="BL14" s="176">
        <f t="shared" si="5"/>
        <v>1696.0014639228093</v>
      </c>
      <c r="BM14" s="176">
        <f t="shared" si="8"/>
        <v>1770</v>
      </c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</row>
    <row r="15" spans="1:118" s="122" customFormat="1" x14ac:dyDescent="0.3">
      <c r="A15" s="167" t="s">
        <v>600</v>
      </c>
      <c r="B15" s="167" t="s">
        <v>3369</v>
      </c>
      <c r="C15" s="169" t="s">
        <v>3361</v>
      </c>
      <c r="D15" s="170">
        <v>10</v>
      </c>
      <c r="E15" s="171">
        <f t="shared" si="2"/>
        <v>3.2</v>
      </c>
      <c r="F15" s="171">
        <f t="shared" si="2"/>
        <v>3.2</v>
      </c>
      <c r="G15" s="171">
        <f t="shared" si="2"/>
        <v>3.2</v>
      </c>
      <c r="H15" s="171">
        <f t="shared" si="2"/>
        <v>3.2</v>
      </c>
      <c r="I15" s="171">
        <f t="shared" si="2"/>
        <v>3.2</v>
      </c>
      <c r="J15" s="171">
        <f t="shared" si="2"/>
        <v>3.2</v>
      </c>
      <c r="K15" s="171">
        <f t="shared" si="2"/>
        <v>3.2</v>
      </c>
      <c r="L15" s="171">
        <f t="shared" si="2"/>
        <v>3.2</v>
      </c>
      <c r="M15" s="171">
        <f t="shared" si="2"/>
        <v>3.2</v>
      </c>
      <c r="N15" s="171">
        <f t="shared" si="2"/>
        <v>3.2</v>
      </c>
      <c r="O15" s="171">
        <f t="shared" si="2"/>
        <v>3.2</v>
      </c>
      <c r="P15" s="171">
        <f t="shared" si="2"/>
        <v>3.2</v>
      </c>
      <c r="Q15" s="171">
        <f t="shared" si="2"/>
        <v>3.2</v>
      </c>
      <c r="R15" s="171">
        <f t="shared" si="2"/>
        <v>3.2</v>
      </c>
      <c r="S15" s="171">
        <f t="shared" si="2"/>
        <v>3.2</v>
      </c>
      <c r="T15" s="171">
        <f t="shared" si="2"/>
        <v>3.2</v>
      </c>
      <c r="U15" s="171">
        <f t="shared" si="9"/>
        <v>3.2</v>
      </c>
      <c r="V15" s="171">
        <f t="shared" si="9"/>
        <v>3.2</v>
      </c>
      <c r="W15" s="171">
        <f t="shared" si="3"/>
        <v>3.2</v>
      </c>
      <c r="X15" s="171">
        <f t="shared" si="3"/>
        <v>3.2</v>
      </c>
      <c r="Y15" s="171">
        <f t="shared" si="9"/>
        <v>3.2</v>
      </c>
      <c r="Z15" s="171">
        <f t="shared" si="3"/>
        <v>3.2</v>
      </c>
      <c r="AA15" s="171">
        <f t="shared" si="3"/>
        <v>3.2</v>
      </c>
      <c r="AB15" s="171">
        <f t="shared" si="3"/>
        <v>3.2</v>
      </c>
      <c r="AC15" s="171">
        <f t="shared" si="3"/>
        <v>3.2</v>
      </c>
      <c r="AD15" s="171">
        <f t="shared" si="3"/>
        <v>3.2</v>
      </c>
      <c r="AE15" s="171">
        <f t="shared" si="3"/>
        <v>3.2</v>
      </c>
      <c r="AF15" s="171">
        <f t="shared" si="3"/>
        <v>3.2</v>
      </c>
      <c r="AG15" s="171">
        <f t="shared" si="3"/>
        <v>3.2</v>
      </c>
      <c r="AH15" s="171">
        <f t="shared" si="3"/>
        <v>3.2</v>
      </c>
      <c r="AI15" s="171">
        <f t="shared" si="3"/>
        <v>3.2</v>
      </c>
      <c r="AJ15" s="171">
        <f t="shared" si="4"/>
        <v>3.2</v>
      </c>
      <c r="AK15" s="171">
        <f t="shared" si="4"/>
        <v>3.2</v>
      </c>
      <c r="AL15" s="171">
        <f t="shared" si="4"/>
        <v>3.2</v>
      </c>
      <c r="AM15" s="171">
        <f t="shared" si="4"/>
        <v>3.2</v>
      </c>
      <c r="AN15" s="171">
        <f t="shared" si="4"/>
        <v>3.2</v>
      </c>
      <c r="AO15" s="171">
        <f t="shared" si="3"/>
        <v>3.2</v>
      </c>
      <c r="AP15" s="171">
        <f t="shared" si="3"/>
        <v>3.2</v>
      </c>
      <c r="AQ15" s="171">
        <f t="shared" si="3"/>
        <v>3.2</v>
      </c>
      <c r="AR15" s="171">
        <f t="shared" si="3"/>
        <v>3.2</v>
      </c>
      <c r="AS15" s="171">
        <f t="shared" si="3"/>
        <v>3.2</v>
      </c>
      <c r="AT15" s="171">
        <f t="shared" si="3"/>
        <v>3.2</v>
      </c>
      <c r="AU15" s="171">
        <f t="shared" si="3"/>
        <v>3.2</v>
      </c>
      <c r="AV15" s="171">
        <f t="shared" si="3"/>
        <v>3.2</v>
      </c>
      <c r="AW15" s="171">
        <f t="shared" si="3"/>
        <v>3.2</v>
      </c>
      <c r="AX15" s="171">
        <f t="shared" si="3"/>
        <v>3.2</v>
      </c>
      <c r="AY15" s="171">
        <f t="shared" si="3"/>
        <v>3.2</v>
      </c>
      <c r="AZ15" s="171">
        <f t="shared" si="9"/>
        <v>3.2</v>
      </c>
      <c r="BA15" s="171">
        <f t="shared" si="9"/>
        <v>3.2</v>
      </c>
      <c r="BB15" s="171">
        <f t="shared" si="3"/>
        <v>3.2</v>
      </c>
      <c r="BC15" s="171">
        <f t="shared" si="3"/>
        <v>3.2</v>
      </c>
      <c r="BD15" s="171">
        <f t="shared" si="3"/>
        <v>3.2</v>
      </c>
      <c r="BE15" s="172"/>
      <c r="BF15" s="148">
        <f t="shared" si="6"/>
        <v>166.39999999999992</v>
      </c>
      <c r="BG15" s="173">
        <f t="shared" si="7"/>
        <v>0</v>
      </c>
      <c r="BH15" s="174"/>
      <c r="BI15" s="174"/>
      <c r="BJ15" s="125"/>
      <c r="BK15" s="175"/>
      <c r="BL15" s="176">
        <f t="shared" si="5"/>
        <v>282.6669106538011</v>
      </c>
      <c r="BM15" s="176">
        <f t="shared" si="8"/>
        <v>300</v>
      </c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</row>
    <row r="16" spans="1:118" s="122" customFormat="1" x14ac:dyDescent="0.3">
      <c r="A16" s="167" t="s">
        <v>604</v>
      </c>
      <c r="B16" s="167" t="s">
        <v>3370</v>
      </c>
      <c r="C16" s="169" t="s">
        <v>3361</v>
      </c>
      <c r="D16" s="170">
        <v>10</v>
      </c>
      <c r="E16" s="171">
        <f t="shared" si="2"/>
        <v>3.2</v>
      </c>
      <c r="F16" s="171">
        <f t="shared" si="2"/>
        <v>3.2</v>
      </c>
      <c r="G16" s="171">
        <f t="shared" si="2"/>
        <v>3.2</v>
      </c>
      <c r="H16" s="171">
        <f t="shared" si="2"/>
        <v>3.2</v>
      </c>
      <c r="I16" s="171">
        <f t="shared" si="2"/>
        <v>3.2</v>
      </c>
      <c r="J16" s="171">
        <f t="shared" si="2"/>
        <v>3.2</v>
      </c>
      <c r="K16" s="171">
        <f t="shared" si="2"/>
        <v>3.2</v>
      </c>
      <c r="L16" s="171">
        <f t="shared" si="2"/>
        <v>3.2</v>
      </c>
      <c r="M16" s="171">
        <f t="shared" si="2"/>
        <v>3.2</v>
      </c>
      <c r="N16" s="171">
        <f t="shared" si="2"/>
        <v>3.2</v>
      </c>
      <c r="O16" s="171">
        <f t="shared" si="2"/>
        <v>3.2</v>
      </c>
      <c r="P16" s="171">
        <f t="shared" si="2"/>
        <v>3.2</v>
      </c>
      <c r="Q16" s="171">
        <f t="shared" si="2"/>
        <v>3.2</v>
      </c>
      <c r="R16" s="171">
        <f t="shared" si="2"/>
        <v>3.2</v>
      </c>
      <c r="S16" s="171">
        <f t="shared" si="2"/>
        <v>3.2</v>
      </c>
      <c r="T16" s="171">
        <f t="shared" si="2"/>
        <v>3.2</v>
      </c>
      <c r="U16" s="171">
        <f t="shared" si="9"/>
        <v>3.2</v>
      </c>
      <c r="V16" s="171">
        <f t="shared" si="9"/>
        <v>3.2</v>
      </c>
      <c r="W16" s="171">
        <f t="shared" si="3"/>
        <v>3.2</v>
      </c>
      <c r="X16" s="171">
        <f t="shared" si="3"/>
        <v>3.2</v>
      </c>
      <c r="Y16" s="171">
        <f t="shared" si="9"/>
        <v>3.2</v>
      </c>
      <c r="Z16" s="171">
        <f t="shared" si="3"/>
        <v>3.2</v>
      </c>
      <c r="AA16" s="171">
        <f t="shared" si="3"/>
        <v>3.2</v>
      </c>
      <c r="AB16" s="171">
        <f t="shared" si="3"/>
        <v>3.2</v>
      </c>
      <c r="AC16" s="171">
        <f t="shared" si="3"/>
        <v>3.2</v>
      </c>
      <c r="AD16" s="171">
        <f t="shared" si="3"/>
        <v>3.2</v>
      </c>
      <c r="AE16" s="171">
        <f t="shared" si="3"/>
        <v>3.2</v>
      </c>
      <c r="AF16" s="171">
        <f t="shared" si="3"/>
        <v>3.2</v>
      </c>
      <c r="AG16" s="171">
        <f t="shared" si="3"/>
        <v>3.2</v>
      </c>
      <c r="AH16" s="171">
        <f t="shared" si="3"/>
        <v>3.2</v>
      </c>
      <c r="AI16" s="171">
        <f t="shared" si="3"/>
        <v>3.2</v>
      </c>
      <c r="AJ16" s="171">
        <f t="shared" si="4"/>
        <v>3.2</v>
      </c>
      <c r="AK16" s="171">
        <f t="shared" si="4"/>
        <v>3.2</v>
      </c>
      <c r="AL16" s="171">
        <f t="shared" si="4"/>
        <v>3.2</v>
      </c>
      <c r="AM16" s="171">
        <f t="shared" si="4"/>
        <v>3.2</v>
      </c>
      <c r="AN16" s="171">
        <f t="shared" si="4"/>
        <v>3.2</v>
      </c>
      <c r="AO16" s="171">
        <f t="shared" si="3"/>
        <v>3.2</v>
      </c>
      <c r="AP16" s="171">
        <f t="shared" si="3"/>
        <v>3.2</v>
      </c>
      <c r="AQ16" s="171">
        <f t="shared" si="3"/>
        <v>3.2</v>
      </c>
      <c r="AR16" s="171">
        <f t="shared" si="3"/>
        <v>3.2</v>
      </c>
      <c r="AS16" s="171">
        <f t="shared" si="3"/>
        <v>3.2</v>
      </c>
      <c r="AT16" s="171">
        <f t="shared" si="3"/>
        <v>3.2</v>
      </c>
      <c r="AU16" s="171">
        <f t="shared" si="3"/>
        <v>3.2</v>
      </c>
      <c r="AV16" s="171">
        <f t="shared" si="3"/>
        <v>3.2</v>
      </c>
      <c r="AW16" s="171">
        <f t="shared" si="3"/>
        <v>3.2</v>
      </c>
      <c r="AX16" s="171">
        <f t="shared" si="3"/>
        <v>3.2</v>
      </c>
      <c r="AY16" s="171">
        <f t="shared" si="3"/>
        <v>3.2</v>
      </c>
      <c r="AZ16" s="171">
        <f t="shared" si="9"/>
        <v>3.2</v>
      </c>
      <c r="BA16" s="171">
        <f t="shared" si="9"/>
        <v>3.2</v>
      </c>
      <c r="BB16" s="171">
        <f t="shared" si="3"/>
        <v>3.2</v>
      </c>
      <c r="BC16" s="171">
        <f t="shared" si="3"/>
        <v>3.2</v>
      </c>
      <c r="BD16" s="171">
        <f t="shared" si="3"/>
        <v>3.2</v>
      </c>
      <c r="BE16" s="172"/>
      <c r="BF16" s="148">
        <f t="shared" si="6"/>
        <v>166.39999999999992</v>
      </c>
      <c r="BG16" s="173">
        <f t="shared" si="7"/>
        <v>0</v>
      </c>
      <c r="BH16" s="174"/>
      <c r="BI16" s="174"/>
      <c r="BJ16" s="125"/>
      <c r="BK16" s="175"/>
      <c r="BL16" s="176">
        <f t="shared" si="5"/>
        <v>282.6669106538011</v>
      </c>
      <c r="BM16" s="176">
        <f t="shared" si="8"/>
        <v>300</v>
      </c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</row>
    <row r="17" spans="1:118" s="122" customFormat="1" x14ac:dyDescent="0.3">
      <c r="A17" s="167" t="s">
        <v>2241</v>
      </c>
      <c r="B17" s="167" t="s">
        <v>3371</v>
      </c>
      <c r="C17" s="169" t="s">
        <v>3361</v>
      </c>
      <c r="D17" s="170">
        <v>25</v>
      </c>
      <c r="E17" s="171">
        <f t="shared" si="2"/>
        <v>8</v>
      </c>
      <c r="F17" s="171">
        <f t="shared" si="2"/>
        <v>8</v>
      </c>
      <c r="G17" s="171">
        <f t="shared" si="2"/>
        <v>8</v>
      </c>
      <c r="H17" s="171">
        <f t="shared" si="2"/>
        <v>8</v>
      </c>
      <c r="I17" s="171">
        <f t="shared" si="2"/>
        <v>8</v>
      </c>
      <c r="J17" s="171">
        <f t="shared" si="2"/>
        <v>8</v>
      </c>
      <c r="K17" s="171">
        <f t="shared" si="2"/>
        <v>8</v>
      </c>
      <c r="L17" s="171">
        <f t="shared" si="2"/>
        <v>8</v>
      </c>
      <c r="M17" s="171">
        <f t="shared" si="2"/>
        <v>8</v>
      </c>
      <c r="N17" s="171">
        <f t="shared" si="2"/>
        <v>8</v>
      </c>
      <c r="O17" s="171">
        <f t="shared" si="2"/>
        <v>8</v>
      </c>
      <c r="P17" s="171">
        <f t="shared" si="2"/>
        <v>8</v>
      </c>
      <c r="Q17" s="171">
        <f t="shared" si="2"/>
        <v>8</v>
      </c>
      <c r="R17" s="171">
        <f t="shared" si="2"/>
        <v>8</v>
      </c>
      <c r="S17" s="171">
        <f t="shared" si="2"/>
        <v>8</v>
      </c>
      <c r="T17" s="171">
        <f t="shared" si="2"/>
        <v>8</v>
      </c>
      <c r="U17" s="171">
        <f t="shared" si="9"/>
        <v>8</v>
      </c>
      <c r="V17" s="171">
        <f t="shared" si="9"/>
        <v>8</v>
      </c>
      <c r="W17" s="171">
        <f t="shared" si="3"/>
        <v>8</v>
      </c>
      <c r="X17" s="171">
        <f t="shared" si="3"/>
        <v>8</v>
      </c>
      <c r="Y17" s="171">
        <f t="shared" si="9"/>
        <v>8</v>
      </c>
      <c r="Z17" s="171">
        <f t="shared" si="3"/>
        <v>8</v>
      </c>
      <c r="AA17" s="171">
        <f t="shared" si="3"/>
        <v>8</v>
      </c>
      <c r="AB17" s="171">
        <f t="shared" si="3"/>
        <v>8</v>
      </c>
      <c r="AC17" s="171">
        <f t="shared" ref="AB17:AI32" si="10">$D17*$D$2</f>
        <v>8</v>
      </c>
      <c r="AD17" s="171">
        <f t="shared" si="10"/>
        <v>8</v>
      </c>
      <c r="AE17" s="171">
        <f t="shared" si="10"/>
        <v>8</v>
      </c>
      <c r="AF17" s="171">
        <f t="shared" si="10"/>
        <v>8</v>
      </c>
      <c r="AG17" s="171">
        <f t="shared" si="10"/>
        <v>8</v>
      </c>
      <c r="AH17" s="171">
        <f t="shared" si="10"/>
        <v>8</v>
      </c>
      <c r="AI17" s="171">
        <f t="shared" si="10"/>
        <v>8</v>
      </c>
      <c r="AJ17" s="171">
        <f t="shared" si="4"/>
        <v>8</v>
      </c>
      <c r="AK17" s="171">
        <f t="shared" si="4"/>
        <v>8</v>
      </c>
      <c r="AL17" s="171">
        <f t="shared" si="4"/>
        <v>8</v>
      </c>
      <c r="AM17" s="171">
        <f t="shared" si="4"/>
        <v>8</v>
      </c>
      <c r="AN17" s="171">
        <f t="shared" si="4"/>
        <v>8</v>
      </c>
      <c r="AO17" s="171">
        <f t="shared" si="4"/>
        <v>8</v>
      </c>
      <c r="AP17" s="171">
        <f t="shared" si="4"/>
        <v>8</v>
      </c>
      <c r="AQ17" s="171">
        <f t="shared" si="4"/>
        <v>8</v>
      </c>
      <c r="AR17" s="171">
        <f t="shared" si="4"/>
        <v>8</v>
      </c>
      <c r="AS17" s="171">
        <f t="shared" si="4"/>
        <v>8</v>
      </c>
      <c r="AT17" s="171">
        <f t="shared" si="4"/>
        <v>8</v>
      </c>
      <c r="AU17" s="171">
        <f t="shared" si="4"/>
        <v>8</v>
      </c>
      <c r="AV17" s="171">
        <f t="shared" si="4"/>
        <v>8</v>
      </c>
      <c r="AW17" s="171">
        <f t="shared" si="4"/>
        <v>8</v>
      </c>
      <c r="AX17" s="171">
        <f t="shared" si="4"/>
        <v>8</v>
      </c>
      <c r="AY17" s="171">
        <f t="shared" si="4"/>
        <v>8</v>
      </c>
      <c r="AZ17" s="171">
        <f t="shared" si="9"/>
        <v>8</v>
      </c>
      <c r="BA17" s="171">
        <f t="shared" si="9"/>
        <v>8</v>
      </c>
      <c r="BB17" s="171">
        <f t="shared" si="9"/>
        <v>8</v>
      </c>
      <c r="BC17" s="171">
        <f t="shared" si="9"/>
        <v>8</v>
      </c>
      <c r="BD17" s="171">
        <f t="shared" si="9"/>
        <v>8</v>
      </c>
      <c r="BE17" s="172"/>
      <c r="BF17" s="148">
        <f t="shared" si="6"/>
        <v>416</v>
      </c>
      <c r="BG17" s="173">
        <f t="shared" si="7"/>
        <v>0</v>
      </c>
      <c r="BH17" s="174"/>
      <c r="BI17" s="174"/>
      <c r="BJ17" s="125"/>
      <c r="BK17" s="175"/>
      <c r="BL17" s="176">
        <f t="shared" si="5"/>
        <v>706.66727663450308</v>
      </c>
      <c r="BM17" s="176">
        <f t="shared" si="8"/>
        <v>740</v>
      </c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</row>
    <row r="18" spans="1:118" s="122" customFormat="1" ht="25" x14ac:dyDescent="0.3">
      <c r="A18" s="167" t="s">
        <v>1722</v>
      </c>
      <c r="B18" s="167" t="s">
        <v>3372</v>
      </c>
      <c r="C18" s="169" t="s">
        <v>3361</v>
      </c>
      <c r="D18" s="170">
        <v>45</v>
      </c>
      <c r="E18" s="171">
        <f t="shared" si="2"/>
        <v>14.4</v>
      </c>
      <c r="F18" s="171">
        <f t="shared" si="2"/>
        <v>14.4</v>
      </c>
      <c r="G18" s="171">
        <f t="shared" si="2"/>
        <v>14.4</v>
      </c>
      <c r="H18" s="171">
        <f t="shared" si="2"/>
        <v>14.4</v>
      </c>
      <c r="I18" s="171">
        <f t="shared" si="2"/>
        <v>14.4</v>
      </c>
      <c r="J18" s="171">
        <f t="shared" si="2"/>
        <v>14.4</v>
      </c>
      <c r="K18" s="171">
        <f t="shared" si="2"/>
        <v>14.4</v>
      </c>
      <c r="L18" s="171">
        <f t="shared" si="2"/>
        <v>14.4</v>
      </c>
      <c r="M18" s="171">
        <f t="shared" si="2"/>
        <v>14.4</v>
      </c>
      <c r="N18" s="171">
        <f t="shared" si="2"/>
        <v>14.4</v>
      </c>
      <c r="O18" s="171">
        <f t="shared" si="2"/>
        <v>14.4</v>
      </c>
      <c r="P18" s="171">
        <f t="shared" si="2"/>
        <v>14.4</v>
      </c>
      <c r="Q18" s="171">
        <f t="shared" si="2"/>
        <v>14.4</v>
      </c>
      <c r="R18" s="171">
        <f t="shared" si="2"/>
        <v>14.4</v>
      </c>
      <c r="S18" s="171">
        <f t="shared" si="2"/>
        <v>14.4</v>
      </c>
      <c r="T18" s="171">
        <f t="shared" si="2"/>
        <v>14.4</v>
      </c>
      <c r="U18" s="171">
        <f t="shared" si="9"/>
        <v>14.4</v>
      </c>
      <c r="V18" s="171">
        <f t="shared" si="9"/>
        <v>14.4</v>
      </c>
      <c r="W18" s="171">
        <f t="shared" si="9"/>
        <v>14.4</v>
      </c>
      <c r="X18" s="171">
        <f t="shared" si="9"/>
        <v>14.4</v>
      </c>
      <c r="Y18" s="171">
        <f t="shared" si="9"/>
        <v>14.4</v>
      </c>
      <c r="Z18" s="171">
        <f t="shared" si="9"/>
        <v>14.4</v>
      </c>
      <c r="AA18" s="171">
        <f t="shared" si="9"/>
        <v>14.4</v>
      </c>
      <c r="AB18" s="171">
        <f t="shared" si="10"/>
        <v>14.4</v>
      </c>
      <c r="AC18" s="171">
        <f t="shared" si="10"/>
        <v>14.4</v>
      </c>
      <c r="AD18" s="171">
        <f t="shared" si="10"/>
        <v>14.4</v>
      </c>
      <c r="AE18" s="171">
        <f t="shared" si="10"/>
        <v>14.4</v>
      </c>
      <c r="AF18" s="171">
        <f t="shared" si="10"/>
        <v>14.4</v>
      </c>
      <c r="AG18" s="171">
        <f t="shared" si="10"/>
        <v>14.4</v>
      </c>
      <c r="AH18" s="171">
        <f t="shared" si="10"/>
        <v>14.4</v>
      </c>
      <c r="AI18" s="171">
        <f t="shared" si="10"/>
        <v>14.4</v>
      </c>
      <c r="AJ18" s="171">
        <f t="shared" si="4"/>
        <v>14.4</v>
      </c>
      <c r="AK18" s="171">
        <f t="shared" si="4"/>
        <v>14.4</v>
      </c>
      <c r="AL18" s="171">
        <f t="shared" si="4"/>
        <v>14.4</v>
      </c>
      <c r="AM18" s="171">
        <f t="shared" si="4"/>
        <v>14.4</v>
      </c>
      <c r="AN18" s="171">
        <f t="shared" si="9"/>
        <v>14.4</v>
      </c>
      <c r="AO18" s="171">
        <f t="shared" si="9"/>
        <v>14.4</v>
      </c>
      <c r="AP18" s="171">
        <f t="shared" si="9"/>
        <v>14.4</v>
      </c>
      <c r="AQ18" s="171">
        <f t="shared" si="9"/>
        <v>14.4</v>
      </c>
      <c r="AR18" s="171">
        <f t="shared" si="9"/>
        <v>14.4</v>
      </c>
      <c r="AS18" s="171">
        <f t="shared" si="9"/>
        <v>14.4</v>
      </c>
      <c r="AT18" s="171">
        <f t="shared" si="9"/>
        <v>14.4</v>
      </c>
      <c r="AU18" s="171">
        <f t="shared" si="9"/>
        <v>14.4</v>
      </c>
      <c r="AV18" s="171">
        <f t="shared" si="9"/>
        <v>14.4</v>
      </c>
      <c r="AW18" s="171">
        <f t="shared" si="9"/>
        <v>14.4</v>
      </c>
      <c r="AX18" s="171">
        <f t="shared" si="9"/>
        <v>14.4</v>
      </c>
      <c r="AY18" s="171">
        <f t="shared" si="9"/>
        <v>14.4</v>
      </c>
      <c r="AZ18" s="171">
        <f t="shared" si="9"/>
        <v>14.4</v>
      </c>
      <c r="BA18" s="171">
        <f t="shared" si="9"/>
        <v>14.4</v>
      </c>
      <c r="BB18" s="171">
        <f t="shared" si="9"/>
        <v>14.4</v>
      </c>
      <c r="BC18" s="171">
        <f t="shared" si="9"/>
        <v>14.4</v>
      </c>
      <c r="BD18" s="171">
        <f t="shared" si="9"/>
        <v>14.4</v>
      </c>
      <c r="BE18" s="172"/>
      <c r="BF18" s="148">
        <f t="shared" si="6"/>
        <v>748.79999999999927</v>
      </c>
      <c r="BG18" s="173">
        <f t="shared" si="7"/>
        <v>0</v>
      </c>
      <c r="BH18" s="174"/>
      <c r="BI18" s="174"/>
      <c r="BJ18" s="125"/>
      <c r="BK18" s="175"/>
      <c r="BL18" s="176">
        <f t="shared" si="5"/>
        <v>1272.0010979421045</v>
      </c>
      <c r="BM18" s="176">
        <f t="shared" si="8"/>
        <v>1330</v>
      </c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</row>
    <row r="19" spans="1:118" s="122" customFormat="1" ht="25" x14ac:dyDescent="0.3">
      <c r="A19" s="167" t="s">
        <v>1729</v>
      </c>
      <c r="B19" s="167" t="s">
        <v>3373</v>
      </c>
      <c r="C19" s="169" t="s">
        <v>3361</v>
      </c>
      <c r="D19" s="170">
        <v>30</v>
      </c>
      <c r="E19" s="171">
        <f t="shared" si="2"/>
        <v>9.6</v>
      </c>
      <c r="F19" s="171">
        <f t="shared" si="2"/>
        <v>9.6</v>
      </c>
      <c r="G19" s="171">
        <f t="shared" si="2"/>
        <v>9.6</v>
      </c>
      <c r="H19" s="171">
        <f t="shared" si="2"/>
        <v>9.6</v>
      </c>
      <c r="I19" s="171">
        <f t="shared" si="2"/>
        <v>9.6</v>
      </c>
      <c r="J19" s="171">
        <f t="shared" si="2"/>
        <v>9.6</v>
      </c>
      <c r="K19" s="171">
        <f t="shared" si="2"/>
        <v>9.6</v>
      </c>
      <c r="L19" s="171">
        <f t="shared" si="2"/>
        <v>9.6</v>
      </c>
      <c r="M19" s="171">
        <f t="shared" si="2"/>
        <v>9.6</v>
      </c>
      <c r="N19" s="171">
        <f t="shared" si="2"/>
        <v>9.6</v>
      </c>
      <c r="O19" s="171">
        <f t="shared" si="2"/>
        <v>9.6</v>
      </c>
      <c r="P19" s="171">
        <f t="shared" si="2"/>
        <v>9.6</v>
      </c>
      <c r="Q19" s="171">
        <f t="shared" si="2"/>
        <v>9.6</v>
      </c>
      <c r="R19" s="171">
        <f t="shared" si="2"/>
        <v>9.6</v>
      </c>
      <c r="S19" s="171">
        <f t="shared" si="2"/>
        <v>9.6</v>
      </c>
      <c r="T19" s="171">
        <f t="shared" si="2"/>
        <v>9.6</v>
      </c>
      <c r="U19" s="171">
        <f t="shared" si="9"/>
        <v>9.6</v>
      </c>
      <c r="V19" s="171">
        <f t="shared" si="9"/>
        <v>9.6</v>
      </c>
      <c r="W19" s="171">
        <f t="shared" si="9"/>
        <v>9.6</v>
      </c>
      <c r="X19" s="171">
        <f t="shared" si="9"/>
        <v>9.6</v>
      </c>
      <c r="Y19" s="171">
        <f t="shared" si="9"/>
        <v>9.6</v>
      </c>
      <c r="Z19" s="171">
        <f t="shared" si="9"/>
        <v>9.6</v>
      </c>
      <c r="AA19" s="171">
        <f t="shared" si="9"/>
        <v>9.6</v>
      </c>
      <c r="AB19" s="171">
        <f t="shared" si="10"/>
        <v>9.6</v>
      </c>
      <c r="AC19" s="171">
        <f t="shared" si="10"/>
        <v>9.6</v>
      </c>
      <c r="AD19" s="171">
        <f t="shared" si="10"/>
        <v>9.6</v>
      </c>
      <c r="AE19" s="171">
        <f t="shared" si="10"/>
        <v>9.6</v>
      </c>
      <c r="AF19" s="171">
        <f t="shared" si="10"/>
        <v>9.6</v>
      </c>
      <c r="AG19" s="171">
        <f t="shared" si="10"/>
        <v>9.6</v>
      </c>
      <c r="AH19" s="171">
        <f t="shared" si="10"/>
        <v>9.6</v>
      </c>
      <c r="AI19" s="171">
        <f t="shared" si="10"/>
        <v>9.6</v>
      </c>
      <c r="AJ19" s="171">
        <f t="shared" si="4"/>
        <v>9.6</v>
      </c>
      <c r="AK19" s="171">
        <f t="shared" si="4"/>
        <v>9.6</v>
      </c>
      <c r="AL19" s="171">
        <f t="shared" si="4"/>
        <v>9.6</v>
      </c>
      <c r="AM19" s="171">
        <f t="shared" si="4"/>
        <v>9.6</v>
      </c>
      <c r="AN19" s="171">
        <f t="shared" si="4"/>
        <v>9.6</v>
      </c>
      <c r="AO19" s="171">
        <f t="shared" si="4"/>
        <v>9.6</v>
      </c>
      <c r="AP19" s="171">
        <f t="shared" si="4"/>
        <v>9.6</v>
      </c>
      <c r="AQ19" s="171">
        <f t="shared" si="4"/>
        <v>9.6</v>
      </c>
      <c r="AR19" s="171">
        <f t="shared" si="4"/>
        <v>9.6</v>
      </c>
      <c r="AS19" s="171">
        <f t="shared" si="4"/>
        <v>9.6</v>
      </c>
      <c r="AT19" s="171">
        <f t="shared" si="4"/>
        <v>9.6</v>
      </c>
      <c r="AU19" s="171">
        <f t="shared" si="4"/>
        <v>9.6</v>
      </c>
      <c r="AV19" s="171">
        <f t="shared" si="4"/>
        <v>9.6</v>
      </c>
      <c r="AW19" s="171">
        <f t="shared" si="4"/>
        <v>9.6</v>
      </c>
      <c r="AX19" s="171">
        <f t="shared" si="4"/>
        <v>9.6</v>
      </c>
      <c r="AY19" s="171">
        <f t="shared" si="4"/>
        <v>9.6</v>
      </c>
      <c r="AZ19" s="171">
        <f t="shared" si="9"/>
        <v>9.6</v>
      </c>
      <c r="BA19" s="171">
        <f t="shared" si="9"/>
        <v>9.6</v>
      </c>
      <c r="BB19" s="171">
        <f t="shared" si="9"/>
        <v>9.6</v>
      </c>
      <c r="BC19" s="171">
        <f t="shared" si="9"/>
        <v>9.6</v>
      </c>
      <c r="BD19" s="171">
        <f t="shared" si="9"/>
        <v>9.6</v>
      </c>
      <c r="BE19" s="172"/>
      <c r="BF19" s="148">
        <f t="shared" si="6"/>
        <v>499.2000000000005</v>
      </c>
      <c r="BG19" s="173">
        <f t="shared" si="7"/>
        <v>0</v>
      </c>
      <c r="BH19" s="174"/>
      <c r="BI19" s="174"/>
      <c r="BJ19" s="125"/>
      <c r="BK19" s="175"/>
      <c r="BL19" s="176">
        <f t="shared" si="5"/>
        <v>848.00073196140465</v>
      </c>
      <c r="BM19" s="176">
        <f t="shared" si="8"/>
        <v>890</v>
      </c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</row>
    <row r="20" spans="1:118" s="122" customFormat="1" x14ac:dyDescent="0.3">
      <c r="A20" s="167" t="s">
        <v>1749</v>
      </c>
      <c r="B20" s="167" t="s">
        <v>3374</v>
      </c>
      <c r="C20" s="169" t="s">
        <v>3361</v>
      </c>
      <c r="D20" s="170">
        <v>30</v>
      </c>
      <c r="E20" s="171">
        <f t="shared" si="2"/>
        <v>9.6</v>
      </c>
      <c r="F20" s="171">
        <f t="shared" si="2"/>
        <v>9.6</v>
      </c>
      <c r="G20" s="171">
        <f t="shared" si="2"/>
        <v>9.6</v>
      </c>
      <c r="H20" s="171">
        <f t="shared" si="2"/>
        <v>9.6</v>
      </c>
      <c r="I20" s="171">
        <f t="shared" si="2"/>
        <v>9.6</v>
      </c>
      <c r="J20" s="171">
        <f t="shared" si="2"/>
        <v>9.6</v>
      </c>
      <c r="K20" s="171">
        <f t="shared" si="2"/>
        <v>9.6</v>
      </c>
      <c r="L20" s="171">
        <f t="shared" si="2"/>
        <v>9.6</v>
      </c>
      <c r="M20" s="171">
        <f t="shared" si="2"/>
        <v>9.6</v>
      </c>
      <c r="N20" s="171">
        <f t="shared" si="2"/>
        <v>9.6</v>
      </c>
      <c r="O20" s="171">
        <f t="shared" si="2"/>
        <v>9.6</v>
      </c>
      <c r="P20" s="171">
        <f t="shared" si="2"/>
        <v>9.6</v>
      </c>
      <c r="Q20" s="171">
        <f t="shared" si="2"/>
        <v>9.6</v>
      </c>
      <c r="R20" s="171">
        <f t="shared" si="2"/>
        <v>9.6</v>
      </c>
      <c r="S20" s="171">
        <f t="shared" si="2"/>
        <v>9.6</v>
      </c>
      <c r="T20" s="171">
        <f t="shared" si="2"/>
        <v>9.6</v>
      </c>
      <c r="U20" s="171">
        <f t="shared" si="9"/>
        <v>9.6</v>
      </c>
      <c r="V20" s="171">
        <f t="shared" si="9"/>
        <v>9.6</v>
      </c>
      <c r="W20" s="171">
        <f t="shared" si="9"/>
        <v>9.6</v>
      </c>
      <c r="X20" s="171">
        <f t="shared" si="9"/>
        <v>9.6</v>
      </c>
      <c r="Y20" s="171">
        <f t="shared" si="9"/>
        <v>9.6</v>
      </c>
      <c r="Z20" s="171">
        <f t="shared" si="9"/>
        <v>9.6</v>
      </c>
      <c r="AA20" s="171">
        <f t="shared" si="9"/>
        <v>9.6</v>
      </c>
      <c r="AB20" s="171">
        <f t="shared" si="10"/>
        <v>9.6</v>
      </c>
      <c r="AC20" s="171">
        <f t="shared" si="10"/>
        <v>9.6</v>
      </c>
      <c r="AD20" s="171">
        <f t="shared" si="10"/>
        <v>9.6</v>
      </c>
      <c r="AE20" s="171">
        <f t="shared" si="10"/>
        <v>9.6</v>
      </c>
      <c r="AF20" s="171">
        <f t="shared" si="10"/>
        <v>9.6</v>
      </c>
      <c r="AG20" s="171">
        <f t="shared" si="10"/>
        <v>9.6</v>
      </c>
      <c r="AH20" s="171">
        <f t="shared" si="10"/>
        <v>9.6</v>
      </c>
      <c r="AI20" s="171">
        <f t="shared" si="10"/>
        <v>9.6</v>
      </c>
      <c r="AJ20" s="171">
        <f t="shared" si="4"/>
        <v>9.6</v>
      </c>
      <c r="AK20" s="171">
        <f t="shared" si="4"/>
        <v>9.6</v>
      </c>
      <c r="AL20" s="171">
        <f t="shared" si="4"/>
        <v>9.6</v>
      </c>
      <c r="AM20" s="171">
        <f t="shared" si="4"/>
        <v>9.6</v>
      </c>
      <c r="AN20" s="171">
        <f t="shared" si="4"/>
        <v>9.6</v>
      </c>
      <c r="AO20" s="171">
        <f t="shared" si="4"/>
        <v>9.6</v>
      </c>
      <c r="AP20" s="171">
        <f t="shared" si="4"/>
        <v>9.6</v>
      </c>
      <c r="AQ20" s="171">
        <f t="shared" si="4"/>
        <v>9.6</v>
      </c>
      <c r="AR20" s="171">
        <f t="shared" si="4"/>
        <v>9.6</v>
      </c>
      <c r="AS20" s="171">
        <f t="shared" si="4"/>
        <v>9.6</v>
      </c>
      <c r="AT20" s="171">
        <f t="shared" si="4"/>
        <v>9.6</v>
      </c>
      <c r="AU20" s="171">
        <f t="shared" si="4"/>
        <v>9.6</v>
      </c>
      <c r="AV20" s="171">
        <f t="shared" si="4"/>
        <v>9.6</v>
      </c>
      <c r="AW20" s="171">
        <f t="shared" si="4"/>
        <v>9.6</v>
      </c>
      <c r="AX20" s="171">
        <f t="shared" si="4"/>
        <v>9.6</v>
      </c>
      <c r="AY20" s="171">
        <f t="shared" si="4"/>
        <v>9.6</v>
      </c>
      <c r="AZ20" s="171">
        <f t="shared" si="9"/>
        <v>9.6</v>
      </c>
      <c r="BA20" s="171">
        <f t="shared" si="9"/>
        <v>9.6</v>
      </c>
      <c r="BB20" s="171">
        <f t="shared" si="9"/>
        <v>9.6</v>
      </c>
      <c r="BC20" s="171">
        <f t="shared" si="9"/>
        <v>9.6</v>
      </c>
      <c r="BD20" s="171">
        <f t="shared" si="9"/>
        <v>9.6</v>
      </c>
      <c r="BE20" s="172"/>
      <c r="BF20" s="148">
        <f t="shared" si="6"/>
        <v>499.2000000000005</v>
      </c>
      <c r="BG20" s="173">
        <f t="shared" si="7"/>
        <v>0</v>
      </c>
      <c r="BH20" s="174"/>
      <c r="BI20" s="174"/>
      <c r="BJ20" s="125"/>
      <c r="BK20" s="175"/>
      <c r="BL20" s="176">
        <f t="shared" si="5"/>
        <v>848.00073196140465</v>
      </c>
      <c r="BM20" s="176">
        <f t="shared" si="8"/>
        <v>890</v>
      </c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</row>
    <row r="21" spans="1:118" s="122" customFormat="1" ht="25" x14ac:dyDescent="0.3">
      <c r="A21" s="167" t="s">
        <v>1350</v>
      </c>
      <c r="B21" s="167" t="s">
        <v>3375</v>
      </c>
      <c r="C21" s="169" t="s">
        <v>3361</v>
      </c>
      <c r="D21" s="170">
        <v>30</v>
      </c>
      <c r="E21" s="171">
        <f t="shared" si="2"/>
        <v>9.6</v>
      </c>
      <c r="F21" s="171">
        <f t="shared" si="2"/>
        <v>9.6</v>
      </c>
      <c r="G21" s="171">
        <f t="shared" si="2"/>
        <v>9.6</v>
      </c>
      <c r="H21" s="171">
        <f t="shared" si="2"/>
        <v>9.6</v>
      </c>
      <c r="I21" s="171">
        <f t="shared" si="2"/>
        <v>9.6</v>
      </c>
      <c r="J21" s="171">
        <f t="shared" si="2"/>
        <v>9.6</v>
      </c>
      <c r="K21" s="171">
        <f t="shared" si="2"/>
        <v>9.6</v>
      </c>
      <c r="L21" s="171">
        <f t="shared" si="2"/>
        <v>9.6</v>
      </c>
      <c r="M21" s="171">
        <f t="shared" si="2"/>
        <v>9.6</v>
      </c>
      <c r="N21" s="171">
        <f t="shared" si="2"/>
        <v>9.6</v>
      </c>
      <c r="O21" s="171">
        <f t="shared" si="2"/>
        <v>9.6</v>
      </c>
      <c r="P21" s="171"/>
      <c r="Q21" s="171">
        <f t="shared" si="2"/>
        <v>9.6</v>
      </c>
      <c r="R21" s="171"/>
      <c r="S21" s="171">
        <f t="shared" si="2"/>
        <v>9.6</v>
      </c>
      <c r="T21" s="171"/>
      <c r="U21" s="171">
        <f t="shared" si="9"/>
        <v>9.6</v>
      </c>
      <c r="V21" s="171"/>
      <c r="W21" s="171">
        <f t="shared" si="9"/>
        <v>9.6</v>
      </c>
      <c r="X21" s="171"/>
      <c r="Y21" s="171">
        <f t="shared" si="9"/>
        <v>9.6</v>
      </c>
      <c r="Z21" s="171"/>
      <c r="AA21" s="171">
        <f t="shared" si="9"/>
        <v>9.6</v>
      </c>
      <c r="AB21" s="171"/>
      <c r="AC21" s="171">
        <f t="shared" si="10"/>
        <v>9.6</v>
      </c>
      <c r="AD21" s="171"/>
      <c r="AE21" s="171">
        <f t="shared" si="10"/>
        <v>9.6</v>
      </c>
      <c r="AF21" s="171"/>
      <c r="AG21" s="171">
        <f t="shared" si="10"/>
        <v>9.6</v>
      </c>
      <c r="AH21" s="171"/>
      <c r="AI21" s="171">
        <f t="shared" si="10"/>
        <v>9.6</v>
      </c>
      <c r="AJ21" s="171"/>
      <c r="AK21" s="171">
        <f t="shared" si="4"/>
        <v>9.6</v>
      </c>
      <c r="AL21" s="171"/>
      <c r="AM21" s="171">
        <f t="shared" si="4"/>
        <v>9.6</v>
      </c>
      <c r="AN21" s="171"/>
      <c r="AO21" s="171">
        <f t="shared" si="4"/>
        <v>9.6</v>
      </c>
      <c r="AP21" s="171"/>
      <c r="AQ21" s="171">
        <f t="shared" si="4"/>
        <v>9.6</v>
      </c>
      <c r="AR21" s="171"/>
      <c r="AS21" s="171">
        <f t="shared" si="4"/>
        <v>9.6</v>
      </c>
      <c r="AT21" s="171"/>
      <c r="AU21" s="171">
        <f t="shared" si="4"/>
        <v>9.6</v>
      </c>
      <c r="AV21" s="171"/>
      <c r="AW21" s="171">
        <f t="shared" si="4"/>
        <v>9.6</v>
      </c>
      <c r="AX21" s="171"/>
      <c r="AY21" s="171">
        <f t="shared" si="4"/>
        <v>9.6</v>
      </c>
      <c r="AZ21" s="171"/>
      <c r="BA21" s="171">
        <f t="shared" si="9"/>
        <v>9.6</v>
      </c>
      <c r="BB21" s="171"/>
      <c r="BC21" s="171">
        <f t="shared" si="9"/>
        <v>9.6</v>
      </c>
      <c r="BD21" s="171"/>
      <c r="BE21" s="172"/>
      <c r="BF21" s="148">
        <f t="shared" si="6"/>
        <v>297.60000000000002</v>
      </c>
      <c r="BG21" s="173">
        <f t="shared" si="7"/>
        <v>21</v>
      </c>
      <c r="BH21" s="174"/>
      <c r="BI21" s="174"/>
      <c r="BJ21" s="125"/>
      <c r="BK21" s="175"/>
      <c r="BL21" s="176">
        <f t="shared" si="5"/>
        <v>505.53889790006764</v>
      </c>
      <c r="BM21" s="176">
        <f t="shared" si="8"/>
        <v>530</v>
      </c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</row>
    <row r="22" spans="1:118" s="122" customFormat="1" ht="25" x14ac:dyDescent="0.3">
      <c r="A22" s="167" t="s">
        <v>1361</v>
      </c>
      <c r="B22" s="167" t="s">
        <v>3376</v>
      </c>
      <c r="C22" s="169" t="s">
        <v>3361</v>
      </c>
      <c r="D22" s="170">
        <v>30</v>
      </c>
      <c r="E22" s="171">
        <f t="shared" si="2"/>
        <v>9.6</v>
      </c>
      <c r="F22" s="171">
        <f t="shared" si="2"/>
        <v>9.6</v>
      </c>
      <c r="G22" s="171">
        <f t="shared" si="2"/>
        <v>9.6</v>
      </c>
      <c r="H22" s="171">
        <f t="shared" si="2"/>
        <v>9.6</v>
      </c>
      <c r="I22" s="171">
        <f t="shared" si="2"/>
        <v>9.6</v>
      </c>
      <c r="J22" s="171">
        <f t="shared" si="2"/>
        <v>9.6</v>
      </c>
      <c r="K22" s="171">
        <f t="shared" si="2"/>
        <v>9.6</v>
      </c>
      <c r="L22" s="171">
        <f t="shared" si="2"/>
        <v>9.6</v>
      </c>
      <c r="M22" s="171">
        <f t="shared" si="2"/>
        <v>9.6</v>
      </c>
      <c r="N22" s="171">
        <f t="shared" si="2"/>
        <v>9.6</v>
      </c>
      <c r="O22" s="171">
        <f t="shared" si="2"/>
        <v>9.6</v>
      </c>
      <c r="P22" s="171"/>
      <c r="Q22" s="171">
        <f t="shared" si="2"/>
        <v>9.6</v>
      </c>
      <c r="R22" s="171"/>
      <c r="S22" s="171">
        <f t="shared" si="2"/>
        <v>9.6</v>
      </c>
      <c r="T22" s="171"/>
      <c r="U22" s="171">
        <f t="shared" si="9"/>
        <v>9.6</v>
      </c>
      <c r="V22" s="171"/>
      <c r="W22" s="171">
        <f t="shared" si="9"/>
        <v>9.6</v>
      </c>
      <c r="X22" s="171"/>
      <c r="Y22" s="171">
        <f t="shared" si="9"/>
        <v>9.6</v>
      </c>
      <c r="Z22" s="171"/>
      <c r="AA22" s="171">
        <f t="shared" si="9"/>
        <v>9.6</v>
      </c>
      <c r="AB22" s="171"/>
      <c r="AC22" s="171">
        <f t="shared" si="10"/>
        <v>9.6</v>
      </c>
      <c r="AD22" s="171"/>
      <c r="AE22" s="171">
        <f t="shared" si="10"/>
        <v>9.6</v>
      </c>
      <c r="AF22" s="171"/>
      <c r="AG22" s="171">
        <f t="shared" si="10"/>
        <v>9.6</v>
      </c>
      <c r="AH22" s="171"/>
      <c r="AI22" s="171">
        <f t="shared" si="10"/>
        <v>9.6</v>
      </c>
      <c r="AJ22" s="171"/>
      <c r="AK22" s="171">
        <f t="shared" si="4"/>
        <v>9.6</v>
      </c>
      <c r="AL22" s="171"/>
      <c r="AM22" s="171">
        <f t="shared" si="4"/>
        <v>9.6</v>
      </c>
      <c r="AN22" s="171"/>
      <c r="AO22" s="171">
        <f t="shared" si="4"/>
        <v>9.6</v>
      </c>
      <c r="AP22" s="171"/>
      <c r="AQ22" s="171">
        <f t="shared" si="4"/>
        <v>9.6</v>
      </c>
      <c r="AR22" s="171"/>
      <c r="AS22" s="171">
        <f t="shared" si="4"/>
        <v>9.6</v>
      </c>
      <c r="AT22" s="171"/>
      <c r="AU22" s="171">
        <f t="shared" si="4"/>
        <v>9.6</v>
      </c>
      <c r="AV22" s="171"/>
      <c r="AW22" s="171">
        <f t="shared" si="4"/>
        <v>9.6</v>
      </c>
      <c r="AX22" s="171"/>
      <c r="AY22" s="171">
        <f t="shared" si="4"/>
        <v>9.6</v>
      </c>
      <c r="AZ22" s="171"/>
      <c r="BA22" s="171">
        <f t="shared" si="9"/>
        <v>9.6</v>
      </c>
      <c r="BB22" s="171"/>
      <c r="BC22" s="171">
        <f t="shared" si="9"/>
        <v>9.6</v>
      </c>
      <c r="BD22" s="171"/>
      <c r="BE22" s="172"/>
      <c r="BF22" s="148">
        <f t="shared" si="6"/>
        <v>297.60000000000002</v>
      </c>
      <c r="BG22" s="173">
        <f t="shared" si="7"/>
        <v>21</v>
      </c>
      <c r="BH22" s="174"/>
      <c r="BI22" s="174"/>
      <c r="BJ22" s="125"/>
      <c r="BK22" s="175"/>
      <c r="BL22" s="176">
        <f t="shared" si="5"/>
        <v>505.53889790006764</v>
      </c>
      <c r="BM22" s="176">
        <f t="shared" si="8"/>
        <v>530</v>
      </c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</row>
    <row r="23" spans="1:118" s="122" customFormat="1" ht="25" x14ac:dyDescent="0.3">
      <c r="A23" s="180" t="s">
        <v>2100</v>
      </c>
      <c r="B23" s="167" t="s">
        <v>3377</v>
      </c>
      <c r="C23" s="169" t="s">
        <v>3361</v>
      </c>
      <c r="D23" s="170">
        <v>30</v>
      </c>
      <c r="E23" s="171">
        <f t="shared" si="2"/>
        <v>9.6</v>
      </c>
      <c r="F23" s="171">
        <f t="shared" si="2"/>
        <v>9.6</v>
      </c>
      <c r="G23" s="171">
        <f t="shared" si="2"/>
        <v>9.6</v>
      </c>
      <c r="H23" s="171">
        <f t="shared" si="2"/>
        <v>9.6</v>
      </c>
      <c r="I23" s="171">
        <f t="shared" si="2"/>
        <v>9.6</v>
      </c>
      <c r="J23" s="171">
        <f t="shared" si="2"/>
        <v>9.6</v>
      </c>
      <c r="K23" s="171">
        <f t="shared" si="2"/>
        <v>9.6</v>
      </c>
      <c r="L23" s="171">
        <f t="shared" si="2"/>
        <v>9.6</v>
      </c>
      <c r="M23" s="171">
        <f t="shared" si="2"/>
        <v>9.6</v>
      </c>
      <c r="N23" s="171">
        <f t="shared" si="2"/>
        <v>9.6</v>
      </c>
      <c r="O23" s="171">
        <f t="shared" si="2"/>
        <v>9.6</v>
      </c>
      <c r="P23" s="171">
        <f t="shared" ref="P23:AE40" si="11">$D23*$D$2</f>
        <v>9.6</v>
      </c>
      <c r="Q23" s="171">
        <f t="shared" si="11"/>
        <v>9.6</v>
      </c>
      <c r="R23" s="171">
        <f t="shared" si="11"/>
        <v>9.6</v>
      </c>
      <c r="S23" s="171">
        <f t="shared" si="11"/>
        <v>9.6</v>
      </c>
      <c r="T23" s="171">
        <f t="shared" si="11"/>
        <v>9.6</v>
      </c>
      <c r="U23" s="171">
        <f t="shared" si="11"/>
        <v>9.6</v>
      </c>
      <c r="V23" s="171">
        <f t="shared" si="11"/>
        <v>9.6</v>
      </c>
      <c r="W23" s="171">
        <f t="shared" si="9"/>
        <v>9.6</v>
      </c>
      <c r="X23" s="171">
        <f t="shared" si="9"/>
        <v>9.6</v>
      </c>
      <c r="Y23" s="171">
        <f t="shared" si="11"/>
        <v>9.6</v>
      </c>
      <c r="Z23" s="171">
        <f t="shared" si="9"/>
        <v>9.6</v>
      </c>
      <c r="AA23" s="171">
        <f t="shared" si="9"/>
        <v>9.6</v>
      </c>
      <c r="AB23" s="171">
        <f t="shared" si="9"/>
        <v>9.6</v>
      </c>
      <c r="AC23" s="171">
        <f t="shared" si="10"/>
        <v>9.6</v>
      </c>
      <c r="AD23" s="171">
        <f t="shared" si="10"/>
        <v>9.6</v>
      </c>
      <c r="AE23" s="171">
        <f t="shared" si="10"/>
        <v>9.6</v>
      </c>
      <c r="AF23" s="171">
        <f t="shared" si="10"/>
        <v>9.6</v>
      </c>
      <c r="AG23" s="171">
        <f t="shared" si="10"/>
        <v>9.6</v>
      </c>
      <c r="AH23" s="171">
        <f t="shared" si="10"/>
        <v>9.6</v>
      </c>
      <c r="AI23" s="171">
        <f t="shared" si="10"/>
        <v>9.6</v>
      </c>
      <c r="AJ23" s="171">
        <f t="shared" si="4"/>
        <v>9.6</v>
      </c>
      <c r="AK23" s="171">
        <f t="shared" si="4"/>
        <v>9.6</v>
      </c>
      <c r="AL23" s="171">
        <f t="shared" si="4"/>
        <v>9.6</v>
      </c>
      <c r="AM23" s="171">
        <f t="shared" si="4"/>
        <v>9.6</v>
      </c>
      <c r="AN23" s="171">
        <f t="shared" si="4"/>
        <v>9.6</v>
      </c>
      <c r="AO23" s="171">
        <f t="shared" si="4"/>
        <v>9.6</v>
      </c>
      <c r="AP23" s="171">
        <f t="shared" si="4"/>
        <v>9.6</v>
      </c>
      <c r="AQ23" s="171">
        <f t="shared" si="4"/>
        <v>9.6</v>
      </c>
      <c r="AR23" s="171">
        <f t="shared" si="4"/>
        <v>9.6</v>
      </c>
      <c r="AS23" s="171">
        <f t="shared" si="4"/>
        <v>9.6</v>
      </c>
      <c r="AT23" s="171">
        <f t="shared" si="4"/>
        <v>9.6</v>
      </c>
      <c r="AU23" s="171">
        <f t="shared" si="4"/>
        <v>9.6</v>
      </c>
      <c r="AV23" s="171">
        <f t="shared" si="4"/>
        <v>9.6</v>
      </c>
      <c r="AW23" s="171">
        <f t="shared" si="4"/>
        <v>9.6</v>
      </c>
      <c r="AX23" s="171">
        <f t="shared" si="4"/>
        <v>9.6</v>
      </c>
      <c r="AY23" s="171">
        <f t="shared" si="4"/>
        <v>9.6</v>
      </c>
      <c r="AZ23" s="171">
        <f t="shared" ref="AZ23:AZ26" si="12">$D23*$D$2</f>
        <v>9.6</v>
      </c>
      <c r="BA23" s="171">
        <f t="shared" si="9"/>
        <v>9.6</v>
      </c>
      <c r="BB23" s="171">
        <f t="shared" si="9"/>
        <v>9.6</v>
      </c>
      <c r="BC23" s="171">
        <f t="shared" si="9"/>
        <v>9.6</v>
      </c>
      <c r="BD23" s="171">
        <f t="shared" si="9"/>
        <v>9.6</v>
      </c>
      <c r="BE23" s="172"/>
      <c r="BF23" s="148">
        <f t="shared" si="6"/>
        <v>499.2000000000005</v>
      </c>
      <c r="BG23" s="173">
        <f t="shared" si="7"/>
        <v>0</v>
      </c>
      <c r="BH23" s="174"/>
      <c r="BI23" s="174"/>
      <c r="BJ23" s="125"/>
      <c r="BK23" s="175"/>
      <c r="BL23" s="176">
        <f t="shared" si="5"/>
        <v>848.00073196140465</v>
      </c>
      <c r="BM23" s="176">
        <f t="shared" si="8"/>
        <v>890</v>
      </c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</row>
    <row r="24" spans="1:118" s="122" customFormat="1" x14ac:dyDescent="0.3">
      <c r="A24" s="167" t="s">
        <v>395</v>
      </c>
      <c r="B24" s="167" t="s">
        <v>3378</v>
      </c>
      <c r="C24" s="169" t="s">
        <v>3361</v>
      </c>
      <c r="D24" s="170">
        <v>20</v>
      </c>
      <c r="E24" s="171">
        <f t="shared" ref="E24:T43" si="13">$D24*$D$2</f>
        <v>6.4</v>
      </c>
      <c r="F24" s="171">
        <f t="shared" si="13"/>
        <v>6.4</v>
      </c>
      <c r="G24" s="171">
        <f t="shared" si="13"/>
        <v>6.4</v>
      </c>
      <c r="H24" s="171">
        <f t="shared" si="13"/>
        <v>6.4</v>
      </c>
      <c r="I24" s="171">
        <f t="shared" si="13"/>
        <v>6.4</v>
      </c>
      <c r="J24" s="171">
        <f t="shared" si="13"/>
        <v>6.4</v>
      </c>
      <c r="K24" s="171">
        <f t="shared" si="13"/>
        <v>6.4</v>
      </c>
      <c r="L24" s="171">
        <f t="shared" si="13"/>
        <v>6.4</v>
      </c>
      <c r="M24" s="171">
        <f t="shared" si="13"/>
        <v>6.4</v>
      </c>
      <c r="N24" s="171">
        <f t="shared" si="13"/>
        <v>6.4</v>
      </c>
      <c r="O24" s="171">
        <f t="shared" si="13"/>
        <v>6.4</v>
      </c>
      <c r="P24" s="171">
        <f t="shared" si="13"/>
        <v>6.4</v>
      </c>
      <c r="Q24" s="171">
        <f t="shared" si="13"/>
        <v>6.4</v>
      </c>
      <c r="R24" s="171">
        <f t="shared" si="13"/>
        <v>6.4</v>
      </c>
      <c r="S24" s="171">
        <f t="shared" si="13"/>
        <v>6.4</v>
      </c>
      <c r="T24" s="171">
        <f t="shared" si="13"/>
        <v>6.4</v>
      </c>
      <c r="U24" s="171">
        <f t="shared" si="11"/>
        <v>6.4</v>
      </c>
      <c r="V24" s="171">
        <f t="shared" si="11"/>
        <v>6.4</v>
      </c>
      <c r="W24" s="171">
        <f t="shared" si="9"/>
        <v>6.4</v>
      </c>
      <c r="X24" s="171">
        <f t="shared" si="9"/>
        <v>6.4</v>
      </c>
      <c r="Y24" s="171">
        <f t="shared" si="9"/>
        <v>6.4</v>
      </c>
      <c r="Z24" s="171">
        <f t="shared" si="9"/>
        <v>6.4</v>
      </c>
      <c r="AA24" s="171">
        <f t="shared" si="9"/>
        <v>6.4</v>
      </c>
      <c r="AB24" s="171">
        <f t="shared" si="9"/>
        <v>6.4</v>
      </c>
      <c r="AC24" s="171">
        <f t="shared" si="9"/>
        <v>6.4</v>
      </c>
      <c r="AD24" s="171">
        <f t="shared" si="9"/>
        <v>6.4</v>
      </c>
      <c r="AE24" s="171">
        <f t="shared" si="9"/>
        <v>6.4</v>
      </c>
      <c r="AF24" s="171">
        <f t="shared" si="9"/>
        <v>6.4</v>
      </c>
      <c r="AG24" s="171">
        <f t="shared" si="9"/>
        <v>6.4</v>
      </c>
      <c r="AH24" s="171">
        <f t="shared" si="10"/>
        <v>6.4</v>
      </c>
      <c r="AI24" s="171">
        <f t="shared" si="10"/>
        <v>6.4</v>
      </c>
      <c r="AJ24" s="171">
        <f t="shared" si="4"/>
        <v>6.4</v>
      </c>
      <c r="AK24" s="171">
        <f t="shared" si="4"/>
        <v>6.4</v>
      </c>
      <c r="AL24" s="171">
        <f t="shared" si="4"/>
        <v>6.4</v>
      </c>
      <c r="AM24" s="171">
        <f t="shared" si="4"/>
        <v>6.4</v>
      </c>
      <c r="AN24" s="171">
        <f t="shared" si="4"/>
        <v>6.4</v>
      </c>
      <c r="AO24" s="171">
        <f t="shared" si="4"/>
        <v>6.4</v>
      </c>
      <c r="AP24" s="171">
        <f t="shared" si="4"/>
        <v>6.4</v>
      </c>
      <c r="AQ24" s="171">
        <f t="shared" si="4"/>
        <v>6.4</v>
      </c>
      <c r="AR24" s="171">
        <f t="shared" si="4"/>
        <v>6.4</v>
      </c>
      <c r="AS24" s="171">
        <f t="shared" si="4"/>
        <v>6.4</v>
      </c>
      <c r="AT24" s="171">
        <f t="shared" si="4"/>
        <v>6.4</v>
      </c>
      <c r="AU24" s="171">
        <f t="shared" si="4"/>
        <v>6.4</v>
      </c>
      <c r="AV24" s="171">
        <f t="shared" si="4"/>
        <v>6.4</v>
      </c>
      <c r="AW24" s="171">
        <f t="shared" si="4"/>
        <v>6.4</v>
      </c>
      <c r="AX24" s="171">
        <f t="shared" si="4"/>
        <v>6.4</v>
      </c>
      <c r="AY24" s="171">
        <f t="shared" si="4"/>
        <v>6.4</v>
      </c>
      <c r="AZ24" s="171">
        <f t="shared" si="12"/>
        <v>6.4</v>
      </c>
      <c r="BA24" s="171">
        <f t="shared" si="9"/>
        <v>6.4</v>
      </c>
      <c r="BB24" s="171">
        <f t="shared" si="9"/>
        <v>6.4</v>
      </c>
      <c r="BC24" s="171">
        <f t="shared" si="9"/>
        <v>6.4</v>
      </c>
      <c r="BD24" s="171">
        <f t="shared" si="9"/>
        <v>6.4</v>
      </c>
      <c r="BE24" s="172"/>
      <c r="BF24" s="148">
        <f t="shared" si="6"/>
        <v>332.79999999999984</v>
      </c>
      <c r="BG24" s="173">
        <f t="shared" si="7"/>
        <v>0</v>
      </c>
      <c r="BH24" s="174"/>
      <c r="BI24" s="174"/>
      <c r="BJ24" s="125"/>
      <c r="BK24" s="175"/>
      <c r="BL24" s="176">
        <f t="shared" si="5"/>
        <v>565.33382130760219</v>
      </c>
      <c r="BM24" s="176">
        <f t="shared" si="8"/>
        <v>590</v>
      </c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</row>
    <row r="25" spans="1:118" s="122" customFormat="1" x14ac:dyDescent="0.3">
      <c r="A25" s="167" t="s">
        <v>397</v>
      </c>
      <c r="B25" s="167" t="s">
        <v>3379</v>
      </c>
      <c r="C25" s="169" t="s">
        <v>3361</v>
      </c>
      <c r="D25" s="170">
        <v>20</v>
      </c>
      <c r="E25" s="171">
        <f t="shared" si="13"/>
        <v>6.4</v>
      </c>
      <c r="F25" s="171">
        <f t="shared" si="13"/>
        <v>6.4</v>
      </c>
      <c r="G25" s="171">
        <f t="shared" si="13"/>
        <v>6.4</v>
      </c>
      <c r="H25" s="171">
        <f t="shared" si="13"/>
        <v>6.4</v>
      </c>
      <c r="I25" s="171">
        <f t="shared" si="13"/>
        <v>6.4</v>
      </c>
      <c r="J25" s="171">
        <f t="shared" si="13"/>
        <v>6.4</v>
      </c>
      <c r="K25" s="171">
        <f t="shared" si="13"/>
        <v>6.4</v>
      </c>
      <c r="L25" s="171">
        <f t="shared" si="13"/>
        <v>6.4</v>
      </c>
      <c r="M25" s="171">
        <f t="shared" si="13"/>
        <v>6.4</v>
      </c>
      <c r="N25" s="171">
        <f t="shared" si="13"/>
        <v>6.4</v>
      </c>
      <c r="O25" s="171">
        <f t="shared" si="13"/>
        <v>6.4</v>
      </c>
      <c r="P25" s="171">
        <f t="shared" si="13"/>
        <v>6.4</v>
      </c>
      <c r="Q25" s="171">
        <f t="shared" si="13"/>
        <v>6.4</v>
      </c>
      <c r="R25" s="171">
        <f t="shared" si="13"/>
        <v>6.4</v>
      </c>
      <c r="S25" s="171">
        <f t="shared" si="13"/>
        <v>6.4</v>
      </c>
      <c r="T25" s="171">
        <f t="shared" si="13"/>
        <v>6.4</v>
      </c>
      <c r="U25" s="171">
        <f t="shared" si="11"/>
        <v>6.4</v>
      </c>
      <c r="V25" s="171">
        <f t="shared" si="11"/>
        <v>6.4</v>
      </c>
      <c r="W25" s="171">
        <f t="shared" si="9"/>
        <v>6.4</v>
      </c>
      <c r="X25" s="171">
        <f t="shared" si="9"/>
        <v>6.4</v>
      </c>
      <c r="Y25" s="171">
        <f t="shared" si="9"/>
        <v>6.4</v>
      </c>
      <c r="Z25" s="171">
        <f t="shared" si="9"/>
        <v>6.4</v>
      </c>
      <c r="AA25" s="171">
        <f t="shared" si="9"/>
        <v>6.4</v>
      </c>
      <c r="AB25" s="171">
        <f t="shared" si="9"/>
        <v>6.4</v>
      </c>
      <c r="AC25" s="171">
        <f t="shared" si="9"/>
        <v>6.4</v>
      </c>
      <c r="AD25" s="171">
        <f t="shared" si="9"/>
        <v>6.4</v>
      </c>
      <c r="AE25" s="171">
        <f t="shared" si="9"/>
        <v>6.4</v>
      </c>
      <c r="AF25" s="171">
        <f t="shared" si="9"/>
        <v>6.4</v>
      </c>
      <c r="AG25" s="171">
        <f t="shared" si="9"/>
        <v>6.4</v>
      </c>
      <c r="AH25" s="171">
        <f t="shared" si="10"/>
        <v>6.4</v>
      </c>
      <c r="AI25" s="171">
        <f t="shared" si="10"/>
        <v>6.4</v>
      </c>
      <c r="AJ25" s="171">
        <f t="shared" si="4"/>
        <v>6.4</v>
      </c>
      <c r="AK25" s="171">
        <f t="shared" si="4"/>
        <v>6.4</v>
      </c>
      <c r="AL25" s="171">
        <f t="shared" si="4"/>
        <v>6.4</v>
      </c>
      <c r="AM25" s="171">
        <f t="shared" si="4"/>
        <v>6.4</v>
      </c>
      <c r="AN25" s="171">
        <f t="shared" si="4"/>
        <v>6.4</v>
      </c>
      <c r="AO25" s="171">
        <f t="shared" si="4"/>
        <v>6.4</v>
      </c>
      <c r="AP25" s="171">
        <f t="shared" si="4"/>
        <v>6.4</v>
      </c>
      <c r="AQ25" s="171">
        <f t="shared" si="4"/>
        <v>6.4</v>
      </c>
      <c r="AR25" s="171">
        <f t="shared" si="4"/>
        <v>6.4</v>
      </c>
      <c r="AS25" s="171">
        <f t="shared" si="4"/>
        <v>6.4</v>
      </c>
      <c r="AT25" s="171">
        <f t="shared" si="4"/>
        <v>6.4</v>
      </c>
      <c r="AU25" s="171">
        <f t="shared" si="4"/>
        <v>6.4</v>
      </c>
      <c r="AV25" s="171">
        <f t="shared" si="4"/>
        <v>6.4</v>
      </c>
      <c r="AW25" s="171">
        <f t="shared" si="4"/>
        <v>6.4</v>
      </c>
      <c r="AX25" s="171">
        <f t="shared" si="4"/>
        <v>6.4</v>
      </c>
      <c r="AY25" s="171">
        <f t="shared" si="4"/>
        <v>6.4</v>
      </c>
      <c r="AZ25" s="171">
        <f t="shared" si="12"/>
        <v>6.4</v>
      </c>
      <c r="BA25" s="171">
        <f t="shared" si="9"/>
        <v>6.4</v>
      </c>
      <c r="BB25" s="171">
        <f t="shared" si="9"/>
        <v>6.4</v>
      </c>
      <c r="BC25" s="171">
        <f t="shared" si="9"/>
        <v>6.4</v>
      </c>
      <c r="BD25" s="171">
        <f t="shared" si="9"/>
        <v>6.4</v>
      </c>
      <c r="BE25" s="172"/>
      <c r="BF25" s="148">
        <f t="shared" si="6"/>
        <v>332.79999999999984</v>
      </c>
      <c r="BG25" s="173">
        <f t="shared" si="7"/>
        <v>0</v>
      </c>
      <c r="BH25" s="174"/>
      <c r="BI25" s="174"/>
      <c r="BJ25" s="125"/>
      <c r="BK25" s="175"/>
      <c r="BL25" s="176">
        <f t="shared" si="5"/>
        <v>565.33382130760219</v>
      </c>
      <c r="BM25" s="176">
        <f t="shared" si="8"/>
        <v>590</v>
      </c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</row>
    <row r="26" spans="1:118" s="122" customFormat="1" x14ac:dyDescent="0.3">
      <c r="A26" s="167" t="s">
        <v>389</v>
      </c>
      <c r="B26" s="167" t="s">
        <v>3380</v>
      </c>
      <c r="C26" s="169" t="s">
        <v>3361</v>
      </c>
      <c r="D26" s="170">
        <v>20</v>
      </c>
      <c r="E26" s="171">
        <f t="shared" si="13"/>
        <v>6.4</v>
      </c>
      <c r="F26" s="171">
        <f t="shared" si="13"/>
        <v>6.4</v>
      </c>
      <c r="G26" s="171">
        <f t="shared" si="13"/>
        <v>6.4</v>
      </c>
      <c r="H26" s="171">
        <f t="shared" si="13"/>
        <v>6.4</v>
      </c>
      <c r="I26" s="171">
        <f t="shared" si="13"/>
        <v>6.4</v>
      </c>
      <c r="J26" s="171">
        <f t="shared" si="13"/>
        <v>6.4</v>
      </c>
      <c r="K26" s="171">
        <f t="shared" si="13"/>
        <v>6.4</v>
      </c>
      <c r="L26" s="171">
        <f t="shared" si="13"/>
        <v>6.4</v>
      </c>
      <c r="M26" s="171">
        <f t="shared" si="13"/>
        <v>6.4</v>
      </c>
      <c r="N26" s="171">
        <f t="shared" si="13"/>
        <v>6.4</v>
      </c>
      <c r="O26" s="171">
        <f t="shared" si="13"/>
        <v>6.4</v>
      </c>
      <c r="P26" s="171">
        <f t="shared" si="13"/>
        <v>6.4</v>
      </c>
      <c r="Q26" s="171">
        <f t="shared" si="13"/>
        <v>6.4</v>
      </c>
      <c r="R26" s="171">
        <f t="shared" si="13"/>
        <v>6.4</v>
      </c>
      <c r="S26" s="171">
        <f t="shared" si="13"/>
        <v>6.4</v>
      </c>
      <c r="T26" s="171">
        <f t="shared" si="13"/>
        <v>6.4</v>
      </c>
      <c r="U26" s="171">
        <f t="shared" si="11"/>
        <v>6.4</v>
      </c>
      <c r="V26" s="171">
        <f t="shared" si="11"/>
        <v>6.4</v>
      </c>
      <c r="W26" s="171">
        <f t="shared" si="9"/>
        <v>6.4</v>
      </c>
      <c r="X26" s="171">
        <f t="shared" si="9"/>
        <v>6.4</v>
      </c>
      <c r="Y26" s="171">
        <f t="shared" si="9"/>
        <v>6.4</v>
      </c>
      <c r="Z26" s="171">
        <f t="shared" si="9"/>
        <v>6.4</v>
      </c>
      <c r="AA26" s="171">
        <f t="shared" si="9"/>
        <v>6.4</v>
      </c>
      <c r="AB26" s="171">
        <f t="shared" si="9"/>
        <v>6.4</v>
      </c>
      <c r="AC26" s="171">
        <f t="shared" si="9"/>
        <v>6.4</v>
      </c>
      <c r="AD26" s="171">
        <f t="shared" si="9"/>
        <v>6.4</v>
      </c>
      <c r="AE26" s="171">
        <f t="shared" si="9"/>
        <v>6.4</v>
      </c>
      <c r="AF26" s="171">
        <f t="shared" si="9"/>
        <v>6.4</v>
      </c>
      <c r="AG26" s="171">
        <f t="shared" si="9"/>
        <v>6.4</v>
      </c>
      <c r="AH26" s="171">
        <f t="shared" si="10"/>
        <v>6.4</v>
      </c>
      <c r="AI26" s="171">
        <f t="shared" si="10"/>
        <v>6.4</v>
      </c>
      <c r="AJ26" s="171">
        <f t="shared" si="4"/>
        <v>6.4</v>
      </c>
      <c r="AK26" s="171">
        <f t="shared" si="4"/>
        <v>6.4</v>
      </c>
      <c r="AL26" s="171">
        <f t="shared" si="4"/>
        <v>6.4</v>
      </c>
      <c r="AM26" s="171">
        <f t="shared" si="4"/>
        <v>6.4</v>
      </c>
      <c r="AN26" s="171">
        <f t="shared" si="4"/>
        <v>6.4</v>
      </c>
      <c r="AO26" s="171">
        <f t="shared" si="4"/>
        <v>6.4</v>
      </c>
      <c r="AP26" s="171">
        <f t="shared" si="4"/>
        <v>6.4</v>
      </c>
      <c r="AQ26" s="171">
        <f t="shared" si="4"/>
        <v>6.4</v>
      </c>
      <c r="AR26" s="171">
        <f t="shared" si="4"/>
        <v>6.4</v>
      </c>
      <c r="AS26" s="171">
        <f t="shared" si="4"/>
        <v>6.4</v>
      </c>
      <c r="AT26" s="171">
        <f t="shared" si="4"/>
        <v>6.4</v>
      </c>
      <c r="AU26" s="171">
        <f t="shared" si="4"/>
        <v>6.4</v>
      </c>
      <c r="AV26" s="171">
        <f t="shared" si="4"/>
        <v>6.4</v>
      </c>
      <c r="AW26" s="171">
        <f t="shared" si="4"/>
        <v>6.4</v>
      </c>
      <c r="AX26" s="171">
        <f t="shared" si="4"/>
        <v>6.4</v>
      </c>
      <c r="AY26" s="171">
        <f t="shared" si="4"/>
        <v>6.4</v>
      </c>
      <c r="AZ26" s="171">
        <f t="shared" si="12"/>
        <v>6.4</v>
      </c>
      <c r="BA26" s="171">
        <f t="shared" si="9"/>
        <v>6.4</v>
      </c>
      <c r="BB26" s="171">
        <f t="shared" si="9"/>
        <v>6.4</v>
      </c>
      <c r="BC26" s="171">
        <f t="shared" si="9"/>
        <v>6.4</v>
      </c>
      <c r="BD26" s="171">
        <f t="shared" si="9"/>
        <v>6.4</v>
      </c>
      <c r="BE26" s="172"/>
      <c r="BF26" s="148">
        <f t="shared" si="6"/>
        <v>332.79999999999984</v>
      </c>
      <c r="BG26" s="173">
        <f t="shared" si="7"/>
        <v>0</v>
      </c>
      <c r="BH26" s="174"/>
      <c r="BI26" s="174"/>
      <c r="BJ26" s="125"/>
      <c r="BK26" s="175"/>
      <c r="BL26" s="176">
        <f t="shared" si="5"/>
        <v>565.33382130760219</v>
      </c>
      <c r="BM26" s="176">
        <f t="shared" si="8"/>
        <v>590</v>
      </c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  <c r="DL26" s="177"/>
      <c r="DM26" s="177"/>
      <c r="DN26" s="177"/>
    </row>
    <row r="27" spans="1:118" s="122" customFormat="1" x14ac:dyDescent="0.3">
      <c r="A27" s="181" t="s">
        <v>2491</v>
      </c>
      <c r="B27" s="167" t="s">
        <v>3381</v>
      </c>
      <c r="C27" s="169" t="s">
        <v>3361</v>
      </c>
      <c r="D27" s="170">
        <v>15</v>
      </c>
      <c r="E27" s="171">
        <f t="shared" si="13"/>
        <v>4.8</v>
      </c>
      <c r="F27" s="171">
        <f t="shared" si="13"/>
        <v>4.8</v>
      </c>
      <c r="G27" s="171">
        <f t="shared" si="13"/>
        <v>4.8</v>
      </c>
      <c r="H27" s="171">
        <f t="shared" si="13"/>
        <v>4.8</v>
      </c>
      <c r="I27" s="171">
        <f t="shared" si="13"/>
        <v>4.8</v>
      </c>
      <c r="J27" s="171">
        <f t="shared" si="13"/>
        <v>4.8</v>
      </c>
      <c r="K27" s="171">
        <f t="shared" si="13"/>
        <v>4.8</v>
      </c>
      <c r="L27" s="171">
        <f t="shared" si="13"/>
        <v>4.8</v>
      </c>
      <c r="M27" s="171">
        <f t="shared" si="13"/>
        <v>4.8</v>
      </c>
      <c r="N27" s="171">
        <f t="shared" si="13"/>
        <v>4.8</v>
      </c>
      <c r="O27" s="171">
        <f t="shared" si="13"/>
        <v>4.8</v>
      </c>
      <c r="P27" s="171"/>
      <c r="Q27" s="171">
        <f t="shared" si="13"/>
        <v>4.8</v>
      </c>
      <c r="R27" s="171"/>
      <c r="S27" s="171">
        <f t="shared" si="13"/>
        <v>4.8</v>
      </c>
      <c r="T27" s="171"/>
      <c r="U27" s="171">
        <f t="shared" si="11"/>
        <v>4.8</v>
      </c>
      <c r="V27" s="171"/>
      <c r="W27" s="171">
        <f t="shared" si="9"/>
        <v>4.8</v>
      </c>
      <c r="X27" s="171"/>
      <c r="Y27" s="171">
        <f t="shared" si="9"/>
        <v>4.8</v>
      </c>
      <c r="Z27" s="171"/>
      <c r="AA27" s="171">
        <f t="shared" si="9"/>
        <v>4.8</v>
      </c>
      <c r="AB27" s="171"/>
      <c r="AC27" s="171">
        <f t="shared" si="9"/>
        <v>4.8</v>
      </c>
      <c r="AD27" s="171"/>
      <c r="AE27" s="171">
        <f t="shared" si="9"/>
        <v>4.8</v>
      </c>
      <c r="AF27" s="171"/>
      <c r="AG27" s="171">
        <f t="shared" si="9"/>
        <v>4.8</v>
      </c>
      <c r="AH27" s="171"/>
      <c r="AI27" s="171">
        <f t="shared" si="10"/>
        <v>4.8</v>
      </c>
      <c r="AJ27" s="171"/>
      <c r="AK27" s="171">
        <f t="shared" si="4"/>
        <v>4.8</v>
      </c>
      <c r="AL27" s="171"/>
      <c r="AM27" s="171">
        <f t="shared" si="4"/>
        <v>4.8</v>
      </c>
      <c r="AN27" s="171"/>
      <c r="AO27" s="171">
        <f t="shared" si="4"/>
        <v>4.8</v>
      </c>
      <c r="AP27" s="171"/>
      <c r="AQ27" s="171">
        <f t="shared" si="4"/>
        <v>4.8</v>
      </c>
      <c r="AR27" s="171"/>
      <c r="AS27" s="171">
        <f t="shared" si="4"/>
        <v>4.8</v>
      </c>
      <c r="AT27" s="171"/>
      <c r="AU27" s="171">
        <f t="shared" si="4"/>
        <v>4.8</v>
      </c>
      <c r="AV27" s="171"/>
      <c r="AW27" s="171">
        <f t="shared" si="4"/>
        <v>4.8</v>
      </c>
      <c r="AX27" s="171"/>
      <c r="AY27" s="171">
        <f t="shared" si="4"/>
        <v>4.8</v>
      </c>
      <c r="AZ27" s="171"/>
      <c r="BA27" s="171">
        <f t="shared" si="9"/>
        <v>4.8</v>
      </c>
      <c r="BB27" s="171"/>
      <c r="BC27" s="171">
        <f t="shared" si="9"/>
        <v>4.8</v>
      </c>
      <c r="BD27" s="171"/>
      <c r="BE27" s="172"/>
      <c r="BF27" s="148">
        <f t="shared" si="6"/>
        <v>148.80000000000001</v>
      </c>
      <c r="BG27" s="173">
        <f t="shared" si="7"/>
        <v>21</v>
      </c>
      <c r="BH27" s="182"/>
      <c r="BI27" s="182"/>
      <c r="BJ27" s="125"/>
      <c r="BK27" s="175"/>
      <c r="BL27" s="176">
        <f t="shared" si="5"/>
        <v>252.76944895003382</v>
      </c>
      <c r="BM27" s="176">
        <f t="shared" si="8"/>
        <v>270</v>
      </c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</row>
    <row r="28" spans="1:118" s="122" customFormat="1" x14ac:dyDescent="0.3">
      <c r="A28" s="167" t="s">
        <v>2502</v>
      </c>
      <c r="B28" s="167" t="s">
        <v>3382</v>
      </c>
      <c r="C28" s="169" t="s">
        <v>3361</v>
      </c>
      <c r="D28" s="170">
        <v>15</v>
      </c>
      <c r="E28" s="171">
        <f t="shared" si="13"/>
        <v>4.8</v>
      </c>
      <c r="F28" s="171">
        <f t="shared" si="13"/>
        <v>4.8</v>
      </c>
      <c r="G28" s="171">
        <f t="shared" si="13"/>
        <v>4.8</v>
      </c>
      <c r="H28" s="171">
        <f t="shared" si="13"/>
        <v>4.8</v>
      </c>
      <c r="I28" s="171">
        <f t="shared" si="13"/>
        <v>4.8</v>
      </c>
      <c r="J28" s="171">
        <f t="shared" si="13"/>
        <v>4.8</v>
      </c>
      <c r="K28" s="171">
        <f t="shared" si="13"/>
        <v>4.8</v>
      </c>
      <c r="L28" s="171">
        <f t="shared" si="13"/>
        <v>4.8</v>
      </c>
      <c r="M28" s="171">
        <f t="shared" si="13"/>
        <v>4.8</v>
      </c>
      <c r="N28" s="171">
        <f t="shared" si="13"/>
        <v>4.8</v>
      </c>
      <c r="O28" s="171">
        <f t="shared" si="13"/>
        <v>4.8</v>
      </c>
      <c r="P28" s="171"/>
      <c r="Q28" s="171">
        <f t="shared" si="13"/>
        <v>4.8</v>
      </c>
      <c r="R28" s="171"/>
      <c r="S28" s="171">
        <f t="shared" si="13"/>
        <v>4.8</v>
      </c>
      <c r="T28" s="171"/>
      <c r="U28" s="171">
        <f t="shared" si="11"/>
        <v>4.8</v>
      </c>
      <c r="V28" s="171"/>
      <c r="W28" s="171">
        <f t="shared" si="9"/>
        <v>4.8</v>
      </c>
      <c r="X28" s="171"/>
      <c r="Y28" s="171">
        <f t="shared" si="9"/>
        <v>4.8</v>
      </c>
      <c r="Z28" s="171"/>
      <c r="AA28" s="171">
        <f t="shared" si="9"/>
        <v>4.8</v>
      </c>
      <c r="AB28" s="171"/>
      <c r="AC28" s="171">
        <f t="shared" si="9"/>
        <v>4.8</v>
      </c>
      <c r="AD28" s="171"/>
      <c r="AE28" s="171">
        <f t="shared" si="9"/>
        <v>4.8</v>
      </c>
      <c r="AF28" s="171"/>
      <c r="AG28" s="171">
        <f t="shared" si="9"/>
        <v>4.8</v>
      </c>
      <c r="AH28" s="171"/>
      <c r="AI28" s="171">
        <f t="shared" si="10"/>
        <v>4.8</v>
      </c>
      <c r="AJ28" s="171"/>
      <c r="AK28" s="171">
        <f t="shared" si="4"/>
        <v>4.8</v>
      </c>
      <c r="AL28" s="171"/>
      <c r="AM28" s="171">
        <f t="shared" si="4"/>
        <v>4.8</v>
      </c>
      <c r="AN28" s="171"/>
      <c r="AO28" s="171">
        <f t="shared" si="4"/>
        <v>4.8</v>
      </c>
      <c r="AP28" s="171"/>
      <c r="AQ28" s="171">
        <f t="shared" si="4"/>
        <v>4.8</v>
      </c>
      <c r="AR28" s="171"/>
      <c r="AS28" s="171">
        <f t="shared" si="4"/>
        <v>4.8</v>
      </c>
      <c r="AT28" s="171"/>
      <c r="AU28" s="171">
        <f t="shared" si="4"/>
        <v>4.8</v>
      </c>
      <c r="AV28" s="171"/>
      <c r="AW28" s="171">
        <f t="shared" si="4"/>
        <v>4.8</v>
      </c>
      <c r="AX28" s="171"/>
      <c r="AY28" s="171">
        <f t="shared" si="4"/>
        <v>4.8</v>
      </c>
      <c r="AZ28" s="171"/>
      <c r="BA28" s="171">
        <f t="shared" si="9"/>
        <v>4.8</v>
      </c>
      <c r="BB28" s="171"/>
      <c r="BC28" s="171">
        <f t="shared" si="9"/>
        <v>4.8</v>
      </c>
      <c r="BD28" s="171"/>
      <c r="BE28" s="172"/>
      <c r="BF28" s="148">
        <f t="shared" si="6"/>
        <v>148.80000000000001</v>
      </c>
      <c r="BG28" s="173">
        <f t="shared" si="7"/>
        <v>21</v>
      </c>
      <c r="BH28" s="174"/>
      <c r="BI28" s="174"/>
      <c r="BJ28" s="125"/>
      <c r="BK28" s="175"/>
      <c r="BL28" s="176">
        <f t="shared" si="5"/>
        <v>252.76944895003382</v>
      </c>
      <c r="BM28" s="176">
        <f t="shared" si="8"/>
        <v>270</v>
      </c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</row>
    <row r="29" spans="1:118" s="122" customFormat="1" x14ac:dyDescent="0.3">
      <c r="A29" s="167" t="s">
        <v>2505</v>
      </c>
      <c r="B29" s="167" t="s">
        <v>3383</v>
      </c>
      <c r="C29" s="169" t="s">
        <v>3361</v>
      </c>
      <c r="D29" s="170">
        <v>15</v>
      </c>
      <c r="E29" s="171">
        <f t="shared" si="13"/>
        <v>4.8</v>
      </c>
      <c r="F29" s="171">
        <f t="shared" si="13"/>
        <v>4.8</v>
      </c>
      <c r="G29" s="171">
        <f t="shared" si="13"/>
        <v>4.8</v>
      </c>
      <c r="H29" s="171">
        <f t="shared" si="13"/>
        <v>4.8</v>
      </c>
      <c r="I29" s="171">
        <f t="shared" si="13"/>
        <v>4.8</v>
      </c>
      <c r="J29" s="171">
        <f t="shared" si="13"/>
        <v>4.8</v>
      </c>
      <c r="K29" s="171">
        <f t="shared" si="13"/>
        <v>4.8</v>
      </c>
      <c r="L29" s="171">
        <f t="shared" si="13"/>
        <v>4.8</v>
      </c>
      <c r="M29" s="171">
        <f t="shared" si="13"/>
        <v>4.8</v>
      </c>
      <c r="N29" s="171">
        <f t="shared" si="13"/>
        <v>4.8</v>
      </c>
      <c r="O29" s="171">
        <f t="shared" si="13"/>
        <v>4.8</v>
      </c>
      <c r="P29" s="171"/>
      <c r="Q29" s="171">
        <f t="shared" si="13"/>
        <v>4.8</v>
      </c>
      <c r="R29" s="171"/>
      <c r="S29" s="171">
        <f t="shared" si="13"/>
        <v>4.8</v>
      </c>
      <c r="T29" s="171"/>
      <c r="U29" s="171">
        <f t="shared" si="11"/>
        <v>4.8</v>
      </c>
      <c r="V29" s="171"/>
      <c r="W29" s="171">
        <f t="shared" si="9"/>
        <v>4.8</v>
      </c>
      <c r="X29" s="171"/>
      <c r="Y29" s="171">
        <f t="shared" si="9"/>
        <v>4.8</v>
      </c>
      <c r="Z29" s="171"/>
      <c r="AA29" s="171">
        <f t="shared" si="9"/>
        <v>4.8</v>
      </c>
      <c r="AB29" s="171"/>
      <c r="AC29" s="171">
        <f t="shared" si="9"/>
        <v>4.8</v>
      </c>
      <c r="AD29" s="171"/>
      <c r="AE29" s="171">
        <f t="shared" si="9"/>
        <v>4.8</v>
      </c>
      <c r="AF29" s="171"/>
      <c r="AG29" s="171">
        <f t="shared" si="9"/>
        <v>4.8</v>
      </c>
      <c r="AH29" s="171"/>
      <c r="AI29" s="171">
        <f t="shared" si="10"/>
        <v>4.8</v>
      </c>
      <c r="AJ29" s="171"/>
      <c r="AK29" s="171">
        <f t="shared" si="4"/>
        <v>4.8</v>
      </c>
      <c r="AL29" s="171"/>
      <c r="AM29" s="171">
        <f t="shared" si="4"/>
        <v>4.8</v>
      </c>
      <c r="AN29" s="171"/>
      <c r="AO29" s="171">
        <f t="shared" si="4"/>
        <v>4.8</v>
      </c>
      <c r="AP29" s="171"/>
      <c r="AQ29" s="171">
        <f t="shared" si="4"/>
        <v>4.8</v>
      </c>
      <c r="AR29" s="171"/>
      <c r="AS29" s="171">
        <f t="shared" si="4"/>
        <v>4.8</v>
      </c>
      <c r="AT29" s="171"/>
      <c r="AU29" s="171">
        <f t="shared" si="4"/>
        <v>4.8</v>
      </c>
      <c r="AV29" s="171"/>
      <c r="AW29" s="171">
        <f t="shared" si="4"/>
        <v>4.8</v>
      </c>
      <c r="AX29" s="171"/>
      <c r="AY29" s="171">
        <f t="shared" si="4"/>
        <v>4.8</v>
      </c>
      <c r="AZ29" s="171"/>
      <c r="BA29" s="171">
        <f t="shared" si="9"/>
        <v>4.8</v>
      </c>
      <c r="BB29" s="171"/>
      <c r="BC29" s="171">
        <f t="shared" si="9"/>
        <v>4.8</v>
      </c>
      <c r="BD29" s="171"/>
      <c r="BE29" s="172"/>
      <c r="BF29" s="148">
        <f t="shared" si="6"/>
        <v>148.80000000000001</v>
      </c>
      <c r="BG29" s="173">
        <f t="shared" si="7"/>
        <v>21</v>
      </c>
      <c r="BH29" s="174"/>
      <c r="BI29" s="174"/>
      <c r="BJ29" s="125"/>
      <c r="BK29" s="175"/>
      <c r="BL29" s="176">
        <f t="shared" si="5"/>
        <v>252.76944895003382</v>
      </c>
      <c r="BM29" s="176">
        <f t="shared" si="8"/>
        <v>270</v>
      </c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</row>
    <row r="30" spans="1:118" s="122" customFormat="1" x14ac:dyDescent="0.3">
      <c r="A30" s="167" t="s">
        <v>2498</v>
      </c>
      <c r="B30" s="167" t="s">
        <v>3384</v>
      </c>
      <c r="C30" s="169" t="s">
        <v>3361</v>
      </c>
      <c r="D30" s="170">
        <v>15</v>
      </c>
      <c r="E30" s="171">
        <f t="shared" si="13"/>
        <v>4.8</v>
      </c>
      <c r="F30" s="171">
        <f t="shared" si="13"/>
        <v>4.8</v>
      </c>
      <c r="G30" s="171">
        <f t="shared" si="13"/>
        <v>4.8</v>
      </c>
      <c r="H30" s="171">
        <f t="shared" si="13"/>
        <v>4.8</v>
      </c>
      <c r="I30" s="171">
        <f t="shared" si="13"/>
        <v>4.8</v>
      </c>
      <c r="J30" s="171">
        <f t="shared" si="13"/>
        <v>4.8</v>
      </c>
      <c r="K30" s="171">
        <f t="shared" si="13"/>
        <v>4.8</v>
      </c>
      <c r="L30" s="171">
        <f t="shared" si="13"/>
        <v>4.8</v>
      </c>
      <c r="M30" s="171">
        <f t="shared" si="13"/>
        <v>4.8</v>
      </c>
      <c r="N30" s="171">
        <f t="shared" si="13"/>
        <v>4.8</v>
      </c>
      <c r="O30" s="171">
        <f t="shared" si="13"/>
        <v>4.8</v>
      </c>
      <c r="P30" s="171"/>
      <c r="Q30" s="171">
        <f t="shared" si="13"/>
        <v>4.8</v>
      </c>
      <c r="R30" s="171"/>
      <c r="S30" s="171">
        <f t="shared" si="13"/>
        <v>4.8</v>
      </c>
      <c r="T30" s="171"/>
      <c r="U30" s="171">
        <f t="shared" si="11"/>
        <v>4.8</v>
      </c>
      <c r="V30" s="171"/>
      <c r="W30" s="171">
        <f t="shared" si="9"/>
        <v>4.8</v>
      </c>
      <c r="X30" s="171"/>
      <c r="Y30" s="171">
        <f t="shared" si="9"/>
        <v>4.8</v>
      </c>
      <c r="Z30" s="171"/>
      <c r="AA30" s="171">
        <f t="shared" si="9"/>
        <v>4.8</v>
      </c>
      <c r="AB30" s="171"/>
      <c r="AC30" s="171">
        <f t="shared" si="9"/>
        <v>4.8</v>
      </c>
      <c r="AD30" s="171"/>
      <c r="AE30" s="171">
        <f t="shared" si="9"/>
        <v>4.8</v>
      </c>
      <c r="AF30" s="171"/>
      <c r="AG30" s="171">
        <f t="shared" si="9"/>
        <v>4.8</v>
      </c>
      <c r="AH30" s="171"/>
      <c r="AI30" s="171">
        <f t="shared" si="10"/>
        <v>4.8</v>
      </c>
      <c r="AJ30" s="171"/>
      <c r="AK30" s="171">
        <f t="shared" si="4"/>
        <v>4.8</v>
      </c>
      <c r="AL30" s="171"/>
      <c r="AM30" s="171">
        <f t="shared" si="4"/>
        <v>4.8</v>
      </c>
      <c r="AN30" s="171"/>
      <c r="AO30" s="171">
        <f t="shared" si="4"/>
        <v>4.8</v>
      </c>
      <c r="AP30" s="171"/>
      <c r="AQ30" s="171">
        <f t="shared" si="4"/>
        <v>4.8</v>
      </c>
      <c r="AR30" s="171"/>
      <c r="AS30" s="171">
        <f t="shared" si="4"/>
        <v>4.8</v>
      </c>
      <c r="AT30" s="171"/>
      <c r="AU30" s="171">
        <f t="shared" si="4"/>
        <v>4.8</v>
      </c>
      <c r="AV30" s="171"/>
      <c r="AW30" s="171">
        <f t="shared" si="4"/>
        <v>4.8</v>
      </c>
      <c r="AX30" s="171"/>
      <c r="AY30" s="171">
        <f t="shared" si="4"/>
        <v>4.8</v>
      </c>
      <c r="AZ30" s="171"/>
      <c r="BA30" s="171">
        <f t="shared" si="9"/>
        <v>4.8</v>
      </c>
      <c r="BB30" s="171"/>
      <c r="BC30" s="171">
        <f t="shared" si="9"/>
        <v>4.8</v>
      </c>
      <c r="BD30" s="171"/>
      <c r="BE30" s="172"/>
      <c r="BF30" s="148">
        <f t="shared" si="6"/>
        <v>148.80000000000001</v>
      </c>
      <c r="BG30" s="173">
        <f t="shared" si="7"/>
        <v>21</v>
      </c>
      <c r="BH30" s="174"/>
      <c r="BI30" s="174"/>
      <c r="BJ30" s="125"/>
      <c r="BK30" s="175"/>
      <c r="BL30" s="176">
        <f t="shared" si="5"/>
        <v>252.76944895003382</v>
      </c>
      <c r="BM30" s="176">
        <f t="shared" si="8"/>
        <v>270</v>
      </c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</row>
    <row r="31" spans="1:118" s="122" customFormat="1" x14ac:dyDescent="0.3">
      <c r="A31" s="167" t="s">
        <v>2783</v>
      </c>
      <c r="B31" s="167" t="s">
        <v>3385</v>
      </c>
      <c r="C31" s="169" t="s">
        <v>3361</v>
      </c>
      <c r="D31" s="170">
        <v>60</v>
      </c>
      <c r="E31" s="171">
        <f t="shared" si="13"/>
        <v>19.2</v>
      </c>
      <c r="F31" s="171">
        <f t="shared" si="13"/>
        <v>19.2</v>
      </c>
      <c r="G31" s="171">
        <f t="shared" si="13"/>
        <v>19.2</v>
      </c>
      <c r="H31" s="171">
        <f t="shared" si="13"/>
        <v>19.2</v>
      </c>
      <c r="I31" s="171">
        <f t="shared" si="13"/>
        <v>19.2</v>
      </c>
      <c r="J31" s="171">
        <f t="shared" si="13"/>
        <v>19.2</v>
      </c>
      <c r="K31" s="171">
        <f t="shared" si="13"/>
        <v>19.2</v>
      </c>
      <c r="L31" s="171">
        <f t="shared" si="13"/>
        <v>19.2</v>
      </c>
      <c r="M31" s="171">
        <f t="shared" si="13"/>
        <v>19.2</v>
      </c>
      <c r="N31" s="171">
        <f t="shared" si="13"/>
        <v>19.2</v>
      </c>
      <c r="O31" s="171">
        <f t="shared" si="13"/>
        <v>19.2</v>
      </c>
      <c r="P31" s="171">
        <f t="shared" si="13"/>
        <v>19.2</v>
      </c>
      <c r="Q31" s="171">
        <f t="shared" si="13"/>
        <v>19.2</v>
      </c>
      <c r="R31" s="171">
        <f t="shared" si="13"/>
        <v>19.2</v>
      </c>
      <c r="S31" s="171">
        <f t="shared" si="13"/>
        <v>19.2</v>
      </c>
      <c r="T31" s="171">
        <f t="shared" si="13"/>
        <v>19.2</v>
      </c>
      <c r="U31" s="171">
        <f t="shared" si="11"/>
        <v>19.2</v>
      </c>
      <c r="V31" s="171">
        <f t="shared" si="11"/>
        <v>19.2</v>
      </c>
      <c r="W31" s="171">
        <f t="shared" si="11"/>
        <v>19.2</v>
      </c>
      <c r="X31" s="171">
        <f t="shared" si="11"/>
        <v>19.2</v>
      </c>
      <c r="Y31" s="171">
        <f t="shared" si="11"/>
        <v>19.2</v>
      </c>
      <c r="Z31" s="171">
        <f t="shared" si="11"/>
        <v>19.2</v>
      </c>
      <c r="AA31" s="171">
        <f t="shared" si="11"/>
        <v>19.2</v>
      </c>
      <c r="AB31" s="171">
        <f t="shared" si="11"/>
        <v>19.2</v>
      </c>
      <c r="AC31" s="171">
        <f t="shared" si="11"/>
        <v>19.2</v>
      </c>
      <c r="AD31" s="171">
        <f t="shared" si="11"/>
        <v>19.2</v>
      </c>
      <c r="AE31" s="171">
        <f t="shared" si="11"/>
        <v>19.2</v>
      </c>
      <c r="AF31" s="171">
        <f t="shared" ref="AA31:AI52" si="14">$D31*$D$2</f>
        <v>19.2</v>
      </c>
      <c r="AG31" s="171">
        <f t="shared" si="14"/>
        <v>19.2</v>
      </c>
      <c r="AH31" s="171">
        <f t="shared" si="10"/>
        <v>19.2</v>
      </c>
      <c r="AI31" s="171">
        <f t="shared" si="10"/>
        <v>19.2</v>
      </c>
      <c r="AJ31" s="171">
        <f t="shared" si="4"/>
        <v>19.2</v>
      </c>
      <c r="AK31" s="171">
        <f t="shared" si="4"/>
        <v>19.2</v>
      </c>
      <c r="AL31" s="171">
        <f t="shared" si="4"/>
        <v>19.2</v>
      </c>
      <c r="AM31" s="171">
        <f t="shared" si="4"/>
        <v>19.2</v>
      </c>
      <c r="AN31" s="171">
        <f t="shared" si="4"/>
        <v>19.2</v>
      </c>
      <c r="AO31" s="171">
        <f t="shared" si="4"/>
        <v>19.2</v>
      </c>
      <c r="AP31" s="171">
        <f t="shared" si="4"/>
        <v>19.2</v>
      </c>
      <c r="AQ31" s="171">
        <f t="shared" si="4"/>
        <v>19.2</v>
      </c>
      <c r="AR31" s="171">
        <f t="shared" si="4"/>
        <v>19.2</v>
      </c>
      <c r="AS31" s="171">
        <f t="shared" si="4"/>
        <v>19.2</v>
      </c>
      <c r="AT31" s="171">
        <f t="shared" si="4"/>
        <v>19.2</v>
      </c>
      <c r="AU31" s="171">
        <f t="shared" si="4"/>
        <v>19.2</v>
      </c>
      <c r="AV31" s="171">
        <f t="shared" si="4"/>
        <v>19.2</v>
      </c>
      <c r="AW31" s="171">
        <f t="shared" si="4"/>
        <v>19.2</v>
      </c>
      <c r="AX31" s="171">
        <f t="shared" si="4"/>
        <v>19.2</v>
      </c>
      <c r="AY31" s="171">
        <f t="shared" si="4"/>
        <v>19.2</v>
      </c>
      <c r="AZ31" s="171">
        <f t="shared" ref="AY31:BD47" si="15">$D31*$D$2</f>
        <v>19.2</v>
      </c>
      <c r="BA31" s="171">
        <f t="shared" si="15"/>
        <v>19.2</v>
      </c>
      <c r="BB31" s="171">
        <f t="shared" si="15"/>
        <v>19.2</v>
      </c>
      <c r="BC31" s="171">
        <f t="shared" si="15"/>
        <v>19.2</v>
      </c>
      <c r="BD31" s="171">
        <f t="shared" si="15"/>
        <v>19.2</v>
      </c>
      <c r="BE31" s="172"/>
      <c r="BF31" s="148">
        <f t="shared" si="6"/>
        <v>998.400000000001</v>
      </c>
      <c r="BG31" s="173">
        <f t="shared" si="7"/>
        <v>0</v>
      </c>
      <c r="BH31" s="174"/>
      <c r="BI31" s="174"/>
      <c r="BJ31" s="125"/>
      <c r="BK31" s="175"/>
      <c r="BL31" s="176">
        <f t="shared" si="5"/>
        <v>1696.0014639228093</v>
      </c>
      <c r="BM31" s="176">
        <f t="shared" si="8"/>
        <v>1770</v>
      </c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</row>
    <row r="32" spans="1:118" s="122" customFormat="1" ht="25" x14ac:dyDescent="0.3">
      <c r="A32" s="181" t="s">
        <v>2828</v>
      </c>
      <c r="B32" s="179" t="s">
        <v>3386</v>
      </c>
      <c r="C32" s="169" t="s">
        <v>3361</v>
      </c>
      <c r="D32" s="170">
        <v>35</v>
      </c>
      <c r="E32" s="171">
        <f t="shared" si="13"/>
        <v>11.200000000000001</v>
      </c>
      <c r="F32" s="171">
        <f t="shared" si="13"/>
        <v>11.200000000000001</v>
      </c>
      <c r="G32" s="171">
        <f t="shared" si="13"/>
        <v>11.200000000000001</v>
      </c>
      <c r="H32" s="171">
        <f t="shared" si="13"/>
        <v>11.200000000000001</v>
      </c>
      <c r="I32" s="171">
        <f t="shared" si="13"/>
        <v>11.200000000000001</v>
      </c>
      <c r="J32" s="171">
        <f t="shared" si="13"/>
        <v>11.200000000000001</v>
      </c>
      <c r="K32" s="171">
        <f t="shared" si="13"/>
        <v>11.200000000000001</v>
      </c>
      <c r="L32" s="171">
        <f t="shared" si="13"/>
        <v>11.200000000000001</v>
      </c>
      <c r="M32" s="171">
        <f t="shared" si="13"/>
        <v>11.200000000000001</v>
      </c>
      <c r="N32" s="171">
        <f t="shared" si="13"/>
        <v>11.200000000000001</v>
      </c>
      <c r="O32" s="171">
        <f t="shared" si="13"/>
        <v>11.200000000000001</v>
      </c>
      <c r="P32" s="171">
        <f t="shared" si="13"/>
        <v>11.200000000000001</v>
      </c>
      <c r="Q32" s="171">
        <f t="shared" si="13"/>
        <v>11.200000000000001</v>
      </c>
      <c r="R32" s="171">
        <f t="shared" si="13"/>
        <v>11.200000000000001</v>
      </c>
      <c r="S32" s="171">
        <f t="shared" si="13"/>
        <v>11.200000000000001</v>
      </c>
      <c r="T32" s="171">
        <f t="shared" si="13"/>
        <v>11.200000000000001</v>
      </c>
      <c r="U32" s="171">
        <f t="shared" si="11"/>
        <v>11.200000000000001</v>
      </c>
      <c r="V32" s="171">
        <f t="shared" si="11"/>
        <v>11.200000000000001</v>
      </c>
      <c r="W32" s="171">
        <f t="shared" si="11"/>
        <v>11.200000000000001</v>
      </c>
      <c r="X32" s="171">
        <f t="shared" si="11"/>
        <v>11.200000000000001</v>
      </c>
      <c r="Y32" s="171">
        <f t="shared" si="11"/>
        <v>11.200000000000001</v>
      </c>
      <c r="Z32" s="171">
        <f t="shared" si="11"/>
        <v>11.200000000000001</v>
      </c>
      <c r="AA32" s="171">
        <f t="shared" si="14"/>
        <v>11.200000000000001</v>
      </c>
      <c r="AB32" s="171">
        <f t="shared" si="14"/>
        <v>11.200000000000001</v>
      </c>
      <c r="AC32" s="171">
        <f t="shared" si="14"/>
        <v>11.200000000000001</v>
      </c>
      <c r="AD32" s="171">
        <f t="shared" si="14"/>
        <v>11.200000000000001</v>
      </c>
      <c r="AE32" s="171">
        <f t="shared" si="14"/>
        <v>11.200000000000001</v>
      </c>
      <c r="AF32" s="171">
        <f t="shared" si="14"/>
        <v>11.200000000000001</v>
      </c>
      <c r="AG32" s="171">
        <f t="shared" si="14"/>
        <v>11.200000000000001</v>
      </c>
      <c r="AH32" s="171">
        <f t="shared" si="10"/>
        <v>11.200000000000001</v>
      </c>
      <c r="AI32" s="171">
        <f t="shared" si="10"/>
        <v>11.200000000000001</v>
      </c>
      <c r="AJ32" s="171">
        <f t="shared" si="4"/>
        <v>11.200000000000001</v>
      </c>
      <c r="AK32" s="171">
        <f t="shared" si="4"/>
        <v>11.200000000000001</v>
      </c>
      <c r="AL32" s="171">
        <f t="shared" si="4"/>
        <v>11.200000000000001</v>
      </c>
      <c r="AM32" s="171">
        <f t="shared" si="4"/>
        <v>11.200000000000001</v>
      </c>
      <c r="AN32" s="171">
        <f t="shared" si="4"/>
        <v>11.200000000000001</v>
      </c>
      <c r="AO32" s="171">
        <f t="shared" si="4"/>
        <v>11.200000000000001</v>
      </c>
      <c r="AP32" s="171">
        <f t="shared" si="4"/>
        <v>11.200000000000001</v>
      </c>
      <c r="AQ32" s="171">
        <f t="shared" si="4"/>
        <v>11.200000000000001</v>
      </c>
      <c r="AR32" s="171">
        <f t="shared" si="4"/>
        <v>11.200000000000001</v>
      </c>
      <c r="AS32" s="171">
        <f t="shared" si="4"/>
        <v>11.200000000000001</v>
      </c>
      <c r="AT32" s="171">
        <f t="shared" si="4"/>
        <v>11.200000000000001</v>
      </c>
      <c r="AU32" s="171">
        <f t="shared" si="4"/>
        <v>11.200000000000001</v>
      </c>
      <c r="AV32" s="171">
        <f t="shared" si="4"/>
        <v>11.200000000000001</v>
      </c>
      <c r="AW32" s="171">
        <f t="shared" si="4"/>
        <v>11.200000000000001</v>
      </c>
      <c r="AX32" s="171">
        <f t="shared" si="4"/>
        <v>11.200000000000001</v>
      </c>
      <c r="AY32" s="171">
        <f t="shared" si="15"/>
        <v>11.200000000000001</v>
      </c>
      <c r="AZ32" s="171">
        <f t="shared" si="15"/>
        <v>11.200000000000001</v>
      </c>
      <c r="BA32" s="171">
        <f t="shared" si="15"/>
        <v>11.200000000000001</v>
      </c>
      <c r="BB32" s="171">
        <f t="shared" si="15"/>
        <v>11.200000000000001</v>
      </c>
      <c r="BC32" s="171">
        <f t="shared" si="15"/>
        <v>11.200000000000001</v>
      </c>
      <c r="BD32" s="171">
        <f t="shared" si="15"/>
        <v>11.200000000000001</v>
      </c>
      <c r="BE32" s="172"/>
      <c r="BF32" s="148">
        <f t="shared" si="6"/>
        <v>582.4</v>
      </c>
      <c r="BG32" s="173">
        <f t="shared" si="7"/>
        <v>0</v>
      </c>
      <c r="BH32" s="174"/>
      <c r="BI32" s="174"/>
      <c r="BJ32" s="125"/>
      <c r="BK32" s="175"/>
      <c r="BL32" s="176">
        <f t="shared" si="5"/>
        <v>989.33418728830429</v>
      </c>
      <c r="BM32" s="176">
        <f t="shared" si="8"/>
        <v>1030</v>
      </c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</row>
    <row r="33" spans="1:118" s="122" customFormat="1" ht="25" x14ac:dyDescent="0.3">
      <c r="A33" s="180" t="s">
        <v>2885</v>
      </c>
      <c r="B33" s="183" t="s">
        <v>3387</v>
      </c>
      <c r="C33" s="169" t="s">
        <v>3361</v>
      </c>
      <c r="D33" s="170">
        <v>60</v>
      </c>
      <c r="E33" s="171">
        <f t="shared" si="13"/>
        <v>19.2</v>
      </c>
      <c r="F33" s="171">
        <f t="shared" si="13"/>
        <v>19.2</v>
      </c>
      <c r="G33" s="171">
        <f t="shared" si="13"/>
        <v>19.2</v>
      </c>
      <c r="H33" s="171">
        <f t="shared" si="13"/>
        <v>19.2</v>
      </c>
      <c r="I33" s="171">
        <f t="shared" si="13"/>
        <v>19.2</v>
      </c>
      <c r="J33" s="171">
        <f t="shared" si="13"/>
        <v>19.2</v>
      </c>
      <c r="K33" s="171">
        <f t="shared" si="13"/>
        <v>19.2</v>
      </c>
      <c r="L33" s="171">
        <f t="shared" si="13"/>
        <v>19.2</v>
      </c>
      <c r="M33" s="171">
        <f t="shared" si="13"/>
        <v>19.2</v>
      </c>
      <c r="N33" s="171">
        <f t="shared" si="13"/>
        <v>19.2</v>
      </c>
      <c r="O33" s="171">
        <f t="shared" si="13"/>
        <v>19.2</v>
      </c>
      <c r="P33" s="171">
        <f t="shared" si="13"/>
        <v>19.2</v>
      </c>
      <c r="Q33" s="171">
        <f t="shared" si="13"/>
        <v>19.2</v>
      </c>
      <c r="R33" s="171">
        <f t="shared" si="13"/>
        <v>19.2</v>
      </c>
      <c r="S33" s="171">
        <f t="shared" si="13"/>
        <v>19.2</v>
      </c>
      <c r="T33" s="171">
        <f t="shared" si="13"/>
        <v>19.2</v>
      </c>
      <c r="U33" s="171">
        <f t="shared" si="11"/>
        <v>19.2</v>
      </c>
      <c r="V33" s="171">
        <f t="shared" si="11"/>
        <v>19.2</v>
      </c>
      <c r="W33" s="171">
        <f t="shared" si="11"/>
        <v>19.2</v>
      </c>
      <c r="X33" s="171">
        <f t="shared" si="11"/>
        <v>19.2</v>
      </c>
      <c r="Y33" s="171">
        <f t="shared" si="11"/>
        <v>19.2</v>
      </c>
      <c r="Z33" s="171">
        <f t="shared" si="11"/>
        <v>19.2</v>
      </c>
      <c r="AA33" s="171">
        <f t="shared" si="14"/>
        <v>19.2</v>
      </c>
      <c r="AB33" s="171">
        <f t="shared" si="14"/>
        <v>19.2</v>
      </c>
      <c r="AC33" s="171">
        <f t="shared" si="14"/>
        <v>19.2</v>
      </c>
      <c r="AD33" s="171">
        <f t="shared" si="14"/>
        <v>19.2</v>
      </c>
      <c r="AE33" s="171">
        <f t="shared" si="14"/>
        <v>19.2</v>
      </c>
      <c r="AF33" s="171">
        <f t="shared" si="14"/>
        <v>19.2</v>
      </c>
      <c r="AG33" s="171">
        <f t="shared" si="14"/>
        <v>19.2</v>
      </c>
      <c r="AH33" s="171">
        <f t="shared" si="14"/>
        <v>19.2</v>
      </c>
      <c r="AI33" s="171"/>
      <c r="AJ33" s="171">
        <f t="shared" si="4"/>
        <v>19.2</v>
      </c>
      <c r="AK33" s="171">
        <f t="shared" si="4"/>
        <v>19.2</v>
      </c>
      <c r="AL33" s="171">
        <f t="shared" si="4"/>
        <v>19.2</v>
      </c>
      <c r="AM33" s="171">
        <f t="shared" si="4"/>
        <v>19.2</v>
      </c>
      <c r="AN33" s="171">
        <f t="shared" si="4"/>
        <v>19.2</v>
      </c>
      <c r="AO33" s="171">
        <f t="shared" si="4"/>
        <v>19.2</v>
      </c>
      <c r="AP33" s="171">
        <f t="shared" si="4"/>
        <v>19.2</v>
      </c>
      <c r="AQ33" s="171">
        <f t="shared" si="4"/>
        <v>19.2</v>
      </c>
      <c r="AR33" s="171"/>
      <c r="AS33" s="171">
        <f t="shared" si="4"/>
        <v>19.2</v>
      </c>
      <c r="AT33" s="171">
        <f t="shared" si="4"/>
        <v>19.2</v>
      </c>
      <c r="AU33" s="171">
        <f t="shared" si="4"/>
        <v>19.2</v>
      </c>
      <c r="AV33" s="171">
        <f t="shared" si="4"/>
        <v>19.2</v>
      </c>
      <c r="AW33" s="171">
        <f t="shared" si="4"/>
        <v>19.2</v>
      </c>
      <c r="AX33" s="171">
        <f t="shared" ref="AX33:AY46" si="16">$D33*$D$2</f>
        <v>19.2</v>
      </c>
      <c r="AY33" s="171">
        <f t="shared" si="15"/>
        <v>19.2</v>
      </c>
      <c r="AZ33" s="171">
        <f t="shared" si="15"/>
        <v>19.2</v>
      </c>
      <c r="BA33" s="171"/>
      <c r="BB33" s="171">
        <f t="shared" si="15"/>
        <v>19.2</v>
      </c>
      <c r="BC33" s="171">
        <f t="shared" si="15"/>
        <v>19.2</v>
      </c>
      <c r="BD33" s="171">
        <f t="shared" si="15"/>
        <v>19.2</v>
      </c>
      <c r="BE33" s="172"/>
      <c r="BF33" s="148">
        <f t="shared" si="6"/>
        <v>940.80000000000086</v>
      </c>
      <c r="BG33" s="173">
        <f t="shared" si="7"/>
        <v>3</v>
      </c>
      <c r="BH33" s="174"/>
      <c r="BI33" s="174"/>
      <c r="BJ33" s="125"/>
      <c r="BK33" s="175"/>
      <c r="BL33" s="176">
        <f t="shared" si="5"/>
        <v>1598.15522561957</v>
      </c>
      <c r="BM33" s="176">
        <f t="shared" si="8"/>
        <v>1670</v>
      </c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</row>
    <row r="34" spans="1:118" s="122" customFormat="1" x14ac:dyDescent="0.3">
      <c r="A34" s="167" t="s">
        <v>2892</v>
      </c>
      <c r="B34" s="179" t="s">
        <v>3388</v>
      </c>
      <c r="C34" s="169" t="s">
        <v>3361</v>
      </c>
      <c r="D34" s="170">
        <v>60</v>
      </c>
      <c r="E34" s="171">
        <f t="shared" si="13"/>
        <v>19.2</v>
      </c>
      <c r="F34" s="171">
        <f t="shared" si="13"/>
        <v>19.2</v>
      </c>
      <c r="G34" s="171">
        <f t="shared" si="13"/>
        <v>19.2</v>
      </c>
      <c r="H34" s="171">
        <f t="shared" si="13"/>
        <v>19.2</v>
      </c>
      <c r="I34" s="171">
        <f t="shared" si="13"/>
        <v>19.2</v>
      </c>
      <c r="J34" s="171">
        <f t="shared" si="13"/>
        <v>19.2</v>
      </c>
      <c r="K34" s="171">
        <f t="shared" si="13"/>
        <v>19.2</v>
      </c>
      <c r="L34" s="171">
        <f t="shared" si="13"/>
        <v>19.2</v>
      </c>
      <c r="M34" s="171">
        <f t="shared" si="13"/>
        <v>19.2</v>
      </c>
      <c r="N34" s="171">
        <f t="shared" si="13"/>
        <v>19.2</v>
      </c>
      <c r="O34" s="171">
        <f t="shared" si="13"/>
        <v>19.2</v>
      </c>
      <c r="P34" s="171">
        <f t="shared" si="13"/>
        <v>19.2</v>
      </c>
      <c r="Q34" s="171">
        <f t="shared" si="13"/>
        <v>19.2</v>
      </c>
      <c r="R34" s="171">
        <f t="shared" si="13"/>
        <v>19.2</v>
      </c>
      <c r="S34" s="171">
        <f t="shared" si="13"/>
        <v>19.2</v>
      </c>
      <c r="T34" s="171">
        <f t="shared" si="13"/>
        <v>19.2</v>
      </c>
      <c r="U34" s="171">
        <f t="shared" si="11"/>
        <v>19.2</v>
      </c>
      <c r="V34" s="171">
        <f t="shared" si="11"/>
        <v>19.2</v>
      </c>
      <c r="W34" s="171">
        <f t="shared" si="11"/>
        <v>19.2</v>
      </c>
      <c r="X34" s="171">
        <f t="shared" si="11"/>
        <v>19.2</v>
      </c>
      <c r="Y34" s="171">
        <f t="shared" si="11"/>
        <v>19.2</v>
      </c>
      <c r="Z34" s="171">
        <f t="shared" si="11"/>
        <v>19.2</v>
      </c>
      <c r="AA34" s="171">
        <f t="shared" si="14"/>
        <v>19.2</v>
      </c>
      <c r="AB34" s="171">
        <f t="shared" si="14"/>
        <v>19.2</v>
      </c>
      <c r="AC34" s="171">
        <f t="shared" si="14"/>
        <v>19.2</v>
      </c>
      <c r="AD34" s="171">
        <f t="shared" si="14"/>
        <v>19.2</v>
      </c>
      <c r="AE34" s="171">
        <f t="shared" si="14"/>
        <v>19.2</v>
      </c>
      <c r="AF34" s="171">
        <f t="shared" si="14"/>
        <v>19.2</v>
      </c>
      <c r="AG34" s="171">
        <f t="shared" si="14"/>
        <v>19.2</v>
      </c>
      <c r="AH34" s="171">
        <f t="shared" si="14"/>
        <v>19.2</v>
      </c>
      <c r="AI34" s="171"/>
      <c r="AJ34" s="171">
        <f t="shared" ref="AJ34:AY64" si="17">$D34*$D$2</f>
        <v>19.2</v>
      </c>
      <c r="AK34" s="171">
        <f t="shared" si="17"/>
        <v>19.2</v>
      </c>
      <c r="AL34" s="171">
        <f t="shared" si="17"/>
        <v>19.2</v>
      </c>
      <c r="AM34" s="171">
        <f t="shared" si="17"/>
        <v>19.2</v>
      </c>
      <c r="AN34" s="171">
        <f t="shared" si="17"/>
        <v>19.2</v>
      </c>
      <c r="AO34" s="171">
        <f t="shared" si="17"/>
        <v>19.2</v>
      </c>
      <c r="AP34" s="171">
        <f t="shared" si="17"/>
        <v>19.2</v>
      </c>
      <c r="AQ34" s="171">
        <f t="shared" si="17"/>
        <v>19.2</v>
      </c>
      <c r="AR34" s="171"/>
      <c r="AS34" s="171">
        <f t="shared" si="17"/>
        <v>19.2</v>
      </c>
      <c r="AT34" s="171">
        <f t="shared" si="17"/>
        <v>19.2</v>
      </c>
      <c r="AU34" s="171">
        <f t="shared" si="17"/>
        <v>19.2</v>
      </c>
      <c r="AV34" s="171">
        <f t="shared" si="17"/>
        <v>19.2</v>
      </c>
      <c r="AW34" s="171">
        <f t="shared" si="17"/>
        <v>19.2</v>
      </c>
      <c r="AX34" s="171">
        <f t="shared" si="16"/>
        <v>19.2</v>
      </c>
      <c r="AY34" s="171">
        <f t="shared" si="15"/>
        <v>19.2</v>
      </c>
      <c r="AZ34" s="171">
        <f t="shared" si="15"/>
        <v>19.2</v>
      </c>
      <c r="BA34" s="171"/>
      <c r="BB34" s="171">
        <f t="shared" si="15"/>
        <v>19.2</v>
      </c>
      <c r="BC34" s="171">
        <f t="shared" si="15"/>
        <v>19.2</v>
      </c>
      <c r="BD34" s="171">
        <f t="shared" si="15"/>
        <v>19.2</v>
      </c>
      <c r="BE34" s="172"/>
      <c r="BF34" s="148">
        <f t="shared" si="6"/>
        <v>940.80000000000086</v>
      </c>
      <c r="BG34" s="173">
        <f t="shared" si="7"/>
        <v>3</v>
      </c>
      <c r="BH34" s="174"/>
      <c r="BI34" s="174"/>
      <c r="BJ34" s="125"/>
      <c r="BK34" s="175"/>
      <c r="BL34" s="176">
        <f t="shared" si="5"/>
        <v>1598.15522561957</v>
      </c>
      <c r="BM34" s="176">
        <f t="shared" si="8"/>
        <v>1670</v>
      </c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</row>
    <row r="35" spans="1:118" s="122" customFormat="1" ht="25.5" x14ac:dyDescent="0.3">
      <c r="A35" s="167" t="s">
        <v>1045</v>
      </c>
      <c r="B35" s="184" t="s">
        <v>3389</v>
      </c>
      <c r="C35" s="169" t="s">
        <v>3361</v>
      </c>
      <c r="D35" s="170">
        <v>20</v>
      </c>
      <c r="E35" s="171">
        <f t="shared" si="13"/>
        <v>6.4</v>
      </c>
      <c r="F35" s="171">
        <f t="shared" si="13"/>
        <v>6.4</v>
      </c>
      <c r="G35" s="171">
        <f t="shared" si="13"/>
        <v>6.4</v>
      </c>
      <c r="H35" s="171">
        <f t="shared" si="13"/>
        <v>6.4</v>
      </c>
      <c r="I35" s="171">
        <f t="shared" si="13"/>
        <v>6.4</v>
      </c>
      <c r="J35" s="171">
        <f t="shared" si="13"/>
        <v>6.4</v>
      </c>
      <c r="K35" s="171">
        <f t="shared" si="13"/>
        <v>6.4</v>
      </c>
      <c r="L35" s="171">
        <f t="shared" si="13"/>
        <v>6.4</v>
      </c>
      <c r="M35" s="171">
        <f t="shared" si="13"/>
        <v>6.4</v>
      </c>
      <c r="N35" s="171">
        <f t="shared" si="13"/>
        <v>6.4</v>
      </c>
      <c r="O35" s="171">
        <f t="shared" si="13"/>
        <v>6.4</v>
      </c>
      <c r="P35" s="171">
        <f t="shared" si="13"/>
        <v>6.4</v>
      </c>
      <c r="Q35" s="171">
        <f t="shared" si="13"/>
        <v>6.4</v>
      </c>
      <c r="R35" s="171">
        <f t="shared" si="13"/>
        <v>6.4</v>
      </c>
      <c r="S35" s="171">
        <f t="shared" si="13"/>
        <v>6.4</v>
      </c>
      <c r="T35" s="171">
        <f t="shared" si="13"/>
        <v>6.4</v>
      </c>
      <c r="U35" s="171">
        <f t="shared" si="11"/>
        <v>6.4</v>
      </c>
      <c r="V35" s="171">
        <f t="shared" si="11"/>
        <v>6.4</v>
      </c>
      <c r="W35" s="171">
        <f t="shared" si="11"/>
        <v>6.4</v>
      </c>
      <c r="X35" s="171">
        <f t="shared" si="11"/>
        <v>6.4</v>
      </c>
      <c r="Y35" s="171">
        <f t="shared" si="11"/>
        <v>6.4</v>
      </c>
      <c r="Z35" s="171">
        <f t="shared" si="11"/>
        <v>6.4</v>
      </c>
      <c r="AA35" s="171">
        <f t="shared" si="14"/>
        <v>6.4</v>
      </c>
      <c r="AB35" s="171">
        <f t="shared" si="14"/>
        <v>6.4</v>
      </c>
      <c r="AC35" s="171">
        <f t="shared" si="14"/>
        <v>6.4</v>
      </c>
      <c r="AD35" s="171">
        <f t="shared" si="14"/>
        <v>6.4</v>
      </c>
      <c r="AE35" s="171">
        <f t="shared" si="14"/>
        <v>6.4</v>
      </c>
      <c r="AF35" s="171">
        <f t="shared" si="14"/>
        <v>6.4</v>
      </c>
      <c r="AG35" s="171">
        <f t="shared" si="14"/>
        <v>6.4</v>
      </c>
      <c r="AH35" s="171">
        <f t="shared" si="14"/>
        <v>6.4</v>
      </c>
      <c r="AI35" s="171">
        <f t="shared" si="14"/>
        <v>6.4</v>
      </c>
      <c r="AJ35" s="171">
        <f t="shared" si="17"/>
        <v>6.4</v>
      </c>
      <c r="AK35" s="171">
        <f t="shared" si="17"/>
        <v>6.4</v>
      </c>
      <c r="AL35" s="171">
        <f t="shared" si="17"/>
        <v>6.4</v>
      </c>
      <c r="AM35" s="171">
        <f t="shared" si="17"/>
        <v>6.4</v>
      </c>
      <c r="AN35" s="171">
        <f t="shared" si="17"/>
        <v>6.4</v>
      </c>
      <c r="AO35" s="171">
        <f t="shared" si="17"/>
        <v>6.4</v>
      </c>
      <c r="AP35" s="171">
        <f t="shared" si="17"/>
        <v>6.4</v>
      </c>
      <c r="AQ35" s="171">
        <f t="shared" si="17"/>
        <v>6.4</v>
      </c>
      <c r="AR35" s="171">
        <f t="shared" si="17"/>
        <v>6.4</v>
      </c>
      <c r="AS35" s="171">
        <f t="shared" si="17"/>
        <v>6.4</v>
      </c>
      <c r="AT35" s="171">
        <f t="shared" si="17"/>
        <v>6.4</v>
      </c>
      <c r="AU35" s="171">
        <f t="shared" si="17"/>
        <v>6.4</v>
      </c>
      <c r="AV35" s="171">
        <f t="shared" si="17"/>
        <v>6.4</v>
      </c>
      <c r="AW35" s="171">
        <f t="shared" si="17"/>
        <v>6.4</v>
      </c>
      <c r="AX35" s="171">
        <f t="shared" si="16"/>
        <v>6.4</v>
      </c>
      <c r="AY35" s="171">
        <f t="shared" si="15"/>
        <v>6.4</v>
      </c>
      <c r="AZ35" s="171">
        <f t="shared" si="15"/>
        <v>6.4</v>
      </c>
      <c r="BA35" s="171">
        <f t="shared" si="15"/>
        <v>6.4</v>
      </c>
      <c r="BB35" s="171">
        <f t="shared" si="15"/>
        <v>6.4</v>
      </c>
      <c r="BC35" s="171">
        <f t="shared" si="15"/>
        <v>6.4</v>
      </c>
      <c r="BD35" s="171">
        <f t="shared" si="15"/>
        <v>6.4</v>
      </c>
      <c r="BE35" s="172"/>
      <c r="BF35" s="148">
        <f t="shared" si="6"/>
        <v>332.79999999999984</v>
      </c>
      <c r="BG35" s="173">
        <f t="shared" si="7"/>
        <v>0</v>
      </c>
      <c r="BH35" s="174"/>
      <c r="BI35" s="174"/>
      <c r="BJ35" s="125"/>
      <c r="BK35" s="175"/>
      <c r="BL35" s="176">
        <f t="shared" si="5"/>
        <v>565.33382130760219</v>
      </c>
      <c r="BM35" s="176">
        <f t="shared" si="8"/>
        <v>590</v>
      </c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</row>
    <row r="36" spans="1:118" s="122" customFormat="1" ht="26" x14ac:dyDescent="0.3">
      <c r="A36" s="181" t="s">
        <v>52</v>
      </c>
      <c r="B36" s="179" t="s">
        <v>3390</v>
      </c>
      <c r="C36" s="169" t="s">
        <v>3391</v>
      </c>
      <c r="D36" s="170">
        <v>15</v>
      </c>
      <c r="E36" s="171"/>
      <c r="F36" s="171">
        <f t="shared" si="13"/>
        <v>4.8</v>
      </c>
      <c r="G36" s="171"/>
      <c r="H36" s="171">
        <f t="shared" si="13"/>
        <v>4.8</v>
      </c>
      <c r="I36" s="171"/>
      <c r="J36" s="171">
        <f t="shared" si="13"/>
        <v>4.8</v>
      </c>
      <c r="K36" s="171"/>
      <c r="L36" s="171">
        <f t="shared" si="13"/>
        <v>4.8</v>
      </c>
      <c r="M36" s="171"/>
      <c r="N36" s="171">
        <f t="shared" si="13"/>
        <v>4.8</v>
      </c>
      <c r="O36" s="171"/>
      <c r="P36" s="171">
        <f t="shared" si="13"/>
        <v>4.8</v>
      </c>
      <c r="Q36" s="171"/>
      <c r="R36" s="171">
        <f t="shared" si="13"/>
        <v>4.8</v>
      </c>
      <c r="S36" s="171"/>
      <c r="T36" s="171">
        <f t="shared" si="13"/>
        <v>4.8</v>
      </c>
      <c r="U36" s="171"/>
      <c r="V36" s="171">
        <f t="shared" si="11"/>
        <v>4.8</v>
      </c>
      <c r="W36" s="171"/>
      <c r="X36" s="171">
        <f t="shared" si="11"/>
        <v>4.8</v>
      </c>
      <c r="Y36" s="171"/>
      <c r="Z36" s="171">
        <f t="shared" si="11"/>
        <v>4.8</v>
      </c>
      <c r="AA36" s="171"/>
      <c r="AB36" s="171">
        <f t="shared" si="14"/>
        <v>4.8</v>
      </c>
      <c r="AC36" s="171"/>
      <c r="AD36" s="171">
        <f t="shared" si="14"/>
        <v>4.8</v>
      </c>
      <c r="AE36" s="171"/>
      <c r="AF36" s="171">
        <f t="shared" si="14"/>
        <v>4.8</v>
      </c>
      <c r="AG36" s="171"/>
      <c r="AH36" s="171">
        <f t="shared" si="14"/>
        <v>4.8</v>
      </c>
      <c r="AI36" s="171"/>
      <c r="AJ36" s="171">
        <f t="shared" si="17"/>
        <v>4.8</v>
      </c>
      <c r="AK36" s="171"/>
      <c r="AL36" s="171">
        <f t="shared" si="17"/>
        <v>4.8</v>
      </c>
      <c r="AM36" s="171"/>
      <c r="AN36" s="171">
        <f t="shared" si="17"/>
        <v>4.8</v>
      </c>
      <c r="AO36" s="171"/>
      <c r="AP36" s="171">
        <f t="shared" si="17"/>
        <v>4.8</v>
      </c>
      <c r="AQ36" s="171"/>
      <c r="AR36" s="171">
        <f t="shared" si="17"/>
        <v>4.8</v>
      </c>
      <c r="AS36" s="171"/>
      <c r="AT36" s="171">
        <f t="shared" si="17"/>
        <v>4.8</v>
      </c>
      <c r="AU36" s="171"/>
      <c r="AV36" s="171">
        <f t="shared" si="17"/>
        <v>4.8</v>
      </c>
      <c r="AW36" s="171"/>
      <c r="AX36" s="171">
        <f t="shared" si="16"/>
        <v>4.8</v>
      </c>
      <c r="AY36" s="171"/>
      <c r="AZ36" s="171">
        <f t="shared" si="15"/>
        <v>4.8</v>
      </c>
      <c r="BA36" s="171"/>
      <c r="BB36" s="171">
        <f t="shared" si="15"/>
        <v>4.8</v>
      </c>
      <c r="BC36" s="171"/>
      <c r="BD36" s="171">
        <f t="shared" si="15"/>
        <v>4.8</v>
      </c>
      <c r="BE36" s="172"/>
      <c r="BF36" s="148">
        <f t="shared" si="6"/>
        <v>124.79999999999995</v>
      </c>
      <c r="BG36" s="173">
        <f t="shared" si="7"/>
        <v>26</v>
      </c>
      <c r="BH36" s="185" t="s">
        <v>3392</v>
      </c>
      <c r="BI36" s="174"/>
      <c r="BJ36" s="125"/>
      <c r="BK36" s="175"/>
      <c r="BL36" s="176">
        <f t="shared" si="5"/>
        <v>212.00018299035085</v>
      </c>
      <c r="BM36" s="176">
        <f t="shared" si="8"/>
        <v>230</v>
      </c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</row>
    <row r="37" spans="1:118" s="122" customFormat="1" ht="26" x14ac:dyDescent="0.3">
      <c r="A37" s="181" t="s">
        <v>33</v>
      </c>
      <c r="B37" s="179" t="s">
        <v>3393</v>
      </c>
      <c r="C37" s="169" t="s">
        <v>3391</v>
      </c>
      <c r="D37" s="170">
        <v>15</v>
      </c>
      <c r="E37" s="171"/>
      <c r="F37" s="171">
        <f t="shared" si="13"/>
        <v>4.8</v>
      </c>
      <c r="G37" s="171"/>
      <c r="H37" s="171">
        <f t="shared" si="13"/>
        <v>4.8</v>
      </c>
      <c r="I37" s="171"/>
      <c r="J37" s="171">
        <f t="shared" si="13"/>
        <v>4.8</v>
      </c>
      <c r="K37" s="171"/>
      <c r="L37" s="171">
        <f t="shared" si="13"/>
        <v>4.8</v>
      </c>
      <c r="M37" s="171"/>
      <c r="N37" s="171">
        <f t="shared" si="13"/>
        <v>4.8</v>
      </c>
      <c r="O37" s="171"/>
      <c r="P37" s="171">
        <f t="shared" si="13"/>
        <v>4.8</v>
      </c>
      <c r="Q37" s="171"/>
      <c r="R37" s="171">
        <f t="shared" si="13"/>
        <v>4.8</v>
      </c>
      <c r="S37" s="171"/>
      <c r="T37" s="171">
        <f t="shared" si="13"/>
        <v>4.8</v>
      </c>
      <c r="U37" s="171"/>
      <c r="V37" s="171">
        <f t="shared" si="11"/>
        <v>4.8</v>
      </c>
      <c r="W37" s="171"/>
      <c r="X37" s="171">
        <f t="shared" si="11"/>
        <v>4.8</v>
      </c>
      <c r="Y37" s="171"/>
      <c r="Z37" s="171">
        <f t="shared" si="11"/>
        <v>4.8</v>
      </c>
      <c r="AA37" s="171"/>
      <c r="AB37" s="171">
        <f t="shared" si="14"/>
        <v>4.8</v>
      </c>
      <c r="AC37" s="171"/>
      <c r="AD37" s="171">
        <f t="shared" si="14"/>
        <v>4.8</v>
      </c>
      <c r="AE37" s="171"/>
      <c r="AF37" s="171">
        <f t="shared" si="14"/>
        <v>4.8</v>
      </c>
      <c r="AG37" s="171"/>
      <c r="AH37" s="171">
        <f t="shared" si="14"/>
        <v>4.8</v>
      </c>
      <c r="AI37" s="171"/>
      <c r="AJ37" s="171">
        <f t="shared" si="17"/>
        <v>4.8</v>
      </c>
      <c r="AK37" s="171"/>
      <c r="AL37" s="171">
        <f t="shared" si="17"/>
        <v>4.8</v>
      </c>
      <c r="AM37" s="171"/>
      <c r="AN37" s="171">
        <f t="shared" si="17"/>
        <v>4.8</v>
      </c>
      <c r="AO37" s="171"/>
      <c r="AP37" s="171">
        <f t="shared" si="17"/>
        <v>4.8</v>
      </c>
      <c r="AQ37" s="171"/>
      <c r="AR37" s="171">
        <f t="shared" si="17"/>
        <v>4.8</v>
      </c>
      <c r="AS37" s="171"/>
      <c r="AT37" s="171">
        <f t="shared" si="17"/>
        <v>4.8</v>
      </c>
      <c r="AU37" s="171"/>
      <c r="AV37" s="171">
        <f t="shared" si="17"/>
        <v>4.8</v>
      </c>
      <c r="AW37" s="171"/>
      <c r="AX37" s="171">
        <f t="shared" si="16"/>
        <v>4.8</v>
      </c>
      <c r="AY37" s="171"/>
      <c r="AZ37" s="171">
        <f t="shared" si="15"/>
        <v>4.8</v>
      </c>
      <c r="BA37" s="171"/>
      <c r="BB37" s="171">
        <f t="shared" si="15"/>
        <v>4.8</v>
      </c>
      <c r="BC37" s="171"/>
      <c r="BD37" s="171">
        <f t="shared" si="15"/>
        <v>4.8</v>
      </c>
      <c r="BE37" s="172"/>
      <c r="BF37" s="148">
        <f t="shared" si="6"/>
        <v>124.79999999999995</v>
      </c>
      <c r="BG37" s="173">
        <f t="shared" si="7"/>
        <v>26</v>
      </c>
      <c r="BH37" s="185" t="s">
        <v>3392</v>
      </c>
      <c r="BI37" s="174"/>
      <c r="BJ37" s="125"/>
      <c r="BK37" s="175"/>
      <c r="BL37" s="176">
        <f t="shared" si="5"/>
        <v>212.00018299035085</v>
      </c>
      <c r="BM37" s="176">
        <f t="shared" si="8"/>
        <v>230</v>
      </c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</row>
    <row r="38" spans="1:118" s="122" customFormat="1" ht="26" x14ac:dyDescent="0.3">
      <c r="A38" s="181" t="s">
        <v>59</v>
      </c>
      <c r="B38" s="179" t="s">
        <v>3394</v>
      </c>
      <c r="C38" s="169" t="s">
        <v>3391</v>
      </c>
      <c r="D38" s="170">
        <v>15</v>
      </c>
      <c r="E38" s="171"/>
      <c r="F38" s="171">
        <f t="shared" si="13"/>
        <v>4.8</v>
      </c>
      <c r="G38" s="171"/>
      <c r="H38" s="171">
        <f t="shared" si="13"/>
        <v>4.8</v>
      </c>
      <c r="I38" s="171"/>
      <c r="J38" s="171">
        <f t="shared" si="13"/>
        <v>4.8</v>
      </c>
      <c r="K38" s="171"/>
      <c r="L38" s="171">
        <f t="shared" si="13"/>
        <v>4.8</v>
      </c>
      <c r="M38" s="171"/>
      <c r="N38" s="171">
        <f t="shared" si="13"/>
        <v>4.8</v>
      </c>
      <c r="O38" s="171"/>
      <c r="P38" s="171">
        <f t="shared" si="13"/>
        <v>4.8</v>
      </c>
      <c r="Q38" s="171"/>
      <c r="R38" s="171">
        <f t="shared" si="13"/>
        <v>4.8</v>
      </c>
      <c r="S38" s="171"/>
      <c r="T38" s="171">
        <f t="shared" si="13"/>
        <v>4.8</v>
      </c>
      <c r="U38" s="171"/>
      <c r="V38" s="171">
        <f t="shared" si="11"/>
        <v>4.8</v>
      </c>
      <c r="W38" s="171"/>
      <c r="X38" s="171">
        <f t="shared" si="11"/>
        <v>4.8</v>
      </c>
      <c r="Y38" s="171"/>
      <c r="Z38" s="171">
        <f t="shared" si="11"/>
        <v>4.8</v>
      </c>
      <c r="AA38" s="171"/>
      <c r="AB38" s="171">
        <f t="shared" si="14"/>
        <v>4.8</v>
      </c>
      <c r="AC38" s="171"/>
      <c r="AD38" s="171">
        <f t="shared" si="14"/>
        <v>4.8</v>
      </c>
      <c r="AE38" s="171"/>
      <c r="AF38" s="171">
        <f t="shared" si="14"/>
        <v>4.8</v>
      </c>
      <c r="AG38" s="171"/>
      <c r="AH38" s="171">
        <f t="shared" si="14"/>
        <v>4.8</v>
      </c>
      <c r="AI38" s="171"/>
      <c r="AJ38" s="171">
        <f t="shared" si="17"/>
        <v>4.8</v>
      </c>
      <c r="AK38" s="171"/>
      <c r="AL38" s="171">
        <f t="shared" si="17"/>
        <v>4.8</v>
      </c>
      <c r="AM38" s="171"/>
      <c r="AN38" s="171">
        <f t="shared" si="17"/>
        <v>4.8</v>
      </c>
      <c r="AO38" s="171"/>
      <c r="AP38" s="171">
        <f t="shared" si="17"/>
        <v>4.8</v>
      </c>
      <c r="AQ38" s="171"/>
      <c r="AR38" s="171">
        <f t="shared" si="17"/>
        <v>4.8</v>
      </c>
      <c r="AS38" s="171"/>
      <c r="AT38" s="171">
        <f t="shared" si="17"/>
        <v>4.8</v>
      </c>
      <c r="AU38" s="171"/>
      <c r="AV38" s="171">
        <f t="shared" si="17"/>
        <v>4.8</v>
      </c>
      <c r="AW38" s="171"/>
      <c r="AX38" s="171">
        <f t="shared" si="16"/>
        <v>4.8</v>
      </c>
      <c r="AY38" s="171"/>
      <c r="AZ38" s="171">
        <f t="shared" si="15"/>
        <v>4.8</v>
      </c>
      <c r="BA38" s="171"/>
      <c r="BB38" s="171">
        <f t="shared" si="15"/>
        <v>4.8</v>
      </c>
      <c r="BC38" s="171"/>
      <c r="BD38" s="171">
        <f t="shared" si="15"/>
        <v>4.8</v>
      </c>
      <c r="BE38" s="172"/>
      <c r="BF38" s="148">
        <f t="shared" si="6"/>
        <v>124.79999999999995</v>
      </c>
      <c r="BG38" s="173">
        <f t="shared" si="7"/>
        <v>26</v>
      </c>
      <c r="BH38" s="185" t="s">
        <v>3392</v>
      </c>
      <c r="BI38" s="174"/>
      <c r="BJ38" s="125"/>
      <c r="BK38" s="175"/>
      <c r="BL38" s="176">
        <f t="shared" si="5"/>
        <v>212.00018299035085</v>
      </c>
      <c r="BM38" s="176">
        <f t="shared" si="8"/>
        <v>230</v>
      </c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</row>
    <row r="39" spans="1:118" s="122" customFormat="1" ht="26" x14ac:dyDescent="0.3">
      <c r="A39" s="181" t="s">
        <v>73</v>
      </c>
      <c r="B39" s="179" t="s">
        <v>3395</v>
      </c>
      <c r="C39" s="169" t="s">
        <v>3391</v>
      </c>
      <c r="D39" s="170">
        <v>15</v>
      </c>
      <c r="E39" s="171"/>
      <c r="F39" s="171">
        <f t="shared" si="13"/>
        <v>4.8</v>
      </c>
      <c r="G39" s="171"/>
      <c r="H39" s="171">
        <f t="shared" si="13"/>
        <v>4.8</v>
      </c>
      <c r="I39" s="171"/>
      <c r="J39" s="171">
        <f t="shared" si="13"/>
        <v>4.8</v>
      </c>
      <c r="K39" s="171"/>
      <c r="L39" s="171">
        <f t="shared" si="13"/>
        <v>4.8</v>
      </c>
      <c r="M39" s="171"/>
      <c r="N39" s="171">
        <f t="shared" si="13"/>
        <v>4.8</v>
      </c>
      <c r="O39" s="171"/>
      <c r="P39" s="171">
        <f t="shared" si="13"/>
        <v>4.8</v>
      </c>
      <c r="Q39" s="171"/>
      <c r="R39" s="171">
        <f t="shared" si="13"/>
        <v>4.8</v>
      </c>
      <c r="S39" s="171"/>
      <c r="T39" s="171">
        <f t="shared" si="13"/>
        <v>4.8</v>
      </c>
      <c r="U39" s="171"/>
      <c r="V39" s="171">
        <f t="shared" si="11"/>
        <v>4.8</v>
      </c>
      <c r="W39" s="171"/>
      <c r="X39" s="171">
        <f t="shared" si="11"/>
        <v>4.8</v>
      </c>
      <c r="Y39" s="171"/>
      <c r="Z39" s="171">
        <f t="shared" si="11"/>
        <v>4.8</v>
      </c>
      <c r="AA39" s="171"/>
      <c r="AB39" s="171">
        <f t="shared" si="14"/>
        <v>4.8</v>
      </c>
      <c r="AC39" s="171"/>
      <c r="AD39" s="171">
        <f t="shared" si="14"/>
        <v>4.8</v>
      </c>
      <c r="AE39" s="171"/>
      <c r="AF39" s="171">
        <f t="shared" si="14"/>
        <v>4.8</v>
      </c>
      <c r="AG39" s="171"/>
      <c r="AH39" s="171">
        <f t="shared" si="14"/>
        <v>4.8</v>
      </c>
      <c r="AI39" s="171"/>
      <c r="AJ39" s="171">
        <f t="shared" si="17"/>
        <v>4.8</v>
      </c>
      <c r="AK39" s="171"/>
      <c r="AL39" s="171">
        <f t="shared" si="17"/>
        <v>4.8</v>
      </c>
      <c r="AM39" s="171"/>
      <c r="AN39" s="171">
        <f t="shared" si="17"/>
        <v>4.8</v>
      </c>
      <c r="AO39" s="171"/>
      <c r="AP39" s="171">
        <f t="shared" si="17"/>
        <v>4.8</v>
      </c>
      <c r="AQ39" s="171"/>
      <c r="AR39" s="171">
        <f t="shared" si="17"/>
        <v>4.8</v>
      </c>
      <c r="AS39" s="171"/>
      <c r="AT39" s="171">
        <f t="shared" si="17"/>
        <v>4.8</v>
      </c>
      <c r="AU39" s="171"/>
      <c r="AV39" s="171">
        <f t="shared" si="17"/>
        <v>4.8</v>
      </c>
      <c r="AW39" s="171"/>
      <c r="AX39" s="171">
        <f t="shared" si="16"/>
        <v>4.8</v>
      </c>
      <c r="AY39" s="171"/>
      <c r="AZ39" s="171">
        <f t="shared" si="15"/>
        <v>4.8</v>
      </c>
      <c r="BA39" s="171"/>
      <c r="BB39" s="171">
        <f t="shared" si="15"/>
        <v>4.8</v>
      </c>
      <c r="BC39" s="171"/>
      <c r="BD39" s="171">
        <f t="shared" si="15"/>
        <v>4.8</v>
      </c>
      <c r="BE39" s="172"/>
      <c r="BF39" s="148">
        <f t="shared" si="6"/>
        <v>124.79999999999995</v>
      </c>
      <c r="BG39" s="173">
        <f t="shared" si="7"/>
        <v>26</v>
      </c>
      <c r="BH39" s="185" t="s">
        <v>3392</v>
      </c>
      <c r="BI39" s="174"/>
      <c r="BJ39" s="125"/>
      <c r="BK39" s="175"/>
      <c r="BL39" s="176">
        <f t="shared" si="5"/>
        <v>212.00018299035085</v>
      </c>
      <c r="BM39" s="176">
        <f t="shared" si="8"/>
        <v>230</v>
      </c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</row>
    <row r="40" spans="1:118" s="122" customFormat="1" ht="26" x14ac:dyDescent="0.3">
      <c r="A40" s="181" t="s">
        <v>41</v>
      </c>
      <c r="B40" s="179" t="s">
        <v>3396</v>
      </c>
      <c r="C40" s="169" t="s">
        <v>3391</v>
      </c>
      <c r="D40" s="170">
        <v>15</v>
      </c>
      <c r="E40" s="171"/>
      <c r="F40" s="171">
        <f t="shared" si="13"/>
        <v>4.8</v>
      </c>
      <c r="G40" s="171"/>
      <c r="H40" s="171">
        <f t="shared" si="13"/>
        <v>4.8</v>
      </c>
      <c r="I40" s="171"/>
      <c r="J40" s="171">
        <f t="shared" si="13"/>
        <v>4.8</v>
      </c>
      <c r="K40" s="171"/>
      <c r="L40" s="171">
        <f t="shared" si="13"/>
        <v>4.8</v>
      </c>
      <c r="M40" s="171"/>
      <c r="N40" s="171">
        <f t="shared" si="13"/>
        <v>4.8</v>
      </c>
      <c r="O40" s="171"/>
      <c r="P40" s="171">
        <f t="shared" si="13"/>
        <v>4.8</v>
      </c>
      <c r="Q40" s="171"/>
      <c r="R40" s="171">
        <f t="shared" si="13"/>
        <v>4.8</v>
      </c>
      <c r="S40" s="171"/>
      <c r="T40" s="171">
        <f t="shared" si="13"/>
        <v>4.8</v>
      </c>
      <c r="U40" s="171"/>
      <c r="V40" s="171">
        <f t="shared" si="11"/>
        <v>4.8</v>
      </c>
      <c r="W40" s="171"/>
      <c r="X40" s="171">
        <f t="shared" si="11"/>
        <v>4.8</v>
      </c>
      <c r="Y40" s="171"/>
      <c r="Z40" s="171">
        <f t="shared" si="11"/>
        <v>4.8</v>
      </c>
      <c r="AA40" s="171"/>
      <c r="AB40" s="171">
        <f t="shared" si="14"/>
        <v>4.8</v>
      </c>
      <c r="AC40" s="171"/>
      <c r="AD40" s="171">
        <f t="shared" si="14"/>
        <v>4.8</v>
      </c>
      <c r="AE40" s="171"/>
      <c r="AF40" s="171">
        <f t="shared" si="14"/>
        <v>4.8</v>
      </c>
      <c r="AG40" s="171"/>
      <c r="AH40" s="171">
        <f t="shared" si="14"/>
        <v>4.8</v>
      </c>
      <c r="AI40" s="171"/>
      <c r="AJ40" s="171">
        <f t="shared" si="17"/>
        <v>4.8</v>
      </c>
      <c r="AK40" s="171"/>
      <c r="AL40" s="171">
        <f t="shared" si="17"/>
        <v>4.8</v>
      </c>
      <c r="AM40" s="171"/>
      <c r="AN40" s="171">
        <f t="shared" si="17"/>
        <v>4.8</v>
      </c>
      <c r="AO40" s="171"/>
      <c r="AP40" s="171">
        <f t="shared" si="17"/>
        <v>4.8</v>
      </c>
      <c r="AQ40" s="171"/>
      <c r="AR40" s="171">
        <f t="shared" si="17"/>
        <v>4.8</v>
      </c>
      <c r="AS40" s="171"/>
      <c r="AT40" s="171">
        <f t="shared" si="17"/>
        <v>4.8</v>
      </c>
      <c r="AU40" s="171"/>
      <c r="AV40" s="171">
        <f t="shared" si="17"/>
        <v>4.8</v>
      </c>
      <c r="AW40" s="171"/>
      <c r="AX40" s="171">
        <f t="shared" si="16"/>
        <v>4.8</v>
      </c>
      <c r="AY40" s="171"/>
      <c r="AZ40" s="171">
        <f t="shared" si="15"/>
        <v>4.8</v>
      </c>
      <c r="BA40" s="171"/>
      <c r="BB40" s="171">
        <f t="shared" si="15"/>
        <v>4.8</v>
      </c>
      <c r="BC40" s="171"/>
      <c r="BD40" s="171">
        <f t="shared" si="15"/>
        <v>4.8</v>
      </c>
      <c r="BE40" s="172"/>
      <c r="BF40" s="148">
        <f t="shared" si="6"/>
        <v>124.79999999999995</v>
      </c>
      <c r="BG40" s="173">
        <f t="shared" si="7"/>
        <v>26</v>
      </c>
      <c r="BH40" s="185" t="s">
        <v>3392</v>
      </c>
      <c r="BI40" s="174"/>
      <c r="BJ40" s="125"/>
      <c r="BK40" s="175"/>
      <c r="BL40" s="176">
        <f t="shared" si="5"/>
        <v>212.00018299035085</v>
      </c>
      <c r="BM40" s="176">
        <f t="shared" si="8"/>
        <v>230</v>
      </c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</row>
    <row r="41" spans="1:118" s="122" customFormat="1" ht="25" x14ac:dyDescent="0.3">
      <c r="A41" s="180" t="s">
        <v>2105</v>
      </c>
      <c r="B41" s="167" t="s">
        <v>3397</v>
      </c>
      <c r="C41" s="169" t="s">
        <v>3361</v>
      </c>
      <c r="D41" s="170">
        <v>20</v>
      </c>
      <c r="E41" s="171">
        <f t="shared" ref="E41:M52" si="18">$D41*$D$2</f>
        <v>6.4</v>
      </c>
      <c r="F41" s="171">
        <f t="shared" si="13"/>
        <v>6.4</v>
      </c>
      <c r="G41" s="171">
        <f t="shared" si="13"/>
        <v>6.4</v>
      </c>
      <c r="H41" s="171">
        <f t="shared" si="13"/>
        <v>6.4</v>
      </c>
      <c r="I41" s="171">
        <f t="shared" si="13"/>
        <v>6.4</v>
      </c>
      <c r="J41" s="171">
        <f t="shared" si="13"/>
        <v>6.4</v>
      </c>
      <c r="K41" s="171">
        <f t="shared" si="13"/>
        <v>6.4</v>
      </c>
      <c r="L41" s="171">
        <f t="shared" si="13"/>
        <v>6.4</v>
      </c>
      <c r="M41" s="171">
        <f t="shared" si="13"/>
        <v>6.4</v>
      </c>
      <c r="N41" s="171">
        <f t="shared" si="13"/>
        <v>6.4</v>
      </c>
      <c r="O41" s="171">
        <f t="shared" si="13"/>
        <v>6.4</v>
      </c>
      <c r="P41" s="171">
        <f t="shared" si="13"/>
        <v>6.4</v>
      </c>
      <c r="Q41" s="171">
        <f t="shared" si="13"/>
        <v>6.4</v>
      </c>
      <c r="R41" s="171">
        <f t="shared" si="13"/>
        <v>6.4</v>
      </c>
      <c r="S41" s="171">
        <f t="shared" si="13"/>
        <v>6.4</v>
      </c>
      <c r="T41" s="171">
        <f t="shared" si="13"/>
        <v>6.4</v>
      </c>
      <c r="U41" s="171">
        <f t="shared" ref="U41:AA47" si="19">$D41*$D$2</f>
        <v>6.4</v>
      </c>
      <c r="V41" s="171">
        <f t="shared" si="19"/>
        <v>6.4</v>
      </c>
      <c r="W41" s="171">
        <f t="shared" si="19"/>
        <v>6.4</v>
      </c>
      <c r="X41" s="171">
        <f t="shared" si="19"/>
        <v>6.4</v>
      </c>
      <c r="Y41" s="171">
        <f t="shared" si="19"/>
        <v>6.4</v>
      </c>
      <c r="Z41" s="171">
        <f t="shared" si="19"/>
        <v>6.4</v>
      </c>
      <c r="AA41" s="171">
        <f t="shared" si="19"/>
        <v>6.4</v>
      </c>
      <c r="AB41" s="171">
        <f t="shared" si="14"/>
        <v>6.4</v>
      </c>
      <c r="AC41" s="171">
        <f t="shared" si="14"/>
        <v>6.4</v>
      </c>
      <c r="AD41" s="171">
        <f t="shared" si="14"/>
        <v>6.4</v>
      </c>
      <c r="AE41" s="171">
        <f t="shared" si="14"/>
        <v>6.4</v>
      </c>
      <c r="AF41" s="171">
        <f t="shared" si="14"/>
        <v>6.4</v>
      </c>
      <c r="AG41" s="171">
        <f t="shared" si="14"/>
        <v>6.4</v>
      </c>
      <c r="AH41" s="171">
        <f t="shared" si="14"/>
        <v>6.4</v>
      </c>
      <c r="AI41" s="171">
        <f t="shared" si="14"/>
        <v>6.4</v>
      </c>
      <c r="AJ41" s="171">
        <f t="shared" si="17"/>
        <v>6.4</v>
      </c>
      <c r="AK41" s="171">
        <f t="shared" si="17"/>
        <v>6.4</v>
      </c>
      <c r="AL41" s="171">
        <f t="shared" si="17"/>
        <v>6.4</v>
      </c>
      <c r="AM41" s="171">
        <f t="shared" si="17"/>
        <v>6.4</v>
      </c>
      <c r="AN41" s="171">
        <f t="shared" si="17"/>
        <v>6.4</v>
      </c>
      <c r="AO41" s="171">
        <f t="shared" si="17"/>
        <v>6.4</v>
      </c>
      <c r="AP41" s="171">
        <f t="shared" si="17"/>
        <v>6.4</v>
      </c>
      <c r="AQ41" s="171">
        <f t="shared" si="17"/>
        <v>6.4</v>
      </c>
      <c r="AR41" s="171">
        <f t="shared" si="17"/>
        <v>6.4</v>
      </c>
      <c r="AS41" s="171">
        <f t="shared" si="17"/>
        <v>6.4</v>
      </c>
      <c r="AT41" s="171">
        <f t="shared" si="17"/>
        <v>6.4</v>
      </c>
      <c r="AU41" s="171">
        <f t="shared" si="17"/>
        <v>6.4</v>
      </c>
      <c r="AV41" s="171">
        <f t="shared" si="17"/>
        <v>6.4</v>
      </c>
      <c r="AW41" s="171">
        <f t="shared" si="17"/>
        <v>6.4</v>
      </c>
      <c r="AX41" s="171">
        <f t="shared" si="16"/>
        <v>6.4</v>
      </c>
      <c r="AY41" s="171">
        <f t="shared" si="16"/>
        <v>6.4</v>
      </c>
      <c r="AZ41" s="171">
        <f t="shared" si="15"/>
        <v>6.4</v>
      </c>
      <c r="BA41" s="171">
        <f t="shared" si="15"/>
        <v>6.4</v>
      </c>
      <c r="BB41" s="171">
        <f t="shared" si="15"/>
        <v>6.4</v>
      </c>
      <c r="BC41" s="171">
        <f t="shared" si="15"/>
        <v>6.4</v>
      </c>
      <c r="BD41" s="171">
        <f t="shared" si="15"/>
        <v>6.4</v>
      </c>
      <c r="BE41" s="172"/>
      <c r="BF41" s="148">
        <f t="shared" si="6"/>
        <v>332.79999999999984</v>
      </c>
      <c r="BG41" s="173">
        <f t="shared" si="7"/>
        <v>0</v>
      </c>
      <c r="BH41" s="174"/>
      <c r="BI41" s="174"/>
      <c r="BJ41" s="125"/>
      <c r="BK41" s="175"/>
      <c r="BL41" s="176">
        <f t="shared" si="5"/>
        <v>565.33382130760219</v>
      </c>
      <c r="BM41" s="176">
        <f t="shared" si="8"/>
        <v>590</v>
      </c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7"/>
      <c r="CQ41" s="177"/>
      <c r="CR41" s="177"/>
      <c r="CS41" s="177"/>
      <c r="CT41" s="177"/>
      <c r="CU41" s="177"/>
      <c r="CV41" s="177"/>
      <c r="CW41" s="177"/>
      <c r="CX41" s="177"/>
      <c r="CY41" s="177"/>
      <c r="CZ41" s="177"/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</row>
    <row r="42" spans="1:118" s="122" customFormat="1" x14ac:dyDescent="0.3">
      <c r="A42" s="167" t="s">
        <v>2112</v>
      </c>
      <c r="B42" s="167" t="s">
        <v>3398</v>
      </c>
      <c r="C42" s="169" t="s">
        <v>3361</v>
      </c>
      <c r="D42" s="170">
        <v>20</v>
      </c>
      <c r="E42" s="171">
        <f t="shared" si="18"/>
        <v>6.4</v>
      </c>
      <c r="F42" s="171">
        <f t="shared" si="13"/>
        <v>6.4</v>
      </c>
      <c r="G42" s="171">
        <f t="shared" si="13"/>
        <v>6.4</v>
      </c>
      <c r="H42" s="171">
        <f t="shared" si="13"/>
        <v>6.4</v>
      </c>
      <c r="I42" s="171">
        <f t="shared" si="13"/>
        <v>6.4</v>
      </c>
      <c r="J42" s="171">
        <f t="shared" si="13"/>
        <v>6.4</v>
      </c>
      <c r="K42" s="171">
        <f t="shared" si="13"/>
        <v>6.4</v>
      </c>
      <c r="L42" s="171">
        <f t="shared" si="13"/>
        <v>6.4</v>
      </c>
      <c r="M42" s="171">
        <f t="shared" si="13"/>
        <v>6.4</v>
      </c>
      <c r="N42" s="171">
        <f t="shared" si="13"/>
        <v>6.4</v>
      </c>
      <c r="O42" s="171">
        <f t="shared" si="13"/>
        <v>6.4</v>
      </c>
      <c r="P42" s="171">
        <f t="shared" si="13"/>
        <v>6.4</v>
      </c>
      <c r="Q42" s="171">
        <f t="shared" si="13"/>
        <v>6.4</v>
      </c>
      <c r="R42" s="171">
        <f t="shared" si="13"/>
        <v>6.4</v>
      </c>
      <c r="S42" s="171">
        <f t="shared" si="13"/>
        <v>6.4</v>
      </c>
      <c r="T42" s="171">
        <f t="shared" si="13"/>
        <v>6.4</v>
      </c>
      <c r="U42" s="171">
        <f t="shared" si="19"/>
        <v>6.4</v>
      </c>
      <c r="V42" s="171">
        <f t="shared" si="19"/>
        <v>6.4</v>
      </c>
      <c r="W42" s="171">
        <f t="shared" si="19"/>
        <v>6.4</v>
      </c>
      <c r="X42" s="171">
        <f t="shared" si="19"/>
        <v>6.4</v>
      </c>
      <c r="Y42" s="171">
        <f t="shared" si="19"/>
        <v>6.4</v>
      </c>
      <c r="Z42" s="171">
        <f t="shared" si="19"/>
        <v>6.4</v>
      </c>
      <c r="AA42" s="171">
        <f t="shared" si="19"/>
        <v>6.4</v>
      </c>
      <c r="AB42" s="171">
        <f t="shared" si="14"/>
        <v>6.4</v>
      </c>
      <c r="AC42" s="171">
        <f t="shared" si="14"/>
        <v>6.4</v>
      </c>
      <c r="AD42" s="171">
        <f t="shared" si="14"/>
        <v>6.4</v>
      </c>
      <c r="AE42" s="171">
        <f t="shared" si="14"/>
        <v>6.4</v>
      </c>
      <c r="AF42" s="171">
        <f t="shared" si="14"/>
        <v>6.4</v>
      </c>
      <c r="AG42" s="171">
        <f t="shared" si="14"/>
        <v>6.4</v>
      </c>
      <c r="AH42" s="171">
        <f t="shared" si="14"/>
        <v>6.4</v>
      </c>
      <c r="AI42" s="171">
        <f t="shared" si="14"/>
        <v>6.4</v>
      </c>
      <c r="AJ42" s="171">
        <f t="shared" si="17"/>
        <v>6.4</v>
      </c>
      <c r="AK42" s="171">
        <f t="shared" si="17"/>
        <v>6.4</v>
      </c>
      <c r="AL42" s="171">
        <f t="shared" si="17"/>
        <v>6.4</v>
      </c>
      <c r="AM42" s="171">
        <f t="shared" si="17"/>
        <v>6.4</v>
      </c>
      <c r="AN42" s="171">
        <f t="shared" si="17"/>
        <v>6.4</v>
      </c>
      <c r="AO42" s="171">
        <f t="shared" si="17"/>
        <v>6.4</v>
      </c>
      <c r="AP42" s="171">
        <f t="shared" si="17"/>
        <v>6.4</v>
      </c>
      <c r="AQ42" s="171">
        <f t="shared" si="17"/>
        <v>6.4</v>
      </c>
      <c r="AR42" s="171">
        <f t="shared" si="17"/>
        <v>6.4</v>
      </c>
      <c r="AS42" s="171">
        <f t="shared" si="17"/>
        <v>6.4</v>
      </c>
      <c r="AT42" s="171">
        <f t="shared" si="17"/>
        <v>6.4</v>
      </c>
      <c r="AU42" s="171">
        <f t="shared" si="17"/>
        <v>6.4</v>
      </c>
      <c r="AV42" s="171">
        <f t="shared" si="17"/>
        <v>6.4</v>
      </c>
      <c r="AW42" s="171">
        <f t="shared" si="17"/>
        <v>6.4</v>
      </c>
      <c r="AX42" s="171">
        <f t="shared" si="16"/>
        <v>6.4</v>
      </c>
      <c r="AY42" s="171">
        <f t="shared" si="16"/>
        <v>6.4</v>
      </c>
      <c r="AZ42" s="171">
        <f t="shared" si="15"/>
        <v>6.4</v>
      </c>
      <c r="BA42" s="171">
        <f t="shared" si="15"/>
        <v>6.4</v>
      </c>
      <c r="BB42" s="171">
        <f t="shared" si="15"/>
        <v>6.4</v>
      </c>
      <c r="BC42" s="171">
        <f t="shared" si="15"/>
        <v>6.4</v>
      </c>
      <c r="BD42" s="171">
        <f t="shared" si="15"/>
        <v>6.4</v>
      </c>
      <c r="BE42" s="172"/>
      <c r="BF42" s="148">
        <f t="shared" si="6"/>
        <v>332.79999999999984</v>
      </c>
      <c r="BG42" s="173">
        <f t="shared" si="7"/>
        <v>0</v>
      </c>
      <c r="BH42" s="174"/>
      <c r="BI42" s="174"/>
      <c r="BJ42" s="125"/>
      <c r="BK42" s="175"/>
      <c r="BL42" s="176">
        <f t="shared" si="5"/>
        <v>565.33382130760219</v>
      </c>
      <c r="BM42" s="176">
        <f t="shared" si="8"/>
        <v>590</v>
      </c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</row>
    <row r="43" spans="1:118" s="122" customFormat="1" ht="25" x14ac:dyDescent="0.3">
      <c r="A43" s="167" t="s">
        <v>3399</v>
      </c>
      <c r="B43" s="167" t="s">
        <v>3400</v>
      </c>
      <c r="C43" s="169" t="s">
        <v>3361</v>
      </c>
      <c r="D43" s="170">
        <v>20</v>
      </c>
      <c r="E43" s="171">
        <f t="shared" si="18"/>
        <v>6.4</v>
      </c>
      <c r="F43" s="171">
        <f t="shared" si="13"/>
        <v>6.4</v>
      </c>
      <c r="G43" s="171">
        <f t="shared" si="13"/>
        <v>6.4</v>
      </c>
      <c r="H43" s="171">
        <f t="shared" si="13"/>
        <v>6.4</v>
      </c>
      <c r="I43" s="171">
        <f t="shared" si="13"/>
        <v>6.4</v>
      </c>
      <c r="J43" s="171">
        <f t="shared" si="13"/>
        <v>6.4</v>
      </c>
      <c r="K43" s="171">
        <f t="shared" ref="K43:Z71" si="20">$D43*$D$2</f>
        <v>6.4</v>
      </c>
      <c r="L43" s="171">
        <f t="shared" si="20"/>
        <v>6.4</v>
      </c>
      <c r="M43" s="171">
        <f t="shared" si="20"/>
        <v>6.4</v>
      </c>
      <c r="N43" s="171">
        <f t="shared" si="20"/>
        <v>6.4</v>
      </c>
      <c r="O43" s="171">
        <f t="shared" si="20"/>
        <v>6.4</v>
      </c>
      <c r="P43" s="171">
        <f t="shared" si="20"/>
        <v>6.4</v>
      </c>
      <c r="Q43" s="171">
        <f t="shared" si="20"/>
        <v>6.4</v>
      </c>
      <c r="R43" s="171">
        <f t="shared" si="20"/>
        <v>6.4</v>
      </c>
      <c r="S43" s="171">
        <f t="shared" si="20"/>
        <v>6.4</v>
      </c>
      <c r="T43" s="171">
        <f t="shared" si="20"/>
        <v>6.4</v>
      </c>
      <c r="U43" s="171">
        <f t="shared" si="20"/>
        <v>6.4</v>
      </c>
      <c r="V43" s="171">
        <f t="shared" si="20"/>
        <v>6.4</v>
      </c>
      <c r="W43" s="171">
        <f t="shared" si="20"/>
        <v>6.4</v>
      </c>
      <c r="X43" s="171">
        <f t="shared" si="20"/>
        <v>6.4</v>
      </c>
      <c r="Y43" s="171">
        <f t="shared" si="20"/>
        <v>6.4</v>
      </c>
      <c r="Z43" s="171">
        <f t="shared" si="20"/>
        <v>6.4</v>
      </c>
      <c r="AA43" s="171">
        <f t="shared" si="19"/>
        <v>6.4</v>
      </c>
      <c r="AB43" s="171">
        <f t="shared" si="14"/>
        <v>6.4</v>
      </c>
      <c r="AC43" s="171">
        <f t="shared" si="14"/>
        <v>6.4</v>
      </c>
      <c r="AD43" s="171">
        <f t="shared" si="14"/>
        <v>6.4</v>
      </c>
      <c r="AE43" s="171">
        <f t="shared" si="14"/>
        <v>6.4</v>
      </c>
      <c r="AF43" s="171">
        <f t="shared" si="14"/>
        <v>6.4</v>
      </c>
      <c r="AG43" s="171">
        <f t="shared" si="14"/>
        <v>6.4</v>
      </c>
      <c r="AH43" s="171">
        <f t="shared" si="14"/>
        <v>6.4</v>
      </c>
      <c r="AI43" s="171">
        <f t="shared" si="14"/>
        <v>6.4</v>
      </c>
      <c r="AJ43" s="171">
        <f t="shared" si="17"/>
        <v>6.4</v>
      </c>
      <c r="AK43" s="171">
        <f t="shared" si="17"/>
        <v>6.4</v>
      </c>
      <c r="AL43" s="171">
        <f t="shared" si="17"/>
        <v>6.4</v>
      </c>
      <c r="AM43" s="171">
        <f t="shared" si="17"/>
        <v>6.4</v>
      </c>
      <c r="AN43" s="171">
        <f t="shared" si="17"/>
        <v>6.4</v>
      </c>
      <c r="AO43" s="171">
        <f t="shared" si="17"/>
        <v>6.4</v>
      </c>
      <c r="AP43" s="171">
        <f t="shared" si="17"/>
        <v>6.4</v>
      </c>
      <c r="AQ43" s="171">
        <f t="shared" si="17"/>
        <v>6.4</v>
      </c>
      <c r="AR43" s="171">
        <f t="shared" si="17"/>
        <v>6.4</v>
      </c>
      <c r="AS43" s="171">
        <f t="shared" si="17"/>
        <v>6.4</v>
      </c>
      <c r="AT43" s="171">
        <f t="shared" si="17"/>
        <v>6.4</v>
      </c>
      <c r="AU43" s="171">
        <f t="shared" si="17"/>
        <v>6.4</v>
      </c>
      <c r="AV43" s="171">
        <f t="shared" si="17"/>
        <v>6.4</v>
      </c>
      <c r="AW43" s="171">
        <f t="shared" si="17"/>
        <v>6.4</v>
      </c>
      <c r="AX43" s="171">
        <f t="shared" si="16"/>
        <v>6.4</v>
      </c>
      <c r="AY43" s="171">
        <f t="shared" si="16"/>
        <v>6.4</v>
      </c>
      <c r="AZ43" s="171">
        <f t="shared" si="15"/>
        <v>6.4</v>
      </c>
      <c r="BA43" s="171">
        <f t="shared" si="15"/>
        <v>6.4</v>
      </c>
      <c r="BB43" s="171">
        <f t="shared" si="15"/>
        <v>6.4</v>
      </c>
      <c r="BC43" s="171">
        <f t="shared" si="15"/>
        <v>6.4</v>
      </c>
      <c r="BD43" s="171">
        <f t="shared" si="15"/>
        <v>6.4</v>
      </c>
      <c r="BE43" s="172"/>
      <c r="BF43" s="148">
        <f t="shared" si="6"/>
        <v>332.79999999999984</v>
      </c>
      <c r="BG43" s="173">
        <f t="shared" si="7"/>
        <v>0</v>
      </c>
      <c r="BH43" s="174"/>
      <c r="BI43" s="174"/>
      <c r="BJ43" s="125"/>
      <c r="BK43" s="175"/>
      <c r="BL43" s="176">
        <f t="shared" si="5"/>
        <v>565.33382130760219</v>
      </c>
      <c r="BM43" s="176">
        <f t="shared" si="8"/>
        <v>590</v>
      </c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</row>
    <row r="44" spans="1:118" s="122" customFormat="1" ht="25" x14ac:dyDescent="0.3">
      <c r="A44" s="167" t="s">
        <v>3401</v>
      </c>
      <c r="B44" s="167" t="s">
        <v>3401</v>
      </c>
      <c r="C44" s="169" t="s">
        <v>3361</v>
      </c>
      <c r="D44" s="170">
        <v>25</v>
      </c>
      <c r="E44" s="171">
        <f t="shared" si="18"/>
        <v>8</v>
      </c>
      <c r="F44" s="171">
        <f t="shared" si="18"/>
        <v>8</v>
      </c>
      <c r="G44" s="171">
        <f t="shared" si="18"/>
        <v>8</v>
      </c>
      <c r="H44" s="171">
        <f t="shared" si="18"/>
        <v>8</v>
      </c>
      <c r="I44" s="171">
        <f t="shared" si="18"/>
        <v>8</v>
      </c>
      <c r="J44" s="171">
        <f t="shared" si="18"/>
        <v>8</v>
      </c>
      <c r="K44" s="171">
        <f t="shared" si="18"/>
        <v>8</v>
      </c>
      <c r="L44" s="171">
        <f t="shared" si="18"/>
        <v>8</v>
      </c>
      <c r="M44" s="171">
        <f t="shared" si="18"/>
        <v>8</v>
      </c>
      <c r="N44" s="171">
        <f t="shared" si="20"/>
        <v>8</v>
      </c>
      <c r="O44" s="171">
        <f t="shared" si="20"/>
        <v>8</v>
      </c>
      <c r="P44" s="171">
        <f t="shared" si="20"/>
        <v>8</v>
      </c>
      <c r="Q44" s="171">
        <f t="shared" si="20"/>
        <v>8</v>
      </c>
      <c r="R44" s="171">
        <f t="shared" si="20"/>
        <v>8</v>
      </c>
      <c r="S44" s="171">
        <f t="shared" si="20"/>
        <v>8</v>
      </c>
      <c r="T44" s="171">
        <f t="shared" si="20"/>
        <v>8</v>
      </c>
      <c r="U44" s="171">
        <f t="shared" si="20"/>
        <v>8</v>
      </c>
      <c r="V44" s="171">
        <f t="shared" si="20"/>
        <v>8</v>
      </c>
      <c r="W44" s="171">
        <f t="shared" si="20"/>
        <v>8</v>
      </c>
      <c r="X44" s="171">
        <f t="shared" si="20"/>
        <v>8</v>
      </c>
      <c r="Y44" s="171">
        <f t="shared" si="20"/>
        <v>8</v>
      </c>
      <c r="Z44" s="171">
        <f t="shared" si="20"/>
        <v>8</v>
      </c>
      <c r="AA44" s="171">
        <f t="shared" si="19"/>
        <v>8</v>
      </c>
      <c r="AB44" s="171">
        <f t="shared" si="14"/>
        <v>8</v>
      </c>
      <c r="AC44" s="171">
        <f t="shared" si="14"/>
        <v>8</v>
      </c>
      <c r="AD44" s="171">
        <f t="shared" si="14"/>
        <v>8</v>
      </c>
      <c r="AE44" s="171">
        <f t="shared" si="14"/>
        <v>8</v>
      </c>
      <c r="AF44" s="171">
        <f t="shared" si="14"/>
        <v>8</v>
      </c>
      <c r="AG44" s="171">
        <f t="shared" si="14"/>
        <v>8</v>
      </c>
      <c r="AH44" s="171">
        <f t="shared" si="14"/>
        <v>8</v>
      </c>
      <c r="AI44" s="171">
        <f t="shared" si="14"/>
        <v>8</v>
      </c>
      <c r="AJ44" s="171">
        <f t="shared" si="17"/>
        <v>8</v>
      </c>
      <c r="AK44" s="171"/>
      <c r="AL44" s="171">
        <f t="shared" si="17"/>
        <v>8</v>
      </c>
      <c r="AM44" s="171">
        <f t="shared" si="17"/>
        <v>8</v>
      </c>
      <c r="AN44" s="171">
        <f t="shared" si="17"/>
        <v>8</v>
      </c>
      <c r="AO44" s="171">
        <f t="shared" si="17"/>
        <v>8</v>
      </c>
      <c r="AP44" s="171">
        <f t="shared" si="17"/>
        <v>8</v>
      </c>
      <c r="AQ44" s="171">
        <f t="shared" si="17"/>
        <v>8</v>
      </c>
      <c r="AR44" s="171">
        <f t="shared" si="17"/>
        <v>8</v>
      </c>
      <c r="AS44" s="171">
        <f t="shared" si="17"/>
        <v>8</v>
      </c>
      <c r="AT44" s="171">
        <f t="shared" si="17"/>
        <v>8</v>
      </c>
      <c r="AU44" s="171"/>
      <c r="AV44" s="171">
        <f t="shared" si="17"/>
        <v>8</v>
      </c>
      <c r="AW44" s="171">
        <f t="shared" si="17"/>
        <v>8</v>
      </c>
      <c r="AX44" s="171">
        <f t="shared" si="17"/>
        <v>8</v>
      </c>
      <c r="AY44" s="171">
        <f t="shared" si="17"/>
        <v>8</v>
      </c>
      <c r="AZ44" s="171">
        <f t="shared" si="15"/>
        <v>8</v>
      </c>
      <c r="BA44" s="171">
        <f t="shared" si="15"/>
        <v>8</v>
      </c>
      <c r="BB44" s="171">
        <f t="shared" si="15"/>
        <v>8</v>
      </c>
      <c r="BC44" s="171">
        <f t="shared" si="15"/>
        <v>8</v>
      </c>
      <c r="BD44" s="171">
        <f t="shared" si="15"/>
        <v>8</v>
      </c>
      <c r="BE44" s="172"/>
      <c r="BF44" s="148">
        <f t="shared" si="6"/>
        <v>400</v>
      </c>
      <c r="BG44" s="173">
        <f t="shared" si="7"/>
        <v>2</v>
      </c>
      <c r="BH44" s="174"/>
      <c r="BI44" s="174"/>
      <c r="BJ44" s="125"/>
      <c r="BK44" s="175"/>
      <c r="BL44" s="176">
        <f t="shared" si="5"/>
        <v>679.48776599471455</v>
      </c>
      <c r="BM44" s="176">
        <f t="shared" si="8"/>
        <v>710</v>
      </c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</row>
    <row r="45" spans="1:118" s="122" customFormat="1" x14ac:dyDescent="0.3">
      <c r="A45" s="167" t="s">
        <v>1620</v>
      </c>
      <c r="B45" s="167" t="s">
        <v>3402</v>
      </c>
      <c r="C45" s="169" t="s">
        <v>3361</v>
      </c>
      <c r="D45" s="170">
        <v>15</v>
      </c>
      <c r="E45" s="171">
        <f t="shared" si="18"/>
        <v>4.8</v>
      </c>
      <c r="F45" s="171">
        <f t="shared" si="18"/>
        <v>4.8</v>
      </c>
      <c r="G45" s="171">
        <f t="shared" si="18"/>
        <v>4.8</v>
      </c>
      <c r="H45" s="171">
        <f t="shared" si="18"/>
        <v>4.8</v>
      </c>
      <c r="I45" s="171">
        <f t="shared" si="18"/>
        <v>4.8</v>
      </c>
      <c r="J45" s="171">
        <f t="shared" si="18"/>
        <v>4.8</v>
      </c>
      <c r="K45" s="171">
        <f t="shared" si="18"/>
        <v>4.8</v>
      </c>
      <c r="L45" s="171">
        <f t="shared" si="18"/>
        <v>4.8</v>
      </c>
      <c r="M45" s="171">
        <f t="shared" si="18"/>
        <v>4.8</v>
      </c>
      <c r="N45" s="171">
        <f t="shared" si="20"/>
        <v>4.8</v>
      </c>
      <c r="O45" s="171">
        <f t="shared" si="20"/>
        <v>4.8</v>
      </c>
      <c r="P45" s="171">
        <f t="shared" si="20"/>
        <v>4.8</v>
      </c>
      <c r="Q45" s="171">
        <f t="shared" si="20"/>
        <v>4.8</v>
      </c>
      <c r="R45" s="171">
        <f t="shared" si="20"/>
        <v>4.8</v>
      </c>
      <c r="S45" s="171">
        <f t="shared" si="20"/>
        <v>4.8</v>
      </c>
      <c r="T45" s="171">
        <f t="shared" si="20"/>
        <v>4.8</v>
      </c>
      <c r="U45" s="171">
        <f t="shared" si="20"/>
        <v>4.8</v>
      </c>
      <c r="V45" s="171">
        <f t="shared" si="20"/>
        <v>4.8</v>
      </c>
      <c r="W45" s="171">
        <f t="shared" si="20"/>
        <v>4.8</v>
      </c>
      <c r="X45" s="171">
        <f t="shared" si="20"/>
        <v>4.8</v>
      </c>
      <c r="Y45" s="171">
        <f t="shared" si="20"/>
        <v>4.8</v>
      </c>
      <c r="Z45" s="171">
        <f t="shared" si="20"/>
        <v>4.8</v>
      </c>
      <c r="AA45" s="171">
        <f t="shared" si="19"/>
        <v>4.8</v>
      </c>
      <c r="AB45" s="171">
        <f t="shared" si="14"/>
        <v>4.8</v>
      </c>
      <c r="AC45" s="171">
        <f t="shared" si="14"/>
        <v>4.8</v>
      </c>
      <c r="AD45" s="171">
        <f t="shared" si="14"/>
        <v>4.8</v>
      </c>
      <c r="AE45" s="171">
        <f t="shared" si="14"/>
        <v>4.8</v>
      </c>
      <c r="AF45" s="171">
        <f t="shared" si="14"/>
        <v>4.8</v>
      </c>
      <c r="AG45" s="171">
        <f t="shared" si="14"/>
        <v>4.8</v>
      </c>
      <c r="AH45" s="171">
        <f t="shared" si="14"/>
        <v>4.8</v>
      </c>
      <c r="AI45" s="171">
        <f t="shared" si="14"/>
        <v>4.8</v>
      </c>
      <c r="AJ45" s="171">
        <f t="shared" si="17"/>
        <v>4.8</v>
      </c>
      <c r="AK45" s="171">
        <f t="shared" si="17"/>
        <v>4.8</v>
      </c>
      <c r="AL45" s="171">
        <f t="shared" si="17"/>
        <v>4.8</v>
      </c>
      <c r="AM45" s="171">
        <f t="shared" si="17"/>
        <v>4.8</v>
      </c>
      <c r="AN45" s="171">
        <f t="shared" si="17"/>
        <v>4.8</v>
      </c>
      <c r="AO45" s="171">
        <f t="shared" si="17"/>
        <v>4.8</v>
      </c>
      <c r="AP45" s="171">
        <f t="shared" si="17"/>
        <v>4.8</v>
      </c>
      <c r="AQ45" s="171">
        <f t="shared" si="17"/>
        <v>4.8</v>
      </c>
      <c r="AR45" s="171">
        <f t="shared" si="17"/>
        <v>4.8</v>
      </c>
      <c r="AS45" s="171">
        <f t="shared" si="17"/>
        <v>4.8</v>
      </c>
      <c r="AT45" s="171">
        <f t="shared" si="17"/>
        <v>4.8</v>
      </c>
      <c r="AU45" s="171">
        <f t="shared" si="17"/>
        <v>4.8</v>
      </c>
      <c r="AV45" s="171">
        <f t="shared" si="17"/>
        <v>4.8</v>
      </c>
      <c r="AW45" s="171">
        <f t="shared" si="17"/>
        <v>4.8</v>
      </c>
      <c r="AX45" s="171">
        <f t="shared" si="16"/>
        <v>4.8</v>
      </c>
      <c r="AY45" s="171">
        <f t="shared" si="16"/>
        <v>4.8</v>
      </c>
      <c r="AZ45" s="171">
        <f t="shared" si="15"/>
        <v>4.8</v>
      </c>
      <c r="BA45" s="171">
        <f t="shared" si="15"/>
        <v>4.8</v>
      </c>
      <c r="BB45" s="171">
        <f t="shared" si="15"/>
        <v>4.8</v>
      </c>
      <c r="BC45" s="171">
        <f t="shared" si="15"/>
        <v>4.8</v>
      </c>
      <c r="BD45" s="171">
        <f t="shared" si="15"/>
        <v>4.8</v>
      </c>
      <c r="BE45" s="172"/>
      <c r="BF45" s="148">
        <f t="shared" si="6"/>
        <v>249.60000000000025</v>
      </c>
      <c r="BG45" s="173">
        <f t="shared" si="7"/>
        <v>0</v>
      </c>
      <c r="BH45" s="174"/>
      <c r="BI45" s="174"/>
      <c r="BJ45" s="125"/>
      <c r="BK45" s="175"/>
      <c r="BL45" s="176">
        <f t="shared" si="5"/>
        <v>424.00036598070233</v>
      </c>
      <c r="BM45" s="176">
        <f t="shared" si="8"/>
        <v>450</v>
      </c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</row>
    <row r="46" spans="1:118" s="122" customFormat="1" ht="25" x14ac:dyDescent="0.3">
      <c r="A46" s="167" t="s">
        <v>1628</v>
      </c>
      <c r="B46" s="167" t="s">
        <v>3403</v>
      </c>
      <c r="C46" s="169" t="s">
        <v>3361</v>
      </c>
      <c r="D46" s="170">
        <v>20</v>
      </c>
      <c r="E46" s="171">
        <f t="shared" si="18"/>
        <v>6.4</v>
      </c>
      <c r="F46" s="171">
        <f t="shared" si="18"/>
        <v>6.4</v>
      </c>
      <c r="G46" s="171">
        <f t="shared" si="18"/>
        <v>6.4</v>
      </c>
      <c r="H46" s="171">
        <f t="shared" si="18"/>
        <v>6.4</v>
      </c>
      <c r="I46" s="171">
        <f t="shared" si="18"/>
        <v>6.4</v>
      </c>
      <c r="J46" s="171">
        <f t="shared" si="18"/>
        <v>6.4</v>
      </c>
      <c r="K46" s="171">
        <f t="shared" si="18"/>
        <v>6.4</v>
      </c>
      <c r="L46" s="171">
        <f t="shared" si="18"/>
        <v>6.4</v>
      </c>
      <c r="M46" s="171">
        <f t="shared" si="18"/>
        <v>6.4</v>
      </c>
      <c r="N46" s="171">
        <f t="shared" si="20"/>
        <v>6.4</v>
      </c>
      <c r="O46" s="171">
        <f t="shared" si="20"/>
        <v>6.4</v>
      </c>
      <c r="P46" s="171">
        <f t="shared" si="20"/>
        <v>6.4</v>
      </c>
      <c r="Q46" s="171">
        <f t="shared" si="20"/>
        <v>6.4</v>
      </c>
      <c r="R46" s="171">
        <f t="shared" si="20"/>
        <v>6.4</v>
      </c>
      <c r="S46" s="171">
        <f t="shared" si="20"/>
        <v>6.4</v>
      </c>
      <c r="T46" s="171">
        <f t="shared" si="20"/>
        <v>6.4</v>
      </c>
      <c r="U46" s="171">
        <f t="shared" si="20"/>
        <v>6.4</v>
      </c>
      <c r="V46" s="171">
        <f t="shared" si="20"/>
        <v>6.4</v>
      </c>
      <c r="W46" s="171">
        <f t="shared" si="20"/>
        <v>6.4</v>
      </c>
      <c r="X46" s="171">
        <f t="shared" si="20"/>
        <v>6.4</v>
      </c>
      <c r="Y46" s="171">
        <f t="shared" si="20"/>
        <v>6.4</v>
      </c>
      <c r="Z46" s="171">
        <f t="shared" si="20"/>
        <v>6.4</v>
      </c>
      <c r="AA46" s="171">
        <f t="shared" si="19"/>
        <v>6.4</v>
      </c>
      <c r="AB46" s="171">
        <f t="shared" si="14"/>
        <v>6.4</v>
      </c>
      <c r="AC46" s="171">
        <f t="shared" si="14"/>
        <v>6.4</v>
      </c>
      <c r="AD46" s="171">
        <f t="shared" si="14"/>
        <v>6.4</v>
      </c>
      <c r="AE46" s="171">
        <f t="shared" si="14"/>
        <v>6.4</v>
      </c>
      <c r="AF46" s="171">
        <f t="shared" si="14"/>
        <v>6.4</v>
      </c>
      <c r="AG46" s="171">
        <f t="shared" si="14"/>
        <v>6.4</v>
      </c>
      <c r="AH46" s="171">
        <f t="shared" si="14"/>
        <v>6.4</v>
      </c>
      <c r="AI46" s="171">
        <f t="shared" si="14"/>
        <v>6.4</v>
      </c>
      <c r="AJ46" s="171">
        <f t="shared" si="17"/>
        <v>6.4</v>
      </c>
      <c r="AK46" s="171">
        <f t="shared" si="17"/>
        <v>6.4</v>
      </c>
      <c r="AL46" s="171">
        <f t="shared" si="17"/>
        <v>6.4</v>
      </c>
      <c r="AM46" s="171">
        <f t="shared" si="17"/>
        <v>6.4</v>
      </c>
      <c r="AN46" s="171">
        <f t="shared" si="17"/>
        <v>6.4</v>
      </c>
      <c r="AO46" s="171">
        <f t="shared" si="17"/>
        <v>6.4</v>
      </c>
      <c r="AP46" s="171">
        <f t="shared" si="17"/>
        <v>6.4</v>
      </c>
      <c r="AQ46" s="171">
        <f t="shared" si="17"/>
        <v>6.4</v>
      </c>
      <c r="AR46" s="171">
        <f t="shared" si="17"/>
        <v>6.4</v>
      </c>
      <c r="AS46" s="171">
        <f t="shared" si="17"/>
        <v>6.4</v>
      </c>
      <c r="AT46" s="171">
        <f t="shared" si="17"/>
        <v>6.4</v>
      </c>
      <c r="AU46" s="171">
        <f t="shared" si="17"/>
        <v>6.4</v>
      </c>
      <c r="AV46" s="171">
        <f t="shared" si="17"/>
        <v>6.4</v>
      </c>
      <c r="AW46" s="171">
        <f t="shared" si="17"/>
        <v>6.4</v>
      </c>
      <c r="AX46" s="171">
        <f t="shared" si="16"/>
        <v>6.4</v>
      </c>
      <c r="AY46" s="171">
        <f t="shared" si="16"/>
        <v>6.4</v>
      </c>
      <c r="AZ46" s="171">
        <f t="shared" si="15"/>
        <v>6.4</v>
      </c>
      <c r="BA46" s="171">
        <f t="shared" si="15"/>
        <v>6.4</v>
      </c>
      <c r="BB46" s="171">
        <f t="shared" si="15"/>
        <v>6.4</v>
      </c>
      <c r="BC46" s="171">
        <f t="shared" si="15"/>
        <v>6.4</v>
      </c>
      <c r="BD46" s="171">
        <f t="shared" si="15"/>
        <v>6.4</v>
      </c>
      <c r="BE46" s="172"/>
      <c r="BF46" s="148">
        <f t="shared" si="6"/>
        <v>332.79999999999984</v>
      </c>
      <c r="BG46" s="173">
        <f t="shared" si="7"/>
        <v>0</v>
      </c>
      <c r="BH46" s="174"/>
      <c r="BI46" s="174"/>
      <c r="BJ46" s="125"/>
      <c r="BK46" s="175"/>
      <c r="BL46" s="176">
        <f t="shared" si="5"/>
        <v>565.33382130760219</v>
      </c>
      <c r="BM46" s="176">
        <f t="shared" si="8"/>
        <v>590</v>
      </c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7"/>
    </row>
    <row r="47" spans="1:118" s="122" customFormat="1" ht="25.5" x14ac:dyDescent="0.3">
      <c r="A47" s="167" t="s">
        <v>3093</v>
      </c>
      <c r="B47" s="186" t="s">
        <v>3404</v>
      </c>
      <c r="C47" s="169" t="s">
        <v>3361</v>
      </c>
      <c r="D47" s="170">
        <v>135</v>
      </c>
      <c r="E47" s="171">
        <f t="shared" si="18"/>
        <v>43.2</v>
      </c>
      <c r="F47" s="171">
        <f t="shared" si="18"/>
        <v>43.2</v>
      </c>
      <c r="G47" s="171">
        <f t="shared" si="18"/>
        <v>43.2</v>
      </c>
      <c r="H47" s="171">
        <f t="shared" si="18"/>
        <v>43.2</v>
      </c>
      <c r="I47" s="171">
        <f t="shared" si="18"/>
        <v>43.2</v>
      </c>
      <c r="J47" s="171">
        <f t="shared" si="18"/>
        <v>43.2</v>
      </c>
      <c r="K47" s="171">
        <f t="shared" si="18"/>
        <v>43.2</v>
      </c>
      <c r="L47" s="171">
        <f t="shared" si="18"/>
        <v>43.2</v>
      </c>
      <c r="M47" s="171">
        <f t="shared" si="18"/>
        <v>43.2</v>
      </c>
      <c r="N47" s="171">
        <f t="shared" si="20"/>
        <v>43.2</v>
      </c>
      <c r="O47" s="171">
        <f t="shared" si="20"/>
        <v>43.2</v>
      </c>
      <c r="P47" s="171">
        <f t="shared" si="20"/>
        <v>43.2</v>
      </c>
      <c r="Q47" s="171">
        <f t="shared" si="20"/>
        <v>43.2</v>
      </c>
      <c r="R47" s="171">
        <f t="shared" si="20"/>
        <v>43.2</v>
      </c>
      <c r="S47" s="171">
        <f t="shared" si="20"/>
        <v>43.2</v>
      </c>
      <c r="T47" s="171">
        <f t="shared" si="20"/>
        <v>43.2</v>
      </c>
      <c r="U47" s="171">
        <f t="shared" si="20"/>
        <v>43.2</v>
      </c>
      <c r="V47" s="171">
        <f t="shared" si="20"/>
        <v>43.2</v>
      </c>
      <c r="W47" s="171">
        <f t="shared" si="20"/>
        <v>43.2</v>
      </c>
      <c r="X47" s="171">
        <f t="shared" si="20"/>
        <v>43.2</v>
      </c>
      <c r="Y47" s="171">
        <f t="shared" si="20"/>
        <v>43.2</v>
      </c>
      <c r="Z47" s="171">
        <f t="shared" si="20"/>
        <v>43.2</v>
      </c>
      <c r="AA47" s="171">
        <f t="shared" si="19"/>
        <v>43.2</v>
      </c>
      <c r="AB47" s="171">
        <f t="shared" si="14"/>
        <v>43.2</v>
      </c>
      <c r="AC47" s="171">
        <f t="shared" si="14"/>
        <v>43.2</v>
      </c>
      <c r="AD47" s="171">
        <f t="shared" si="14"/>
        <v>43.2</v>
      </c>
      <c r="AE47" s="171">
        <f t="shared" si="14"/>
        <v>43.2</v>
      </c>
      <c r="AF47" s="171">
        <f t="shared" si="14"/>
        <v>43.2</v>
      </c>
      <c r="AG47" s="171">
        <f t="shared" si="14"/>
        <v>43.2</v>
      </c>
      <c r="AH47" s="171">
        <f t="shared" si="14"/>
        <v>43.2</v>
      </c>
      <c r="AI47" s="171">
        <f t="shared" si="14"/>
        <v>43.2</v>
      </c>
      <c r="AJ47" s="171">
        <f t="shared" si="17"/>
        <v>43.2</v>
      </c>
      <c r="AK47" s="171"/>
      <c r="AL47" s="171">
        <f t="shared" si="17"/>
        <v>43.2</v>
      </c>
      <c r="AM47" s="171">
        <f t="shared" si="17"/>
        <v>43.2</v>
      </c>
      <c r="AN47" s="171">
        <f t="shared" si="17"/>
        <v>43.2</v>
      </c>
      <c r="AO47" s="171">
        <f t="shared" si="17"/>
        <v>43.2</v>
      </c>
      <c r="AP47" s="171">
        <f t="shared" si="17"/>
        <v>43.2</v>
      </c>
      <c r="AQ47" s="171">
        <f t="shared" si="17"/>
        <v>43.2</v>
      </c>
      <c r="AR47" s="171">
        <f t="shared" si="17"/>
        <v>43.2</v>
      </c>
      <c r="AS47" s="171">
        <f t="shared" si="17"/>
        <v>43.2</v>
      </c>
      <c r="AT47" s="171"/>
      <c r="AU47" s="171">
        <f t="shared" si="17"/>
        <v>43.2</v>
      </c>
      <c r="AV47" s="171">
        <f t="shared" si="17"/>
        <v>43.2</v>
      </c>
      <c r="AW47" s="171">
        <f t="shared" si="17"/>
        <v>43.2</v>
      </c>
      <c r="AX47" s="171">
        <f t="shared" si="17"/>
        <v>43.2</v>
      </c>
      <c r="AY47" s="171">
        <f t="shared" si="17"/>
        <v>43.2</v>
      </c>
      <c r="AZ47" s="171">
        <f t="shared" si="15"/>
        <v>43.2</v>
      </c>
      <c r="BA47" s="171">
        <f t="shared" si="15"/>
        <v>43.2</v>
      </c>
      <c r="BB47" s="171">
        <f t="shared" si="15"/>
        <v>43.2</v>
      </c>
      <c r="BC47" s="171">
        <f t="shared" si="15"/>
        <v>43.2</v>
      </c>
      <c r="BD47" s="171">
        <f t="shared" si="15"/>
        <v>43.2</v>
      </c>
      <c r="BE47" s="172"/>
      <c r="BF47" s="148">
        <f t="shared" si="6"/>
        <v>2160.0000000000009</v>
      </c>
      <c r="BG47" s="173">
        <f t="shared" si="7"/>
        <v>2</v>
      </c>
      <c r="BH47" s="174"/>
      <c r="BI47" s="174"/>
      <c r="BJ47" s="125"/>
      <c r="BK47" s="175"/>
      <c r="BL47" s="176">
        <f t="shared" si="5"/>
        <v>3669.23393637146</v>
      </c>
      <c r="BM47" s="176">
        <f t="shared" si="8"/>
        <v>3820</v>
      </c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7"/>
      <c r="DN47" s="177"/>
    </row>
    <row r="48" spans="1:118" s="122" customFormat="1" ht="26" x14ac:dyDescent="0.3">
      <c r="A48" s="181" t="s">
        <v>1014</v>
      </c>
      <c r="B48" s="168" t="s">
        <v>3405</v>
      </c>
      <c r="C48" s="169" t="s">
        <v>3391</v>
      </c>
      <c r="D48" s="170">
        <v>60</v>
      </c>
      <c r="E48" s="171"/>
      <c r="F48" s="171">
        <f t="shared" si="18"/>
        <v>19.2</v>
      </c>
      <c r="G48" s="171"/>
      <c r="H48" s="171">
        <f t="shared" si="18"/>
        <v>19.2</v>
      </c>
      <c r="I48" s="171"/>
      <c r="J48" s="171">
        <f t="shared" si="18"/>
        <v>19.2</v>
      </c>
      <c r="K48" s="171"/>
      <c r="L48" s="171">
        <f t="shared" si="18"/>
        <v>19.2</v>
      </c>
      <c r="M48" s="171"/>
      <c r="N48" s="171">
        <f t="shared" si="20"/>
        <v>19.2</v>
      </c>
      <c r="O48" s="171"/>
      <c r="P48" s="171">
        <f t="shared" si="20"/>
        <v>19.2</v>
      </c>
      <c r="Q48" s="171"/>
      <c r="R48" s="171">
        <f t="shared" si="20"/>
        <v>19.2</v>
      </c>
      <c r="S48" s="171"/>
      <c r="T48" s="171">
        <f t="shared" si="20"/>
        <v>19.2</v>
      </c>
      <c r="U48" s="171"/>
      <c r="V48" s="171">
        <f t="shared" si="20"/>
        <v>19.2</v>
      </c>
      <c r="W48" s="171"/>
      <c r="X48" s="171">
        <f t="shared" si="20"/>
        <v>19.2</v>
      </c>
      <c r="Y48" s="171"/>
      <c r="Z48" s="171">
        <f t="shared" si="20"/>
        <v>19.2</v>
      </c>
      <c r="AA48" s="171"/>
      <c r="AB48" s="171">
        <f t="shared" si="14"/>
        <v>19.2</v>
      </c>
      <c r="AC48" s="171"/>
      <c r="AD48" s="171">
        <f t="shared" si="14"/>
        <v>19.2</v>
      </c>
      <c r="AE48" s="171"/>
      <c r="AF48" s="171">
        <f t="shared" si="14"/>
        <v>19.2</v>
      </c>
      <c r="AG48" s="171"/>
      <c r="AH48" s="171">
        <f t="shared" si="14"/>
        <v>19.2</v>
      </c>
      <c r="AI48" s="171"/>
      <c r="AJ48" s="171">
        <f t="shared" si="17"/>
        <v>19.2</v>
      </c>
      <c r="AK48" s="171"/>
      <c r="AL48" s="171">
        <f t="shared" si="17"/>
        <v>19.2</v>
      </c>
      <c r="AM48" s="171"/>
      <c r="AN48" s="171">
        <f t="shared" si="17"/>
        <v>19.2</v>
      </c>
      <c r="AO48" s="171"/>
      <c r="AP48" s="171">
        <f t="shared" si="17"/>
        <v>19.2</v>
      </c>
      <c r="AQ48" s="171"/>
      <c r="AR48" s="171">
        <f t="shared" si="17"/>
        <v>19.2</v>
      </c>
      <c r="AS48" s="171"/>
      <c r="AT48" s="171">
        <f t="shared" ref="AS48:BD63" si="21">$D48*$D$2</f>
        <v>19.2</v>
      </c>
      <c r="AU48" s="171"/>
      <c r="AV48" s="171">
        <f t="shared" si="17"/>
        <v>19.2</v>
      </c>
      <c r="AW48" s="171"/>
      <c r="AX48" s="171">
        <f t="shared" si="17"/>
        <v>19.2</v>
      </c>
      <c r="AY48" s="171"/>
      <c r="AZ48" s="171">
        <f t="shared" si="21"/>
        <v>19.2</v>
      </c>
      <c r="BA48" s="171"/>
      <c r="BB48" s="171">
        <f t="shared" si="21"/>
        <v>19.2</v>
      </c>
      <c r="BC48" s="171"/>
      <c r="BD48" s="171">
        <f t="shared" si="21"/>
        <v>19.2</v>
      </c>
      <c r="BE48" s="172"/>
      <c r="BF48" s="148">
        <f t="shared" si="6"/>
        <v>499.19999999999982</v>
      </c>
      <c r="BG48" s="173">
        <f t="shared" si="7"/>
        <v>26</v>
      </c>
      <c r="BH48" s="185" t="s">
        <v>3392</v>
      </c>
      <c r="BI48" s="174"/>
      <c r="BJ48" s="125"/>
      <c r="BK48" s="175"/>
      <c r="BL48" s="176">
        <f t="shared" si="5"/>
        <v>848.0007319614034</v>
      </c>
      <c r="BM48" s="176">
        <f t="shared" si="8"/>
        <v>890</v>
      </c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7"/>
      <c r="CO48" s="177"/>
      <c r="CP48" s="177"/>
      <c r="CQ48" s="177"/>
      <c r="CR48" s="177"/>
      <c r="CS48" s="177"/>
      <c r="CT48" s="177"/>
      <c r="CU48" s="177"/>
      <c r="CV48" s="177"/>
      <c r="CW48" s="177"/>
      <c r="CX48" s="177"/>
      <c r="CY48" s="177"/>
      <c r="CZ48" s="177"/>
      <c r="DA48" s="177"/>
      <c r="DB48" s="177"/>
      <c r="DC48" s="177"/>
      <c r="DD48" s="177"/>
      <c r="DE48" s="177"/>
      <c r="DF48" s="177"/>
      <c r="DG48" s="177"/>
      <c r="DH48" s="177"/>
      <c r="DI48" s="177"/>
      <c r="DJ48" s="177"/>
      <c r="DK48" s="177"/>
      <c r="DL48" s="177"/>
      <c r="DM48" s="177"/>
      <c r="DN48" s="177"/>
    </row>
    <row r="49" spans="1:118" s="122" customFormat="1" ht="37.5" x14ac:dyDescent="0.3">
      <c r="A49" s="167" t="s">
        <v>1367</v>
      </c>
      <c r="B49" s="167" t="s">
        <v>3406</v>
      </c>
      <c r="C49" s="169" t="s">
        <v>3361</v>
      </c>
      <c r="D49" s="170">
        <v>30</v>
      </c>
      <c r="E49" s="171">
        <f t="shared" ref="E49:T73" si="22">$D49*$D$2</f>
        <v>9.6</v>
      </c>
      <c r="F49" s="171">
        <f t="shared" si="18"/>
        <v>9.6</v>
      </c>
      <c r="G49" s="171">
        <f t="shared" si="18"/>
        <v>9.6</v>
      </c>
      <c r="H49" s="171">
        <f t="shared" si="18"/>
        <v>9.6</v>
      </c>
      <c r="I49" s="171">
        <f t="shared" si="18"/>
        <v>9.6</v>
      </c>
      <c r="J49" s="171">
        <f t="shared" si="18"/>
        <v>9.6</v>
      </c>
      <c r="K49" s="171">
        <f t="shared" si="18"/>
        <v>9.6</v>
      </c>
      <c r="L49" s="171">
        <f t="shared" si="18"/>
        <v>9.6</v>
      </c>
      <c r="M49" s="171">
        <f t="shared" si="18"/>
        <v>9.6</v>
      </c>
      <c r="N49" s="171">
        <f t="shared" si="20"/>
        <v>9.6</v>
      </c>
      <c r="O49" s="171">
        <f t="shared" si="20"/>
        <v>9.6</v>
      </c>
      <c r="P49" s="171">
        <f t="shared" si="20"/>
        <v>9.6</v>
      </c>
      <c r="Q49" s="171">
        <f t="shared" si="20"/>
        <v>9.6</v>
      </c>
      <c r="R49" s="171">
        <f t="shared" si="20"/>
        <v>9.6</v>
      </c>
      <c r="S49" s="171">
        <f t="shared" si="20"/>
        <v>9.6</v>
      </c>
      <c r="T49" s="171">
        <f t="shared" si="20"/>
        <v>9.6</v>
      </c>
      <c r="U49" s="171">
        <f t="shared" si="20"/>
        <v>9.6</v>
      </c>
      <c r="V49" s="171">
        <f t="shared" si="20"/>
        <v>9.6</v>
      </c>
      <c r="W49" s="171">
        <f t="shared" si="20"/>
        <v>9.6</v>
      </c>
      <c r="X49" s="171">
        <f t="shared" si="20"/>
        <v>9.6</v>
      </c>
      <c r="Y49" s="171">
        <f t="shared" si="20"/>
        <v>9.6</v>
      </c>
      <c r="Z49" s="171">
        <f t="shared" si="20"/>
        <v>9.6</v>
      </c>
      <c r="AA49" s="171">
        <f t="shared" ref="Z49:AB105" si="23">$D49*$D$2</f>
        <v>9.6</v>
      </c>
      <c r="AB49" s="171">
        <f t="shared" si="14"/>
        <v>9.6</v>
      </c>
      <c r="AC49" s="171">
        <f t="shared" si="14"/>
        <v>9.6</v>
      </c>
      <c r="AD49" s="171">
        <f t="shared" si="14"/>
        <v>9.6</v>
      </c>
      <c r="AE49" s="171">
        <f t="shared" si="14"/>
        <v>9.6</v>
      </c>
      <c r="AF49" s="171">
        <f t="shared" si="14"/>
        <v>9.6</v>
      </c>
      <c r="AG49" s="171">
        <f t="shared" si="14"/>
        <v>9.6</v>
      </c>
      <c r="AH49" s="171">
        <f t="shared" si="14"/>
        <v>9.6</v>
      </c>
      <c r="AI49" s="171">
        <f t="shared" si="14"/>
        <v>9.6</v>
      </c>
      <c r="AJ49" s="171">
        <f t="shared" si="17"/>
        <v>9.6</v>
      </c>
      <c r="AK49" s="171">
        <f t="shared" si="17"/>
        <v>9.6</v>
      </c>
      <c r="AL49" s="171">
        <f t="shared" si="17"/>
        <v>9.6</v>
      </c>
      <c r="AM49" s="171">
        <f t="shared" si="17"/>
        <v>9.6</v>
      </c>
      <c r="AN49" s="171">
        <f t="shared" si="17"/>
        <v>9.6</v>
      </c>
      <c r="AO49" s="171">
        <f t="shared" si="17"/>
        <v>9.6</v>
      </c>
      <c r="AP49" s="171">
        <f t="shared" si="17"/>
        <v>9.6</v>
      </c>
      <c r="AQ49" s="171">
        <f t="shared" si="17"/>
        <v>9.6</v>
      </c>
      <c r="AR49" s="171">
        <f t="shared" si="17"/>
        <v>9.6</v>
      </c>
      <c r="AS49" s="171">
        <f t="shared" si="17"/>
        <v>9.6</v>
      </c>
      <c r="AT49" s="171">
        <f t="shared" si="21"/>
        <v>9.6</v>
      </c>
      <c r="AU49" s="171">
        <f t="shared" si="21"/>
        <v>9.6</v>
      </c>
      <c r="AV49" s="171">
        <f t="shared" si="17"/>
        <v>9.6</v>
      </c>
      <c r="AW49" s="171">
        <f t="shared" si="17"/>
        <v>9.6</v>
      </c>
      <c r="AX49" s="171">
        <f t="shared" si="17"/>
        <v>9.6</v>
      </c>
      <c r="AY49" s="171">
        <f t="shared" si="17"/>
        <v>9.6</v>
      </c>
      <c r="AZ49" s="171">
        <f t="shared" si="21"/>
        <v>9.6</v>
      </c>
      <c r="BA49" s="171">
        <f t="shared" si="21"/>
        <v>9.6</v>
      </c>
      <c r="BB49" s="171">
        <f t="shared" si="21"/>
        <v>9.6</v>
      </c>
      <c r="BC49" s="171">
        <f t="shared" si="21"/>
        <v>9.6</v>
      </c>
      <c r="BD49" s="171">
        <f t="shared" si="21"/>
        <v>9.6</v>
      </c>
      <c r="BE49" s="172"/>
      <c r="BF49" s="148">
        <f t="shared" si="6"/>
        <v>499.2000000000005</v>
      </c>
      <c r="BG49" s="173">
        <f t="shared" si="7"/>
        <v>0</v>
      </c>
      <c r="BH49" s="174"/>
      <c r="BI49" s="174"/>
      <c r="BJ49" s="125"/>
      <c r="BK49" s="175"/>
      <c r="BL49" s="176">
        <f t="shared" si="5"/>
        <v>848.00073196140465</v>
      </c>
      <c r="BM49" s="176">
        <f t="shared" si="8"/>
        <v>890</v>
      </c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</row>
    <row r="50" spans="1:118" s="122" customFormat="1" ht="25" x14ac:dyDescent="0.3">
      <c r="A50" s="167" t="s">
        <v>1376</v>
      </c>
      <c r="B50" s="167" t="s">
        <v>3407</v>
      </c>
      <c r="C50" s="169" t="s">
        <v>3361</v>
      </c>
      <c r="D50" s="170">
        <v>30</v>
      </c>
      <c r="E50" s="171">
        <f t="shared" si="22"/>
        <v>9.6</v>
      </c>
      <c r="F50" s="171">
        <f t="shared" si="18"/>
        <v>9.6</v>
      </c>
      <c r="G50" s="171">
        <f t="shared" si="18"/>
        <v>9.6</v>
      </c>
      <c r="H50" s="171">
        <f t="shared" si="18"/>
        <v>9.6</v>
      </c>
      <c r="I50" s="171">
        <f t="shared" si="18"/>
        <v>9.6</v>
      </c>
      <c r="J50" s="171">
        <f t="shared" si="18"/>
        <v>9.6</v>
      </c>
      <c r="K50" s="171">
        <f t="shared" si="18"/>
        <v>9.6</v>
      </c>
      <c r="L50" s="171">
        <f t="shared" si="18"/>
        <v>9.6</v>
      </c>
      <c r="M50" s="171">
        <f t="shared" si="18"/>
        <v>9.6</v>
      </c>
      <c r="N50" s="171">
        <f t="shared" si="20"/>
        <v>9.6</v>
      </c>
      <c r="O50" s="171">
        <f t="shared" si="20"/>
        <v>9.6</v>
      </c>
      <c r="P50" s="171"/>
      <c r="Q50" s="171">
        <f t="shared" si="20"/>
        <v>9.6</v>
      </c>
      <c r="R50" s="171"/>
      <c r="S50" s="171">
        <f t="shared" si="20"/>
        <v>9.6</v>
      </c>
      <c r="T50" s="171"/>
      <c r="U50" s="171">
        <f t="shared" si="20"/>
        <v>9.6</v>
      </c>
      <c r="V50" s="171"/>
      <c r="W50" s="171">
        <f t="shared" si="20"/>
        <v>9.6</v>
      </c>
      <c r="X50" s="171"/>
      <c r="Y50" s="171">
        <f t="shared" si="20"/>
        <v>9.6</v>
      </c>
      <c r="Z50" s="171"/>
      <c r="AA50" s="171">
        <f t="shared" si="23"/>
        <v>9.6</v>
      </c>
      <c r="AB50" s="171"/>
      <c r="AC50" s="171">
        <f t="shared" si="14"/>
        <v>9.6</v>
      </c>
      <c r="AD50" s="171"/>
      <c r="AE50" s="171">
        <f t="shared" si="14"/>
        <v>9.6</v>
      </c>
      <c r="AF50" s="171"/>
      <c r="AG50" s="171">
        <f t="shared" si="14"/>
        <v>9.6</v>
      </c>
      <c r="AH50" s="171"/>
      <c r="AI50" s="171">
        <f t="shared" si="14"/>
        <v>9.6</v>
      </c>
      <c r="AJ50" s="171"/>
      <c r="AK50" s="171">
        <f t="shared" si="17"/>
        <v>9.6</v>
      </c>
      <c r="AL50" s="171"/>
      <c r="AM50" s="171">
        <f t="shared" si="17"/>
        <v>9.6</v>
      </c>
      <c r="AN50" s="171"/>
      <c r="AO50" s="171">
        <f t="shared" si="17"/>
        <v>9.6</v>
      </c>
      <c r="AP50" s="171"/>
      <c r="AQ50" s="171">
        <f t="shared" si="17"/>
        <v>9.6</v>
      </c>
      <c r="AR50" s="171"/>
      <c r="AS50" s="171">
        <f t="shared" si="17"/>
        <v>9.6</v>
      </c>
      <c r="AT50" s="171"/>
      <c r="AU50" s="171">
        <f t="shared" si="21"/>
        <v>9.6</v>
      </c>
      <c r="AV50" s="171"/>
      <c r="AW50" s="171">
        <f t="shared" si="17"/>
        <v>9.6</v>
      </c>
      <c r="AX50" s="171"/>
      <c r="AY50" s="171">
        <f t="shared" si="17"/>
        <v>9.6</v>
      </c>
      <c r="AZ50" s="171"/>
      <c r="BA50" s="171">
        <f t="shared" si="21"/>
        <v>9.6</v>
      </c>
      <c r="BB50" s="171"/>
      <c r="BC50" s="171">
        <f t="shared" si="21"/>
        <v>9.6</v>
      </c>
      <c r="BD50" s="171"/>
      <c r="BE50" s="172"/>
      <c r="BF50" s="148">
        <f t="shared" si="6"/>
        <v>297.60000000000002</v>
      </c>
      <c r="BG50" s="173">
        <f t="shared" si="7"/>
        <v>21</v>
      </c>
      <c r="BH50" s="174"/>
      <c r="BI50" s="174"/>
      <c r="BJ50" s="125"/>
      <c r="BK50" s="175"/>
      <c r="BL50" s="176">
        <f t="shared" si="5"/>
        <v>505.53889790006764</v>
      </c>
      <c r="BM50" s="176">
        <f t="shared" si="8"/>
        <v>530</v>
      </c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7"/>
      <c r="DI50" s="177"/>
      <c r="DJ50" s="177"/>
      <c r="DK50" s="177"/>
      <c r="DL50" s="177"/>
      <c r="DM50" s="177"/>
      <c r="DN50" s="177"/>
    </row>
    <row r="51" spans="1:118" s="122" customFormat="1" ht="25" x14ac:dyDescent="0.3">
      <c r="A51" s="167" t="s">
        <v>1387</v>
      </c>
      <c r="B51" s="167" t="s">
        <v>3408</v>
      </c>
      <c r="C51" s="169" t="s">
        <v>3361</v>
      </c>
      <c r="D51" s="170">
        <v>30</v>
      </c>
      <c r="E51" s="171">
        <f t="shared" si="22"/>
        <v>9.6</v>
      </c>
      <c r="F51" s="171">
        <f t="shared" si="18"/>
        <v>9.6</v>
      </c>
      <c r="G51" s="171">
        <f t="shared" si="18"/>
        <v>9.6</v>
      </c>
      <c r="H51" s="171">
        <f t="shared" si="18"/>
        <v>9.6</v>
      </c>
      <c r="I51" s="171">
        <f t="shared" si="18"/>
        <v>9.6</v>
      </c>
      <c r="J51" s="171">
        <f t="shared" si="18"/>
        <v>9.6</v>
      </c>
      <c r="K51" s="171">
        <f t="shared" si="18"/>
        <v>9.6</v>
      </c>
      <c r="L51" s="171">
        <f t="shared" si="18"/>
        <v>9.6</v>
      </c>
      <c r="M51" s="171">
        <f t="shared" si="18"/>
        <v>9.6</v>
      </c>
      <c r="N51" s="171">
        <f t="shared" si="20"/>
        <v>9.6</v>
      </c>
      <c r="O51" s="171">
        <f t="shared" si="20"/>
        <v>9.6</v>
      </c>
      <c r="P51" s="171"/>
      <c r="Q51" s="171">
        <f t="shared" si="20"/>
        <v>9.6</v>
      </c>
      <c r="R51" s="171"/>
      <c r="S51" s="171">
        <f t="shared" si="20"/>
        <v>9.6</v>
      </c>
      <c r="T51" s="171"/>
      <c r="U51" s="171">
        <f t="shared" si="20"/>
        <v>9.6</v>
      </c>
      <c r="V51" s="171"/>
      <c r="W51" s="171">
        <f t="shared" si="20"/>
        <v>9.6</v>
      </c>
      <c r="X51" s="171"/>
      <c r="Y51" s="171">
        <f t="shared" si="20"/>
        <v>9.6</v>
      </c>
      <c r="Z51" s="171"/>
      <c r="AA51" s="171">
        <f t="shared" si="23"/>
        <v>9.6</v>
      </c>
      <c r="AB51" s="171"/>
      <c r="AC51" s="171">
        <f t="shared" si="14"/>
        <v>9.6</v>
      </c>
      <c r="AD51" s="171"/>
      <c r="AE51" s="171">
        <f t="shared" si="14"/>
        <v>9.6</v>
      </c>
      <c r="AF51" s="171"/>
      <c r="AG51" s="171">
        <f t="shared" si="14"/>
        <v>9.6</v>
      </c>
      <c r="AH51" s="171"/>
      <c r="AI51" s="171">
        <f t="shared" si="14"/>
        <v>9.6</v>
      </c>
      <c r="AJ51" s="171"/>
      <c r="AK51" s="171">
        <f t="shared" si="17"/>
        <v>9.6</v>
      </c>
      <c r="AL51" s="171"/>
      <c r="AM51" s="171">
        <f t="shared" si="17"/>
        <v>9.6</v>
      </c>
      <c r="AN51" s="171"/>
      <c r="AO51" s="171">
        <f t="shared" si="17"/>
        <v>9.6</v>
      </c>
      <c r="AP51" s="171"/>
      <c r="AQ51" s="171">
        <f t="shared" si="17"/>
        <v>9.6</v>
      </c>
      <c r="AR51" s="171"/>
      <c r="AS51" s="171">
        <f t="shared" si="17"/>
        <v>9.6</v>
      </c>
      <c r="AT51" s="171"/>
      <c r="AU51" s="171">
        <f t="shared" si="21"/>
        <v>9.6</v>
      </c>
      <c r="AV51" s="171"/>
      <c r="AW51" s="171">
        <f t="shared" si="17"/>
        <v>9.6</v>
      </c>
      <c r="AX51" s="171"/>
      <c r="AY51" s="171">
        <f t="shared" si="17"/>
        <v>9.6</v>
      </c>
      <c r="AZ51" s="171"/>
      <c r="BA51" s="171">
        <f t="shared" si="21"/>
        <v>9.6</v>
      </c>
      <c r="BB51" s="171"/>
      <c r="BC51" s="171">
        <f t="shared" si="21"/>
        <v>9.6</v>
      </c>
      <c r="BD51" s="171"/>
      <c r="BE51" s="172"/>
      <c r="BF51" s="148">
        <f t="shared" si="6"/>
        <v>297.60000000000002</v>
      </c>
      <c r="BG51" s="173">
        <f t="shared" si="7"/>
        <v>21</v>
      </c>
      <c r="BH51" s="174"/>
      <c r="BI51" s="174"/>
      <c r="BJ51" s="125"/>
      <c r="BK51" s="175"/>
      <c r="BL51" s="176">
        <f t="shared" si="5"/>
        <v>505.53889790006764</v>
      </c>
      <c r="BM51" s="176">
        <f t="shared" si="8"/>
        <v>530</v>
      </c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7"/>
      <c r="DE51" s="177"/>
      <c r="DF51" s="177"/>
      <c r="DG51" s="177"/>
      <c r="DH51" s="177"/>
      <c r="DI51" s="177"/>
      <c r="DJ51" s="177"/>
      <c r="DK51" s="177"/>
      <c r="DL51" s="177"/>
      <c r="DM51" s="177"/>
      <c r="DN51" s="177"/>
    </row>
    <row r="52" spans="1:118" s="122" customFormat="1" ht="25" x14ac:dyDescent="0.3">
      <c r="A52" s="167" t="s">
        <v>1393</v>
      </c>
      <c r="B52" s="167" t="s">
        <v>3409</v>
      </c>
      <c r="C52" s="169" t="s">
        <v>3361</v>
      </c>
      <c r="D52" s="170">
        <v>30</v>
      </c>
      <c r="E52" s="171">
        <f t="shared" si="22"/>
        <v>9.6</v>
      </c>
      <c r="F52" s="171">
        <f t="shared" si="18"/>
        <v>9.6</v>
      </c>
      <c r="G52" s="171">
        <f t="shared" si="18"/>
        <v>9.6</v>
      </c>
      <c r="H52" s="171">
        <f t="shared" si="18"/>
        <v>9.6</v>
      </c>
      <c r="I52" s="171">
        <f t="shared" si="18"/>
        <v>9.6</v>
      </c>
      <c r="J52" s="171">
        <f t="shared" si="18"/>
        <v>9.6</v>
      </c>
      <c r="K52" s="171">
        <f t="shared" si="18"/>
        <v>9.6</v>
      </c>
      <c r="L52" s="171">
        <f t="shared" si="18"/>
        <v>9.6</v>
      </c>
      <c r="M52" s="171">
        <f t="shared" si="18"/>
        <v>9.6</v>
      </c>
      <c r="N52" s="171">
        <f t="shared" si="20"/>
        <v>9.6</v>
      </c>
      <c r="O52" s="171">
        <f t="shared" si="20"/>
        <v>9.6</v>
      </c>
      <c r="P52" s="171"/>
      <c r="Q52" s="171">
        <f t="shared" si="20"/>
        <v>9.6</v>
      </c>
      <c r="R52" s="171"/>
      <c r="S52" s="171">
        <f t="shared" si="20"/>
        <v>9.6</v>
      </c>
      <c r="T52" s="171"/>
      <c r="U52" s="171">
        <f t="shared" si="20"/>
        <v>9.6</v>
      </c>
      <c r="V52" s="171"/>
      <c r="W52" s="171">
        <f t="shared" si="20"/>
        <v>9.6</v>
      </c>
      <c r="X52" s="171"/>
      <c r="Y52" s="171">
        <f t="shared" si="20"/>
        <v>9.6</v>
      </c>
      <c r="Z52" s="171"/>
      <c r="AA52" s="171">
        <f t="shared" si="23"/>
        <v>9.6</v>
      </c>
      <c r="AB52" s="171"/>
      <c r="AC52" s="171">
        <f t="shared" si="14"/>
        <v>9.6</v>
      </c>
      <c r="AD52" s="171"/>
      <c r="AE52" s="171">
        <f t="shared" si="14"/>
        <v>9.6</v>
      </c>
      <c r="AF52" s="171"/>
      <c r="AG52" s="171">
        <f t="shared" si="14"/>
        <v>9.6</v>
      </c>
      <c r="AH52" s="171"/>
      <c r="AI52" s="171">
        <f t="shared" si="14"/>
        <v>9.6</v>
      </c>
      <c r="AJ52" s="171"/>
      <c r="AK52" s="171">
        <f t="shared" si="17"/>
        <v>9.6</v>
      </c>
      <c r="AL52" s="171"/>
      <c r="AM52" s="171">
        <f t="shared" si="17"/>
        <v>9.6</v>
      </c>
      <c r="AN52" s="171"/>
      <c r="AO52" s="171">
        <f t="shared" si="17"/>
        <v>9.6</v>
      </c>
      <c r="AP52" s="171"/>
      <c r="AQ52" s="171">
        <f t="shared" si="17"/>
        <v>9.6</v>
      </c>
      <c r="AR52" s="171"/>
      <c r="AS52" s="171">
        <f t="shared" si="17"/>
        <v>9.6</v>
      </c>
      <c r="AT52" s="171"/>
      <c r="AU52" s="171">
        <f t="shared" si="21"/>
        <v>9.6</v>
      </c>
      <c r="AV52" s="171"/>
      <c r="AW52" s="171">
        <f t="shared" si="17"/>
        <v>9.6</v>
      </c>
      <c r="AX52" s="171"/>
      <c r="AY52" s="171">
        <f t="shared" si="17"/>
        <v>9.6</v>
      </c>
      <c r="AZ52" s="171"/>
      <c r="BA52" s="171">
        <f t="shared" si="21"/>
        <v>9.6</v>
      </c>
      <c r="BB52" s="171"/>
      <c r="BC52" s="171">
        <f t="shared" si="21"/>
        <v>9.6</v>
      </c>
      <c r="BD52" s="171"/>
      <c r="BE52" s="172"/>
      <c r="BF52" s="148">
        <f t="shared" si="6"/>
        <v>297.60000000000002</v>
      </c>
      <c r="BG52" s="173">
        <f t="shared" si="7"/>
        <v>21</v>
      </c>
      <c r="BH52" s="174"/>
      <c r="BI52" s="174"/>
      <c r="BJ52" s="125"/>
      <c r="BK52" s="175"/>
      <c r="BL52" s="176">
        <f t="shared" si="5"/>
        <v>505.53889790006764</v>
      </c>
      <c r="BM52" s="176">
        <f t="shared" si="8"/>
        <v>530</v>
      </c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177"/>
      <c r="CW52" s="177"/>
      <c r="CX52" s="177"/>
      <c r="CY52" s="177"/>
      <c r="CZ52" s="177"/>
      <c r="DA52" s="177"/>
      <c r="DB52" s="177"/>
      <c r="DC52" s="177"/>
      <c r="DD52" s="177"/>
      <c r="DE52" s="177"/>
      <c r="DF52" s="177"/>
      <c r="DG52" s="177"/>
      <c r="DH52" s="177"/>
      <c r="DI52" s="177"/>
      <c r="DJ52" s="177"/>
      <c r="DK52" s="177"/>
      <c r="DL52" s="177"/>
      <c r="DM52" s="177"/>
      <c r="DN52" s="177"/>
    </row>
    <row r="53" spans="1:118" s="122" customFormat="1" ht="25" x14ac:dyDescent="0.3">
      <c r="A53" s="167" t="s">
        <v>1398</v>
      </c>
      <c r="B53" s="167" t="s">
        <v>3410</v>
      </c>
      <c r="C53" s="169" t="s">
        <v>3361</v>
      </c>
      <c r="D53" s="170">
        <v>30</v>
      </c>
      <c r="E53" s="171">
        <f t="shared" si="22"/>
        <v>9.6</v>
      </c>
      <c r="F53" s="171">
        <f t="shared" si="22"/>
        <v>9.6</v>
      </c>
      <c r="G53" s="171">
        <f t="shared" si="22"/>
        <v>9.6</v>
      </c>
      <c r="H53" s="171">
        <f t="shared" si="22"/>
        <v>9.6</v>
      </c>
      <c r="I53" s="171">
        <f t="shared" si="22"/>
        <v>9.6</v>
      </c>
      <c r="J53" s="171">
        <f t="shared" si="22"/>
        <v>9.6</v>
      </c>
      <c r="K53" s="171">
        <f t="shared" si="22"/>
        <v>9.6</v>
      </c>
      <c r="L53" s="171">
        <f t="shared" si="22"/>
        <v>9.6</v>
      </c>
      <c r="M53" s="171">
        <f t="shared" si="22"/>
        <v>9.6</v>
      </c>
      <c r="N53" s="171">
        <f t="shared" si="20"/>
        <v>9.6</v>
      </c>
      <c r="O53" s="171">
        <f t="shared" si="20"/>
        <v>9.6</v>
      </c>
      <c r="P53" s="171"/>
      <c r="Q53" s="171">
        <f t="shared" si="20"/>
        <v>9.6</v>
      </c>
      <c r="R53" s="171"/>
      <c r="S53" s="171">
        <f t="shared" si="20"/>
        <v>9.6</v>
      </c>
      <c r="T53" s="171"/>
      <c r="U53" s="171">
        <f t="shared" si="20"/>
        <v>9.6</v>
      </c>
      <c r="V53" s="171"/>
      <c r="W53" s="171">
        <f t="shared" si="20"/>
        <v>9.6</v>
      </c>
      <c r="X53" s="171"/>
      <c r="Y53" s="171">
        <f t="shared" si="20"/>
        <v>9.6</v>
      </c>
      <c r="Z53" s="171"/>
      <c r="AA53" s="171">
        <f t="shared" si="23"/>
        <v>9.6</v>
      </c>
      <c r="AB53" s="171"/>
      <c r="AC53" s="171">
        <f t="shared" ref="AC53:AD115" si="24">$D53*$D$2</f>
        <v>9.6</v>
      </c>
      <c r="AD53" s="171"/>
      <c r="AE53" s="171">
        <f t="shared" ref="AE53:AK115" si="25">$D53*$D$2</f>
        <v>9.6</v>
      </c>
      <c r="AF53" s="171"/>
      <c r="AG53" s="171">
        <f t="shared" ref="AG53:AV93" si="26">$D53*$D$2</f>
        <v>9.6</v>
      </c>
      <c r="AH53" s="171"/>
      <c r="AI53" s="171">
        <f t="shared" ref="AH53:AI64" si="27">$D53*$D$2</f>
        <v>9.6</v>
      </c>
      <c r="AJ53" s="171"/>
      <c r="AK53" s="171">
        <f t="shared" si="17"/>
        <v>9.6</v>
      </c>
      <c r="AL53" s="171"/>
      <c r="AM53" s="171">
        <f t="shared" si="17"/>
        <v>9.6</v>
      </c>
      <c r="AN53" s="171"/>
      <c r="AO53" s="171">
        <f t="shared" si="17"/>
        <v>9.6</v>
      </c>
      <c r="AP53" s="171"/>
      <c r="AQ53" s="171">
        <f t="shared" si="17"/>
        <v>9.6</v>
      </c>
      <c r="AR53" s="171"/>
      <c r="AS53" s="171">
        <f t="shared" si="17"/>
        <v>9.6</v>
      </c>
      <c r="AT53" s="171"/>
      <c r="AU53" s="171">
        <f t="shared" si="21"/>
        <v>9.6</v>
      </c>
      <c r="AV53" s="171"/>
      <c r="AW53" s="171">
        <f t="shared" si="17"/>
        <v>9.6</v>
      </c>
      <c r="AX53" s="171"/>
      <c r="AY53" s="171">
        <f t="shared" si="17"/>
        <v>9.6</v>
      </c>
      <c r="AZ53" s="171"/>
      <c r="BA53" s="171">
        <f t="shared" si="21"/>
        <v>9.6</v>
      </c>
      <c r="BB53" s="171"/>
      <c r="BC53" s="171">
        <f t="shared" si="21"/>
        <v>9.6</v>
      </c>
      <c r="BD53" s="171"/>
      <c r="BE53" s="172"/>
      <c r="BF53" s="148">
        <f t="shared" si="6"/>
        <v>297.60000000000002</v>
      </c>
      <c r="BG53" s="173">
        <f t="shared" si="7"/>
        <v>21</v>
      </c>
      <c r="BH53" s="174"/>
      <c r="BI53" s="174"/>
      <c r="BJ53" s="125"/>
      <c r="BK53" s="175"/>
      <c r="BL53" s="176">
        <f t="shared" si="5"/>
        <v>505.53889790006764</v>
      </c>
      <c r="BM53" s="176">
        <f t="shared" si="8"/>
        <v>530</v>
      </c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77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7"/>
      <c r="DE53" s="177"/>
      <c r="DF53" s="177"/>
      <c r="DG53" s="177"/>
      <c r="DH53" s="177"/>
      <c r="DI53" s="177"/>
      <c r="DJ53" s="177"/>
      <c r="DK53" s="177"/>
      <c r="DL53" s="177"/>
      <c r="DM53" s="177"/>
      <c r="DN53" s="177"/>
    </row>
    <row r="54" spans="1:118" s="122" customFormat="1" ht="25" x14ac:dyDescent="0.3">
      <c r="A54" s="167" t="s">
        <v>1406</v>
      </c>
      <c r="B54" s="167" t="s">
        <v>3411</v>
      </c>
      <c r="C54" s="169" t="s">
        <v>3361</v>
      </c>
      <c r="D54" s="170">
        <v>30</v>
      </c>
      <c r="E54" s="171">
        <f t="shared" si="22"/>
        <v>9.6</v>
      </c>
      <c r="F54" s="171">
        <f t="shared" si="22"/>
        <v>9.6</v>
      </c>
      <c r="G54" s="171">
        <f t="shared" si="22"/>
        <v>9.6</v>
      </c>
      <c r="H54" s="171">
        <f t="shared" si="22"/>
        <v>9.6</v>
      </c>
      <c r="I54" s="171">
        <f t="shared" si="22"/>
        <v>9.6</v>
      </c>
      <c r="J54" s="171">
        <f t="shared" si="22"/>
        <v>9.6</v>
      </c>
      <c r="K54" s="171">
        <f t="shared" si="22"/>
        <v>9.6</v>
      </c>
      <c r="L54" s="171">
        <f t="shared" si="22"/>
        <v>9.6</v>
      </c>
      <c r="M54" s="171">
        <f t="shared" si="22"/>
        <v>9.6</v>
      </c>
      <c r="N54" s="171">
        <f t="shared" si="20"/>
        <v>9.6</v>
      </c>
      <c r="O54" s="171">
        <f t="shared" si="20"/>
        <v>9.6</v>
      </c>
      <c r="P54" s="171"/>
      <c r="Q54" s="171">
        <f t="shared" si="20"/>
        <v>9.6</v>
      </c>
      <c r="R54" s="171"/>
      <c r="S54" s="171">
        <f t="shared" si="20"/>
        <v>9.6</v>
      </c>
      <c r="T54" s="171"/>
      <c r="U54" s="171">
        <f t="shared" si="20"/>
        <v>9.6</v>
      </c>
      <c r="V54" s="171"/>
      <c r="W54" s="171">
        <f t="shared" si="20"/>
        <v>9.6</v>
      </c>
      <c r="X54" s="171"/>
      <c r="Y54" s="171">
        <f t="shared" si="20"/>
        <v>9.6</v>
      </c>
      <c r="Z54" s="171"/>
      <c r="AA54" s="171">
        <f t="shared" si="23"/>
        <v>9.6</v>
      </c>
      <c r="AB54" s="171"/>
      <c r="AC54" s="171">
        <f t="shared" si="24"/>
        <v>9.6</v>
      </c>
      <c r="AD54" s="171"/>
      <c r="AE54" s="171">
        <f t="shared" si="25"/>
        <v>9.6</v>
      </c>
      <c r="AF54" s="171"/>
      <c r="AG54" s="171">
        <f t="shared" si="26"/>
        <v>9.6</v>
      </c>
      <c r="AH54" s="171"/>
      <c r="AI54" s="171">
        <f t="shared" si="27"/>
        <v>9.6</v>
      </c>
      <c r="AJ54" s="171"/>
      <c r="AK54" s="171">
        <f t="shared" si="17"/>
        <v>9.6</v>
      </c>
      <c r="AL54" s="171"/>
      <c r="AM54" s="171">
        <f t="shared" si="17"/>
        <v>9.6</v>
      </c>
      <c r="AN54" s="171"/>
      <c r="AO54" s="171">
        <f t="shared" si="17"/>
        <v>9.6</v>
      </c>
      <c r="AP54" s="171"/>
      <c r="AQ54" s="171">
        <f t="shared" si="17"/>
        <v>9.6</v>
      </c>
      <c r="AR54" s="171"/>
      <c r="AS54" s="171">
        <f t="shared" si="17"/>
        <v>9.6</v>
      </c>
      <c r="AT54" s="171"/>
      <c r="AU54" s="171">
        <f t="shared" si="17"/>
        <v>9.6</v>
      </c>
      <c r="AV54" s="171"/>
      <c r="AW54" s="171">
        <f t="shared" si="17"/>
        <v>9.6</v>
      </c>
      <c r="AX54" s="171"/>
      <c r="AY54" s="171">
        <f t="shared" si="17"/>
        <v>9.6</v>
      </c>
      <c r="AZ54" s="171"/>
      <c r="BA54" s="171">
        <f t="shared" si="21"/>
        <v>9.6</v>
      </c>
      <c r="BB54" s="171"/>
      <c r="BC54" s="171">
        <f t="shared" si="21"/>
        <v>9.6</v>
      </c>
      <c r="BD54" s="171"/>
      <c r="BE54" s="172"/>
      <c r="BF54" s="148">
        <f t="shared" si="6"/>
        <v>297.60000000000002</v>
      </c>
      <c r="BG54" s="173">
        <f t="shared" si="7"/>
        <v>21</v>
      </c>
      <c r="BH54" s="185"/>
      <c r="BI54" s="174"/>
      <c r="BJ54" s="125"/>
      <c r="BK54" s="175"/>
      <c r="BL54" s="176">
        <f t="shared" si="5"/>
        <v>505.53889790006764</v>
      </c>
      <c r="BM54" s="176">
        <f t="shared" si="8"/>
        <v>530</v>
      </c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77"/>
      <c r="CB54" s="177"/>
      <c r="CC54" s="177"/>
      <c r="CD54" s="177"/>
      <c r="CE54" s="177"/>
      <c r="CF54" s="177"/>
      <c r="CG54" s="177"/>
      <c r="CH54" s="177"/>
      <c r="CI54" s="177"/>
      <c r="CJ54" s="177"/>
      <c r="CK54" s="177"/>
      <c r="CL54" s="177"/>
      <c r="CM54" s="177"/>
      <c r="CN54" s="177"/>
      <c r="CO54" s="177"/>
      <c r="CP54" s="177"/>
      <c r="CQ54" s="177"/>
      <c r="CR54" s="177"/>
      <c r="CS54" s="177"/>
      <c r="CT54" s="177"/>
      <c r="CU54" s="177"/>
      <c r="CV54" s="177"/>
      <c r="CW54" s="177"/>
      <c r="CX54" s="177"/>
      <c r="CY54" s="177"/>
      <c r="CZ54" s="177"/>
      <c r="DA54" s="177"/>
      <c r="DB54" s="177"/>
      <c r="DC54" s="177"/>
      <c r="DD54" s="177"/>
      <c r="DE54" s="177"/>
      <c r="DF54" s="177"/>
      <c r="DG54" s="177"/>
      <c r="DH54" s="177"/>
      <c r="DI54" s="177"/>
      <c r="DJ54" s="177"/>
      <c r="DK54" s="177"/>
      <c r="DL54" s="177"/>
      <c r="DM54" s="177"/>
      <c r="DN54" s="177"/>
    </row>
    <row r="55" spans="1:118" s="122" customFormat="1" ht="25" x14ac:dyDescent="0.3">
      <c r="A55" s="167" t="s">
        <v>1451</v>
      </c>
      <c r="B55" s="167" t="s">
        <v>3412</v>
      </c>
      <c r="C55" s="169" t="s">
        <v>3361</v>
      </c>
      <c r="D55" s="170">
        <v>30</v>
      </c>
      <c r="E55" s="171">
        <f t="shared" si="22"/>
        <v>9.6</v>
      </c>
      <c r="F55" s="171">
        <f t="shared" si="22"/>
        <v>9.6</v>
      </c>
      <c r="G55" s="171">
        <f t="shared" si="22"/>
        <v>9.6</v>
      </c>
      <c r="H55" s="171">
        <f t="shared" si="22"/>
        <v>9.6</v>
      </c>
      <c r="I55" s="171">
        <f t="shared" si="22"/>
        <v>9.6</v>
      </c>
      <c r="J55" s="171">
        <f t="shared" si="22"/>
        <v>9.6</v>
      </c>
      <c r="K55" s="171">
        <f t="shared" si="22"/>
        <v>9.6</v>
      </c>
      <c r="L55" s="171">
        <f t="shared" si="22"/>
        <v>9.6</v>
      </c>
      <c r="M55" s="171">
        <f t="shared" si="22"/>
        <v>9.6</v>
      </c>
      <c r="N55" s="171">
        <f t="shared" si="20"/>
        <v>9.6</v>
      </c>
      <c r="O55" s="171">
        <f t="shared" si="20"/>
        <v>9.6</v>
      </c>
      <c r="P55" s="171"/>
      <c r="Q55" s="171">
        <f t="shared" si="20"/>
        <v>9.6</v>
      </c>
      <c r="R55" s="171"/>
      <c r="S55" s="171">
        <f t="shared" si="20"/>
        <v>9.6</v>
      </c>
      <c r="T55" s="171"/>
      <c r="U55" s="171">
        <f t="shared" si="20"/>
        <v>9.6</v>
      </c>
      <c r="V55" s="171"/>
      <c r="W55" s="171">
        <f t="shared" si="20"/>
        <v>9.6</v>
      </c>
      <c r="X55" s="171"/>
      <c r="Y55" s="171">
        <f t="shared" si="20"/>
        <v>9.6</v>
      </c>
      <c r="Z55" s="171"/>
      <c r="AA55" s="171">
        <f t="shared" si="23"/>
        <v>9.6</v>
      </c>
      <c r="AB55" s="171"/>
      <c r="AC55" s="171">
        <f t="shared" si="24"/>
        <v>9.6</v>
      </c>
      <c r="AD55" s="171"/>
      <c r="AE55" s="171">
        <f t="shared" si="25"/>
        <v>9.6</v>
      </c>
      <c r="AF55" s="171"/>
      <c r="AG55" s="171">
        <f t="shared" si="26"/>
        <v>9.6</v>
      </c>
      <c r="AH55" s="171"/>
      <c r="AI55" s="171">
        <f t="shared" si="27"/>
        <v>9.6</v>
      </c>
      <c r="AJ55" s="171"/>
      <c r="AK55" s="171">
        <f t="shared" si="17"/>
        <v>9.6</v>
      </c>
      <c r="AL55" s="171"/>
      <c r="AM55" s="171">
        <f t="shared" si="17"/>
        <v>9.6</v>
      </c>
      <c r="AN55" s="171"/>
      <c r="AO55" s="171">
        <f t="shared" si="17"/>
        <v>9.6</v>
      </c>
      <c r="AP55" s="171"/>
      <c r="AQ55" s="171">
        <f t="shared" si="17"/>
        <v>9.6</v>
      </c>
      <c r="AR55" s="171"/>
      <c r="AS55" s="171">
        <f t="shared" si="21"/>
        <v>9.6</v>
      </c>
      <c r="AT55" s="171"/>
      <c r="AU55" s="171">
        <f t="shared" si="21"/>
        <v>9.6</v>
      </c>
      <c r="AV55" s="171"/>
      <c r="AW55" s="171">
        <f t="shared" si="21"/>
        <v>9.6</v>
      </c>
      <c r="AX55" s="171"/>
      <c r="AY55" s="171">
        <f t="shared" si="21"/>
        <v>9.6</v>
      </c>
      <c r="AZ55" s="171"/>
      <c r="BA55" s="171">
        <f t="shared" si="21"/>
        <v>9.6</v>
      </c>
      <c r="BB55" s="171"/>
      <c r="BC55" s="171">
        <f t="shared" si="21"/>
        <v>9.6</v>
      </c>
      <c r="BD55" s="171"/>
      <c r="BE55" s="172"/>
      <c r="BF55" s="148">
        <f t="shared" si="6"/>
        <v>297.60000000000002</v>
      </c>
      <c r="BG55" s="173">
        <f t="shared" si="7"/>
        <v>21</v>
      </c>
      <c r="BH55" s="185"/>
      <c r="BI55" s="174"/>
      <c r="BJ55" s="125"/>
      <c r="BK55" s="175"/>
      <c r="BL55" s="176">
        <f t="shared" si="5"/>
        <v>505.53889790006764</v>
      </c>
      <c r="BM55" s="176">
        <f t="shared" si="8"/>
        <v>530</v>
      </c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7"/>
      <c r="CD55" s="177"/>
      <c r="CE55" s="177"/>
      <c r="CF55" s="177"/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7"/>
      <c r="DE55" s="177"/>
      <c r="DF55" s="177"/>
      <c r="DG55" s="177"/>
      <c r="DH55" s="177"/>
      <c r="DI55" s="177"/>
      <c r="DJ55" s="177"/>
      <c r="DK55" s="177"/>
      <c r="DL55" s="177"/>
      <c r="DM55" s="177"/>
      <c r="DN55" s="177"/>
    </row>
    <row r="56" spans="1:118" s="122" customFormat="1" ht="25" x14ac:dyDescent="0.3">
      <c r="A56" s="167" t="s">
        <v>1469</v>
      </c>
      <c r="B56" s="167" t="s">
        <v>3413</v>
      </c>
      <c r="C56" s="169" t="s">
        <v>3361</v>
      </c>
      <c r="D56" s="170">
        <v>30</v>
      </c>
      <c r="E56" s="171">
        <f t="shared" si="22"/>
        <v>9.6</v>
      </c>
      <c r="F56" s="171">
        <f t="shared" si="22"/>
        <v>9.6</v>
      </c>
      <c r="G56" s="171">
        <f t="shared" si="22"/>
        <v>9.6</v>
      </c>
      <c r="H56" s="171">
        <f t="shared" si="22"/>
        <v>9.6</v>
      </c>
      <c r="I56" s="171">
        <f t="shared" si="22"/>
        <v>9.6</v>
      </c>
      <c r="J56" s="171">
        <f t="shared" si="22"/>
        <v>9.6</v>
      </c>
      <c r="K56" s="171">
        <f t="shared" si="22"/>
        <v>9.6</v>
      </c>
      <c r="L56" s="171">
        <f t="shared" si="22"/>
        <v>9.6</v>
      </c>
      <c r="M56" s="171">
        <f t="shared" si="22"/>
        <v>9.6</v>
      </c>
      <c r="N56" s="171">
        <f t="shared" si="20"/>
        <v>9.6</v>
      </c>
      <c r="O56" s="171">
        <f t="shared" si="20"/>
        <v>9.6</v>
      </c>
      <c r="P56" s="171"/>
      <c r="Q56" s="171">
        <f t="shared" si="20"/>
        <v>9.6</v>
      </c>
      <c r="R56" s="171"/>
      <c r="S56" s="171">
        <f t="shared" si="20"/>
        <v>9.6</v>
      </c>
      <c r="T56" s="171"/>
      <c r="U56" s="171">
        <f t="shared" si="20"/>
        <v>9.6</v>
      </c>
      <c r="V56" s="171"/>
      <c r="W56" s="171">
        <f t="shared" si="20"/>
        <v>9.6</v>
      </c>
      <c r="X56" s="171"/>
      <c r="Y56" s="171">
        <f t="shared" si="20"/>
        <v>9.6</v>
      </c>
      <c r="Z56" s="171"/>
      <c r="AA56" s="171">
        <f t="shared" si="23"/>
        <v>9.6</v>
      </c>
      <c r="AB56" s="171"/>
      <c r="AC56" s="171">
        <f t="shared" si="24"/>
        <v>9.6</v>
      </c>
      <c r="AD56" s="171"/>
      <c r="AE56" s="171">
        <f t="shared" si="25"/>
        <v>9.6</v>
      </c>
      <c r="AF56" s="171"/>
      <c r="AG56" s="171">
        <f t="shared" si="26"/>
        <v>9.6</v>
      </c>
      <c r="AH56" s="171"/>
      <c r="AI56" s="171">
        <f t="shared" si="27"/>
        <v>9.6</v>
      </c>
      <c r="AJ56" s="171"/>
      <c r="AK56" s="171">
        <f t="shared" si="17"/>
        <v>9.6</v>
      </c>
      <c r="AL56" s="171"/>
      <c r="AM56" s="171">
        <f t="shared" si="17"/>
        <v>9.6</v>
      </c>
      <c r="AN56" s="171"/>
      <c r="AO56" s="171">
        <f t="shared" si="17"/>
        <v>9.6</v>
      </c>
      <c r="AP56" s="171"/>
      <c r="AQ56" s="171">
        <f t="shared" si="17"/>
        <v>9.6</v>
      </c>
      <c r="AR56" s="171"/>
      <c r="AS56" s="171">
        <f t="shared" si="21"/>
        <v>9.6</v>
      </c>
      <c r="AT56" s="171"/>
      <c r="AU56" s="171">
        <f t="shared" si="21"/>
        <v>9.6</v>
      </c>
      <c r="AV56" s="171"/>
      <c r="AW56" s="171">
        <f t="shared" si="21"/>
        <v>9.6</v>
      </c>
      <c r="AX56" s="171"/>
      <c r="AY56" s="171">
        <f t="shared" si="21"/>
        <v>9.6</v>
      </c>
      <c r="AZ56" s="171"/>
      <c r="BA56" s="171">
        <f t="shared" si="21"/>
        <v>9.6</v>
      </c>
      <c r="BB56" s="171"/>
      <c r="BC56" s="171">
        <f t="shared" si="21"/>
        <v>9.6</v>
      </c>
      <c r="BD56" s="171"/>
      <c r="BE56" s="172"/>
      <c r="BF56" s="148">
        <f t="shared" si="6"/>
        <v>297.60000000000002</v>
      </c>
      <c r="BG56" s="173">
        <f t="shared" si="7"/>
        <v>21</v>
      </c>
      <c r="BH56" s="185"/>
      <c r="BI56" s="174"/>
      <c r="BJ56" s="125"/>
      <c r="BK56" s="175"/>
      <c r="BL56" s="176">
        <f t="shared" si="5"/>
        <v>505.53889790006764</v>
      </c>
      <c r="BM56" s="176">
        <f t="shared" si="8"/>
        <v>530</v>
      </c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/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77"/>
      <c r="CO56" s="177"/>
      <c r="CP56" s="177"/>
      <c r="CQ56" s="177"/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7"/>
      <c r="DE56" s="177"/>
      <c r="DF56" s="177"/>
      <c r="DG56" s="177"/>
      <c r="DH56" s="177"/>
      <c r="DI56" s="177"/>
      <c r="DJ56" s="177"/>
      <c r="DK56" s="177"/>
      <c r="DL56" s="177"/>
      <c r="DM56" s="177"/>
      <c r="DN56" s="177"/>
    </row>
    <row r="57" spans="1:118" s="122" customFormat="1" ht="25" x14ac:dyDescent="0.3">
      <c r="A57" s="167" t="s">
        <v>1484</v>
      </c>
      <c r="B57" s="167" t="s">
        <v>3414</v>
      </c>
      <c r="C57" s="169" t="s">
        <v>3361</v>
      </c>
      <c r="D57" s="170">
        <v>30</v>
      </c>
      <c r="E57" s="171">
        <f t="shared" si="22"/>
        <v>9.6</v>
      </c>
      <c r="F57" s="171">
        <f t="shared" si="22"/>
        <v>9.6</v>
      </c>
      <c r="G57" s="171">
        <f t="shared" si="22"/>
        <v>9.6</v>
      </c>
      <c r="H57" s="171">
        <f t="shared" si="22"/>
        <v>9.6</v>
      </c>
      <c r="I57" s="171">
        <f t="shared" si="22"/>
        <v>9.6</v>
      </c>
      <c r="J57" s="171">
        <f t="shared" si="22"/>
        <v>9.6</v>
      </c>
      <c r="K57" s="171">
        <f t="shared" si="22"/>
        <v>9.6</v>
      </c>
      <c r="L57" s="171">
        <f t="shared" si="22"/>
        <v>9.6</v>
      </c>
      <c r="M57" s="171">
        <f t="shared" si="22"/>
        <v>9.6</v>
      </c>
      <c r="N57" s="171">
        <f t="shared" si="20"/>
        <v>9.6</v>
      </c>
      <c r="O57" s="171">
        <f t="shared" si="20"/>
        <v>9.6</v>
      </c>
      <c r="P57" s="171"/>
      <c r="Q57" s="171">
        <f t="shared" si="20"/>
        <v>9.6</v>
      </c>
      <c r="R57" s="171"/>
      <c r="S57" s="171">
        <f t="shared" si="20"/>
        <v>9.6</v>
      </c>
      <c r="T57" s="171"/>
      <c r="U57" s="171">
        <f t="shared" si="20"/>
        <v>9.6</v>
      </c>
      <c r="V57" s="171"/>
      <c r="W57" s="171">
        <f t="shared" si="20"/>
        <v>9.6</v>
      </c>
      <c r="X57" s="171"/>
      <c r="Y57" s="171">
        <f t="shared" si="20"/>
        <v>9.6</v>
      </c>
      <c r="Z57" s="171"/>
      <c r="AA57" s="171">
        <f t="shared" si="23"/>
        <v>9.6</v>
      </c>
      <c r="AB57" s="171"/>
      <c r="AC57" s="171">
        <f t="shared" si="24"/>
        <v>9.6</v>
      </c>
      <c r="AD57" s="171"/>
      <c r="AE57" s="171">
        <f t="shared" si="25"/>
        <v>9.6</v>
      </c>
      <c r="AF57" s="171"/>
      <c r="AG57" s="171">
        <f t="shared" si="26"/>
        <v>9.6</v>
      </c>
      <c r="AH57" s="171"/>
      <c r="AI57" s="171">
        <f t="shared" si="27"/>
        <v>9.6</v>
      </c>
      <c r="AJ57" s="171"/>
      <c r="AK57" s="171">
        <f t="shared" si="17"/>
        <v>9.6</v>
      </c>
      <c r="AL57" s="171"/>
      <c r="AM57" s="171">
        <f t="shared" si="17"/>
        <v>9.6</v>
      </c>
      <c r="AN57" s="171"/>
      <c r="AO57" s="171">
        <f t="shared" si="17"/>
        <v>9.6</v>
      </c>
      <c r="AP57" s="171"/>
      <c r="AQ57" s="171">
        <f t="shared" si="17"/>
        <v>9.6</v>
      </c>
      <c r="AR57" s="171"/>
      <c r="AS57" s="171">
        <f t="shared" si="21"/>
        <v>9.6</v>
      </c>
      <c r="AT57" s="171"/>
      <c r="AU57" s="171">
        <f t="shared" si="21"/>
        <v>9.6</v>
      </c>
      <c r="AV57" s="171"/>
      <c r="AW57" s="171">
        <f t="shared" si="21"/>
        <v>9.6</v>
      </c>
      <c r="AX57" s="171"/>
      <c r="AY57" s="171">
        <f t="shared" si="21"/>
        <v>9.6</v>
      </c>
      <c r="AZ57" s="171"/>
      <c r="BA57" s="171">
        <f t="shared" si="21"/>
        <v>9.6</v>
      </c>
      <c r="BB57" s="171"/>
      <c r="BC57" s="171">
        <f t="shared" si="21"/>
        <v>9.6</v>
      </c>
      <c r="BD57" s="171"/>
      <c r="BE57" s="172"/>
      <c r="BF57" s="148">
        <f t="shared" si="6"/>
        <v>297.60000000000002</v>
      </c>
      <c r="BG57" s="173">
        <f t="shared" si="7"/>
        <v>21</v>
      </c>
      <c r="BH57" s="185"/>
      <c r="BI57" s="174"/>
      <c r="BJ57" s="125"/>
      <c r="BK57" s="175"/>
      <c r="BL57" s="176">
        <f t="shared" si="5"/>
        <v>505.53889790006764</v>
      </c>
      <c r="BM57" s="176">
        <f t="shared" si="8"/>
        <v>530</v>
      </c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177"/>
      <c r="CA57" s="177"/>
      <c r="CB57" s="177"/>
      <c r="CC57" s="177"/>
      <c r="CD57" s="177"/>
      <c r="CE57" s="177"/>
      <c r="CF57" s="177"/>
      <c r="CG57" s="177"/>
      <c r="CH57" s="177"/>
      <c r="CI57" s="177"/>
      <c r="CJ57" s="177"/>
      <c r="CK57" s="177"/>
      <c r="CL57" s="177"/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7"/>
      <c r="DB57" s="177"/>
      <c r="DC57" s="177"/>
      <c r="DD57" s="177"/>
      <c r="DE57" s="177"/>
      <c r="DF57" s="177"/>
      <c r="DG57" s="177"/>
      <c r="DH57" s="177"/>
      <c r="DI57" s="177"/>
      <c r="DJ57" s="177"/>
      <c r="DK57" s="177"/>
      <c r="DL57" s="177"/>
      <c r="DM57" s="177"/>
      <c r="DN57" s="177"/>
    </row>
    <row r="58" spans="1:118" s="122" customFormat="1" ht="25" x14ac:dyDescent="0.3">
      <c r="A58" s="167" t="s">
        <v>1489</v>
      </c>
      <c r="B58" s="167" t="s">
        <v>3415</v>
      </c>
      <c r="C58" s="169" t="s">
        <v>3361</v>
      </c>
      <c r="D58" s="170">
        <v>30</v>
      </c>
      <c r="E58" s="171">
        <f t="shared" si="22"/>
        <v>9.6</v>
      </c>
      <c r="F58" s="171">
        <f t="shared" si="22"/>
        <v>9.6</v>
      </c>
      <c r="G58" s="171">
        <f t="shared" si="22"/>
        <v>9.6</v>
      </c>
      <c r="H58" s="171">
        <f t="shared" si="22"/>
        <v>9.6</v>
      </c>
      <c r="I58" s="171">
        <f t="shared" si="22"/>
        <v>9.6</v>
      </c>
      <c r="J58" s="171">
        <f t="shared" si="22"/>
        <v>9.6</v>
      </c>
      <c r="K58" s="171">
        <f t="shared" si="22"/>
        <v>9.6</v>
      </c>
      <c r="L58" s="171">
        <f t="shared" si="22"/>
        <v>9.6</v>
      </c>
      <c r="M58" s="171">
        <f t="shared" si="22"/>
        <v>9.6</v>
      </c>
      <c r="N58" s="171">
        <f t="shared" si="20"/>
        <v>9.6</v>
      </c>
      <c r="O58" s="171">
        <f t="shared" si="20"/>
        <v>9.6</v>
      </c>
      <c r="P58" s="171"/>
      <c r="Q58" s="171">
        <f t="shared" si="20"/>
        <v>9.6</v>
      </c>
      <c r="R58" s="171"/>
      <c r="S58" s="171">
        <f t="shared" si="20"/>
        <v>9.6</v>
      </c>
      <c r="T58" s="171"/>
      <c r="U58" s="171">
        <f t="shared" si="20"/>
        <v>9.6</v>
      </c>
      <c r="V58" s="171"/>
      <c r="W58" s="171">
        <f t="shared" si="20"/>
        <v>9.6</v>
      </c>
      <c r="X58" s="171"/>
      <c r="Y58" s="171">
        <f t="shared" si="20"/>
        <v>9.6</v>
      </c>
      <c r="Z58" s="171"/>
      <c r="AA58" s="171">
        <f t="shared" si="23"/>
        <v>9.6</v>
      </c>
      <c r="AB58" s="171"/>
      <c r="AC58" s="171">
        <f t="shared" si="24"/>
        <v>9.6</v>
      </c>
      <c r="AD58" s="171"/>
      <c r="AE58" s="171">
        <f t="shared" si="25"/>
        <v>9.6</v>
      </c>
      <c r="AF58" s="171"/>
      <c r="AG58" s="171">
        <f t="shared" si="26"/>
        <v>9.6</v>
      </c>
      <c r="AH58" s="171"/>
      <c r="AI58" s="171">
        <f t="shared" si="27"/>
        <v>9.6</v>
      </c>
      <c r="AJ58" s="171"/>
      <c r="AK58" s="171">
        <f t="shared" si="17"/>
        <v>9.6</v>
      </c>
      <c r="AL58" s="171"/>
      <c r="AM58" s="171">
        <f t="shared" si="17"/>
        <v>9.6</v>
      </c>
      <c r="AN58" s="171"/>
      <c r="AO58" s="171">
        <f t="shared" si="17"/>
        <v>9.6</v>
      </c>
      <c r="AP58" s="171"/>
      <c r="AQ58" s="171">
        <f t="shared" si="17"/>
        <v>9.6</v>
      </c>
      <c r="AR58" s="171"/>
      <c r="AS58" s="171">
        <f t="shared" si="21"/>
        <v>9.6</v>
      </c>
      <c r="AT58" s="171"/>
      <c r="AU58" s="171">
        <f t="shared" si="21"/>
        <v>9.6</v>
      </c>
      <c r="AV58" s="171"/>
      <c r="AW58" s="171">
        <f t="shared" si="21"/>
        <v>9.6</v>
      </c>
      <c r="AX58" s="171"/>
      <c r="AY58" s="171">
        <f t="shared" si="21"/>
        <v>9.6</v>
      </c>
      <c r="AZ58" s="171"/>
      <c r="BA58" s="171">
        <f t="shared" si="21"/>
        <v>9.6</v>
      </c>
      <c r="BB58" s="171"/>
      <c r="BC58" s="171">
        <f t="shared" si="21"/>
        <v>9.6</v>
      </c>
      <c r="BD58" s="171"/>
      <c r="BE58" s="172"/>
      <c r="BF58" s="148">
        <f t="shared" si="6"/>
        <v>297.60000000000002</v>
      </c>
      <c r="BG58" s="173">
        <f t="shared" si="7"/>
        <v>21</v>
      </c>
      <c r="BH58" s="185"/>
      <c r="BI58" s="174"/>
      <c r="BJ58" s="125"/>
      <c r="BK58" s="175"/>
      <c r="BL58" s="176">
        <f t="shared" si="5"/>
        <v>505.53889790006764</v>
      </c>
      <c r="BM58" s="176">
        <f t="shared" si="8"/>
        <v>530</v>
      </c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177"/>
      <c r="CX58" s="177"/>
      <c r="CY58" s="177"/>
      <c r="CZ58" s="177"/>
      <c r="DA58" s="177"/>
      <c r="DB58" s="177"/>
      <c r="DC58" s="177"/>
      <c r="DD58" s="177"/>
      <c r="DE58" s="177"/>
      <c r="DF58" s="177"/>
      <c r="DG58" s="177"/>
      <c r="DH58" s="177"/>
      <c r="DI58" s="177"/>
      <c r="DJ58" s="177"/>
      <c r="DK58" s="177"/>
      <c r="DL58" s="177"/>
      <c r="DM58" s="177"/>
      <c r="DN58" s="177"/>
    </row>
    <row r="59" spans="1:118" s="122" customFormat="1" ht="37.5" x14ac:dyDescent="0.3">
      <c r="A59" s="167" t="s">
        <v>1475</v>
      </c>
      <c r="B59" s="167" t="s">
        <v>3416</v>
      </c>
      <c r="C59" s="169" t="s">
        <v>3361</v>
      </c>
      <c r="D59" s="170">
        <v>30</v>
      </c>
      <c r="E59" s="171">
        <f t="shared" si="22"/>
        <v>9.6</v>
      </c>
      <c r="F59" s="171">
        <f t="shared" si="22"/>
        <v>9.6</v>
      </c>
      <c r="G59" s="171">
        <f t="shared" si="22"/>
        <v>9.6</v>
      </c>
      <c r="H59" s="171">
        <f t="shared" si="22"/>
        <v>9.6</v>
      </c>
      <c r="I59" s="171">
        <f t="shared" si="22"/>
        <v>9.6</v>
      </c>
      <c r="J59" s="171">
        <f t="shared" si="22"/>
        <v>9.6</v>
      </c>
      <c r="K59" s="171">
        <f t="shared" si="22"/>
        <v>9.6</v>
      </c>
      <c r="L59" s="171">
        <f t="shared" si="22"/>
        <v>9.6</v>
      </c>
      <c r="M59" s="171">
        <f t="shared" si="22"/>
        <v>9.6</v>
      </c>
      <c r="N59" s="171">
        <f t="shared" si="20"/>
        <v>9.6</v>
      </c>
      <c r="O59" s="171">
        <f t="shared" si="20"/>
        <v>9.6</v>
      </c>
      <c r="P59" s="171"/>
      <c r="Q59" s="171">
        <f t="shared" si="20"/>
        <v>9.6</v>
      </c>
      <c r="R59" s="171"/>
      <c r="S59" s="171">
        <f t="shared" si="20"/>
        <v>9.6</v>
      </c>
      <c r="T59" s="171"/>
      <c r="U59" s="171">
        <f t="shared" si="20"/>
        <v>9.6</v>
      </c>
      <c r="V59" s="171"/>
      <c r="W59" s="171">
        <f t="shared" si="20"/>
        <v>9.6</v>
      </c>
      <c r="X59" s="171"/>
      <c r="Y59" s="171">
        <f t="shared" si="20"/>
        <v>9.6</v>
      </c>
      <c r="Z59" s="171"/>
      <c r="AA59" s="171">
        <f t="shared" si="23"/>
        <v>9.6</v>
      </c>
      <c r="AB59" s="171"/>
      <c r="AC59" s="171">
        <f t="shared" si="24"/>
        <v>9.6</v>
      </c>
      <c r="AD59" s="171"/>
      <c r="AE59" s="171">
        <f t="shared" si="25"/>
        <v>9.6</v>
      </c>
      <c r="AF59" s="171"/>
      <c r="AG59" s="171">
        <f t="shared" si="26"/>
        <v>9.6</v>
      </c>
      <c r="AH59" s="171"/>
      <c r="AI59" s="171">
        <f t="shared" si="27"/>
        <v>9.6</v>
      </c>
      <c r="AJ59" s="171"/>
      <c r="AK59" s="171">
        <f t="shared" si="17"/>
        <v>9.6</v>
      </c>
      <c r="AL59" s="171"/>
      <c r="AM59" s="171">
        <f t="shared" si="17"/>
        <v>9.6</v>
      </c>
      <c r="AN59" s="171"/>
      <c r="AO59" s="171">
        <f t="shared" si="17"/>
        <v>9.6</v>
      </c>
      <c r="AP59" s="171"/>
      <c r="AQ59" s="171">
        <f t="shared" si="17"/>
        <v>9.6</v>
      </c>
      <c r="AR59" s="171"/>
      <c r="AS59" s="171">
        <f t="shared" si="21"/>
        <v>9.6</v>
      </c>
      <c r="AT59" s="171"/>
      <c r="AU59" s="171">
        <f t="shared" si="21"/>
        <v>9.6</v>
      </c>
      <c r="AV59" s="171"/>
      <c r="AW59" s="171">
        <f t="shared" si="21"/>
        <v>9.6</v>
      </c>
      <c r="AX59" s="171"/>
      <c r="AY59" s="171">
        <f t="shared" si="21"/>
        <v>9.6</v>
      </c>
      <c r="AZ59" s="171"/>
      <c r="BA59" s="171">
        <f t="shared" si="21"/>
        <v>9.6</v>
      </c>
      <c r="BB59" s="171"/>
      <c r="BC59" s="171">
        <f t="shared" si="21"/>
        <v>9.6</v>
      </c>
      <c r="BD59" s="171"/>
      <c r="BE59" s="172"/>
      <c r="BF59" s="148">
        <f t="shared" si="6"/>
        <v>297.60000000000002</v>
      </c>
      <c r="BG59" s="173">
        <f t="shared" si="7"/>
        <v>21</v>
      </c>
      <c r="BH59" s="185"/>
      <c r="BI59" s="174"/>
      <c r="BJ59" s="125"/>
      <c r="BK59" s="175"/>
      <c r="BL59" s="176">
        <f t="shared" si="5"/>
        <v>505.53889790006764</v>
      </c>
      <c r="BM59" s="176">
        <f t="shared" si="8"/>
        <v>530</v>
      </c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177"/>
      <c r="CA59" s="177"/>
      <c r="CB59" s="177"/>
      <c r="CC59" s="177"/>
      <c r="CD59" s="177"/>
      <c r="CE59" s="177"/>
      <c r="CF59" s="177"/>
      <c r="CG59" s="177"/>
      <c r="CH59" s="177"/>
      <c r="CI59" s="177"/>
      <c r="CJ59" s="177"/>
      <c r="CK59" s="177"/>
      <c r="CL59" s="177"/>
      <c r="CM59" s="177"/>
      <c r="CN59" s="177"/>
      <c r="CO59" s="177"/>
      <c r="CP59" s="177"/>
      <c r="CQ59" s="177"/>
      <c r="CR59" s="177"/>
      <c r="CS59" s="177"/>
      <c r="CT59" s="177"/>
      <c r="CU59" s="177"/>
      <c r="CV59" s="177"/>
      <c r="CW59" s="177"/>
      <c r="CX59" s="177"/>
      <c r="CY59" s="177"/>
      <c r="CZ59" s="177"/>
      <c r="DA59" s="177"/>
      <c r="DB59" s="177"/>
      <c r="DC59" s="177"/>
      <c r="DD59" s="177"/>
      <c r="DE59" s="177"/>
      <c r="DF59" s="177"/>
      <c r="DG59" s="177"/>
      <c r="DH59" s="177"/>
      <c r="DI59" s="177"/>
      <c r="DJ59" s="177"/>
      <c r="DK59" s="177"/>
      <c r="DL59" s="177"/>
      <c r="DM59" s="177"/>
      <c r="DN59" s="177"/>
    </row>
    <row r="60" spans="1:118" s="122" customFormat="1" ht="37.5" x14ac:dyDescent="0.3">
      <c r="A60" s="167" t="s">
        <v>1440</v>
      </c>
      <c r="B60" s="167" t="s">
        <v>3417</v>
      </c>
      <c r="C60" s="169" t="s">
        <v>3361</v>
      </c>
      <c r="D60" s="170">
        <v>30</v>
      </c>
      <c r="E60" s="171">
        <f t="shared" si="22"/>
        <v>9.6</v>
      </c>
      <c r="F60" s="171">
        <f t="shared" si="22"/>
        <v>9.6</v>
      </c>
      <c r="G60" s="171">
        <f t="shared" si="22"/>
        <v>9.6</v>
      </c>
      <c r="H60" s="171">
        <f t="shared" si="22"/>
        <v>9.6</v>
      </c>
      <c r="I60" s="171">
        <f t="shared" si="22"/>
        <v>9.6</v>
      </c>
      <c r="J60" s="171">
        <f t="shared" si="22"/>
        <v>9.6</v>
      </c>
      <c r="K60" s="171">
        <f t="shared" si="22"/>
        <v>9.6</v>
      </c>
      <c r="L60" s="171">
        <f t="shared" si="22"/>
        <v>9.6</v>
      </c>
      <c r="M60" s="171">
        <f t="shared" si="22"/>
        <v>9.6</v>
      </c>
      <c r="N60" s="171">
        <f t="shared" si="20"/>
        <v>9.6</v>
      </c>
      <c r="O60" s="171">
        <f t="shared" si="20"/>
        <v>9.6</v>
      </c>
      <c r="P60" s="171"/>
      <c r="Q60" s="171">
        <f t="shared" si="20"/>
        <v>9.6</v>
      </c>
      <c r="R60" s="171"/>
      <c r="S60" s="171">
        <f t="shared" si="20"/>
        <v>9.6</v>
      </c>
      <c r="T60" s="171"/>
      <c r="U60" s="171">
        <f t="shared" si="20"/>
        <v>9.6</v>
      </c>
      <c r="V60" s="171"/>
      <c r="W60" s="171">
        <f t="shared" si="20"/>
        <v>9.6</v>
      </c>
      <c r="X60" s="171"/>
      <c r="Y60" s="171">
        <f t="shared" si="20"/>
        <v>9.6</v>
      </c>
      <c r="Z60" s="171"/>
      <c r="AA60" s="171">
        <f t="shared" si="23"/>
        <v>9.6</v>
      </c>
      <c r="AB60" s="171"/>
      <c r="AC60" s="171">
        <f t="shared" si="24"/>
        <v>9.6</v>
      </c>
      <c r="AD60" s="171"/>
      <c r="AE60" s="171">
        <f t="shared" si="25"/>
        <v>9.6</v>
      </c>
      <c r="AF60" s="171"/>
      <c r="AG60" s="171">
        <f t="shared" si="26"/>
        <v>9.6</v>
      </c>
      <c r="AH60" s="171"/>
      <c r="AI60" s="171">
        <f t="shared" si="27"/>
        <v>9.6</v>
      </c>
      <c r="AJ60" s="171"/>
      <c r="AK60" s="171">
        <f t="shared" si="17"/>
        <v>9.6</v>
      </c>
      <c r="AL60" s="171"/>
      <c r="AM60" s="171">
        <f t="shared" si="17"/>
        <v>9.6</v>
      </c>
      <c r="AN60" s="171"/>
      <c r="AO60" s="171">
        <f t="shared" si="17"/>
        <v>9.6</v>
      </c>
      <c r="AP60" s="171"/>
      <c r="AQ60" s="171">
        <f t="shared" si="17"/>
        <v>9.6</v>
      </c>
      <c r="AR60" s="171"/>
      <c r="AS60" s="171">
        <f t="shared" si="21"/>
        <v>9.6</v>
      </c>
      <c r="AT60" s="171"/>
      <c r="AU60" s="171">
        <f t="shared" si="21"/>
        <v>9.6</v>
      </c>
      <c r="AV60" s="171"/>
      <c r="AW60" s="171">
        <f t="shared" si="21"/>
        <v>9.6</v>
      </c>
      <c r="AX60" s="171"/>
      <c r="AY60" s="171">
        <f t="shared" si="21"/>
        <v>9.6</v>
      </c>
      <c r="AZ60" s="171"/>
      <c r="BA60" s="171">
        <f t="shared" si="21"/>
        <v>9.6</v>
      </c>
      <c r="BB60" s="171"/>
      <c r="BC60" s="171">
        <f t="shared" si="21"/>
        <v>9.6</v>
      </c>
      <c r="BD60" s="171"/>
      <c r="BE60" s="172"/>
      <c r="BF60" s="148">
        <f t="shared" si="6"/>
        <v>297.60000000000002</v>
      </c>
      <c r="BG60" s="173">
        <f t="shared" si="7"/>
        <v>21</v>
      </c>
      <c r="BH60" s="185"/>
      <c r="BI60" s="174"/>
      <c r="BJ60" s="125"/>
      <c r="BK60" s="175"/>
      <c r="BL60" s="176">
        <f t="shared" si="5"/>
        <v>505.53889790006764</v>
      </c>
      <c r="BM60" s="176">
        <f t="shared" si="8"/>
        <v>530</v>
      </c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  <c r="BX60" s="177"/>
      <c r="BY60" s="177"/>
      <c r="BZ60" s="177"/>
      <c r="CA60" s="177"/>
      <c r="CB60" s="177"/>
      <c r="CC60" s="177"/>
      <c r="CD60" s="177"/>
      <c r="CE60" s="177"/>
      <c r="CF60" s="177"/>
      <c r="CG60" s="177"/>
      <c r="CH60" s="177"/>
      <c r="CI60" s="177"/>
      <c r="CJ60" s="177"/>
      <c r="CK60" s="177"/>
      <c r="CL60" s="177"/>
      <c r="CM60" s="177"/>
      <c r="CN60" s="177"/>
      <c r="CO60" s="177"/>
      <c r="CP60" s="177"/>
      <c r="CQ60" s="177"/>
      <c r="CR60" s="177"/>
      <c r="CS60" s="177"/>
      <c r="CT60" s="177"/>
      <c r="CU60" s="177"/>
      <c r="CV60" s="177"/>
      <c r="CW60" s="177"/>
      <c r="CX60" s="177"/>
      <c r="CY60" s="177"/>
      <c r="CZ60" s="177"/>
      <c r="DA60" s="177"/>
      <c r="DB60" s="177"/>
      <c r="DC60" s="177"/>
      <c r="DD60" s="177"/>
      <c r="DE60" s="177"/>
      <c r="DF60" s="177"/>
      <c r="DG60" s="177"/>
      <c r="DH60" s="177"/>
      <c r="DI60" s="177"/>
      <c r="DJ60" s="177"/>
      <c r="DK60" s="177"/>
      <c r="DL60" s="177"/>
      <c r="DM60" s="177"/>
      <c r="DN60" s="177"/>
    </row>
    <row r="61" spans="1:118" s="122" customFormat="1" ht="37.5" x14ac:dyDescent="0.3">
      <c r="A61" s="167" t="s">
        <v>1427</v>
      </c>
      <c r="B61" s="167" t="s">
        <v>3418</v>
      </c>
      <c r="C61" s="169" t="s">
        <v>3361</v>
      </c>
      <c r="D61" s="170">
        <v>30</v>
      </c>
      <c r="E61" s="171">
        <f t="shared" si="22"/>
        <v>9.6</v>
      </c>
      <c r="F61" s="171">
        <f t="shared" si="22"/>
        <v>9.6</v>
      </c>
      <c r="G61" s="171">
        <f t="shared" si="22"/>
        <v>9.6</v>
      </c>
      <c r="H61" s="171">
        <f t="shared" si="22"/>
        <v>9.6</v>
      </c>
      <c r="I61" s="171">
        <f t="shared" si="22"/>
        <v>9.6</v>
      </c>
      <c r="J61" s="171">
        <f t="shared" si="22"/>
        <v>9.6</v>
      </c>
      <c r="K61" s="171">
        <f t="shared" si="22"/>
        <v>9.6</v>
      </c>
      <c r="L61" s="171">
        <f t="shared" si="22"/>
        <v>9.6</v>
      </c>
      <c r="M61" s="171">
        <f t="shared" si="22"/>
        <v>9.6</v>
      </c>
      <c r="N61" s="171">
        <f t="shared" si="20"/>
        <v>9.6</v>
      </c>
      <c r="O61" s="171">
        <f t="shared" si="20"/>
        <v>9.6</v>
      </c>
      <c r="P61" s="171"/>
      <c r="Q61" s="171">
        <f t="shared" si="20"/>
        <v>9.6</v>
      </c>
      <c r="R61" s="171"/>
      <c r="S61" s="171">
        <f t="shared" si="20"/>
        <v>9.6</v>
      </c>
      <c r="T61" s="171"/>
      <c r="U61" s="171">
        <f t="shared" si="20"/>
        <v>9.6</v>
      </c>
      <c r="V61" s="171"/>
      <c r="W61" s="171">
        <f t="shared" si="20"/>
        <v>9.6</v>
      </c>
      <c r="X61" s="171"/>
      <c r="Y61" s="171">
        <f t="shared" si="20"/>
        <v>9.6</v>
      </c>
      <c r="Z61" s="171"/>
      <c r="AA61" s="171">
        <f t="shared" si="23"/>
        <v>9.6</v>
      </c>
      <c r="AB61" s="171"/>
      <c r="AC61" s="171">
        <f t="shared" si="24"/>
        <v>9.6</v>
      </c>
      <c r="AD61" s="171"/>
      <c r="AE61" s="171">
        <f t="shared" si="25"/>
        <v>9.6</v>
      </c>
      <c r="AF61" s="171"/>
      <c r="AG61" s="171">
        <f t="shared" si="26"/>
        <v>9.6</v>
      </c>
      <c r="AH61" s="171"/>
      <c r="AI61" s="171">
        <f t="shared" si="27"/>
        <v>9.6</v>
      </c>
      <c r="AJ61" s="171"/>
      <c r="AK61" s="171">
        <f t="shared" si="17"/>
        <v>9.6</v>
      </c>
      <c r="AL61" s="171"/>
      <c r="AM61" s="171">
        <f t="shared" si="17"/>
        <v>9.6</v>
      </c>
      <c r="AN61" s="171"/>
      <c r="AO61" s="171">
        <f t="shared" si="17"/>
        <v>9.6</v>
      </c>
      <c r="AP61" s="171"/>
      <c r="AQ61" s="171">
        <f t="shared" si="17"/>
        <v>9.6</v>
      </c>
      <c r="AR61" s="171"/>
      <c r="AS61" s="171">
        <f t="shared" si="21"/>
        <v>9.6</v>
      </c>
      <c r="AT61" s="171"/>
      <c r="AU61" s="171">
        <f t="shared" si="21"/>
        <v>9.6</v>
      </c>
      <c r="AV61" s="171"/>
      <c r="AW61" s="171">
        <f t="shared" si="21"/>
        <v>9.6</v>
      </c>
      <c r="AX61" s="171"/>
      <c r="AY61" s="171">
        <f t="shared" si="21"/>
        <v>9.6</v>
      </c>
      <c r="AZ61" s="171"/>
      <c r="BA61" s="171">
        <f t="shared" si="21"/>
        <v>9.6</v>
      </c>
      <c r="BB61" s="171"/>
      <c r="BC61" s="171">
        <f t="shared" si="21"/>
        <v>9.6</v>
      </c>
      <c r="BD61" s="171"/>
      <c r="BE61" s="172"/>
      <c r="BF61" s="148">
        <f t="shared" si="6"/>
        <v>297.60000000000002</v>
      </c>
      <c r="BG61" s="173">
        <f t="shared" si="7"/>
        <v>21</v>
      </c>
      <c r="BH61" s="185"/>
      <c r="BI61" s="174"/>
      <c r="BJ61" s="125"/>
      <c r="BK61" s="175"/>
      <c r="BL61" s="176">
        <f t="shared" si="5"/>
        <v>505.53889790006764</v>
      </c>
      <c r="BM61" s="176">
        <f t="shared" si="8"/>
        <v>530</v>
      </c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  <c r="BY61" s="177"/>
      <c r="BZ61" s="177"/>
      <c r="CA61" s="177"/>
      <c r="CB61" s="177"/>
      <c r="CC61" s="177"/>
      <c r="CD61" s="177"/>
      <c r="CE61" s="177"/>
      <c r="CF61" s="177"/>
      <c r="CG61" s="177"/>
      <c r="CH61" s="177"/>
      <c r="CI61" s="177"/>
      <c r="CJ61" s="177"/>
      <c r="CK61" s="177"/>
      <c r="CL61" s="177"/>
      <c r="CM61" s="177"/>
      <c r="CN61" s="177"/>
      <c r="CO61" s="177"/>
      <c r="CP61" s="177"/>
      <c r="CQ61" s="177"/>
      <c r="CR61" s="177"/>
      <c r="CS61" s="177"/>
      <c r="CT61" s="177"/>
      <c r="CU61" s="177"/>
      <c r="CV61" s="177"/>
      <c r="CW61" s="177"/>
      <c r="CX61" s="177"/>
      <c r="CY61" s="177"/>
      <c r="CZ61" s="177"/>
      <c r="DA61" s="177"/>
      <c r="DB61" s="177"/>
      <c r="DC61" s="177"/>
      <c r="DD61" s="177"/>
      <c r="DE61" s="177"/>
      <c r="DF61" s="177"/>
      <c r="DG61" s="177"/>
      <c r="DH61" s="177"/>
      <c r="DI61" s="177"/>
      <c r="DJ61" s="177"/>
      <c r="DK61" s="177"/>
      <c r="DL61" s="177"/>
      <c r="DM61" s="177"/>
      <c r="DN61" s="177"/>
    </row>
    <row r="62" spans="1:118" s="122" customFormat="1" ht="37.5" x14ac:dyDescent="0.3">
      <c r="A62" s="167" t="s">
        <v>1458</v>
      </c>
      <c r="B62" s="167" t="s">
        <v>3419</v>
      </c>
      <c r="C62" s="169" t="s">
        <v>3361</v>
      </c>
      <c r="D62" s="170">
        <v>30</v>
      </c>
      <c r="E62" s="171">
        <f t="shared" si="22"/>
        <v>9.6</v>
      </c>
      <c r="F62" s="171">
        <f t="shared" si="22"/>
        <v>9.6</v>
      </c>
      <c r="G62" s="171">
        <f t="shared" si="22"/>
        <v>9.6</v>
      </c>
      <c r="H62" s="171">
        <f t="shared" si="22"/>
        <v>9.6</v>
      </c>
      <c r="I62" s="171">
        <f t="shared" si="22"/>
        <v>9.6</v>
      </c>
      <c r="J62" s="171">
        <f t="shared" si="22"/>
        <v>9.6</v>
      </c>
      <c r="K62" s="171">
        <f t="shared" si="22"/>
        <v>9.6</v>
      </c>
      <c r="L62" s="171">
        <f t="shared" si="22"/>
        <v>9.6</v>
      </c>
      <c r="M62" s="171">
        <f t="shared" si="22"/>
        <v>9.6</v>
      </c>
      <c r="N62" s="171">
        <f t="shared" si="20"/>
        <v>9.6</v>
      </c>
      <c r="O62" s="171">
        <f t="shared" si="20"/>
        <v>9.6</v>
      </c>
      <c r="P62" s="171"/>
      <c r="Q62" s="171">
        <f t="shared" si="20"/>
        <v>9.6</v>
      </c>
      <c r="R62" s="171"/>
      <c r="S62" s="171">
        <f t="shared" si="20"/>
        <v>9.6</v>
      </c>
      <c r="T62" s="171"/>
      <c r="U62" s="171">
        <f t="shared" si="20"/>
        <v>9.6</v>
      </c>
      <c r="V62" s="171"/>
      <c r="W62" s="171">
        <f t="shared" si="20"/>
        <v>9.6</v>
      </c>
      <c r="X62" s="171"/>
      <c r="Y62" s="171">
        <f t="shared" si="20"/>
        <v>9.6</v>
      </c>
      <c r="Z62" s="171"/>
      <c r="AA62" s="171">
        <f t="shared" si="23"/>
        <v>9.6</v>
      </c>
      <c r="AB62" s="171"/>
      <c r="AC62" s="171">
        <f t="shared" si="24"/>
        <v>9.6</v>
      </c>
      <c r="AD62" s="171"/>
      <c r="AE62" s="171">
        <f t="shared" si="25"/>
        <v>9.6</v>
      </c>
      <c r="AF62" s="171"/>
      <c r="AG62" s="171">
        <f t="shared" si="26"/>
        <v>9.6</v>
      </c>
      <c r="AH62" s="171"/>
      <c r="AI62" s="171">
        <f t="shared" si="27"/>
        <v>9.6</v>
      </c>
      <c r="AJ62" s="171"/>
      <c r="AK62" s="171">
        <f t="shared" si="17"/>
        <v>9.6</v>
      </c>
      <c r="AL62" s="171"/>
      <c r="AM62" s="171">
        <f t="shared" si="17"/>
        <v>9.6</v>
      </c>
      <c r="AN62" s="171"/>
      <c r="AO62" s="171">
        <f t="shared" si="17"/>
        <v>9.6</v>
      </c>
      <c r="AP62" s="171"/>
      <c r="AQ62" s="171">
        <f t="shared" si="17"/>
        <v>9.6</v>
      </c>
      <c r="AR62" s="171"/>
      <c r="AS62" s="171">
        <f t="shared" si="21"/>
        <v>9.6</v>
      </c>
      <c r="AT62" s="171"/>
      <c r="AU62" s="171">
        <f t="shared" si="21"/>
        <v>9.6</v>
      </c>
      <c r="AV62" s="171"/>
      <c r="AW62" s="171">
        <f t="shared" si="21"/>
        <v>9.6</v>
      </c>
      <c r="AX62" s="171"/>
      <c r="AY62" s="171">
        <f t="shared" si="21"/>
        <v>9.6</v>
      </c>
      <c r="AZ62" s="171"/>
      <c r="BA62" s="171">
        <f t="shared" si="21"/>
        <v>9.6</v>
      </c>
      <c r="BB62" s="171"/>
      <c r="BC62" s="171">
        <f t="shared" si="21"/>
        <v>9.6</v>
      </c>
      <c r="BD62" s="171"/>
      <c r="BE62" s="172"/>
      <c r="BF62" s="148">
        <f t="shared" si="6"/>
        <v>297.60000000000002</v>
      </c>
      <c r="BG62" s="173">
        <f t="shared" si="7"/>
        <v>21</v>
      </c>
      <c r="BH62" s="185"/>
      <c r="BI62" s="174"/>
      <c r="BJ62" s="125"/>
      <c r="BK62" s="175"/>
      <c r="BL62" s="176">
        <f t="shared" si="5"/>
        <v>505.53889790006764</v>
      </c>
      <c r="BM62" s="176">
        <f t="shared" si="8"/>
        <v>530</v>
      </c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  <c r="BY62" s="177"/>
      <c r="BZ62" s="177"/>
      <c r="CA62" s="177"/>
      <c r="CB62" s="177"/>
      <c r="CC62" s="177"/>
      <c r="CD62" s="177"/>
      <c r="CE62" s="177"/>
      <c r="CF62" s="177"/>
      <c r="CG62" s="177"/>
      <c r="CH62" s="177"/>
      <c r="CI62" s="177"/>
      <c r="CJ62" s="177"/>
      <c r="CK62" s="177"/>
      <c r="CL62" s="177"/>
      <c r="CM62" s="177"/>
      <c r="CN62" s="177"/>
      <c r="CO62" s="177"/>
      <c r="CP62" s="177"/>
      <c r="CQ62" s="177"/>
      <c r="CR62" s="177"/>
      <c r="CS62" s="177"/>
      <c r="CT62" s="177"/>
      <c r="CU62" s="177"/>
      <c r="CV62" s="177"/>
      <c r="CW62" s="177"/>
      <c r="CX62" s="177"/>
      <c r="CY62" s="177"/>
      <c r="CZ62" s="177"/>
      <c r="DA62" s="177"/>
      <c r="DB62" s="177"/>
      <c r="DC62" s="177"/>
      <c r="DD62" s="177"/>
      <c r="DE62" s="177"/>
      <c r="DF62" s="177"/>
      <c r="DG62" s="177"/>
      <c r="DH62" s="177"/>
      <c r="DI62" s="177"/>
      <c r="DJ62" s="177"/>
      <c r="DK62" s="177"/>
      <c r="DL62" s="177"/>
      <c r="DM62" s="177"/>
      <c r="DN62" s="177"/>
    </row>
    <row r="63" spans="1:118" s="122" customFormat="1" ht="37.5" x14ac:dyDescent="0.3">
      <c r="A63" s="167" t="s">
        <v>1418</v>
      </c>
      <c r="B63" s="167" t="s">
        <v>3420</v>
      </c>
      <c r="C63" s="169" t="s">
        <v>3361</v>
      </c>
      <c r="D63" s="170">
        <v>30</v>
      </c>
      <c r="E63" s="171">
        <f t="shared" si="22"/>
        <v>9.6</v>
      </c>
      <c r="F63" s="171">
        <f t="shared" si="22"/>
        <v>9.6</v>
      </c>
      <c r="G63" s="171">
        <f t="shared" si="22"/>
        <v>9.6</v>
      </c>
      <c r="H63" s="171">
        <f t="shared" si="22"/>
        <v>9.6</v>
      </c>
      <c r="I63" s="171">
        <f t="shared" si="22"/>
        <v>9.6</v>
      </c>
      <c r="J63" s="171">
        <f t="shared" si="22"/>
        <v>9.6</v>
      </c>
      <c r="K63" s="171">
        <f t="shared" si="22"/>
        <v>9.6</v>
      </c>
      <c r="L63" s="171">
        <f t="shared" si="22"/>
        <v>9.6</v>
      </c>
      <c r="M63" s="171">
        <f t="shared" si="22"/>
        <v>9.6</v>
      </c>
      <c r="N63" s="171">
        <f t="shared" si="20"/>
        <v>9.6</v>
      </c>
      <c r="O63" s="171">
        <f t="shared" si="20"/>
        <v>9.6</v>
      </c>
      <c r="P63" s="171"/>
      <c r="Q63" s="171">
        <f t="shared" si="20"/>
        <v>9.6</v>
      </c>
      <c r="R63" s="171"/>
      <c r="S63" s="171">
        <f t="shared" si="20"/>
        <v>9.6</v>
      </c>
      <c r="T63" s="171"/>
      <c r="U63" s="171">
        <f t="shared" si="20"/>
        <v>9.6</v>
      </c>
      <c r="V63" s="171"/>
      <c r="W63" s="171">
        <f t="shared" si="20"/>
        <v>9.6</v>
      </c>
      <c r="X63" s="171"/>
      <c r="Y63" s="171">
        <f t="shared" si="20"/>
        <v>9.6</v>
      </c>
      <c r="Z63" s="171"/>
      <c r="AA63" s="171">
        <f t="shared" si="23"/>
        <v>9.6</v>
      </c>
      <c r="AB63" s="171"/>
      <c r="AC63" s="171">
        <f t="shared" si="24"/>
        <v>9.6</v>
      </c>
      <c r="AD63" s="171"/>
      <c r="AE63" s="171">
        <f t="shared" si="25"/>
        <v>9.6</v>
      </c>
      <c r="AF63" s="171"/>
      <c r="AG63" s="171">
        <f t="shared" si="26"/>
        <v>9.6</v>
      </c>
      <c r="AH63" s="171"/>
      <c r="AI63" s="171">
        <f t="shared" si="27"/>
        <v>9.6</v>
      </c>
      <c r="AJ63" s="171"/>
      <c r="AK63" s="171">
        <f t="shared" si="17"/>
        <v>9.6</v>
      </c>
      <c r="AL63" s="171"/>
      <c r="AM63" s="171">
        <f t="shared" si="17"/>
        <v>9.6</v>
      </c>
      <c r="AN63" s="171"/>
      <c r="AO63" s="171">
        <f t="shared" si="17"/>
        <v>9.6</v>
      </c>
      <c r="AP63" s="171"/>
      <c r="AQ63" s="171">
        <f t="shared" si="17"/>
        <v>9.6</v>
      </c>
      <c r="AR63" s="171"/>
      <c r="AS63" s="171">
        <f t="shared" si="21"/>
        <v>9.6</v>
      </c>
      <c r="AT63" s="171"/>
      <c r="AU63" s="171">
        <f t="shared" si="21"/>
        <v>9.6</v>
      </c>
      <c r="AV63" s="171"/>
      <c r="AW63" s="171">
        <f t="shared" si="21"/>
        <v>9.6</v>
      </c>
      <c r="AX63" s="171"/>
      <c r="AY63" s="171">
        <f t="shared" si="21"/>
        <v>9.6</v>
      </c>
      <c r="AZ63" s="171"/>
      <c r="BA63" s="171">
        <f t="shared" si="21"/>
        <v>9.6</v>
      </c>
      <c r="BB63" s="171"/>
      <c r="BC63" s="171">
        <v>8.4</v>
      </c>
      <c r="BD63" s="171"/>
      <c r="BE63" s="172"/>
      <c r="BF63" s="148">
        <f t="shared" si="6"/>
        <v>296.39999999999998</v>
      </c>
      <c r="BG63" s="173">
        <f t="shared" si="7"/>
        <v>21</v>
      </c>
      <c r="BH63" s="185"/>
      <c r="BI63" s="174"/>
      <c r="BJ63" s="125"/>
      <c r="BK63" s="175"/>
      <c r="BL63" s="176">
        <f t="shared" si="5"/>
        <v>503.50043460208343</v>
      </c>
      <c r="BM63" s="176">
        <f t="shared" si="8"/>
        <v>530</v>
      </c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  <c r="BX63" s="177"/>
      <c r="BY63" s="177"/>
      <c r="BZ63" s="177"/>
      <c r="CA63" s="177"/>
      <c r="CB63" s="177"/>
      <c r="CC63" s="177"/>
      <c r="CD63" s="177"/>
      <c r="CE63" s="177"/>
      <c r="CF63" s="177"/>
      <c r="CG63" s="177"/>
      <c r="CH63" s="177"/>
      <c r="CI63" s="177"/>
      <c r="CJ63" s="177"/>
      <c r="CK63" s="177"/>
      <c r="CL63" s="177"/>
      <c r="CM63" s="177"/>
      <c r="CN63" s="177"/>
      <c r="CO63" s="177"/>
      <c r="CP63" s="177"/>
      <c r="CQ63" s="177"/>
      <c r="CR63" s="177"/>
      <c r="CS63" s="177"/>
      <c r="CT63" s="177"/>
      <c r="CU63" s="177"/>
      <c r="CV63" s="177"/>
      <c r="CW63" s="177"/>
      <c r="CX63" s="177"/>
      <c r="CY63" s="177"/>
      <c r="CZ63" s="177"/>
      <c r="DA63" s="177"/>
      <c r="DB63" s="177"/>
      <c r="DC63" s="177"/>
      <c r="DD63" s="177"/>
      <c r="DE63" s="177"/>
      <c r="DF63" s="177"/>
      <c r="DG63" s="177"/>
      <c r="DH63" s="177"/>
      <c r="DI63" s="177"/>
      <c r="DJ63" s="177"/>
      <c r="DK63" s="177"/>
      <c r="DL63" s="177"/>
      <c r="DM63" s="177"/>
      <c r="DN63" s="177"/>
    </row>
    <row r="64" spans="1:118" s="122" customFormat="1" x14ac:dyDescent="0.3">
      <c r="A64" s="167" t="s">
        <v>2961</v>
      </c>
      <c r="B64" s="179" t="s">
        <v>3421</v>
      </c>
      <c r="C64" s="169" t="s">
        <v>3361</v>
      </c>
      <c r="D64" s="170">
        <v>0</v>
      </c>
      <c r="E64" s="171">
        <f t="shared" si="22"/>
        <v>0</v>
      </c>
      <c r="F64" s="171">
        <f t="shared" si="22"/>
        <v>0</v>
      </c>
      <c r="G64" s="171">
        <f t="shared" si="22"/>
        <v>0</v>
      </c>
      <c r="H64" s="171">
        <f t="shared" si="22"/>
        <v>0</v>
      </c>
      <c r="I64" s="171">
        <f t="shared" si="22"/>
        <v>0</v>
      </c>
      <c r="J64" s="171">
        <f t="shared" si="22"/>
        <v>0</v>
      </c>
      <c r="K64" s="171">
        <f t="shared" si="22"/>
        <v>0</v>
      </c>
      <c r="L64" s="171">
        <f t="shared" si="22"/>
        <v>0</v>
      </c>
      <c r="M64" s="171">
        <f t="shared" si="22"/>
        <v>0</v>
      </c>
      <c r="N64" s="171">
        <f t="shared" si="22"/>
        <v>0</v>
      </c>
      <c r="O64" s="171">
        <f t="shared" si="22"/>
        <v>0</v>
      </c>
      <c r="P64" s="171">
        <f t="shared" si="22"/>
        <v>0</v>
      </c>
      <c r="Q64" s="171">
        <f t="shared" si="22"/>
        <v>0</v>
      </c>
      <c r="R64" s="171">
        <f t="shared" si="22"/>
        <v>0</v>
      </c>
      <c r="S64" s="171">
        <f t="shared" si="22"/>
        <v>0</v>
      </c>
      <c r="T64" s="171">
        <f t="shared" si="22"/>
        <v>0</v>
      </c>
      <c r="U64" s="171">
        <f t="shared" si="20"/>
        <v>0</v>
      </c>
      <c r="V64" s="171">
        <f t="shared" si="20"/>
        <v>0</v>
      </c>
      <c r="W64" s="171">
        <f t="shared" si="20"/>
        <v>0</v>
      </c>
      <c r="X64" s="171">
        <f t="shared" si="20"/>
        <v>0</v>
      </c>
      <c r="Y64" s="171">
        <f t="shared" si="20"/>
        <v>0</v>
      </c>
      <c r="Z64" s="171">
        <f t="shared" si="23"/>
        <v>0</v>
      </c>
      <c r="AA64" s="171">
        <f t="shared" si="23"/>
        <v>0</v>
      </c>
      <c r="AB64" s="171">
        <f t="shared" si="23"/>
        <v>0</v>
      </c>
      <c r="AC64" s="171">
        <f t="shared" si="24"/>
        <v>0</v>
      </c>
      <c r="AD64" s="171">
        <f t="shared" si="24"/>
        <v>0</v>
      </c>
      <c r="AE64" s="171">
        <f t="shared" si="25"/>
        <v>0</v>
      </c>
      <c r="AF64" s="171">
        <f t="shared" si="25"/>
        <v>0</v>
      </c>
      <c r="AG64" s="171">
        <f t="shared" si="26"/>
        <v>0</v>
      </c>
      <c r="AH64" s="171">
        <f t="shared" si="27"/>
        <v>0</v>
      </c>
      <c r="AI64" s="171">
        <f t="shared" si="27"/>
        <v>0</v>
      </c>
      <c r="AJ64" s="171">
        <f t="shared" si="17"/>
        <v>0</v>
      </c>
      <c r="AK64" s="171">
        <f t="shared" si="17"/>
        <v>0</v>
      </c>
      <c r="AL64" s="171">
        <f t="shared" ref="AL64:BA79" si="28">$D64*$D$2</f>
        <v>0</v>
      </c>
      <c r="AM64" s="171">
        <f t="shared" si="28"/>
        <v>0</v>
      </c>
      <c r="AN64" s="171">
        <f t="shared" si="28"/>
        <v>0</v>
      </c>
      <c r="AO64" s="171">
        <f t="shared" si="28"/>
        <v>0</v>
      </c>
      <c r="AP64" s="171">
        <f t="shared" si="28"/>
        <v>0</v>
      </c>
      <c r="AQ64" s="171">
        <f t="shared" si="28"/>
        <v>0</v>
      </c>
      <c r="AR64" s="171">
        <f t="shared" si="28"/>
        <v>0</v>
      </c>
      <c r="AS64" s="171">
        <f t="shared" si="28"/>
        <v>0</v>
      </c>
      <c r="AT64" s="171">
        <f t="shared" si="28"/>
        <v>0</v>
      </c>
      <c r="AU64" s="171">
        <f t="shared" si="28"/>
        <v>0</v>
      </c>
      <c r="AV64" s="171">
        <f t="shared" si="28"/>
        <v>0</v>
      </c>
      <c r="AW64" s="171">
        <f t="shared" si="28"/>
        <v>0</v>
      </c>
      <c r="AX64" s="171">
        <f t="shared" si="28"/>
        <v>0</v>
      </c>
      <c r="AY64" s="171">
        <f t="shared" si="28"/>
        <v>0</v>
      </c>
      <c r="AZ64" s="171">
        <f t="shared" si="28"/>
        <v>0</v>
      </c>
      <c r="BA64" s="171">
        <f t="shared" si="28"/>
        <v>0</v>
      </c>
      <c r="BB64" s="171">
        <f t="shared" ref="AZ64:BD79" si="29">$D64*$D$2</f>
        <v>0</v>
      </c>
      <c r="BC64" s="171">
        <f t="shared" si="29"/>
        <v>0</v>
      </c>
      <c r="BD64" s="171">
        <f t="shared" si="29"/>
        <v>0</v>
      </c>
      <c r="BE64" s="172"/>
      <c r="BF64" s="148">
        <f t="shared" si="6"/>
        <v>0</v>
      </c>
      <c r="BG64" s="173">
        <f t="shared" si="7"/>
        <v>52</v>
      </c>
      <c r="BH64" s="174"/>
      <c r="BI64" s="174"/>
      <c r="BJ64" s="125"/>
      <c r="BK64" s="175"/>
      <c r="BL64" s="176">
        <f t="shared" si="5"/>
        <v>0</v>
      </c>
      <c r="BM64" s="176">
        <f t="shared" si="8"/>
        <v>0</v>
      </c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77"/>
      <c r="CA64" s="177"/>
      <c r="CB64" s="177"/>
      <c r="CC64" s="177"/>
      <c r="CD64" s="177"/>
      <c r="CE64" s="177"/>
      <c r="CF64" s="177"/>
      <c r="CG64" s="177"/>
      <c r="CH64" s="177"/>
      <c r="CI64" s="177"/>
      <c r="CJ64" s="177"/>
      <c r="CK64" s="177"/>
      <c r="CL64" s="177"/>
      <c r="CM64" s="177"/>
      <c r="CN64" s="177"/>
      <c r="CO64" s="177"/>
      <c r="CP64" s="177"/>
      <c r="CQ64" s="177"/>
      <c r="CR64" s="177"/>
      <c r="CS64" s="177"/>
      <c r="CT64" s="177"/>
      <c r="CU64" s="177"/>
      <c r="CV64" s="177"/>
      <c r="CW64" s="177"/>
      <c r="CX64" s="177"/>
      <c r="CY64" s="177"/>
      <c r="CZ64" s="177"/>
      <c r="DA64" s="177"/>
      <c r="DB64" s="177"/>
      <c r="DC64" s="177"/>
      <c r="DD64" s="177"/>
      <c r="DE64" s="177"/>
      <c r="DF64" s="177"/>
      <c r="DG64" s="177"/>
      <c r="DH64" s="177"/>
      <c r="DI64" s="177"/>
      <c r="DJ64" s="177"/>
      <c r="DK64" s="177"/>
      <c r="DL64" s="177"/>
      <c r="DM64" s="177"/>
      <c r="DN64" s="177"/>
    </row>
    <row r="65" spans="1:118" s="122" customFormat="1" x14ac:dyDescent="0.3">
      <c r="A65" s="167" t="s">
        <v>2966</v>
      </c>
      <c r="B65" s="179" t="s">
        <v>3422</v>
      </c>
      <c r="C65" s="169" t="s">
        <v>3361</v>
      </c>
      <c r="D65" s="170">
        <v>0</v>
      </c>
      <c r="E65" s="171">
        <f t="shared" si="22"/>
        <v>0</v>
      </c>
      <c r="F65" s="171">
        <f t="shared" si="22"/>
        <v>0</v>
      </c>
      <c r="G65" s="171">
        <f t="shared" si="22"/>
        <v>0</v>
      </c>
      <c r="H65" s="171">
        <f t="shared" si="22"/>
        <v>0</v>
      </c>
      <c r="I65" s="171">
        <f t="shared" si="22"/>
        <v>0</v>
      </c>
      <c r="J65" s="171">
        <f t="shared" si="22"/>
        <v>0</v>
      </c>
      <c r="K65" s="171">
        <f t="shared" si="22"/>
        <v>0</v>
      </c>
      <c r="L65" s="171">
        <f t="shared" si="22"/>
        <v>0</v>
      </c>
      <c r="M65" s="171">
        <f t="shared" si="22"/>
        <v>0</v>
      </c>
      <c r="N65" s="171">
        <f t="shared" si="22"/>
        <v>0</v>
      </c>
      <c r="O65" s="171">
        <f t="shared" si="22"/>
        <v>0</v>
      </c>
      <c r="P65" s="171">
        <f t="shared" si="22"/>
        <v>0</v>
      </c>
      <c r="Q65" s="171">
        <f t="shared" si="22"/>
        <v>0</v>
      </c>
      <c r="R65" s="171">
        <f t="shared" si="22"/>
        <v>0</v>
      </c>
      <c r="S65" s="171">
        <f t="shared" si="22"/>
        <v>0</v>
      </c>
      <c r="T65" s="171">
        <f t="shared" si="22"/>
        <v>0</v>
      </c>
      <c r="U65" s="171">
        <f t="shared" si="20"/>
        <v>0</v>
      </c>
      <c r="V65" s="171">
        <f t="shared" si="20"/>
        <v>0</v>
      </c>
      <c r="W65" s="171">
        <f t="shared" si="20"/>
        <v>0</v>
      </c>
      <c r="X65" s="171">
        <f t="shared" si="20"/>
        <v>0</v>
      </c>
      <c r="Y65" s="171">
        <f t="shared" si="20"/>
        <v>0</v>
      </c>
      <c r="Z65" s="171">
        <f t="shared" si="20"/>
        <v>0</v>
      </c>
      <c r="AA65" s="171">
        <f t="shared" si="23"/>
        <v>0</v>
      </c>
      <c r="AB65" s="171">
        <f t="shared" si="23"/>
        <v>0</v>
      </c>
      <c r="AC65" s="171">
        <f t="shared" si="24"/>
        <v>0</v>
      </c>
      <c r="AD65" s="171">
        <f t="shared" si="24"/>
        <v>0</v>
      </c>
      <c r="AE65" s="171">
        <f t="shared" si="25"/>
        <v>0</v>
      </c>
      <c r="AF65" s="171">
        <f t="shared" si="25"/>
        <v>0</v>
      </c>
      <c r="AG65" s="171">
        <f t="shared" si="26"/>
        <v>0</v>
      </c>
      <c r="AH65" s="171">
        <f t="shared" si="26"/>
        <v>0</v>
      </c>
      <c r="AI65" s="171">
        <f t="shared" si="26"/>
        <v>0</v>
      </c>
      <c r="AJ65" s="171">
        <f t="shared" si="26"/>
        <v>0</v>
      </c>
      <c r="AK65" s="171">
        <f t="shared" si="26"/>
        <v>0</v>
      </c>
      <c r="AL65" s="171">
        <f t="shared" si="28"/>
        <v>0</v>
      </c>
      <c r="AM65" s="171">
        <f t="shared" si="28"/>
        <v>0</v>
      </c>
      <c r="AN65" s="171">
        <f t="shared" si="28"/>
        <v>0</v>
      </c>
      <c r="AO65" s="171">
        <f t="shared" si="28"/>
        <v>0</v>
      </c>
      <c r="AP65" s="171">
        <f t="shared" si="28"/>
        <v>0</v>
      </c>
      <c r="AQ65" s="171">
        <f t="shared" si="28"/>
        <v>0</v>
      </c>
      <c r="AR65" s="171">
        <f t="shared" si="28"/>
        <v>0</v>
      </c>
      <c r="AS65" s="171">
        <f t="shared" si="28"/>
        <v>0</v>
      </c>
      <c r="AT65" s="171">
        <f t="shared" si="28"/>
        <v>0</v>
      </c>
      <c r="AU65" s="171">
        <f t="shared" si="28"/>
        <v>0</v>
      </c>
      <c r="AV65" s="171">
        <f t="shared" si="28"/>
        <v>0</v>
      </c>
      <c r="AW65" s="171">
        <f t="shared" si="28"/>
        <v>0</v>
      </c>
      <c r="AX65" s="171">
        <f t="shared" si="28"/>
        <v>0</v>
      </c>
      <c r="AY65" s="171">
        <f t="shared" si="28"/>
        <v>0</v>
      </c>
      <c r="AZ65" s="171">
        <f t="shared" si="29"/>
        <v>0</v>
      </c>
      <c r="BA65" s="171">
        <f t="shared" si="29"/>
        <v>0</v>
      </c>
      <c r="BB65" s="171">
        <f t="shared" si="29"/>
        <v>0</v>
      </c>
      <c r="BC65" s="171">
        <f t="shared" si="29"/>
        <v>0</v>
      </c>
      <c r="BD65" s="171">
        <f t="shared" si="29"/>
        <v>0</v>
      </c>
      <c r="BE65" s="172"/>
      <c r="BF65" s="148">
        <f t="shared" si="6"/>
        <v>0</v>
      </c>
      <c r="BG65" s="173">
        <f t="shared" si="7"/>
        <v>52</v>
      </c>
      <c r="BH65" s="174"/>
      <c r="BI65" s="174"/>
      <c r="BJ65" s="125"/>
      <c r="BK65" s="175"/>
      <c r="BL65" s="176">
        <f t="shared" si="5"/>
        <v>0</v>
      </c>
      <c r="BM65" s="176">
        <f t="shared" si="8"/>
        <v>0</v>
      </c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177"/>
      <c r="CI65" s="177"/>
      <c r="CJ65" s="177"/>
      <c r="CK65" s="177"/>
      <c r="CL65" s="177"/>
      <c r="CM65" s="177"/>
      <c r="CN65" s="177"/>
      <c r="CO65" s="177"/>
      <c r="CP65" s="177"/>
      <c r="CQ65" s="177"/>
      <c r="CR65" s="177"/>
      <c r="CS65" s="177"/>
      <c r="CT65" s="177"/>
      <c r="CU65" s="177"/>
      <c r="CV65" s="177"/>
      <c r="CW65" s="177"/>
      <c r="CX65" s="177"/>
      <c r="CY65" s="177"/>
      <c r="CZ65" s="177"/>
      <c r="DA65" s="177"/>
      <c r="DB65" s="177"/>
      <c r="DC65" s="177"/>
      <c r="DD65" s="177"/>
      <c r="DE65" s="177"/>
      <c r="DF65" s="177"/>
      <c r="DG65" s="177"/>
      <c r="DH65" s="177"/>
      <c r="DI65" s="177"/>
      <c r="DJ65" s="177"/>
      <c r="DK65" s="177"/>
      <c r="DL65" s="177"/>
      <c r="DM65" s="177"/>
      <c r="DN65" s="177"/>
    </row>
    <row r="66" spans="1:118" s="122" customFormat="1" ht="25" x14ac:dyDescent="0.3">
      <c r="A66" s="167" t="s">
        <v>2869</v>
      </c>
      <c r="B66" s="179" t="s">
        <v>3423</v>
      </c>
      <c r="C66" s="169" t="s">
        <v>3361</v>
      </c>
      <c r="D66" s="170">
        <v>60</v>
      </c>
      <c r="E66" s="171">
        <f t="shared" si="22"/>
        <v>19.2</v>
      </c>
      <c r="F66" s="171">
        <f t="shared" si="22"/>
        <v>19.2</v>
      </c>
      <c r="G66" s="171">
        <f t="shared" si="22"/>
        <v>19.2</v>
      </c>
      <c r="H66" s="171">
        <f t="shared" si="22"/>
        <v>19.2</v>
      </c>
      <c r="I66" s="171">
        <f t="shared" si="22"/>
        <v>19.2</v>
      </c>
      <c r="J66" s="171">
        <f t="shared" si="22"/>
        <v>19.2</v>
      </c>
      <c r="K66" s="171">
        <f t="shared" si="22"/>
        <v>19.2</v>
      </c>
      <c r="L66" s="171">
        <f t="shared" si="22"/>
        <v>19.2</v>
      </c>
      <c r="M66" s="171">
        <f t="shared" si="22"/>
        <v>19.2</v>
      </c>
      <c r="N66" s="171">
        <f t="shared" si="22"/>
        <v>19.2</v>
      </c>
      <c r="O66" s="171">
        <f t="shared" si="22"/>
        <v>19.2</v>
      </c>
      <c r="P66" s="171">
        <f t="shared" si="22"/>
        <v>19.2</v>
      </c>
      <c r="Q66" s="171">
        <f t="shared" si="22"/>
        <v>19.2</v>
      </c>
      <c r="R66" s="171">
        <f t="shared" si="22"/>
        <v>19.2</v>
      </c>
      <c r="S66" s="171">
        <f t="shared" si="22"/>
        <v>19.2</v>
      </c>
      <c r="T66" s="171">
        <f t="shared" si="22"/>
        <v>19.2</v>
      </c>
      <c r="U66" s="171">
        <f t="shared" si="20"/>
        <v>19.2</v>
      </c>
      <c r="V66" s="171">
        <f t="shared" si="20"/>
        <v>19.2</v>
      </c>
      <c r="W66" s="171">
        <f t="shared" si="20"/>
        <v>19.2</v>
      </c>
      <c r="X66" s="171">
        <f t="shared" si="20"/>
        <v>19.2</v>
      </c>
      <c r="Y66" s="171">
        <f t="shared" si="20"/>
        <v>19.2</v>
      </c>
      <c r="Z66" s="171">
        <f t="shared" si="20"/>
        <v>19.2</v>
      </c>
      <c r="AA66" s="171">
        <f t="shared" si="23"/>
        <v>19.2</v>
      </c>
      <c r="AB66" s="171">
        <f t="shared" si="23"/>
        <v>19.2</v>
      </c>
      <c r="AC66" s="171">
        <f t="shared" si="24"/>
        <v>19.2</v>
      </c>
      <c r="AD66" s="171">
        <f t="shared" si="24"/>
        <v>19.2</v>
      </c>
      <c r="AE66" s="171">
        <f t="shared" si="25"/>
        <v>19.2</v>
      </c>
      <c r="AF66" s="171">
        <f t="shared" si="25"/>
        <v>19.2</v>
      </c>
      <c r="AG66" s="171">
        <f t="shared" si="26"/>
        <v>19.2</v>
      </c>
      <c r="AH66" s="171">
        <f t="shared" si="26"/>
        <v>19.2</v>
      </c>
      <c r="AI66" s="171">
        <f t="shared" si="26"/>
        <v>19.2</v>
      </c>
      <c r="AJ66" s="171">
        <f t="shared" si="26"/>
        <v>19.2</v>
      </c>
      <c r="AK66" s="171">
        <f t="shared" si="26"/>
        <v>19.2</v>
      </c>
      <c r="AL66" s="171">
        <f t="shared" si="28"/>
        <v>19.2</v>
      </c>
      <c r="AM66" s="171">
        <f t="shared" si="28"/>
        <v>19.2</v>
      </c>
      <c r="AN66" s="171">
        <f t="shared" si="28"/>
        <v>19.2</v>
      </c>
      <c r="AO66" s="171">
        <f t="shared" si="28"/>
        <v>19.2</v>
      </c>
      <c r="AP66" s="171">
        <f t="shared" si="28"/>
        <v>19.2</v>
      </c>
      <c r="AQ66" s="171">
        <f t="shared" si="28"/>
        <v>19.2</v>
      </c>
      <c r="AR66" s="171">
        <f t="shared" si="28"/>
        <v>19.2</v>
      </c>
      <c r="AS66" s="171">
        <f t="shared" si="28"/>
        <v>19.2</v>
      </c>
      <c r="AT66" s="171">
        <f t="shared" si="28"/>
        <v>19.2</v>
      </c>
      <c r="AU66" s="171">
        <f t="shared" si="28"/>
        <v>19.2</v>
      </c>
      <c r="AV66" s="171">
        <f t="shared" si="28"/>
        <v>19.2</v>
      </c>
      <c r="AW66" s="171">
        <f t="shared" si="28"/>
        <v>19.2</v>
      </c>
      <c r="AX66" s="171">
        <f t="shared" si="28"/>
        <v>19.2</v>
      </c>
      <c r="AY66" s="171">
        <f t="shared" si="28"/>
        <v>19.2</v>
      </c>
      <c r="AZ66" s="171">
        <f t="shared" si="29"/>
        <v>19.2</v>
      </c>
      <c r="BA66" s="171">
        <f t="shared" si="29"/>
        <v>19.2</v>
      </c>
      <c r="BB66" s="171">
        <f t="shared" si="29"/>
        <v>19.2</v>
      </c>
      <c r="BC66" s="171">
        <f t="shared" si="29"/>
        <v>19.2</v>
      </c>
      <c r="BD66" s="171">
        <f t="shared" si="29"/>
        <v>19.2</v>
      </c>
      <c r="BE66" s="172"/>
      <c r="BF66" s="148">
        <f t="shared" si="6"/>
        <v>998.400000000001</v>
      </c>
      <c r="BG66" s="173">
        <f t="shared" si="7"/>
        <v>0</v>
      </c>
      <c r="BH66" s="174"/>
      <c r="BI66" s="174"/>
      <c r="BJ66" s="125"/>
      <c r="BK66" s="175"/>
      <c r="BL66" s="176">
        <f t="shared" si="5"/>
        <v>1696.0014639228093</v>
      </c>
      <c r="BM66" s="176">
        <f t="shared" si="8"/>
        <v>1770</v>
      </c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77"/>
      <c r="CA66" s="177"/>
      <c r="CB66" s="177"/>
      <c r="CC66" s="177"/>
      <c r="CD66" s="177"/>
      <c r="CE66" s="177"/>
      <c r="CF66" s="177"/>
      <c r="CG66" s="177"/>
      <c r="CH66" s="177"/>
      <c r="CI66" s="177"/>
      <c r="CJ66" s="177"/>
      <c r="CK66" s="177"/>
      <c r="CL66" s="177"/>
      <c r="CM66" s="177"/>
      <c r="CN66" s="177"/>
      <c r="CO66" s="177"/>
      <c r="CP66" s="177"/>
      <c r="CQ66" s="177"/>
      <c r="CR66" s="177"/>
      <c r="CS66" s="177"/>
      <c r="CT66" s="177"/>
      <c r="CU66" s="177"/>
      <c r="CV66" s="177"/>
      <c r="CW66" s="177"/>
      <c r="CX66" s="177"/>
      <c r="CY66" s="177"/>
      <c r="CZ66" s="177"/>
      <c r="DA66" s="177"/>
      <c r="DB66" s="177"/>
      <c r="DC66" s="177"/>
      <c r="DD66" s="177"/>
      <c r="DE66" s="177"/>
      <c r="DF66" s="177"/>
      <c r="DG66" s="177"/>
      <c r="DH66" s="177"/>
      <c r="DI66" s="177"/>
      <c r="DJ66" s="177"/>
      <c r="DK66" s="177"/>
      <c r="DL66" s="177"/>
      <c r="DM66" s="177"/>
      <c r="DN66" s="177"/>
    </row>
    <row r="67" spans="1:118" s="122" customFormat="1" x14ac:dyDescent="0.3">
      <c r="A67" s="167" t="s">
        <v>911</v>
      </c>
      <c r="B67" s="179" t="s">
        <v>3424</v>
      </c>
      <c r="C67" s="169" t="s">
        <v>3361</v>
      </c>
      <c r="D67" s="170">
        <v>15</v>
      </c>
      <c r="E67" s="171">
        <f t="shared" si="22"/>
        <v>4.8</v>
      </c>
      <c r="F67" s="171">
        <f t="shared" si="22"/>
        <v>4.8</v>
      </c>
      <c r="G67" s="171">
        <f t="shared" si="22"/>
        <v>4.8</v>
      </c>
      <c r="H67" s="171">
        <f t="shared" si="22"/>
        <v>4.8</v>
      </c>
      <c r="I67" s="171">
        <f t="shared" si="22"/>
        <v>4.8</v>
      </c>
      <c r="J67" s="171">
        <f t="shared" si="22"/>
        <v>4.8</v>
      </c>
      <c r="K67" s="171">
        <f t="shared" si="22"/>
        <v>4.8</v>
      </c>
      <c r="L67" s="171">
        <f t="shared" si="22"/>
        <v>4.8</v>
      </c>
      <c r="M67" s="171">
        <f t="shared" si="22"/>
        <v>4.8</v>
      </c>
      <c r="N67" s="171">
        <f t="shared" si="22"/>
        <v>4.8</v>
      </c>
      <c r="O67" s="171">
        <f t="shared" si="22"/>
        <v>4.8</v>
      </c>
      <c r="P67" s="171">
        <f t="shared" si="22"/>
        <v>4.8</v>
      </c>
      <c r="Q67" s="171">
        <f t="shared" si="22"/>
        <v>4.8</v>
      </c>
      <c r="R67" s="171">
        <f t="shared" si="22"/>
        <v>4.8</v>
      </c>
      <c r="S67" s="171">
        <f t="shared" si="22"/>
        <v>4.8</v>
      </c>
      <c r="T67" s="171">
        <f t="shared" si="22"/>
        <v>4.8</v>
      </c>
      <c r="U67" s="171">
        <f t="shared" si="20"/>
        <v>4.8</v>
      </c>
      <c r="V67" s="171">
        <f t="shared" si="20"/>
        <v>4.8</v>
      </c>
      <c r="W67" s="171">
        <f t="shared" si="20"/>
        <v>4.8</v>
      </c>
      <c r="X67" s="171">
        <f t="shared" si="20"/>
        <v>4.8</v>
      </c>
      <c r="Y67" s="171">
        <f t="shared" si="20"/>
        <v>4.8</v>
      </c>
      <c r="Z67" s="171">
        <f t="shared" si="20"/>
        <v>4.8</v>
      </c>
      <c r="AA67" s="171">
        <f t="shared" si="23"/>
        <v>4.8</v>
      </c>
      <c r="AB67" s="171">
        <f t="shared" si="23"/>
        <v>4.8</v>
      </c>
      <c r="AC67" s="171">
        <f t="shared" si="24"/>
        <v>4.8</v>
      </c>
      <c r="AD67" s="171">
        <f t="shared" si="24"/>
        <v>4.8</v>
      </c>
      <c r="AE67" s="171">
        <f t="shared" si="25"/>
        <v>4.8</v>
      </c>
      <c r="AF67" s="171">
        <f t="shared" si="25"/>
        <v>4.8</v>
      </c>
      <c r="AG67" s="171">
        <f t="shared" si="26"/>
        <v>4.8</v>
      </c>
      <c r="AH67" s="171">
        <f t="shared" si="26"/>
        <v>4.8</v>
      </c>
      <c r="AI67" s="171">
        <f t="shared" si="26"/>
        <v>4.8</v>
      </c>
      <c r="AJ67" s="171">
        <f t="shared" si="26"/>
        <v>4.8</v>
      </c>
      <c r="AK67" s="171">
        <f t="shared" si="26"/>
        <v>4.8</v>
      </c>
      <c r="AL67" s="171">
        <f t="shared" si="28"/>
        <v>4.8</v>
      </c>
      <c r="AM67" s="171"/>
      <c r="AN67" s="171">
        <f t="shared" si="28"/>
        <v>4.8</v>
      </c>
      <c r="AO67" s="171">
        <f t="shared" si="28"/>
        <v>4.8</v>
      </c>
      <c r="AP67" s="171">
        <f t="shared" si="28"/>
        <v>4.8</v>
      </c>
      <c r="AQ67" s="171">
        <f t="shared" si="28"/>
        <v>4.8</v>
      </c>
      <c r="AR67" s="171">
        <f t="shared" si="28"/>
        <v>4.8</v>
      </c>
      <c r="AS67" s="171"/>
      <c r="AT67" s="171">
        <f t="shared" si="28"/>
        <v>4.8</v>
      </c>
      <c r="AU67" s="171">
        <f t="shared" si="28"/>
        <v>4.8</v>
      </c>
      <c r="AV67" s="171">
        <f t="shared" si="28"/>
        <v>4.8</v>
      </c>
      <c r="AW67" s="171">
        <f t="shared" si="28"/>
        <v>4.8</v>
      </c>
      <c r="AX67" s="171"/>
      <c r="AY67" s="171">
        <f t="shared" si="28"/>
        <v>4.8</v>
      </c>
      <c r="AZ67" s="171">
        <f t="shared" si="29"/>
        <v>4.8</v>
      </c>
      <c r="BA67" s="171">
        <f t="shared" si="29"/>
        <v>4.8</v>
      </c>
      <c r="BB67" s="171">
        <f t="shared" si="29"/>
        <v>4.8</v>
      </c>
      <c r="BC67" s="171">
        <f t="shared" si="29"/>
        <v>4.8</v>
      </c>
      <c r="BD67" s="171">
        <f t="shared" si="29"/>
        <v>4.8</v>
      </c>
      <c r="BE67" s="172"/>
      <c r="BF67" s="148">
        <f t="shared" si="6"/>
        <v>235.20000000000022</v>
      </c>
      <c r="BG67" s="173">
        <f t="shared" si="7"/>
        <v>3</v>
      </c>
      <c r="BH67" s="174"/>
      <c r="BI67" s="174"/>
      <c r="BJ67" s="125"/>
      <c r="BK67" s="175"/>
      <c r="BL67" s="176">
        <f t="shared" si="5"/>
        <v>399.53880640489251</v>
      </c>
      <c r="BM67" s="176">
        <f t="shared" si="8"/>
        <v>420</v>
      </c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7"/>
      <c r="CC67" s="177"/>
      <c r="CD67" s="177"/>
      <c r="CE67" s="177"/>
      <c r="CF67" s="177"/>
      <c r="CG67" s="177"/>
      <c r="CH67" s="177"/>
      <c r="CI67" s="177"/>
      <c r="CJ67" s="177"/>
      <c r="CK67" s="177"/>
      <c r="CL67" s="177"/>
      <c r="CM67" s="177"/>
      <c r="CN67" s="177"/>
      <c r="CO67" s="177"/>
      <c r="CP67" s="177"/>
      <c r="CQ67" s="177"/>
      <c r="CR67" s="177"/>
      <c r="CS67" s="177"/>
      <c r="CT67" s="177"/>
      <c r="CU67" s="177"/>
      <c r="CV67" s="177"/>
      <c r="CW67" s="177"/>
      <c r="CX67" s="177"/>
      <c r="CY67" s="177"/>
      <c r="CZ67" s="177"/>
      <c r="DA67" s="177"/>
      <c r="DB67" s="177"/>
      <c r="DC67" s="177"/>
      <c r="DD67" s="177"/>
      <c r="DE67" s="177"/>
      <c r="DF67" s="177"/>
      <c r="DG67" s="177"/>
      <c r="DH67" s="177"/>
      <c r="DI67" s="177"/>
      <c r="DJ67" s="177"/>
      <c r="DK67" s="177"/>
      <c r="DL67" s="177"/>
      <c r="DM67" s="177"/>
      <c r="DN67" s="177"/>
    </row>
    <row r="68" spans="1:118" s="122" customFormat="1" x14ac:dyDescent="0.3">
      <c r="A68" s="167" t="s">
        <v>3425</v>
      </c>
      <c r="B68" s="179" t="s">
        <v>3426</v>
      </c>
      <c r="C68" s="169" t="s">
        <v>3361</v>
      </c>
      <c r="D68" s="170">
        <v>25</v>
      </c>
      <c r="E68" s="171">
        <f t="shared" si="22"/>
        <v>8</v>
      </c>
      <c r="F68" s="171">
        <f t="shared" si="22"/>
        <v>8</v>
      </c>
      <c r="G68" s="171">
        <f t="shared" si="22"/>
        <v>8</v>
      </c>
      <c r="H68" s="171">
        <f t="shared" si="22"/>
        <v>8</v>
      </c>
      <c r="I68" s="171">
        <f t="shared" si="22"/>
        <v>8</v>
      </c>
      <c r="J68" s="171">
        <f t="shared" si="22"/>
        <v>8</v>
      </c>
      <c r="K68" s="171">
        <f t="shared" si="22"/>
        <v>8</v>
      </c>
      <c r="L68" s="171">
        <f t="shared" si="22"/>
        <v>8</v>
      </c>
      <c r="M68" s="171">
        <f t="shared" si="22"/>
        <v>8</v>
      </c>
      <c r="N68" s="171">
        <f t="shared" si="22"/>
        <v>8</v>
      </c>
      <c r="O68" s="171">
        <f t="shared" si="22"/>
        <v>8</v>
      </c>
      <c r="P68" s="171">
        <f t="shared" si="22"/>
        <v>8</v>
      </c>
      <c r="Q68" s="171">
        <f t="shared" si="22"/>
        <v>8</v>
      </c>
      <c r="R68" s="171">
        <f t="shared" si="22"/>
        <v>8</v>
      </c>
      <c r="S68" s="171">
        <f t="shared" si="22"/>
        <v>8</v>
      </c>
      <c r="T68" s="171">
        <f t="shared" si="22"/>
        <v>8</v>
      </c>
      <c r="U68" s="171">
        <f t="shared" si="20"/>
        <v>8</v>
      </c>
      <c r="V68" s="171">
        <f t="shared" si="20"/>
        <v>8</v>
      </c>
      <c r="W68" s="171">
        <f t="shared" si="20"/>
        <v>8</v>
      </c>
      <c r="X68" s="171">
        <f t="shared" si="20"/>
        <v>8</v>
      </c>
      <c r="Y68" s="171">
        <f t="shared" si="20"/>
        <v>8</v>
      </c>
      <c r="Z68" s="171">
        <f t="shared" si="20"/>
        <v>8</v>
      </c>
      <c r="AA68" s="171">
        <f t="shared" si="23"/>
        <v>8</v>
      </c>
      <c r="AB68" s="171">
        <f t="shared" si="23"/>
        <v>8</v>
      </c>
      <c r="AC68" s="171">
        <f t="shared" si="24"/>
        <v>8</v>
      </c>
      <c r="AD68" s="171">
        <f t="shared" si="24"/>
        <v>8</v>
      </c>
      <c r="AE68" s="171">
        <f t="shared" si="25"/>
        <v>8</v>
      </c>
      <c r="AF68" s="171">
        <f t="shared" si="25"/>
        <v>8</v>
      </c>
      <c r="AG68" s="171">
        <f t="shared" si="26"/>
        <v>8</v>
      </c>
      <c r="AH68" s="171">
        <f t="shared" si="26"/>
        <v>8</v>
      </c>
      <c r="AI68" s="171">
        <f t="shared" si="26"/>
        <v>8</v>
      </c>
      <c r="AJ68" s="171">
        <f t="shared" si="26"/>
        <v>8</v>
      </c>
      <c r="AK68" s="171"/>
      <c r="AL68" s="171">
        <f t="shared" si="28"/>
        <v>8</v>
      </c>
      <c r="AM68" s="171">
        <f t="shared" si="28"/>
        <v>8</v>
      </c>
      <c r="AN68" s="171">
        <f t="shared" si="28"/>
        <v>8</v>
      </c>
      <c r="AO68" s="171">
        <f t="shared" si="28"/>
        <v>8</v>
      </c>
      <c r="AP68" s="171">
        <f t="shared" si="28"/>
        <v>8</v>
      </c>
      <c r="AQ68" s="171">
        <f t="shared" si="28"/>
        <v>8</v>
      </c>
      <c r="AR68" s="171">
        <f t="shared" si="28"/>
        <v>8</v>
      </c>
      <c r="AS68" s="171">
        <f t="shared" si="28"/>
        <v>8</v>
      </c>
      <c r="AT68" s="171">
        <f t="shared" si="28"/>
        <v>8</v>
      </c>
      <c r="AU68" s="171"/>
      <c r="AV68" s="171">
        <f t="shared" si="28"/>
        <v>8</v>
      </c>
      <c r="AW68" s="171">
        <f t="shared" si="28"/>
        <v>8</v>
      </c>
      <c r="AX68" s="171">
        <f t="shared" si="28"/>
        <v>8</v>
      </c>
      <c r="AY68" s="171">
        <f t="shared" si="28"/>
        <v>8</v>
      </c>
      <c r="AZ68" s="171">
        <f t="shared" si="29"/>
        <v>8</v>
      </c>
      <c r="BA68" s="171">
        <f t="shared" si="29"/>
        <v>8</v>
      </c>
      <c r="BB68" s="171">
        <f t="shared" si="29"/>
        <v>8</v>
      </c>
      <c r="BC68" s="171">
        <f t="shared" si="29"/>
        <v>8</v>
      </c>
      <c r="BD68" s="171">
        <f t="shared" si="29"/>
        <v>8</v>
      </c>
      <c r="BE68" s="172"/>
      <c r="BF68" s="148">
        <f t="shared" si="6"/>
        <v>400</v>
      </c>
      <c r="BG68" s="173">
        <f t="shared" si="7"/>
        <v>2</v>
      </c>
      <c r="BH68" s="187"/>
      <c r="BI68" s="187"/>
      <c r="BJ68" s="125"/>
      <c r="BK68" s="175"/>
      <c r="BL68" s="176">
        <f t="shared" si="5"/>
        <v>679.48776599471455</v>
      </c>
      <c r="BM68" s="176">
        <f t="shared" si="8"/>
        <v>710</v>
      </c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77"/>
      <c r="CA68" s="177"/>
      <c r="CB68" s="177"/>
      <c r="CC68" s="177"/>
      <c r="CD68" s="177"/>
      <c r="CE68" s="177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  <c r="CQ68" s="177"/>
      <c r="CR68" s="177"/>
      <c r="CS68" s="177"/>
      <c r="CT68" s="177"/>
      <c r="CU68" s="177"/>
      <c r="CV68" s="177"/>
      <c r="CW68" s="177"/>
      <c r="CX68" s="177"/>
      <c r="CY68" s="177"/>
      <c r="CZ68" s="177"/>
      <c r="DA68" s="177"/>
      <c r="DB68" s="177"/>
      <c r="DC68" s="177"/>
      <c r="DD68" s="177"/>
      <c r="DE68" s="177"/>
      <c r="DF68" s="177"/>
      <c r="DG68" s="177"/>
      <c r="DH68" s="177"/>
      <c r="DI68" s="177"/>
      <c r="DJ68" s="177"/>
      <c r="DK68" s="177"/>
      <c r="DL68" s="177"/>
      <c r="DM68" s="177"/>
      <c r="DN68" s="177"/>
    </row>
    <row r="69" spans="1:118" s="122" customFormat="1" x14ac:dyDescent="0.3">
      <c r="A69" s="167" t="s">
        <v>3427</v>
      </c>
      <c r="B69" s="179" t="s">
        <v>3428</v>
      </c>
      <c r="C69" s="169" t="s">
        <v>3361</v>
      </c>
      <c r="D69" s="170">
        <v>25</v>
      </c>
      <c r="E69" s="171">
        <f t="shared" si="22"/>
        <v>8</v>
      </c>
      <c r="F69" s="171">
        <f t="shared" si="22"/>
        <v>8</v>
      </c>
      <c r="G69" s="171">
        <f t="shared" si="22"/>
        <v>8</v>
      </c>
      <c r="H69" s="171">
        <f t="shared" si="22"/>
        <v>8</v>
      </c>
      <c r="I69" s="171">
        <f t="shared" si="22"/>
        <v>8</v>
      </c>
      <c r="J69" s="171">
        <f t="shared" si="22"/>
        <v>8</v>
      </c>
      <c r="K69" s="171">
        <f t="shared" si="22"/>
        <v>8</v>
      </c>
      <c r="L69" s="171">
        <f t="shared" si="22"/>
        <v>8</v>
      </c>
      <c r="M69" s="171">
        <f t="shared" si="22"/>
        <v>8</v>
      </c>
      <c r="N69" s="171">
        <f t="shared" si="22"/>
        <v>8</v>
      </c>
      <c r="O69" s="171">
        <f t="shared" si="22"/>
        <v>8</v>
      </c>
      <c r="P69" s="171">
        <f t="shared" si="22"/>
        <v>8</v>
      </c>
      <c r="Q69" s="171">
        <f t="shared" si="22"/>
        <v>8</v>
      </c>
      <c r="R69" s="171">
        <f t="shared" si="22"/>
        <v>8</v>
      </c>
      <c r="S69" s="171">
        <f t="shared" si="22"/>
        <v>8</v>
      </c>
      <c r="T69" s="171">
        <f t="shared" si="22"/>
        <v>8</v>
      </c>
      <c r="U69" s="171">
        <f t="shared" si="20"/>
        <v>8</v>
      </c>
      <c r="V69" s="171">
        <f t="shared" si="20"/>
        <v>8</v>
      </c>
      <c r="W69" s="171">
        <f t="shared" si="20"/>
        <v>8</v>
      </c>
      <c r="X69" s="171">
        <f t="shared" si="20"/>
        <v>8</v>
      </c>
      <c r="Y69" s="171">
        <f t="shared" si="20"/>
        <v>8</v>
      </c>
      <c r="Z69" s="171">
        <f t="shared" si="20"/>
        <v>8</v>
      </c>
      <c r="AA69" s="171">
        <f t="shared" si="23"/>
        <v>8</v>
      </c>
      <c r="AB69" s="171">
        <f t="shared" si="23"/>
        <v>8</v>
      </c>
      <c r="AC69" s="171">
        <f t="shared" si="24"/>
        <v>8</v>
      </c>
      <c r="AD69" s="171">
        <f t="shared" si="24"/>
        <v>8</v>
      </c>
      <c r="AE69" s="171">
        <f t="shared" si="25"/>
        <v>8</v>
      </c>
      <c r="AF69" s="171">
        <f t="shared" si="25"/>
        <v>8</v>
      </c>
      <c r="AG69" s="171">
        <f t="shared" si="26"/>
        <v>8</v>
      </c>
      <c r="AH69" s="171">
        <f t="shared" si="26"/>
        <v>8</v>
      </c>
      <c r="AI69" s="171">
        <f t="shared" si="26"/>
        <v>8</v>
      </c>
      <c r="AJ69" s="171">
        <f t="shared" si="26"/>
        <v>8</v>
      </c>
      <c r="AK69" s="171"/>
      <c r="AL69" s="171">
        <f t="shared" si="28"/>
        <v>8</v>
      </c>
      <c r="AM69" s="171">
        <f t="shared" si="28"/>
        <v>8</v>
      </c>
      <c r="AN69" s="171">
        <f t="shared" si="28"/>
        <v>8</v>
      </c>
      <c r="AO69" s="171">
        <f t="shared" si="28"/>
        <v>8</v>
      </c>
      <c r="AP69" s="171">
        <f t="shared" si="28"/>
        <v>8</v>
      </c>
      <c r="AQ69" s="171">
        <f t="shared" si="28"/>
        <v>8</v>
      </c>
      <c r="AR69" s="171">
        <f t="shared" si="28"/>
        <v>8</v>
      </c>
      <c r="AS69" s="171">
        <f t="shared" si="28"/>
        <v>8</v>
      </c>
      <c r="AT69" s="171">
        <f t="shared" si="28"/>
        <v>8</v>
      </c>
      <c r="AU69" s="171"/>
      <c r="AV69" s="171">
        <f t="shared" si="28"/>
        <v>8</v>
      </c>
      <c r="AW69" s="171">
        <f t="shared" si="28"/>
        <v>8</v>
      </c>
      <c r="AX69" s="171">
        <f t="shared" si="28"/>
        <v>8</v>
      </c>
      <c r="AY69" s="171">
        <f t="shared" si="28"/>
        <v>8</v>
      </c>
      <c r="AZ69" s="171">
        <f t="shared" si="29"/>
        <v>8</v>
      </c>
      <c r="BA69" s="171">
        <f t="shared" si="29"/>
        <v>8</v>
      </c>
      <c r="BB69" s="171">
        <f t="shared" si="29"/>
        <v>8</v>
      </c>
      <c r="BC69" s="171">
        <f t="shared" si="29"/>
        <v>8</v>
      </c>
      <c r="BD69" s="171">
        <f t="shared" si="29"/>
        <v>8</v>
      </c>
      <c r="BE69" s="172"/>
      <c r="BF69" s="148">
        <f t="shared" si="6"/>
        <v>400</v>
      </c>
      <c r="BG69" s="173">
        <f t="shared" si="7"/>
        <v>2</v>
      </c>
      <c r="BH69" s="187"/>
      <c r="BI69" s="187"/>
      <c r="BJ69" s="125"/>
      <c r="BK69" s="175"/>
      <c r="BL69" s="176">
        <f t="shared" si="5"/>
        <v>679.48776599471455</v>
      </c>
      <c r="BM69" s="176">
        <f t="shared" si="8"/>
        <v>710</v>
      </c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</row>
    <row r="70" spans="1:118" s="122" customFormat="1" x14ac:dyDescent="0.3">
      <c r="A70" s="167" t="s">
        <v>3429</v>
      </c>
      <c r="B70" s="179" t="s">
        <v>3430</v>
      </c>
      <c r="C70" s="169" t="s">
        <v>3361</v>
      </c>
      <c r="D70" s="170">
        <v>25</v>
      </c>
      <c r="E70" s="171">
        <f t="shared" si="22"/>
        <v>8</v>
      </c>
      <c r="F70" s="171">
        <f t="shared" si="22"/>
        <v>8</v>
      </c>
      <c r="G70" s="171">
        <f t="shared" si="22"/>
        <v>8</v>
      </c>
      <c r="H70" s="171">
        <f t="shared" si="22"/>
        <v>8</v>
      </c>
      <c r="I70" s="171">
        <f t="shared" si="22"/>
        <v>8</v>
      </c>
      <c r="J70" s="171">
        <f t="shared" si="22"/>
        <v>8</v>
      </c>
      <c r="K70" s="171">
        <f t="shared" si="22"/>
        <v>8</v>
      </c>
      <c r="L70" s="171">
        <f t="shared" si="22"/>
        <v>8</v>
      </c>
      <c r="M70" s="171">
        <f t="shared" si="22"/>
        <v>8</v>
      </c>
      <c r="N70" s="171">
        <f t="shared" si="22"/>
        <v>8</v>
      </c>
      <c r="O70" s="171">
        <f t="shared" si="22"/>
        <v>8</v>
      </c>
      <c r="P70" s="171">
        <f t="shared" si="22"/>
        <v>8</v>
      </c>
      <c r="Q70" s="171">
        <f t="shared" si="22"/>
        <v>8</v>
      </c>
      <c r="R70" s="171">
        <f t="shared" si="22"/>
        <v>8</v>
      </c>
      <c r="S70" s="171">
        <f t="shared" si="22"/>
        <v>8</v>
      </c>
      <c r="T70" s="171">
        <f t="shared" si="22"/>
        <v>8</v>
      </c>
      <c r="U70" s="171">
        <f t="shared" si="20"/>
        <v>8</v>
      </c>
      <c r="V70" s="171">
        <f t="shared" si="20"/>
        <v>8</v>
      </c>
      <c r="W70" s="171">
        <f t="shared" si="20"/>
        <v>8</v>
      </c>
      <c r="X70" s="171">
        <f t="shared" si="20"/>
        <v>8</v>
      </c>
      <c r="Y70" s="171">
        <f t="shared" si="20"/>
        <v>8</v>
      </c>
      <c r="Z70" s="171">
        <f t="shared" si="20"/>
        <v>8</v>
      </c>
      <c r="AA70" s="171">
        <f t="shared" si="23"/>
        <v>8</v>
      </c>
      <c r="AB70" s="171">
        <f t="shared" si="23"/>
        <v>8</v>
      </c>
      <c r="AC70" s="171">
        <f t="shared" si="24"/>
        <v>8</v>
      </c>
      <c r="AD70" s="171">
        <f t="shared" si="24"/>
        <v>8</v>
      </c>
      <c r="AE70" s="171">
        <f t="shared" si="25"/>
        <v>8</v>
      </c>
      <c r="AF70" s="171">
        <f t="shared" si="25"/>
        <v>8</v>
      </c>
      <c r="AG70" s="171">
        <f t="shared" si="26"/>
        <v>8</v>
      </c>
      <c r="AH70" s="171">
        <f t="shared" si="26"/>
        <v>8</v>
      </c>
      <c r="AI70" s="171">
        <f t="shared" si="26"/>
        <v>8</v>
      </c>
      <c r="AJ70" s="171">
        <f t="shared" si="26"/>
        <v>8</v>
      </c>
      <c r="AK70" s="171"/>
      <c r="AL70" s="171">
        <f t="shared" si="28"/>
        <v>8</v>
      </c>
      <c r="AM70" s="171">
        <f t="shared" si="28"/>
        <v>8</v>
      </c>
      <c r="AN70" s="171">
        <f t="shared" si="28"/>
        <v>8</v>
      </c>
      <c r="AO70" s="171">
        <f t="shared" si="28"/>
        <v>8</v>
      </c>
      <c r="AP70" s="171">
        <f t="shared" si="28"/>
        <v>8</v>
      </c>
      <c r="AQ70" s="171">
        <f t="shared" si="28"/>
        <v>8</v>
      </c>
      <c r="AR70" s="171">
        <f t="shared" si="28"/>
        <v>8</v>
      </c>
      <c r="AS70" s="171">
        <f t="shared" si="28"/>
        <v>8</v>
      </c>
      <c r="AT70" s="171">
        <f t="shared" si="28"/>
        <v>8</v>
      </c>
      <c r="AU70" s="171"/>
      <c r="AV70" s="171">
        <f t="shared" si="28"/>
        <v>8</v>
      </c>
      <c r="AW70" s="171">
        <f t="shared" si="28"/>
        <v>8</v>
      </c>
      <c r="AX70" s="171">
        <f t="shared" si="28"/>
        <v>8</v>
      </c>
      <c r="AY70" s="171">
        <f t="shared" si="28"/>
        <v>8</v>
      </c>
      <c r="AZ70" s="171">
        <f t="shared" si="29"/>
        <v>8</v>
      </c>
      <c r="BA70" s="171">
        <f t="shared" si="29"/>
        <v>8</v>
      </c>
      <c r="BB70" s="171">
        <f t="shared" si="29"/>
        <v>8</v>
      </c>
      <c r="BC70" s="171">
        <f t="shared" si="29"/>
        <v>8</v>
      </c>
      <c r="BD70" s="171">
        <f t="shared" si="29"/>
        <v>8</v>
      </c>
      <c r="BE70" s="172"/>
      <c r="BF70" s="148">
        <f t="shared" si="6"/>
        <v>400</v>
      </c>
      <c r="BG70" s="173">
        <f t="shared" si="7"/>
        <v>2</v>
      </c>
      <c r="BH70" s="187"/>
      <c r="BI70" s="187"/>
      <c r="BJ70" s="125"/>
      <c r="BK70" s="175"/>
      <c r="BL70" s="176">
        <f t="shared" si="5"/>
        <v>679.48776599471455</v>
      </c>
      <c r="BM70" s="176">
        <f t="shared" si="8"/>
        <v>710</v>
      </c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/>
      <c r="CE70" s="177"/>
      <c r="CF70" s="177"/>
      <c r="CG70" s="177"/>
      <c r="CH70" s="177"/>
      <c r="CI70" s="177"/>
      <c r="CJ70" s="177"/>
      <c r="CK70" s="177"/>
      <c r="CL70" s="177"/>
      <c r="CM70" s="177"/>
      <c r="CN70" s="177"/>
      <c r="CO70" s="177"/>
      <c r="CP70" s="177"/>
      <c r="CQ70" s="177"/>
      <c r="CR70" s="177"/>
      <c r="CS70" s="177"/>
      <c r="CT70" s="177"/>
      <c r="CU70" s="177"/>
      <c r="CV70" s="177"/>
      <c r="CW70" s="177"/>
      <c r="CX70" s="177"/>
      <c r="CY70" s="177"/>
      <c r="CZ70" s="177"/>
      <c r="DA70" s="177"/>
      <c r="DB70" s="177"/>
      <c r="DC70" s="177"/>
      <c r="DD70" s="177"/>
      <c r="DE70" s="177"/>
      <c r="DF70" s="177"/>
      <c r="DG70" s="177"/>
      <c r="DH70" s="177"/>
      <c r="DI70" s="177"/>
      <c r="DJ70" s="177"/>
      <c r="DK70" s="177"/>
      <c r="DL70" s="177"/>
      <c r="DM70" s="177"/>
      <c r="DN70" s="177"/>
    </row>
    <row r="71" spans="1:118" s="122" customFormat="1" ht="25" x14ac:dyDescent="0.3">
      <c r="A71" s="167" t="s">
        <v>2849</v>
      </c>
      <c r="B71" s="179" t="s">
        <v>3431</v>
      </c>
      <c r="C71" s="169" t="s">
        <v>3361</v>
      </c>
      <c r="D71" s="170">
        <v>60</v>
      </c>
      <c r="E71" s="171">
        <f t="shared" si="22"/>
        <v>19.2</v>
      </c>
      <c r="F71" s="171">
        <f t="shared" si="22"/>
        <v>19.2</v>
      </c>
      <c r="G71" s="171">
        <f t="shared" si="22"/>
        <v>19.2</v>
      </c>
      <c r="H71" s="171">
        <f t="shared" si="22"/>
        <v>19.2</v>
      </c>
      <c r="I71" s="171">
        <f t="shared" si="22"/>
        <v>19.2</v>
      </c>
      <c r="J71" s="171">
        <f t="shared" si="22"/>
        <v>19.2</v>
      </c>
      <c r="K71" s="171">
        <f t="shared" si="22"/>
        <v>19.2</v>
      </c>
      <c r="L71" s="171">
        <f t="shared" si="22"/>
        <v>19.2</v>
      </c>
      <c r="M71" s="171">
        <f t="shared" si="22"/>
        <v>19.2</v>
      </c>
      <c r="N71" s="171">
        <f t="shared" si="22"/>
        <v>19.2</v>
      </c>
      <c r="O71" s="171">
        <f t="shared" si="22"/>
        <v>19.2</v>
      </c>
      <c r="P71" s="171">
        <f t="shared" si="22"/>
        <v>19.2</v>
      </c>
      <c r="Q71" s="171">
        <f t="shared" si="22"/>
        <v>19.2</v>
      </c>
      <c r="R71" s="171">
        <f t="shared" si="22"/>
        <v>19.2</v>
      </c>
      <c r="S71" s="171">
        <f t="shared" si="22"/>
        <v>19.2</v>
      </c>
      <c r="T71" s="171">
        <f t="shared" si="22"/>
        <v>19.2</v>
      </c>
      <c r="U71" s="171">
        <f t="shared" si="20"/>
        <v>19.2</v>
      </c>
      <c r="V71" s="171">
        <f t="shared" si="20"/>
        <v>19.2</v>
      </c>
      <c r="W71" s="171">
        <f t="shared" si="20"/>
        <v>19.2</v>
      </c>
      <c r="X71" s="171">
        <f t="shared" si="20"/>
        <v>19.2</v>
      </c>
      <c r="Y71" s="171">
        <f t="shared" si="20"/>
        <v>19.2</v>
      </c>
      <c r="Z71" s="171">
        <f t="shared" si="20"/>
        <v>19.2</v>
      </c>
      <c r="AA71" s="171">
        <f t="shared" si="23"/>
        <v>19.2</v>
      </c>
      <c r="AB71" s="171">
        <f t="shared" si="23"/>
        <v>19.2</v>
      </c>
      <c r="AC71" s="171">
        <f t="shared" si="24"/>
        <v>19.2</v>
      </c>
      <c r="AD71" s="171">
        <f t="shared" si="24"/>
        <v>19.2</v>
      </c>
      <c r="AE71" s="171">
        <f t="shared" si="25"/>
        <v>19.2</v>
      </c>
      <c r="AF71" s="171">
        <f t="shared" si="25"/>
        <v>19.2</v>
      </c>
      <c r="AG71" s="171">
        <f t="shared" si="26"/>
        <v>19.2</v>
      </c>
      <c r="AH71" s="171">
        <f t="shared" si="26"/>
        <v>19.2</v>
      </c>
      <c r="AI71" s="171">
        <f t="shared" si="26"/>
        <v>19.2</v>
      </c>
      <c r="AJ71" s="171">
        <f t="shared" si="26"/>
        <v>19.2</v>
      </c>
      <c r="AK71" s="171"/>
      <c r="AL71" s="171">
        <f t="shared" si="28"/>
        <v>19.2</v>
      </c>
      <c r="AM71" s="171">
        <f t="shared" si="28"/>
        <v>19.2</v>
      </c>
      <c r="AN71" s="171">
        <f t="shared" si="28"/>
        <v>19.2</v>
      </c>
      <c r="AO71" s="171">
        <f t="shared" si="28"/>
        <v>19.2</v>
      </c>
      <c r="AP71" s="171">
        <f t="shared" si="28"/>
        <v>19.2</v>
      </c>
      <c r="AQ71" s="171">
        <f t="shared" si="28"/>
        <v>19.2</v>
      </c>
      <c r="AR71" s="171">
        <f t="shared" si="28"/>
        <v>19.2</v>
      </c>
      <c r="AS71" s="171">
        <f t="shared" si="28"/>
        <v>19.2</v>
      </c>
      <c r="AT71" s="171">
        <f t="shared" si="28"/>
        <v>19.2</v>
      </c>
      <c r="AU71" s="171"/>
      <c r="AV71" s="171">
        <f t="shared" si="28"/>
        <v>19.2</v>
      </c>
      <c r="AW71" s="171">
        <f t="shared" si="28"/>
        <v>19.2</v>
      </c>
      <c r="AX71" s="171">
        <f t="shared" si="28"/>
        <v>19.2</v>
      </c>
      <c r="AY71" s="171">
        <f t="shared" si="28"/>
        <v>19.2</v>
      </c>
      <c r="AZ71" s="171">
        <f t="shared" si="29"/>
        <v>19.2</v>
      </c>
      <c r="BA71" s="171">
        <f t="shared" si="29"/>
        <v>19.2</v>
      </c>
      <c r="BB71" s="171">
        <f t="shared" si="29"/>
        <v>19.2</v>
      </c>
      <c r="BC71" s="171">
        <f t="shared" si="29"/>
        <v>19.2</v>
      </c>
      <c r="BD71" s="171">
        <f t="shared" si="29"/>
        <v>19.2</v>
      </c>
      <c r="BE71" s="172"/>
      <c r="BF71" s="148">
        <f t="shared" si="6"/>
        <v>960.00000000000091</v>
      </c>
      <c r="BG71" s="173">
        <f t="shared" si="7"/>
        <v>2</v>
      </c>
      <c r="BH71" s="174"/>
      <c r="BI71" s="174"/>
      <c r="BJ71" s="125"/>
      <c r="BK71" s="175"/>
      <c r="BL71" s="176">
        <f t="shared" ref="BL71:BL134" si="30">BF71*(1+$BK$6)</f>
        <v>1630.7706383873165</v>
      </c>
      <c r="BM71" s="176">
        <f t="shared" si="8"/>
        <v>1700</v>
      </c>
      <c r="BN71" s="177"/>
      <c r="BO71" s="177"/>
      <c r="BP71" s="177"/>
      <c r="BQ71" s="177"/>
      <c r="BR71" s="177"/>
      <c r="BS71" s="177"/>
      <c r="BT71" s="177"/>
      <c r="BU71" s="177"/>
      <c r="BV71" s="177"/>
      <c r="BW71" s="177"/>
      <c r="BX71" s="177"/>
      <c r="BY71" s="177"/>
      <c r="BZ71" s="177"/>
      <c r="CA71" s="177"/>
      <c r="CB71" s="177"/>
      <c r="CC71" s="177"/>
      <c r="CD71" s="177"/>
      <c r="CE71" s="177"/>
      <c r="CF71" s="177"/>
      <c r="CG71" s="177"/>
      <c r="CH71" s="177"/>
      <c r="CI71" s="177"/>
      <c r="CJ71" s="177"/>
      <c r="CK71" s="177"/>
      <c r="CL71" s="177"/>
      <c r="CM71" s="177"/>
      <c r="CN71" s="177"/>
      <c r="CO71" s="177"/>
      <c r="CP71" s="177"/>
      <c r="CQ71" s="177"/>
      <c r="CR71" s="177"/>
      <c r="CS71" s="177"/>
      <c r="CT71" s="177"/>
      <c r="CU71" s="177"/>
      <c r="CV71" s="177"/>
      <c r="CW71" s="177"/>
      <c r="CX71" s="177"/>
      <c r="CY71" s="177"/>
      <c r="CZ71" s="177"/>
      <c r="DA71" s="177"/>
      <c r="DB71" s="177"/>
      <c r="DC71" s="177"/>
      <c r="DD71" s="177"/>
      <c r="DE71" s="177"/>
      <c r="DF71" s="177"/>
      <c r="DG71" s="177"/>
      <c r="DH71" s="177"/>
      <c r="DI71" s="177"/>
      <c r="DJ71" s="177"/>
      <c r="DK71" s="177"/>
      <c r="DL71" s="177"/>
      <c r="DM71" s="177"/>
      <c r="DN71" s="177"/>
    </row>
    <row r="72" spans="1:118" s="122" customFormat="1" ht="25" x14ac:dyDescent="0.3">
      <c r="A72" s="167" t="s">
        <v>1682</v>
      </c>
      <c r="B72" s="167" t="s">
        <v>3432</v>
      </c>
      <c r="C72" s="169" t="s">
        <v>3361</v>
      </c>
      <c r="D72" s="170">
        <v>20</v>
      </c>
      <c r="E72" s="171">
        <f t="shared" si="22"/>
        <v>6.4</v>
      </c>
      <c r="F72" s="171">
        <f t="shared" si="22"/>
        <v>6.4</v>
      </c>
      <c r="G72" s="171">
        <f t="shared" si="22"/>
        <v>6.4</v>
      </c>
      <c r="H72" s="171">
        <f t="shared" si="22"/>
        <v>6.4</v>
      </c>
      <c r="I72" s="171">
        <f t="shared" si="22"/>
        <v>6.4</v>
      </c>
      <c r="J72" s="171">
        <f t="shared" si="22"/>
        <v>6.4</v>
      </c>
      <c r="K72" s="171">
        <f t="shared" si="22"/>
        <v>6.4</v>
      </c>
      <c r="L72" s="171">
        <f t="shared" si="22"/>
        <v>6.4</v>
      </c>
      <c r="M72" s="171">
        <f t="shared" si="22"/>
        <v>6.4</v>
      </c>
      <c r="N72" s="171">
        <f t="shared" si="22"/>
        <v>6.4</v>
      </c>
      <c r="O72" s="171">
        <f t="shared" si="22"/>
        <v>6.4</v>
      </c>
      <c r="P72" s="171">
        <f t="shared" si="22"/>
        <v>6.4</v>
      </c>
      <c r="Q72" s="171">
        <f t="shared" si="22"/>
        <v>6.4</v>
      </c>
      <c r="R72" s="171">
        <f t="shared" si="22"/>
        <v>6.4</v>
      </c>
      <c r="S72" s="171">
        <f t="shared" si="22"/>
        <v>6.4</v>
      </c>
      <c r="T72" s="171">
        <f t="shared" si="22"/>
        <v>6.4</v>
      </c>
      <c r="U72" s="171">
        <f t="shared" ref="Q72:AB114" si="31">$D72*$D$2</f>
        <v>6.4</v>
      </c>
      <c r="V72" s="171">
        <f t="shared" si="31"/>
        <v>6.4</v>
      </c>
      <c r="W72" s="171">
        <f t="shared" si="31"/>
        <v>6.4</v>
      </c>
      <c r="X72" s="171">
        <f t="shared" si="31"/>
        <v>6.4</v>
      </c>
      <c r="Y72" s="171">
        <f t="shared" si="31"/>
        <v>6.4</v>
      </c>
      <c r="Z72" s="171">
        <f t="shared" si="31"/>
        <v>6.4</v>
      </c>
      <c r="AA72" s="171">
        <f t="shared" si="23"/>
        <v>6.4</v>
      </c>
      <c r="AB72" s="171">
        <f t="shared" si="23"/>
        <v>6.4</v>
      </c>
      <c r="AC72" s="171">
        <f t="shared" si="24"/>
        <v>6.4</v>
      </c>
      <c r="AD72" s="171">
        <f t="shared" si="24"/>
        <v>6.4</v>
      </c>
      <c r="AE72" s="171">
        <f t="shared" si="25"/>
        <v>6.4</v>
      </c>
      <c r="AF72" s="171">
        <f t="shared" si="25"/>
        <v>6.4</v>
      </c>
      <c r="AG72" s="171">
        <f t="shared" si="26"/>
        <v>6.4</v>
      </c>
      <c r="AH72" s="171">
        <f t="shared" si="26"/>
        <v>6.4</v>
      </c>
      <c r="AI72" s="171">
        <f t="shared" si="26"/>
        <v>6.4</v>
      </c>
      <c r="AJ72" s="171">
        <f t="shared" si="26"/>
        <v>6.4</v>
      </c>
      <c r="AK72" s="171">
        <f t="shared" si="26"/>
        <v>6.4</v>
      </c>
      <c r="AL72" s="171">
        <f t="shared" si="28"/>
        <v>6.4</v>
      </c>
      <c r="AM72" s="171">
        <f t="shared" si="28"/>
        <v>6.4</v>
      </c>
      <c r="AN72" s="171">
        <f t="shared" si="28"/>
        <v>6.4</v>
      </c>
      <c r="AO72" s="171">
        <f t="shared" si="28"/>
        <v>6.4</v>
      </c>
      <c r="AP72" s="171">
        <f t="shared" si="28"/>
        <v>6.4</v>
      </c>
      <c r="AQ72" s="171">
        <f t="shared" si="28"/>
        <v>6.4</v>
      </c>
      <c r="AR72" s="171">
        <f t="shared" si="28"/>
        <v>6.4</v>
      </c>
      <c r="AS72" s="171">
        <f t="shared" si="28"/>
        <v>6.4</v>
      </c>
      <c r="AT72" s="171">
        <f t="shared" si="28"/>
        <v>6.4</v>
      </c>
      <c r="AU72" s="171">
        <f t="shared" si="28"/>
        <v>6.4</v>
      </c>
      <c r="AV72" s="171">
        <f t="shared" si="28"/>
        <v>6.4</v>
      </c>
      <c r="AW72" s="171">
        <f t="shared" si="28"/>
        <v>6.4</v>
      </c>
      <c r="AX72" s="171">
        <f t="shared" si="28"/>
        <v>6.4</v>
      </c>
      <c r="AY72" s="171">
        <f t="shared" si="28"/>
        <v>6.4</v>
      </c>
      <c r="AZ72" s="171">
        <f t="shared" si="29"/>
        <v>6.4</v>
      </c>
      <c r="BA72" s="171">
        <f t="shared" si="29"/>
        <v>6.4</v>
      </c>
      <c r="BB72" s="171">
        <f t="shared" si="29"/>
        <v>6.4</v>
      </c>
      <c r="BC72" s="171">
        <f t="shared" si="29"/>
        <v>6.4</v>
      </c>
      <c r="BD72" s="171">
        <f t="shared" si="29"/>
        <v>6.4</v>
      </c>
      <c r="BE72" s="172"/>
      <c r="BF72" s="148">
        <f t="shared" ref="BF72:BF135" si="32">SUM(E72:BE72)</f>
        <v>332.79999999999984</v>
      </c>
      <c r="BG72" s="173">
        <f t="shared" ref="BG72:BG135" si="33">52-COUNTIF($E72:$BD72,"&gt;0")</f>
        <v>0</v>
      </c>
      <c r="BH72" s="174"/>
      <c r="BI72" s="174"/>
      <c r="BJ72" s="125"/>
      <c r="BK72" s="175"/>
      <c r="BL72" s="176">
        <f t="shared" si="30"/>
        <v>565.33382130760219</v>
      </c>
      <c r="BM72" s="176">
        <f t="shared" ref="BM72:BM135" si="34">ROUNDUP(BL72*1.04,-1)</f>
        <v>590</v>
      </c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  <c r="CX72" s="177"/>
      <c r="CY72" s="177"/>
      <c r="CZ72" s="177"/>
      <c r="DA72" s="177"/>
      <c r="DB72" s="177"/>
      <c r="DC72" s="177"/>
      <c r="DD72" s="177"/>
      <c r="DE72" s="177"/>
      <c r="DF72" s="177"/>
      <c r="DG72" s="177"/>
      <c r="DH72" s="177"/>
      <c r="DI72" s="177"/>
      <c r="DJ72" s="177"/>
      <c r="DK72" s="177"/>
      <c r="DL72" s="177"/>
      <c r="DM72" s="177"/>
      <c r="DN72" s="177"/>
    </row>
    <row r="73" spans="1:118" s="122" customFormat="1" x14ac:dyDescent="0.3">
      <c r="A73" s="167" t="s">
        <v>1668</v>
      </c>
      <c r="B73" s="167" t="s">
        <v>3433</v>
      </c>
      <c r="C73" s="169" t="s">
        <v>3361</v>
      </c>
      <c r="D73" s="170">
        <v>20</v>
      </c>
      <c r="E73" s="171">
        <f t="shared" si="22"/>
        <v>6.4</v>
      </c>
      <c r="F73" s="171">
        <f t="shared" si="22"/>
        <v>6.4</v>
      </c>
      <c r="G73" s="171">
        <f t="shared" si="22"/>
        <v>6.4</v>
      </c>
      <c r="H73" s="171">
        <f t="shared" si="22"/>
        <v>6.4</v>
      </c>
      <c r="I73" s="171">
        <f t="shared" si="22"/>
        <v>6.4</v>
      </c>
      <c r="J73" s="171">
        <f t="shared" si="22"/>
        <v>6.4</v>
      </c>
      <c r="K73" s="171">
        <f t="shared" si="22"/>
        <v>6.4</v>
      </c>
      <c r="L73" s="171">
        <f t="shared" si="22"/>
        <v>6.4</v>
      </c>
      <c r="M73" s="171">
        <f t="shared" ref="L73:T109" si="35">$D73*$D$2</f>
        <v>6.4</v>
      </c>
      <c r="N73" s="171">
        <f t="shared" si="35"/>
        <v>6.4</v>
      </c>
      <c r="O73" s="171">
        <f t="shared" si="35"/>
        <v>6.4</v>
      </c>
      <c r="P73" s="171">
        <f t="shared" si="35"/>
        <v>6.4</v>
      </c>
      <c r="Q73" s="171">
        <f t="shared" si="35"/>
        <v>6.4</v>
      </c>
      <c r="R73" s="171">
        <f t="shared" si="35"/>
        <v>6.4</v>
      </c>
      <c r="S73" s="171">
        <f t="shared" si="35"/>
        <v>6.4</v>
      </c>
      <c r="T73" s="171">
        <f t="shared" si="35"/>
        <v>6.4</v>
      </c>
      <c r="U73" s="171">
        <f t="shared" si="31"/>
        <v>6.4</v>
      </c>
      <c r="V73" s="171">
        <f t="shared" si="31"/>
        <v>6.4</v>
      </c>
      <c r="W73" s="171">
        <f t="shared" si="31"/>
        <v>6.4</v>
      </c>
      <c r="X73" s="171">
        <f t="shared" si="31"/>
        <v>6.4</v>
      </c>
      <c r="Y73" s="171">
        <f t="shared" si="31"/>
        <v>6.4</v>
      </c>
      <c r="Z73" s="171">
        <f t="shared" si="31"/>
        <v>6.4</v>
      </c>
      <c r="AA73" s="171">
        <f t="shared" si="23"/>
        <v>6.4</v>
      </c>
      <c r="AB73" s="171">
        <f t="shared" si="23"/>
        <v>6.4</v>
      </c>
      <c r="AC73" s="171">
        <f t="shared" si="24"/>
        <v>6.4</v>
      </c>
      <c r="AD73" s="171">
        <f t="shared" si="24"/>
        <v>6.4</v>
      </c>
      <c r="AE73" s="171">
        <f t="shared" si="25"/>
        <v>6.4</v>
      </c>
      <c r="AF73" s="171">
        <f t="shared" si="25"/>
        <v>6.4</v>
      </c>
      <c r="AG73" s="171">
        <f t="shared" si="26"/>
        <v>6.4</v>
      </c>
      <c r="AH73" s="171">
        <f t="shared" si="26"/>
        <v>6.4</v>
      </c>
      <c r="AI73" s="171">
        <f t="shared" si="26"/>
        <v>6.4</v>
      </c>
      <c r="AJ73" s="171">
        <f t="shared" si="26"/>
        <v>6.4</v>
      </c>
      <c r="AK73" s="171">
        <f t="shared" si="26"/>
        <v>6.4</v>
      </c>
      <c r="AL73" s="171">
        <f t="shared" si="28"/>
        <v>6.4</v>
      </c>
      <c r="AM73" s="171">
        <f t="shared" si="28"/>
        <v>6.4</v>
      </c>
      <c r="AN73" s="171">
        <f t="shared" si="28"/>
        <v>6.4</v>
      </c>
      <c r="AO73" s="171">
        <f t="shared" si="28"/>
        <v>6.4</v>
      </c>
      <c r="AP73" s="171">
        <f t="shared" si="28"/>
        <v>6.4</v>
      </c>
      <c r="AQ73" s="171">
        <f t="shared" si="28"/>
        <v>6.4</v>
      </c>
      <c r="AR73" s="171">
        <f t="shared" si="28"/>
        <v>6.4</v>
      </c>
      <c r="AS73" s="171">
        <f t="shared" si="28"/>
        <v>6.4</v>
      </c>
      <c r="AT73" s="171">
        <f t="shared" si="28"/>
        <v>6.4</v>
      </c>
      <c r="AU73" s="171">
        <f t="shared" si="28"/>
        <v>6.4</v>
      </c>
      <c r="AV73" s="171">
        <f t="shared" si="28"/>
        <v>6.4</v>
      </c>
      <c r="AW73" s="171">
        <f t="shared" si="28"/>
        <v>6.4</v>
      </c>
      <c r="AX73" s="171">
        <f t="shared" si="28"/>
        <v>6.4</v>
      </c>
      <c r="AY73" s="171">
        <f t="shared" si="28"/>
        <v>6.4</v>
      </c>
      <c r="AZ73" s="171">
        <f t="shared" si="29"/>
        <v>6.4</v>
      </c>
      <c r="BA73" s="171">
        <f t="shared" si="29"/>
        <v>6.4</v>
      </c>
      <c r="BB73" s="171">
        <f t="shared" si="29"/>
        <v>6.4</v>
      </c>
      <c r="BC73" s="171">
        <f t="shared" si="29"/>
        <v>6.4</v>
      </c>
      <c r="BD73" s="171">
        <f t="shared" si="29"/>
        <v>6.4</v>
      </c>
      <c r="BE73" s="172"/>
      <c r="BF73" s="148">
        <f t="shared" si="32"/>
        <v>332.79999999999984</v>
      </c>
      <c r="BG73" s="173">
        <f t="shared" si="33"/>
        <v>0</v>
      </c>
      <c r="BH73" s="174"/>
      <c r="BI73" s="174"/>
      <c r="BJ73" s="125"/>
      <c r="BK73" s="175"/>
      <c r="BL73" s="176">
        <f t="shared" si="30"/>
        <v>565.33382130760219</v>
      </c>
      <c r="BM73" s="176">
        <f t="shared" si="34"/>
        <v>590</v>
      </c>
      <c r="BN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  <c r="CA73" s="177"/>
      <c r="CB73" s="177"/>
      <c r="CC73" s="177"/>
      <c r="CD73" s="177"/>
      <c r="CE73" s="177"/>
      <c r="CF73" s="177"/>
      <c r="CG73" s="177"/>
      <c r="CH73" s="177"/>
      <c r="CI73" s="177"/>
      <c r="CJ73" s="177"/>
      <c r="CK73" s="177"/>
      <c r="CL73" s="177"/>
      <c r="CM73" s="177"/>
      <c r="CN73" s="177"/>
      <c r="CO73" s="177"/>
      <c r="CP73" s="177"/>
      <c r="CQ73" s="177"/>
      <c r="CR73" s="177"/>
      <c r="CS73" s="177"/>
      <c r="CT73" s="177"/>
      <c r="CU73" s="177"/>
      <c r="CV73" s="177"/>
      <c r="CW73" s="177"/>
      <c r="CX73" s="177"/>
      <c r="CY73" s="177"/>
      <c r="CZ73" s="177"/>
      <c r="DA73" s="177"/>
      <c r="DB73" s="177"/>
      <c r="DC73" s="177"/>
      <c r="DD73" s="177"/>
      <c r="DE73" s="177"/>
      <c r="DF73" s="177"/>
      <c r="DG73" s="177"/>
      <c r="DH73" s="177"/>
      <c r="DI73" s="177"/>
      <c r="DJ73" s="177"/>
      <c r="DK73" s="177"/>
      <c r="DL73" s="177"/>
      <c r="DM73" s="177"/>
      <c r="DN73" s="177"/>
    </row>
    <row r="74" spans="1:118" s="122" customFormat="1" x14ac:dyDescent="0.3">
      <c r="A74" s="167" t="s">
        <v>3434</v>
      </c>
      <c r="B74" s="167" t="s">
        <v>3435</v>
      </c>
      <c r="C74" s="169" t="s">
        <v>3361</v>
      </c>
      <c r="D74" s="170">
        <v>20</v>
      </c>
      <c r="E74" s="171">
        <f t="shared" ref="E74:P106" si="36">$D74*$D$2</f>
        <v>6.4</v>
      </c>
      <c r="F74" s="171">
        <f t="shared" si="36"/>
        <v>6.4</v>
      </c>
      <c r="G74" s="171">
        <f t="shared" si="36"/>
        <v>6.4</v>
      </c>
      <c r="H74" s="171">
        <f t="shared" si="36"/>
        <v>6.4</v>
      </c>
      <c r="I74" s="171">
        <f t="shared" si="36"/>
        <v>6.4</v>
      </c>
      <c r="J74" s="171">
        <f t="shared" si="36"/>
        <v>6.4</v>
      </c>
      <c r="K74" s="171">
        <f t="shared" si="36"/>
        <v>6.4</v>
      </c>
      <c r="L74" s="171">
        <f t="shared" si="35"/>
        <v>6.4</v>
      </c>
      <c r="M74" s="171">
        <f t="shared" si="35"/>
        <v>6.4</v>
      </c>
      <c r="N74" s="171">
        <f t="shared" si="35"/>
        <v>6.4</v>
      </c>
      <c r="O74" s="171">
        <f t="shared" si="35"/>
        <v>6.4</v>
      </c>
      <c r="P74" s="171">
        <f t="shared" si="35"/>
        <v>6.4</v>
      </c>
      <c r="Q74" s="171">
        <f t="shared" si="35"/>
        <v>6.4</v>
      </c>
      <c r="R74" s="171">
        <f t="shared" si="35"/>
        <v>6.4</v>
      </c>
      <c r="S74" s="171">
        <f t="shared" si="35"/>
        <v>6.4</v>
      </c>
      <c r="T74" s="171">
        <f t="shared" si="35"/>
        <v>6.4</v>
      </c>
      <c r="U74" s="171">
        <f t="shared" si="31"/>
        <v>6.4</v>
      </c>
      <c r="V74" s="171">
        <f t="shared" si="31"/>
        <v>6.4</v>
      </c>
      <c r="W74" s="171">
        <f t="shared" si="31"/>
        <v>6.4</v>
      </c>
      <c r="X74" s="171">
        <f t="shared" si="31"/>
        <v>6.4</v>
      </c>
      <c r="Y74" s="171">
        <f t="shared" si="31"/>
        <v>6.4</v>
      </c>
      <c r="Z74" s="171">
        <f t="shared" si="31"/>
        <v>6.4</v>
      </c>
      <c r="AA74" s="171">
        <f t="shared" si="23"/>
        <v>6.4</v>
      </c>
      <c r="AB74" s="171">
        <f t="shared" si="23"/>
        <v>6.4</v>
      </c>
      <c r="AC74" s="171">
        <f t="shared" si="24"/>
        <v>6.4</v>
      </c>
      <c r="AD74" s="171">
        <f t="shared" si="24"/>
        <v>6.4</v>
      </c>
      <c r="AE74" s="171">
        <f t="shared" si="25"/>
        <v>6.4</v>
      </c>
      <c r="AF74" s="171">
        <f t="shared" si="25"/>
        <v>6.4</v>
      </c>
      <c r="AG74" s="171">
        <f t="shared" si="26"/>
        <v>6.4</v>
      </c>
      <c r="AH74" s="171">
        <f t="shared" si="26"/>
        <v>6.4</v>
      </c>
      <c r="AI74" s="171">
        <f t="shared" si="26"/>
        <v>6.4</v>
      </c>
      <c r="AJ74" s="171">
        <f t="shared" si="26"/>
        <v>6.4</v>
      </c>
      <c r="AK74" s="171">
        <f t="shared" si="26"/>
        <v>6.4</v>
      </c>
      <c r="AL74" s="171">
        <f t="shared" si="28"/>
        <v>6.4</v>
      </c>
      <c r="AM74" s="171">
        <f t="shared" si="28"/>
        <v>6.4</v>
      </c>
      <c r="AN74" s="171">
        <f t="shared" si="28"/>
        <v>6.4</v>
      </c>
      <c r="AO74" s="171">
        <f t="shared" si="28"/>
        <v>6.4</v>
      </c>
      <c r="AP74" s="171">
        <f t="shared" si="28"/>
        <v>6.4</v>
      </c>
      <c r="AQ74" s="171">
        <f t="shared" si="28"/>
        <v>6.4</v>
      </c>
      <c r="AR74" s="171">
        <f t="shared" si="28"/>
        <v>6.4</v>
      </c>
      <c r="AS74" s="171">
        <f t="shared" si="28"/>
        <v>6.4</v>
      </c>
      <c r="AT74" s="171">
        <f t="shared" si="28"/>
        <v>6.4</v>
      </c>
      <c r="AU74" s="171">
        <f t="shared" si="28"/>
        <v>6.4</v>
      </c>
      <c r="AV74" s="171">
        <f t="shared" si="28"/>
        <v>6.4</v>
      </c>
      <c r="AW74" s="171">
        <f t="shared" si="28"/>
        <v>6.4</v>
      </c>
      <c r="AX74" s="171">
        <f t="shared" si="28"/>
        <v>6.4</v>
      </c>
      <c r="AY74" s="171">
        <f t="shared" si="28"/>
        <v>6.4</v>
      </c>
      <c r="AZ74" s="171">
        <f t="shared" si="29"/>
        <v>6.4</v>
      </c>
      <c r="BA74" s="171">
        <f t="shared" si="29"/>
        <v>6.4</v>
      </c>
      <c r="BB74" s="171">
        <f t="shared" si="29"/>
        <v>6.4</v>
      </c>
      <c r="BC74" s="171">
        <f t="shared" si="29"/>
        <v>6.4</v>
      </c>
      <c r="BD74" s="171">
        <f t="shared" si="29"/>
        <v>6.4</v>
      </c>
      <c r="BE74" s="172"/>
      <c r="BF74" s="148">
        <f t="shared" si="32"/>
        <v>332.79999999999984</v>
      </c>
      <c r="BG74" s="173">
        <f t="shared" si="33"/>
        <v>0</v>
      </c>
      <c r="BH74" s="187"/>
      <c r="BI74" s="187"/>
      <c r="BJ74" s="125"/>
      <c r="BK74" s="175"/>
      <c r="BL74" s="176">
        <f t="shared" si="30"/>
        <v>565.33382130760219</v>
      </c>
      <c r="BM74" s="176">
        <f t="shared" si="34"/>
        <v>590</v>
      </c>
      <c r="BN74" s="177"/>
      <c r="BO74" s="177"/>
      <c r="BP74" s="177"/>
      <c r="BQ74" s="177"/>
      <c r="BR74" s="177"/>
      <c r="BS74" s="177"/>
      <c r="BT74" s="177"/>
      <c r="BU74" s="177"/>
      <c r="BV74" s="177"/>
      <c r="BW74" s="177"/>
      <c r="BX74" s="177"/>
      <c r="BY74" s="177"/>
      <c r="BZ74" s="177"/>
      <c r="CA74" s="177"/>
      <c r="CB74" s="177"/>
      <c r="CC74" s="177"/>
      <c r="CD74" s="177"/>
      <c r="CE74" s="177"/>
      <c r="CF74" s="177"/>
      <c r="CG74" s="177"/>
      <c r="CH74" s="177"/>
      <c r="CI74" s="177"/>
      <c r="CJ74" s="177"/>
      <c r="CK74" s="177"/>
      <c r="CL74" s="177"/>
      <c r="CM74" s="177"/>
      <c r="CN74" s="177"/>
      <c r="CO74" s="177"/>
      <c r="CP74" s="177"/>
      <c r="CQ74" s="177"/>
      <c r="CR74" s="177"/>
      <c r="CS74" s="177"/>
      <c r="CT74" s="177"/>
      <c r="CU74" s="177"/>
      <c r="CV74" s="177"/>
      <c r="CW74" s="177"/>
      <c r="CX74" s="177"/>
      <c r="CY74" s="177"/>
      <c r="CZ74" s="177"/>
      <c r="DA74" s="177"/>
      <c r="DB74" s="177"/>
      <c r="DC74" s="177"/>
      <c r="DD74" s="177"/>
      <c r="DE74" s="177"/>
      <c r="DF74" s="177"/>
      <c r="DG74" s="177"/>
      <c r="DH74" s="177"/>
      <c r="DI74" s="177"/>
      <c r="DJ74" s="177"/>
      <c r="DK74" s="177"/>
      <c r="DL74" s="177"/>
      <c r="DM74" s="177"/>
      <c r="DN74" s="177"/>
    </row>
    <row r="75" spans="1:118" s="122" customFormat="1" ht="25" x14ac:dyDescent="0.3">
      <c r="A75" s="167" t="s">
        <v>1634</v>
      </c>
      <c r="B75" s="167" t="s">
        <v>3436</v>
      </c>
      <c r="C75" s="169" t="s">
        <v>3361</v>
      </c>
      <c r="D75" s="170">
        <v>20</v>
      </c>
      <c r="E75" s="171">
        <f t="shared" si="36"/>
        <v>6.4</v>
      </c>
      <c r="F75" s="171">
        <f t="shared" si="36"/>
        <v>6.4</v>
      </c>
      <c r="G75" s="171">
        <f t="shared" si="36"/>
        <v>6.4</v>
      </c>
      <c r="H75" s="171">
        <f t="shared" si="36"/>
        <v>6.4</v>
      </c>
      <c r="I75" s="171">
        <f t="shared" si="36"/>
        <v>6.4</v>
      </c>
      <c r="J75" s="171">
        <f t="shared" si="36"/>
        <v>6.4</v>
      </c>
      <c r="K75" s="171">
        <f t="shared" si="36"/>
        <v>6.4</v>
      </c>
      <c r="L75" s="171">
        <f t="shared" si="35"/>
        <v>6.4</v>
      </c>
      <c r="M75" s="171">
        <f t="shared" si="35"/>
        <v>6.4</v>
      </c>
      <c r="N75" s="171">
        <f t="shared" si="35"/>
        <v>6.4</v>
      </c>
      <c r="O75" s="171">
        <f t="shared" si="35"/>
        <v>6.4</v>
      </c>
      <c r="P75" s="171">
        <f t="shared" si="35"/>
        <v>6.4</v>
      </c>
      <c r="Q75" s="171">
        <f t="shared" si="35"/>
        <v>6.4</v>
      </c>
      <c r="R75" s="171">
        <f t="shared" si="35"/>
        <v>6.4</v>
      </c>
      <c r="S75" s="171">
        <f t="shared" si="35"/>
        <v>6.4</v>
      </c>
      <c r="T75" s="171">
        <f t="shared" si="35"/>
        <v>6.4</v>
      </c>
      <c r="U75" s="171">
        <f t="shared" si="31"/>
        <v>6.4</v>
      </c>
      <c r="V75" s="171">
        <f t="shared" si="31"/>
        <v>6.4</v>
      </c>
      <c r="W75" s="171">
        <f t="shared" si="31"/>
        <v>6.4</v>
      </c>
      <c r="X75" s="171">
        <f t="shared" si="31"/>
        <v>6.4</v>
      </c>
      <c r="Y75" s="171">
        <f t="shared" si="31"/>
        <v>6.4</v>
      </c>
      <c r="Z75" s="171">
        <f t="shared" si="31"/>
        <v>6.4</v>
      </c>
      <c r="AA75" s="171">
        <f t="shared" si="23"/>
        <v>6.4</v>
      </c>
      <c r="AB75" s="171">
        <f t="shared" si="23"/>
        <v>6.4</v>
      </c>
      <c r="AC75" s="171">
        <f t="shared" si="24"/>
        <v>6.4</v>
      </c>
      <c r="AD75" s="171">
        <f t="shared" si="24"/>
        <v>6.4</v>
      </c>
      <c r="AE75" s="171">
        <f t="shared" si="25"/>
        <v>6.4</v>
      </c>
      <c r="AF75" s="171">
        <f t="shared" si="25"/>
        <v>6.4</v>
      </c>
      <c r="AG75" s="171">
        <f t="shared" si="26"/>
        <v>6.4</v>
      </c>
      <c r="AH75" s="171">
        <f t="shared" si="26"/>
        <v>6.4</v>
      </c>
      <c r="AI75" s="171">
        <f t="shared" si="26"/>
        <v>6.4</v>
      </c>
      <c r="AJ75" s="171">
        <f t="shared" si="26"/>
        <v>6.4</v>
      </c>
      <c r="AK75" s="171">
        <f t="shared" si="26"/>
        <v>6.4</v>
      </c>
      <c r="AL75" s="171">
        <f t="shared" si="28"/>
        <v>6.4</v>
      </c>
      <c r="AM75" s="171">
        <f t="shared" si="28"/>
        <v>6.4</v>
      </c>
      <c r="AN75" s="171">
        <f t="shared" si="28"/>
        <v>6.4</v>
      </c>
      <c r="AO75" s="171">
        <f t="shared" si="28"/>
        <v>6.4</v>
      </c>
      <c r="AP75" s="171">
        <f t="shared" si="28"/>
        <v>6.4</v>
      </c>
      <c r="AQ75" s="171">
        <f t="shared" si="28"/>
        <v>6.4</v>
      </c>
      <c r="AR75" s="171">
        <f t="shared" si="28"/>
        <v>6.4</v>
      </c>
      <c r="AS75" s="171">
        <f t="shared" si="28"/>
        <v>6.4</v>
      </c>
      <c r="AT75" s="171">
        <f t="shared" si="28"/>
        <v>6.4</v>
      </c>
      <c r="AU75" s="171">
        <f t="shared" si="28"/>
        <v>6.4</v>
      </c>
      <c r="AV75" s="171">
        <f t="shared" si="28"/>
        <v>6.4</v>
      </c>
      <c r="AW75" s="171">
        <f t="shared" si="28"/>
        <v>6.4</v>
      </c>
      <c r="AX75" s="171">
        <f t="shared" si="28"/>
        <v>6.4</v>
      </c>
      <c r="AY75" s="171">
        <f t="shared" si="28"/>
        <v>6.4</v>
      </c>
      <c r="AZ75" s="171">
        <f t="shared" si="29"/>
        <v>6.4</v>
      </c>
      <c r="BA75" s="171">
        <f t="shared" si="29"/>
        <v>6.4</v>
      </c>
      <c r="BB75" s="171">
        <f t="shared" si="29"/>
        <v>6.4</v>
      </c>
      <c r="BC75" s="171">
        <f t="shared" si="29"/>
        <v>6.4</v>
      </c>
      <c r="BD75" s="171">
        <f t="shared" si="29"/>
        <v>6.4</v>
      </c>
      <c r="BE75" s="172"/>
      <c r="BF75" s="148">
        <f t="shared" si="32"/>
        <v>332.79999999999984</v>
      </c>
      <c r="BG75" s="173">
        <f t="shared" si="33"/>
        <v>0</v>
      </c>
      <c r="BH75" s="174"/>
      <c r="BI75" s="174"/>
      <c r="BJ75" s="125"/>
      <c r="BK75" s="175"/>
      <c r="BL75" s="176">
        <f t="shared" si="30"/>
        <v>565.33382130760219</v>
      </c>
      <c r="BM75" s="176">
        <f t="shared" si="34"/>
        <v>590</v>
      </c>
      <c r="BN75" s="177"/>
      <c r="BO75" s="177"/>
      <c r="BP75" s="177"/>
      <c r="BQ75" s="177"/>
      <c r="BR75" s="177"/>
      <c r="BS75" s="177"/>
      <c r="BT75" s="177"/>
      <c r="BU75" s="177"/>
      <c r="BV75" s="177"/>
      <c r="BW75" s="177"/>
      <c r="BX75" s="177"/>
      <c r="BY75" s="177"/>
      <c r="BZ75" s="177"/>
      <c r="CA75" s="177"/>
      <c r="CB75" s="177"/>
      <c r="CC75" s="177"/>
      <c r="CD75" s="177"/>
      <c r="CE75" s="177"/>
      <c r="CF75" s="177"/>
      <c r="CG75" s="177"/>
      <c r="CH75" s="177"/>
      <c r="CI75" s="177"/>
      <c r="CJ75" s="177"/>
      <c r="CK75" s="177"/>
      <c r="CL75" s="177"/>
      <c r="CM75" s="177"/>
      <c r="CN75" s="177"/>
      <c r="CO75" s="177"/>
      <c r="CP75" s="177"/>
      <c r="CQ75" s="177"/>
      <c r="CR75" s="177"/>
      <c r="CS75" s="177"/>
      <c r="CT75" s="177"/>
      <c r="CU75" s="177"/>
      <c r="CV75" s="177"/>
      <c r="CW75" s="177"/>
      <c r="CX75" s="177"/>
      <c r="CY75" s="177"/>
      <c r="CZ75" s="177"/>
      <c r="DA75" s="177"/>
      <c r="DB75" s="177"/>
      <c r="DC75" s="177"/>
      <c r="DD75" s="177"/>
      <c r="DE75" s="177"/>
      <c r="DF75" s="177"/>
      <c r="DG75" s="177"/>
      <c r="DH75" s="177"/>
      <c r="DI75" s="177"/>
      <c r="DJ75" s="177"/>
      <c r="DK75" s="177"/>
      <c r="DL75" s="177"/>
      <c r="DM75" s="177"/>
      <c r="DN75" s="177"/>
    </row>
    <row r="76" spans="1:118" s="122" customFormat="1" ht="25" x14ac:dyDescent="0.3">
      <c r="A76" s="167" t="s">
        <v>1639</v>
      </c>
      <c r="B76" s="167" t="s">
        <v>3437</v>
      </c>
      <c r="C76" s="169" t="s">
        <v>3361</v>
      </c>
      <c r="D76" s="170">
        <v>20</v>
      </c>
      <c r="E76" s="171">
        <f t="shared" si="36"/>
        <v>6.4</v>
      </c>
      <c r="F76" s="171">
        <f t="shared" si="36"/>
        <v>6.4</v>
      </c>
      <c r="G76" s="171">
        <f t="shared" si="36"/>
        <v>6.4</v>
      </c>
      <c r="H76" s="171">
        <f t="shared" si="36"/>
        <v>6.4</v>
      </c>
      <c r="I76" s="171">
        <f t="shared" si="36"/>
        <v>6.4</v>
      </c>
      <c r="J76" s="171">
        <f t="shared" si="36"/>
        <v>6.4</v>
      </c>
      <c r="K76" s="171">
        <f t="shared" si="36"/>
        <v>6.4</v>
      </c>
      <c r="L76" s="171">
        <f t="shared" si="35"/>
        <v>6.4</v>
      </c>
      <c r="M76" s="171">
        <f t="shared" si="35"/>
        <v>6.4</v>
      </c>
      <c r="N76" s="171">
        <f t="shared" si="35"/>
        <v>6.4</v>
      </c>
      <c r="O76" s="171">
        <f t="shared" si="35"/>
        <v>6.4</v>
      </c>
      <c r="P76" s="171">
        <f t="shared" si="35"/>
        <v>6.4</v>
      </c>
      <c r="Q76" s="171">
        <f t="shared" si="35"/>
        <v>6.4</v>
      </c>
      <c r="R76" s="171">
        <f t="shared" si="35"/>
        <v>6.4</v>
      </c>
      <c r="S76" s="171">
        <f t="shared" si="35"/>
        <v>6.4</v>
      </c>
      <c r="T76" s="171">
        <f t="shared" si="35"/>
        <v>6.4</v>
      </c>
      <c r="U76" s="171">
        <f t="shared" si="31"/>
        <v>6.4</v>
      </c>
      <c r="V76" s="171">
        <f t="shared" si="31"/>
        <v>6.4</v>
      </c>
      <c r="W76" s="171">
        <f t="shared" si="31"/>
        <v>6.4</v>
      </c>
      <c r="X76" s="171">
        <f t="shared" si="31"/>
        <v>6.4</v>
      </c>
      <c r="Y76" s="171">
        <f t="shared" si="31"/>
        <v>6.4</v>
      </c>
      <c r="Z76" s="171">
        <f t="shared" si="31"/>
        <v>6.4</v>
      </c>
      <c r="AA76" s="171">
        <f t="shared" si="23"/>
        <v>6.4</v>
      </c>
      <c r="AB76" s="171">
        <f t="shared" si="23"/>
        <v>6.4</v>
      </c>
      <c r="AC76" s="171">
        <f t="shared" si="24"/>
        <v>6.4</v>
      </c>
      <c r="AD76" s="171">
        <f t="shared" si="24"/>
        <v>6.4</v>
      </c>
      <c r="AE76" s="171">
        <f t="shared" si="25"/>
        <v>6.4</v>
      </c>
      <c r="AF76" s="171">
        <f t="shared" si="25"/>
        <v>6.4</v>
      </c>
      <c r="AG76" s="171">
        <f t="shared" si="26"/>
        <v>6.4</v>
      </c>
      <c r="AH76" s="171">
        <f t="shared" si="26"/>
        <v>6.4</v>
      </c>
      <c r="AI76" s="171">
        <f t="shared" si="26"/>
        <v>6.4</v>
      </c>
      <c r="AJ76" s="171">
        <f t="shared" si="26"/>
        <v>6.4</v>
      </c>
      <c r="AK76" s="171">
        <f t="shared" si="26"/>
        <v>6.4</v>
      </c>
      <c r="AL76" s="171">
        <f t="shared" si="28"/>
        <v>6.4</v>
      </c>
      <c r="AM76" s="171">
        <f t="shared" si="28"/>
        <v>6.4</v>
      </c>
      <c r="AN76" s="171">
        <f t="shared" si="28"/>
        <v>6.4</v>
      </c>
      <c r="AO76" s="171">
        <f t="shared" si="28"/>
        <v>6.4</v>
      </c>
      <c r="AP76" s="171">
        <f t="shared" si="28"/>
        <v>6.4</v>
      </c>
      <c r="AQ76" s="171">
        <f t="shared" si="28"/>
        <v>6.4</v>
      </c>
      <c r="AR76" s="171">
        <f t="shared" si="28"/>
        <v>6.4</v>
      </c>
      <c r="AS76" s="171">
        <f t="shared" si="28"/>
        <v>6.4</v>
      </c>
      <c r="AT76" s="171">
        <f t="shared" si="28"/>
        <v>6.4</v>
      </c>
      <c r="AU76" s="171">
        <f t="shared" si="28"/>
        <v>6.4</v>
      </c>
      <c r="AV76" s="171">
        <f t="shared" si="28"/>
        <v>6.4</v>
      </c>
      <c r="AW76" s="171">
        <f t="shared" si="28"/>
        <v>6.4</v>
      </c>
      <c r="AX76" s="171">
        <f t="shared" si="28"/>
        <v>6.4</v>
      </c>
      <c r="AY76" s="171">
        <f t="shared" si="28"/>
        <v>6.4</v>
      </c>
      <c r="AZ76" s="171">
        <f t="shared" si="29"/>
        <v>6.4</v>
      </c>
      <c r="BA76" s="171">
        <f t="shared" si="29"/>
        <v>6.4</v>
      </c>
      <c r="BB76" s="171">
        <f t="shared" si="29"/>
        <v>6.4</v>
      </c>
      <c r="BC76" s="171">
        <f t="shared" si="29"/>
        <v>6.4</v>
      </c>
      <c r="BD76" s="171">
        <f t="shared" si="29"/>
        <v>6.4</v>
      </c>
      <c r="BE76" s="172"/>
      <c r="BF76" s="148">
        <f t="shared" si="32"/>
        <v>332.79999999999984</v>
      </c>
      <c r="BG76" s="173">
        <f t="shared" si="33"/>
        <v>0</v>
      </c>
      <c r="BH76" s="174"/>
      <c r="BI76" s="174"/>
      <c r="BJ76" s="125"/>
      <c r="BK76" s="175"/>
      <c r="BL76" s="176">
        <f t="shared" si="30"/>
        <v>565.33382130760219</v>
      </c>
      <c r="BM76" s="176">
        <f t="shared" si="34"/>
        <v>590</v>
      </c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7"/>
      <c r="CD76" s="177"/>
      <c r="CE76" s="177"/>
      <c r="CF76" s="177"/>
      <c r="CG76" s="177"/>
      <c r="CH76" s="177"/>
      <c r="CI76" s="177"/>
      <c r="CJ76" s="177"/>
      <c r="CK76" s="177"/>
      <c r="CL76" s="177"/>
      <c r="CM76" s="177"/>
      <c r="CN76" s="177"/>
      <c r="CO76" s="177"/>
      <c r="CP76" s="177"/>
      <c r="CQ76" s="177"/>
      <c r="CR76" s="177"/>
      <c r="CS76" s="177"/>
      <c r="CT76" s="177"/>
      <c r="CU76" s="177"/>
      <c r="CV76" s="177"/>
      <c r="CW76" s="177"/>
      <c r="CX76" s="177"/>
      <c r="CY76" s="177"/>
      <c r="CZ76" s="177"/>
      <c r="DA76" s="177"/>
      <c r="DB76" s="177"/>
      <c r="DC76" s="177"/>
      <c r="DD76" s="177"/>
      <c r="DE76" s="177"/>
      <c r="DF76" s="177"/>
      <c r="DG76" s="177"/>
      <c r="DH76" s="177"/>
      <c r="DI76" s="177"/>
      <c r="DJ76" s="177"/>
      <c r="DK76" s="177"/>
      <c r="DL76" s="177"/>
      <c r="DM76" s="177"/>
      <c r="DN76" s="177"/>
    </row>
    <row r="77" spans="1:118" s="122" customFormat="1" ht="25" x14ac:dyDescent="0.3">
      <c r="A77" s="167" t="s">
        <v>1642</v>
      </c>
      <c r="B77" s="167" t="s">
        <v>3438</v>
      </c>
      <c r="C77" s="169" t="s">
        <v>3361</v>
      </c>
      <c r="D77" s="170">
        <v>20</v>
      </c>
      <c r="E77" s="171">
        <f t="shared" si="36"/>
        <v>6.4</v>
      </c>
      <c r="F77" s="171">
        <f t="shared" si="36"/>
        <v>6.4</v>
      </c>
      <c r="G77" s="171">
        <f t="shared" si="36"/>
        <v>6.4</v>
      </c>
      <c r="H77" s="171">
        <f t="shared" si="36"/>
        <v>6.4</v>
      </c>
      <c r="I77" s="171">
        <f t="shared" si="36"/>
        <v>6.4</v>
      </c>
      <c r="J77" s="171">
        <f t="shared" si="36"/>
        <v>6.4</v>
      </c>
      <c r="K77" s="171">
        <f t="shared" si="36"/>
        <v>6.4</v>
      </c>
      <c r="L77" s="171">
        <f t="shared" si="35"/>
        <v>6.4</v>
      </c>
      <c r="M77" s="171">
        <f t="shared" si="35"/>
        <v>6.4</v>
      </c>
      <c r="N77" s="171">
        <f t="shared" si="35"/>
        <v>6.4</v>
      </c>
      <c r="O77" s="171">
        <f t="shared" si="35"/>
        <v>6.4</v>
      </c>
      <c r="P77" s="171">
        <f t="shared" si="35"/>
        <v>6.4</v>
      </c>
      <c r="Q77" s="171">
        <f t="shared" si="35"/>
        <v>6.4</v>
      </c>
      <c r="R77" s="171">
        <f t="shared" si="35"/>
        <v>6.4</v>
      </c>
      <c r="S77" s="171">
        <f t="shared" si="35"/>
        <v>6.4</v>
      </c>
      <c r="T77" s="171">
        <f t="shared" si="35"/>
        <v>6.4</v>
      </c>
      <c r="U77" s="171">
        <f t="shared" si="31"/>
        <v>6.4</v>
      </c>
      <c r="V77" s="171">
        <f t="shared" si="31"/>
        <v>6.4</v>
      </c>
      <c r="W77" s="171">
        <f t="shared" si="31"/>
        <v>6.4</v>
      </c>
      <c r="X77" s="171">
        <f t="shared" si="31"/>
        <v>6.4</v>
      </c>
      <c r="Y77" s="171">
        <f t="shared" si="31"/>
        <v>6.4</v>
      </c>
      <c r="Z77" s="171">
        <f t="shared" si="31"/>
        <v>6.4</v>
      </c>
      <c r="AA77" s="171">
        <f t="shared" si="23"/>
        <v>6.4</v>
      </c>
      <c r="AB77" s="171">
        <f t="shared" si="23"/>
        <v>6.4</v>
      </c>
      <c r="AC77" s="171">
        <f t="shared" si="24"/>
        <v>6.4</v>
      </c>
      <c r="AD77" s="171">
        <f t="shared" si="24"/>
        <v>6.4</v>
      </c>
      <c r="AE77" s="171">
        <f t="shared" si="25"/>
        <v>6.4</v>
      </c>
      <c r="AF77" s="171">
        <f t="shared" si="25"/>
        <v>6.4</v>
      </c>
      <c r="AG77" s="171">
        <f t="shared" si="26"/>
        <v>6.4</v>
      </c>
      <c r="AH77" s="171">
        <f t="shared" si="26"/>
        <v>6.4</v>
      </c>
      <c r="AI77" s="171">
        <f t="shared" si="26"/>
        <v>6.4</v>
      </c>
      <c r="AJ77" s="171">
        <f t="shared" si="26"/>
        <v>6.4</v>
      </c>
      <c r="AK77" s="171">
        <f t="shared" si="26"/>
        <v>6.4</v>
      </c>
      <c r="AL77" s="171">
        <f t="shared" si="28"/>
        <v>6.4</v>
      </c>
      <c r="AM77" s="171">
        <f t="shared" si="28"/>
        <v>6.4</v>
      </c>
      <c r="AN77" s="171">
        <f t="shared" si="28"/>
        <v>6.4</v>
      </c>
      <c r="AO77" s="171">
        <f t="shared" si="28"/>
        <v>6.4</v>
      </c>
      <c r="AP77" s="171">
        <f t="shared" si="28"/>
        <v>6.4</v>
      </c>
      <c r="AQ77" s="171">
        <f t="shared" si="28"/>
        <v>6.4</v>
      </c>
      <c r="AR77" s="171">
        <f t="shared" si="28"/>
        <v>6.4</v>
      </c>
      <c r="AS77" s="171">
        <f t="shared" si="28"/>
        <v>6.4</v>
      </c>
      <c r="AT77" s="171">
        <f t="shared" si="28"/>
        <v>6.4</v>
      </c>
      <c r="AU77" s="171">
        <f t="shared" si="28"/>
        <v>6.4</v>
      </c>
      <c r="AV77" s="171">
        <f t="shared" si="28"/>
        <v>6.4</v>
      </c>
      <c r="AW77" s="171">
        <f t="shared" si="28"/>
        <v>6.4</v>
      </c>
      <c r="AX77" s="171">
        <f t="shared" si="28"/>
        <v>6.4</v>
      </c>
      <c r="AY77" s="171">
        <f t="shared" si="28"/>
        <v>6.4</v>
      </c>
      <c r="AZ77" s="171">
        <f t="shared" si="29"/>
        <v>6.4</v>
      </c>
      <c r="BA77" s="171">
        <f t="shared" si="29"/>
        <v>6.4</v>
      </c>
      <c r="BB77" s="171">
        <f t="shared" si="29"/>
        <v>6.4</v>
      </c>
      <c r="BC77" s="171">
        <f t="shared" si="29"/>
        <v>6.4</v>
      </c>
      <c r="BD77" s="171">
        <f t="shared" si="29"/>
        <v>6.4</v>
      </c>
      <c r="BE77" s="172"/>
      <c r="BF77" s="148">
        <f t="shared" si="32"/>
        <v>332.79999999999984</v>
      </c>
      <c r="BG77" s="173">
        <f t="shared" si="33"/>
        <v>0</v>
      </c>
      <c r="BH77" s="174"/>
      <c r="BI77" s="174"/>
      <c r="BJ77" s="125"/>
      <c r="BK77" s="175"/>
      <c r="BL77" s="176">
        <f t="shared" si="30"/>
        <v>565.33382130760219</v>
      </c>
      <c r="BM77" s="176">
        <f t="shared" si="34"/>
        <v>590</v>
      </c>
      <c r="BN77" s="177"/>
      <c r="BO77" s="177"/>
      <c r="BP77" s="177"/>
      <c r="BQ77" s="177"/>
      <c r="BR77" s="177"/>
      <c r="BS77" s="177"/>
      <c r="BT77" s="177"/>
      <c r="BU77" s="177"/>
      <c r="BV77" s="177"/>
      <c r="BW77" s="177"/>
      <c r="BX77" s="177"/>
      <c r="BY77" s="177"/>
      <c r="BZ77" s="177"/>
      <c r="CA77" s="177"/>
      <c r="CB77" s="177"/>
      <c r="CC77" s="177"/>
      <c r="CD77" s="177"/>
      <c r="CE77" s="177"/>
      <c r="CF77" s="177"/>
      <c r="CG77" s="177"/>
      <c r="CH77" s="177"/>
      <c r="CI77" s="177"/>
      <c r="CJ77" s="177"/>
      <c r="CK77" s="177"/>
      <c r="CL77" s="177"/>
      <c r="CM77" s="177"/>
      <c r="CN77" s="177"/>
      <c r="CO77" s="177"/>
      <c r="CP77" s="177"/>
      <c r="CQ77" s="177"/>
      <c r="CR77" s="177"/>
      <c r="CS77" s="177"/>
      <c r="CT77" s="177"/>
      <c r="CU77" s="177"/>
      <c r="CV77" s="177"/>
      <c r="CW77" s="177"/>
      <c r="CX77" s="177"/>
      <c r="CY77" s="177"/>
      <c r="CZ77" s="177"/>
      <c r="DA77" s="177"/>
      <c r="DB77" s="177"/>
      <c r="DC77" s="177"/>
      <c r="DD77" s="177"/>
      <c r="DE77" s="177"/>
      <c r="DF77" s="177"/>
      <c r="DG77" s="177"/>
      <c r="DH77" s="177"/>
      <c r="DI77" s="177"/>
      <c r="DJ77" s="177"/>
      <c r="DK77" s="177"/>
      <c r="DL77" s="177"/>
      <c r="DM77" s="177"/>
      <c r="DN77" s="177"/>
    </row>
    <row r="78" spans="1:118" s="122" customFormat="1" ht="25" x14ac:dyDescent="0.3">
      <c r="A78" s="167" t="s">
        <v>1648</v>
      </c>
      <c r="B78" s="167" t="s">
        <v>3439</v>
      </c>
      <c r="C78" s="169" t="s">
        <v>3361</v>
      </c>
      <c r="D78" s="170">
        <v>20</v>
      </c>
      <c r="E78" s="171">
        <f t="shared" si="36"/>
        <v>6.4</v>
      </c>
      <c r="F78" s="171">
        <f t="shared" si="36"/>
        <v>6.4</v>
      </c>
      <c r="G78" s="171">
        <f t="shared" si="36"/>
        <v>6.4</v>
      </c>
      <c r="H78" s="171">
        <f t="shared" si="36"/>
        <v>6.4</v>
      </c>
      <c r="I78" s="171">
        <f t="shared" si="36"/>
        <v>6.4</v>
      </c>
      <c r="J78" s="171">
        <f t="shared" si="36"/>
        <v>6.4</v>
      </c>
      <c r="K78" s="171">
        <f t="shared" si="36"/>
        <v>6.4</v>
      </c>
      <c r="L78" s="171">
        <f t="shared" si="35"/>
        <v>6.4</v>
      </c>
      <c r="M78" s="171">
        <f t="shared" si="35"/>
        <v>6.4</v>
      </c>
      <c r="N78" s="171">
        <f t="shared" si="35"/>
        <v>6.4</v>
      </c>
      <c r="O78" s="171">
        <f t="shared" si="35"/>
        <v>6.4</v>
      </c>
      <c r="P78" s="171">
        <f t="shared" si="35"/>
        <v>6.4</v>
      </c>
      <c r="Q78" s="171">
        <f t="shared" si="35"/>
        <v>6.4</v>
      </c>
      <c r="R78" s="171">
        <f t="shared" si="35"/>
        <v>6.4</v>
      </c>
      <c r="S78" s="171">
        <f t="shared" si="35"/>
        <v>6.4</v>
      </c>
      <c r="T78" s="171">
        <f t="shared" si="35"/>
        <v>6.4</v>
      </c>
      <c r="U78" s="171">
        <f t="shared" si="31"/>
        <v>6.4</v>
      </c>
      <c r="V78" s="171">
        <f t="shared" si="31"/>
        <v>6.4</v>
      </c>
      <c r="W78" s="171">
        <f t="shared" si="31"/>
        <v>6.4</v>
      </c>
      <c r="X78" s="171">
        <f t="shared" si="31"/>
        <v>6.4</v>
      </c>
      <c r="Y78" s="171">
        <f t="shared" si="31"/>
        <v>6.4</v>
      </c>
      <c r="Z78" s="171">
        <f t="shared" si="31"/>
        <v>6.4</v>
      </c>
      <c r="AA78" s="171">
        <f t="shared" si="23"/>
        <v>6.4</v>
      </c>
      <c r="AB78" s="171">
        <f t="shared" si="23"/>
        <v>6.4</v>
      </c>
      <c r="AC78" s="171">
        <f t="shared" si="24"/>
        <v>6.4</v>
      </c>
      <c r="AD78" s="171">
        <f t="shared" si="24"/>
        <v>6.4</v>
      </c>
      <c r="AE78" s="171">
        <f t="shared" si="25"/>
        <v>6.4</v>
      </c>
      <c r="AF78" s="171">
        <f t="shared" si="25"/>
        <v>6.4</v>
      </c>
      <c r="AG78" s="171">
        <f t="shared" si="26"/>
        <v>6.4</v>
      </c>
      <c r="AH78" s="171">
        <f t="shared" si="26"/>
        <v>6.4</v>
      </c>
      <c r="AI78" s="171">
        <f t="shared" si="26"/>
        <v>6.4</v>
      </c>
      <c r="AJ78" s="171">
        <f t="shared" si="26"/>
        <v>6.4</v>
      </c>
      <c r="AK78" s="171">
        <f t="shared" si="26"/>
        <v>6.4</v>
      </c>
      <c r="AL78" s="171">
        <f t="shared" si="28"/>
        <v>6.4</v>
      </c>
      <c r="AM78" s="171">
        <f t="shared" si="28"/>
        <v>6.4</v>
      </c>
      <c r="AN78" s="171">
        <f t="shared" si="28"/>
        <v>6.4</v>
      </c>
      <c r="AO78" s="171">
        <f t="shared" si="28"/>
        <v>6.4</v>
      </c>
      <c r="AP78" s="171">
        <f t="shared" si="28"/>
        <v>6.4</v>
      </c>
      <c r="AQ78" s="171">
        <f t="shared" si="28"/>
        <v>6.4</v>
      </c>
      <c r="AR78" s="171">
        <f t="shared" si="28"/>
        <v>6.4</v>
      </c>
      <c r="AS78" s="171">
        <f t="shared" si="28"/>
        <v>6.4</v>
      </c>
      <c r="AT78" s="171">
        <f t="shared" si="28"/>
        <v>6.4</v>
      </c>
      <c r="AU78" s="171">
        <f t="shared" si="28"/>
        <v>6.4</v>
      </c>
      <c r="AV78" s="171">
        <f t="shared" si="28"/>
        <v>6.4</v>
      </c>
      <c r="AW78" s="171">
        <f t="shared" si="28"/>
        <v>6.4</v>
      </c>
      <c r="AX78" s="171">
        <f t="shared" si="28"/>
        <v>6.4</v>
      </c>
      <c r="AY78" s="171">
        <f t="shared" si="28"/>
        <v>6.4</v>
      </c>
      <c r="AZ78" s="171">
        <f t="shared" si="29"/>
        <v>6.4</v>
      </c>
      <c r="BA78" s="171">
        <f t="shared" si="29"/>
        <v>6.4</v>
      </c>
      <c r="BB78" s="171">
        <f t="shared" si="29"/>
        <v>6.4</v>
      </c>
      <c r="BC78" s="171">
        <f t="shared" si="29"/>
        <v>6.4</v>
      </c>
      <c r="BD78" s="171">
        <f t="shared" si="29"/>
        <v>6.4</v>
      </c>
      <c r="BE78" s="172"/>
      <c r="BF78" s="148">
        <f t="shared" si="32"/>
        <v>332.79999999999984</v>
      </c>
      <c r="BG78" s="173">
        <f t="shared" si="33"/>
        <v>0</v>
      </c>
      <c r="BH78" s="174"/>
      <c r="BI78" s="174"/>
      <c r="BJ78" s="125"/>
      <c r="BK78" s="175"/>
      <c r="BL78" s="176">
        <f t="shared" si="30"/>
        <v>565.33382130760219</v>
      </c>
      <c r="BM78" s="176">
        <f t="shared" si="34"/>
        <v>590</v>
      </c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7"/>
      <c r="CD78" s="177"/>
      <c r="CE78" s="177"/>
      <c r="CF78" s="177"/>
      <c r="CG78" s="177"/>
      <c r="CH78" s="177"/>
      <c r="CI78" s="177"/>
      <c r="CJ78" s="177"/>
      <c r="CK78" s="177"/>
      <c r="CL78" s="177"/>
      <c r="CM78" s="177"/>
      <c r="CN78" s="177"/>
      <c r="CO78" s="177"/>
      <c r="CP78" s="177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7"/>
      <c r="DE78" s="177"/>
      <c r="DF78" s="177"/>
      <c r="DG78" s="177"/>
      <c r="DH78" s="177"/>
      <c r="DI78" s="177"/>
      <c r="DJ78" s="177"/>
      <c r="DK78" s="177"/>
      <c r="DL78" s="177"/>
      <c r="DM78" s="177"/>
      <c r="DN78" s="177"/>
    </row>
    <row r="79" spans="1:118" s="122" customFormat="1" ht="25" x14ac:dyDescent="0.3">
      <c r="A79" s="167" t="s">
        <v>1658</v>
      </c>
      <c r="B79" s="167" t="s">
        <v>3440</v>
      </c>
      <c r="C79" s="169" t="s">
        <v>3361</v>
      </c>
      <c r="D79" s="170">
        <v>20</v>
      </c>
      <c r="E79" s="171">
        <f t="shared" si="36"/>
        <v>6.4</v>
      </c>
      <c r="F79" s="171">
        <f t="shared" si="36"/>
        <v>6.4</v>
      </c>
      <c r="G79" s="171">
        <f t="shared" si="36"/>
        <v>6.4</v>
      </c>
      <c r="H79" s="171">
        <f t="shared" si="36"/>
        <v>6.4</v>
      </c>
      <c r="I79" s="171">
        <f t="shared" si="36"/>
        <v>6.4</v>
      </c>
      <c r="J79" s="171">
        <f t="shared" si="36"/>
        <v>6.4</v>
      </c>
      <c r="K79" s="171">
        <f t="shared" si="36"/>
        <v>6.4</v>
      </c>
      <c r="L79" s="171">
        <f t="shared" si="35"/>
        <v>6.4</v>
      </c>
      <c r="M79" s="171">
        <f t="shared" si="35"/>
        <v>6.4</v>
      </c>
      <c r="N79" s="171">
        <f t="shared" si="35"/>
        <v>6.4</v>
      </c>
      <c r="O79" s="171">
        <f t="shared" si="35"/>
        <v>6.4</v>
      </c>
      <c r="P79" s="171">
        <f t="shared" si="35"/>
        <v>6.4</v>
      </c>
      <c r="Q79" s="171">
        <f t="shared" si="35"/>
        <v>6.4</v>
      </c>
      <c r="R79" s="171">
        <f t="shared" si="35"/>
        <v>6.4</v>
      </c>
      <c r="S79" s="171">
        <f t="shared" si="35"/>
        <v>6.4</v>
      </c>
      <c r="T79" s="171">
        <f t="shared" si="35"/>
        <v>6.4</v>
      </c>
      <c r="U79" s="171">
        <f t="shared" si="31"/>
        <v>6.4</v>
      </c>
      <c r="V79" s="171">
        <f t="shared" si="31"/>
        <v>6.4</v>
      </c>
      <c r="W79" s="171">
        <f t="shared" si="31"/>
        <v>6.4</v>
      </c>
      <c r="X79" s="171">
        <f t="shared" si="31"/>
        <v>6.4</v>
      </c>
      <c r="Y79" s="171">
        <f t="shared" si="31"/>
        <v>6.4</v>
      </c>
      <c r="Z79" s="171">
        <f t="shared" si="31"/>
        <v>6.4</v>
      </c>
      <c r="AA79" s="171">
        <f t="shared" si="23"/>
        <v>6.4</v>
      </c>
      <c r="AB79" s="171">
        <f t="shared" si="23"/>
        <v>6.4</v>
      </c>
      <c r="AC79" s="171">
        <f t="shared" si="24"/>
        <v>6.4</v>
      </c>
      <c r="AD79" s="171">
        <f t="shared" si="24"/>
        <v>6.4</v>
      </c>
      <c r="AE79" s="171">
        <f t="shared" si="25"/>
        <v>6.4</v>
      </c>
      <c r="AF79" s="171">
        <f t="shared" si="25"/>
        <v>6.4</v>
      </c>
      <c r="AG79" s="171">
        <f t="shared" si="26"/>
        <v>6.4</v>
      </c>
      <c r="AH79" s="171">
        <f t="shared" si="26"/>
        <v>6.4</v>
      </c>
      <c r="AI79" s="171">
        <f t="shared" si="26"/>
        <v>6.4</v>
      </c>
      <c r="AJ79" s="171">
        <f t="shared" si="26"/>
        <v>6.4</v>
      </c>
      <c r="AK79" s="171">
        <f t="shared" si="26"/>
        <v>6.4</v>
      </c>
      <c r="AL79" s="171">
        <f t="shared" si="28"/>
        <v>6.4</v>
      </c>
      <c r="AM79" s="171">
        <f t="shared" si="28"/>
        <v>6.4</v>
      </c>
      <c r="AN79" s="171">
        <f t="shared" si="28"/>
        <v>6.4</v>
      </c>
      <c r="AO79" s="171">
        <f t="shared" si="28"/>
        <v>6.4</v>
      </c>
      <c r="AP79" s="171">
        <f t="shared" si="28"/>
        <v>6.4</v>
      </c>
      <c r="AQ79" s="171">
        <f t="shared" si="28"/>
        <v>6.4</v>
      </c>
      <c r="AR79" s="171">
        <f t="shared" si="28"/>
        <v>6.4</v>
      </c>
      <c r="AS79" s="171">
        <f t="shared" si="28"/>
        <v>6.4</v>
      </c>
      <c r="AT79" s="171">
        <f t="shared" si="28"/>
        <v>6.4</v>
      </c>
      <c r="AU79" s="171">
        <f t="shared" si="28"/>
        <v>6.4</v>
      </c>
      <c r="AV79" s="171">
        <f t="shared" si="28"/>
        <v>6.4</v>
      </c>
      <c r="AW79" s="171">
        <f t="shared" si="28"/>
        <v>6.4</v>
      </c>
      <c r="AX79" s="171">
        <f t="shared" si="28"/>
        <v>6.4</v>
      </c>
      <c r="AY79" s="171">
        <f t="shared" si="28"/>
        <v>6.4</v>
      </c>
      <c r="AZ79" s="171">
        <f t="shared" si="29"/>
        <v>6.4</v>
      </c>
      <c r="BA79" s="171">
        <f t="shared" si="29"/>
        <v>6.4</v>
      </c>
      <c r="BB79" s="171">
        <f t="shared" si="29"/>
        <v>6.4</v>
      </c>
      <c r="BC79" s="171">
        <f t="shared" si="29"/>
        <v>6.4</v>
      </c>
      <c r="BD79" s="171">
        <f t="shared" si="29"/>
        <v>6.4</v>
      </c>
      <c r="BE79" s="172"/>
      <c r="BF79" s="148">
        <f t="shared" si="32"/>
        <v>332.79999999999984</v>
      </c>
      <c r="BG79" s="173">
        <f t="shared" si="33"/>
        <v>0</v>
      </c>
      <c r="BH79" s="174"/>
      <c r="BI79" s="174"/>
      <c r="BJ79" s="125"/>
      <c r="BK79" s="175"/>
      <c r="BL79" s="176">
        <f t="shared" si="30"/>
        <v>565.33382130760219</v>
      </c>
      <c r="BM79" s="176">
        <f t="shared" si="34"/>
        <v>590</v>
      </c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A79" s="177"/>
      <c r="CB79" s="177"/>
      <c r="CC79" s="177"/>
      <c r="CD79" s="177"/>
      <c r="CE79" s="177"/>
      <c r="CF79" s="177"/>
      <c r="CG79" s="177"/>
      <c r="CH79" s="177"/>
      <c r="CI79" s="177"/>
      <c r="CJ79" s="177"/>
      <c r="CK79" s="177"/>
      <c r="CL79" s="177"/>
      <c r="CM79" s="177"/>
      <c r="CN79" s="177"/>
      <c r="CO79" s="177"/>
      <c r="CP79" s="177"/>
      <c r="CQ79" s="177"/>
      <c r="CR79" s="177"/>
      <c r="CS79" s="177"/>
      <c r="CT79" s="177"/>
      <c r="CU79" s="177"/>
      <c r="CV79" s="177"/>
      <c r="CW79" s="177"/>
      <c r="CX79" s="177"/>
      <c r="CY79" s="177"/>
      <c r="CZ79" s="177"/>
      <c r="DA79" s="177"/>
      <c r="DB79" s="177"/>
      <c r="DC79" s="177"/>
      <c r="DD79" s="177"/>
      <c r="DE79" s="177"/>
      <c r="DF79" s="177"/>
      <c r="DG79" s="177"/>
      <c r="DH79" s="177"/>
      <c r="DI79" s="177"/>
      <c r="DJ79" s="177"/>
      <c r="DK79" s="177"/>
      <c r="DL79" s="177"/>
      <c r="DM79" s="177"/>
      <c r="DN79" s="177"/>
    </row>
    <row r="80" spans="1:118" s="122" customFormat="1" x14ac:dyDescent="0.3">
      <c r="A80" s="167" t="s">
        <v>1664</v>
      </c>
      <c r="B80" s="167" t="s">
        <v>3441</v>
      </c>
      <c r="C80" s="169" t="s">
        <v>3361</v>
      </c>
      <c r="D80" s="170">
        <v>20</v>
      </c>
      <c r="E80" s="171">
        <f t="shared" si="36"/>
        <v>6.4</v>
      </c>
      <c r="F80" s="171">
        <f t="shared" si="36"/>
        <v>6.4</v>
      </c>
      <c r="G80" s="171">
        <f t="shared" si="36"/>
        <v>6.4</v>
      </c>
      <c r="H80" s="171">
        <f t="shared" si="36"/>
        <v>6.4</v>
      </c>
      <c r="I80" s="171">
        <f t="shared" si="36"/>
        <v>6.4</v>
      </c>
      <c r="J80" s="171">
        <f t="shared" si="36"/>
        <v>6.4</v>
      </c>
      <c r="K80" s="171">
        <f t="shared" si="36"/>
        <v>6.4</v>
      </c>
      <c r="L80" s="171">
        <f t="shared" si="35"/>
        <v>6.4</v>
      </c>
      <c r="M80" s="171">
        <f t="shared" si="35"/>
        <v>6.4</v>
      </c>
      <c r="N80" s="171">
        <f t="shared" si="35"/>
        <v>6.4</v>
      </c>
      <c r="O80" s="171">
        <f t="shared" si="35"/>
        <v>6.4</v>
      </c>
      <c r="P80" s="171">
        <f t="shared" si="35"/>
        <v>6.4</v>
      </c>
      <c r="Q80" s="171">
        <f t="shared" si="35"/>
        <v>6.4</v>
      </c>
      <c r="R80" s="171">
        <f t="shared" si="35"/>
        <v>6.4</v>
      </c>
      <c r="S80" s="171">
        <f t="shared" si="35"/>
        <v>6.4</v>
      </c>
      <c r="T80" s="171">
        <f t="shared" si="35"/>
        <v>6.4</v>
      </c>
      <c r="U80" s="171">
        <f t="shared" si="31"/>
        <v>6.4</v>
      </c>
      <c r="V80" s="171">
        <f t="shared" si="31"/>
        <v>6.4</v>
      </c>
      <c r="W80" s="171">
        <f t="shared" si="31"/>
        <v>6.4</v>
      </c>
      <c r="X80" s="171">
        <f t="shared" si="31"/>
        <v>6.4</v>
      </c>
      <c r="Y80" s="171">
        <f t="shared" si="31"/>
        <v>6.4</v>
      </c>
      <c r="Z80" s="171">
        <f t="shared" si="31"/>
        <v>6.4</v>
      </c>
      <c r="AA80" s="171">
        <f t="shared" si="23"/>
        <v>6.4</v>
      </c>
      <c r="AB80" s="171">
        <f t="shared" si="23"/>
        <v>6.4</v>
      </c>
      <c r="AC80" s="171">
        <f t="shared" si="24"/>
        <v>6.4</v>
      </c>
      <c r="AD80" s="171">
        <f t="shared" si="24"/>
        <v>6.4</v>
      </c>
      <c r="AE80" s="171">
        <f t="shared" si="25"/>
        <v>6.4</v>
      </c>
      <c r="AF80" s="171">
        <f t="shared" si="25"/>
        <v>6.4</v>
      </c>
      <c r="AG80" s="171">
        <f t="shared" si="26"/>
        <v>6.4</v>
      </c>
      <c r="AH80" s="171">
        <f t="shared" si="26"/>
        <v>6.4</v>
      </c>
      <c r="AI80" s="171">
        <f t="shared" si="26"/>
        <v>6.4</v>
      </c>
      <c r="AJ80" s="171">
        <f t="shared" si="26"/>
        <v>6.4</v>
      </c>
      <c r="AK80" s="171">
        <f t="shared" si="26"/>
        <v>6.4</v>
      </c>
      <c r="AL80" s="171">
        <f t="shared" si="26"/>
        <v>6.4</v>
      </c>
      <c r="AM80" s="171">
        <f t="shared" si="26"/>
        <v>6.4</v>
      </c>
      <c r="AN80" s="171">
        <f t="shared" si="26"/>
        <v>6.4</v>
      </c>
      <c r="AO80" s="171">
        <f t="shared" si="26"/>
        <v>6.4</v>
      </c>
      <c r="AP80" s="171">
        <f t="shared" si="26"/>
        <v>6.4</v>
      </c>
      <c r="AQ80" s="171">
        <f t="shared" si="26"/>
        <v>6.4</v>
      </c>
      <c r="AR80" s="171">
        <f t="shared" si="26"/>
        <v>6.4</v>
      </c>
      <c r="AS80" s="171">
        <f t="shared" si="26"/>
        <v>6.4</v>
      </c>
      <c r="AT80" s="171">
        <f t="shared" si="26"/>
        <v>6.4</v>
      </c>
      <c r="AU80" s="171">
        <f t="shared" si="26"/>
        <v>6.4</v>
      </c>
      <c r="AV80" s="171">
        <f t="shared" si="26"/>
        <v>6.4</v>
      </c>
      <c r="AW80" s="171">
        <f t="shared" ref="AW80:BD85" si="37">$D80*$D$2</f>
        <v>6.4</v>
      </c>
      <c r="AX80" s="171">
        <f t="shared" si="37"/>
        <v>6.4</v>
      </c>
      <c r="AY80" s="171">
        <f t="shared" si="37"/>
        <v>6.4</v>
      </c>
      <c r="AZ80" s="171">
        <f t="shared" si="37"/>
        <v>6.4</v>
      </c>
      <c r="BA80" s="171">
        <f t="shared" si="37"/>
        <v>6.4</v>
      </c>
      <c r="BB80" s="171">
        <f t="shared" si="37"/>
        <v>6.4</v>
      </c>
      <c r="BC80" s="171">
        <f t="shared" si="37"/>
        <v>6.4</v>
      </c>
      <c r="BD80" s="171">
        <f t="shared" si="37"/>
        <v>6.4</v>
      </c>
      <c r="BE80" s="172"/>
      <c r="BF80" s="148">
        <f t="shared" si="32"/>
        <v>332.79999999999984</v>
      </c>
      <c r="BG80" s="173">
        <f t="shared" si="33"/>
        <v>0</v>
      </c>
      <c r="BH80" s="174"/>
      <c r="BI80" s="174"/>
      <c r="BJ80" s="125"/>
      <c r="BK80" s="175"/>
      <c r="BL80" s="176">
        <f t="shared" si="30"/>
        <v>565.33382130760219</v>
      </c>
      <c r="BM80" s="176">
        <f t="shared" si="34"/>
        <v>590</v>
      </c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7"/>
      <c r="CB80" s="177"/>
      <c r="CC80" s="177"/>
      <c r="CD80" s="177"/>
      <c r="CE80" s="177"/>
      <c r="CF80" s="177"/>
      <c r="CG80" s="177"/>
      <c r="CH80" s="177"/>
      <c r="CI80" s="177"/>
      <c r="CJ80" s="177"/>
      <c r="CK80" s="177"/>
      <c r="CL80" s="177"/>
      <c r="CM80" s="177"/>
      <c r="CN80" s="177"/>
      <c r="CO80" s="177"/>
      <c r="CP80" s="177"/>
      <c r="CQ80" s="177"/>
      <c r="CR80" s="177"/>
      <c r="CS80" s="177"/>
      <c r="CT80" s="177"/>
      <c r="CU80" s="177"/>
      <c r="CV80" s="177"/>
      <c r="CW80" s="177"/>
      <c r="CX80" s="177"/>
      <c r="CY80" s="177"/>
      <c r="CZ80" s="177"/>
      <c r="DA80" s="177"/>
      <c r="DB80" s="177"/>
      <c r="DC80" s="177"/>
      <c r="DD80" s="177"/>
      <c r="DE80" s="177"/>
      <c r="DF80" s="177"/>
      <c r="DG80" s="177"/>
      <c r="DH80" s="177"/>
      <c r="DI80" s="177"/>
      <c r="DJ80" s="177"/>
      <c r="DK80" s="177"/>
      <c r="DL80" s="177"/>
      <c r="DM80" s="177"/>
      <c r="DN80" s="177"/>
    </row>
    <row r="81" spans="1:118" s="122" customFormat="1" ht="25" x14ac:dyDescent="0.3">
      <c r="A81" s="167" t="s">
        <v>1653</v>
      </c>
      <c r="B81" s="167" t="s">
        <v>3442</v>
      </c>
      <c r="C81" s="169" t="s">
        <v>3361</v>
      </c>
      <c r="D81" s="170">
        <v>20</v>
      </c>
      <c r="E81" s="171">
        <f t="shared" si="36"/>
        <v>6.4</v>
      </c>
      <c r="F81" s="171">
        <f t="shared" si="36"/>
        <v>6.4</v>
      </c>
      <c r="G81" s="171">
        <f t="shared" si="36"/>
        <v>6.4</v>
      </c>
      <c r="H81" s="171">
        <f t="shared" si="36"/>
        <v>6.4</v>
      </c>
      <c r="I81" s="171">
        <f t="shared" si="36"/>
        <v>6.4</v>
      </c>
      <c r="J81" s="171">
        <f t="shared" si="36"/>
        <v>6.4</v>
      </c>
      <c r="K81" s="171">
        <f t="shared" si="36"/>
        <v>6.4</v>
      </c>
      <c r="L81" s="171">
        <f t="shared" si="35"/>
        <v>6.4</v>
      </c>
      <c r="M81" s="171">
        <f t="shared" si="35"/>
        <v>6.4</v>
      </c>
      <c r="N81" s="171">
        <f t="shared" si="35"/>
        <v>6.4</v>
      </c>
      <c r="O81" s="171">
        <f t="shared" si="35"/>
        <v>6.4</v>
      </c>
      <c r="P81" s="171">
        <f t="shared" si="35"/>
        <v>6.4</v>
      </c>
      <c r="Q81" s="171">
        <f t="shared" si="35"/>
        <v>6.4</v>
      </c>
      <c r="R81" s="171">
        <f t="shared" si="35"/>
        <v>6.4</v>
      </c>
      <c r="S81" s="171">
        <f t="shared" si="35"/>
        <v>6.4</v>
      </c>
      <c r="T81" s="171">
        <f t="shared" si="35"/>
        <v>6.4</v>
      </c>
      <c r="U81" s="171">
        <f t="shared" si="31"/>
        <v>6.4</v>
      </c>
      <c r="V81" s="171">
        <f t="shared" si="31"/>
        <v>6.4</v>
      </c>
      <c r="W81" s="171">
        <f t="shared" si="31"/>
        <v>6.4</v>
      </c>
      <c r="X81" s="171">
        <f t="shared" si="31"/>
        <v>6.4</v>
      </c>
      <c r="Y81" s="171">
        <f t="shared" si="31"/>
        <v>6.4</v>
      </c>
      <c r="Z81" s="171">
        <f t="shared" si="31"/>
        <v>6.4</v>
      </c>
      <c r="AA81" s="171">
        <f t="shared" si="23"/>
        <v>6.4</v>
      </c>
      <c r="AB81" s="171">
        <f t="shared" si="23"/>
        <v>6.4</v>
      </c>
      <c r="AC81" s="171">
        <f t="shared" si="24"/>
        <v>6.4</v>
      </c>
      <c r="AD81" s="171">
        <f t="shared" si="24"/>
        <v>6.4</v>
      </c>
      <c r="AE81" s="171">
        <f t="shared" si="25"/>
        <v>6.4</v>
      </c>
      <c r="AF81" s="171">
        <f t="shared" si="25"/>
        <v>6.4</v>
      </c>
      <c r="AG81" s="171">
        <f t="shared" si="26"/>
        <v>6.4</v>
      </c>
      <c r="AH81" s="171">
        <f t="shared" si="26"/>
        <v>6.4</v>
      </c>
      <c r="AI81" s="171">
        <f t="shared" si="26"/>
        <v>6.4</v>
      </c>
      <c r="AJ81" s="171">
        <f t="shared" si="26"/>
        <v>6.4</v>
      </c>
      <c r="AK81" s="171">
        <f t="shared" si="26"/>
        <v>6.4</v>
      </c>
      <c r="AL81" s="171">
        <f t="shared" si="26"/>
        <v>6.4</v>
      </c>
      <c r="AM81" s="171">
        <f t="shared" si="26"/>
        <v>6.4</v>
      </c>
      <c r="AN81" s="171">
        <f t="shared" si="26"/>
        <v>6.4</v>
      </c>
      <c r="AO81" s="171">
        <f t="shared" si="26"/>
        <v>6.4</v>
      </c>
      <c r="AP81" s="171">
        <f t="shared" si="26"/>
        <v>6.4</v>
      </c>
      <c r="AQ81" s="171">
        <f t="shared" si="26"/>
        <v>6.4</v>
      </c>
      <c r="AR81" s="171">
        <f t="shared" si="26"/>
        <v>6.4</v>
      </c>
      <c r="AS81" s="171">
        <f t="shared" si="26"/>
        <v>6.4</v>
      </c>
      <c r="AT81" s="171">
        <f t="shared" si="26"/>
        <v>6.4</v>
      </c>
      <c r="AU81" s="171">
        <f t="shared" si="26"/>
        <v>6.4</v>
      </c>
      <c r="AV81" s="171">
        <f t="shared" si="26"/>
        <v>6.4</v>
      </c>
      <c r="AW81" s="171">
        <f t="shared" si="37"/>
        <v>6.4</v>
      </c>
      <c r="AX81" s="171">
        <f t="shared" si="37"/>
        <v>6.4</v>
      </c>
      <c r="AY81" s="171">
        <f t="shared" si="37"/>
        <v>6.4</v>
      </c>
      <c r="AZ81" s="171">
        <f t="shared" si="37"/>
        <v>6.4</v>
      </c>
      <c r="BA81" s="171">
        <f t="shared" si="37"/>
        <v>6.4</v>
      </c>
      <c r="BB81" s="171">
        <f t="shared" si="37"/>
        <v>6.4</v>
      </c>
      <c r="BC81" s="171">
        <f t="shared" si="37"/>
        <v>6.4</v>
      </c>
      <c r="BD81" s="171">
        <f t="shared" si="37"/>
        <v>6.4</v>
      </c>
      <c r="BE81" s="172"/>
      <c r="BF81" s="148">
        <f t="shared" si="32"/>
        <v>332.79999999999984</v>
      </c>
      <c r="BG81" s="173">
        <f t="shared" si="33"/>
        <v>0</v>
      </c>
      <c r="BH81" s="174"/>
      <c r="BI81" s="174"/>
      <c r="BJ81" s="125"/>
      <c r="BK81" s="175"/>
      <c r="BL81" s="176">
        <f t="shared" si="30"/>
        <v>565.33382130760219</v>
      </c>
      <c r="BM81" s="176">
        <f t="shared" si="34"/>
        <v>590</v>
      </c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  <c r="BY81" s="177"/>
      <c r="BZ81" s="177"/>
      <c r="CA81" s="177"/>
      <c r="CB81" s="177"/>
      <c r="CC81" s="177"/>
      <c r="CD81" s="177"/>
      <c r="CE81" s="177"/>
      <c r="CF81" s="177"/>
      <c r="CG81" s="177"/>
      <c r="CH81" s="177"/>
      <c r="CI81" s="177"/>
      <c r="CJ81" s="177"/>
      <c r="CK81" s="177"/>
      <c r="CL81" s="177"/>
      <c r="CM81" s="177"/>
      <c r="CN81" s="177"/>
      <c r="CO81" s="177"/>
      <c r="CP81" s="177"/>
      <c r="CQ81" s="177"/>
      <c r="CR81" s="177"/>
      <c r="CS81" s="177"/>
      <c r="CT81" s="177"/>
      <c r="CU81" s="177"/>
      <c r="CV81" s="177"/>
      <c r="CW81" s="177"/>
      <c r="CX81" s="177"/>
      <c r="CY81" s="177"/>
      <c r="CZ81" s="177"/>
      <c r="DA81" s="177"/>
      <c r="DB81" s="177"/>
      <c r="DC81" s="177"/>
      <c r="DD81" s="177"/>
      <c r="DE81" s="177"/>
      <c r="DF81" s="177"/>
      <c r="DG81" s="177"/>
      <c r="DH81" s="177"/>
      <c r="DI81" s="177"/>
      <c r="DJ81" s="177"/>
      <c r="DK81" s="177"/>
      <c r="DL81" s="177"/>
      <c r="DM81" s="177"/>
      <c r="DN81" s="177"/>
    </row>
    <row r="82" spans="1:118" s="122" customFormat="1" x14ac:dyDescent="0.3">
      <c r="A82" s="167" t="s">
        <v>915</v>
      </c>
      <c r="B82" s="179" t="s">
        <v>3443</v>
      </c>
      <c r="C82" s="169" t="s">
        <v>3361</v>
      </c>
      <c r="D82" s="170">
        <v>15</v>
      </c>
      <c r="E82" s="171">
        <f t="shared" si="36"/>
        <v>4.8</v>
      </c>
      <c r="F82" s="171">
        <f t="shared" si="36"/>
        <v>4.8</v>
      </c>
      <c r="G82" s="171">
        <f t="shared" si="36"/>
        <v>4.8</v>
      </c>
      <c r="H82" s="171">
        <f t="shared" si="36"/>
        <v>4.8</v>
      </c>
      <c r="I82" s="171">
        <f t="shared" si="36"/>
        <v>4.8</v>
      </c>
      <c r="J82" s="171">
        <f t="shared" si="36"/>
        <v>4.8</v>
      </c>
      <c r="K82" s="171">
        <f t="shared" si="36"/>
        <v>4.8</v>
      </c>
      <c r="L82" s="171">
        <f t="shared" si="35"/>
        <v>4.8</v>
      </c>
      <c r="M82" s="171">
        <f t="shared" si="35"/>
        <v>4.8</v>
      </c>
      <c r="N82" s="171">
        <f t="shared" si="35"/>
        <v>4.8</v>
      </c>
      <c r="O82" s="171">
        <f t="shared" si="35"/>
        <v>4.8</v>
      </c>
      <c r="P82" s="171">
        <f t="shared" si="35"/>
        <v>4.8</v>
      </c>
      <c r="Q82" s="171">
        <f t="shared" si="35"/>
        <v>4.8</v>
      </c>
      <c r="R82" s="171">
        <f t="shared" si="35"/>
        <v>4.8</v>
      </c>
      <c r="S82" s="171">
        <f t="shared" si="35"/>
        <v>4.8</v>
      </c>
      <c r="T82" s="171">
        <f t="shared" si="35"/>
        <v>4.8</v>
      </c>
      <c r="U82" s="171">
        <f t="shared" si="31"/>
        <v>4.8</v>
      </c>
      <c r="V82" s="171">
        <f t="shared" si="31"/>
        <v>4.8</v>
      </c>
      <c r="W82" s="171">
        <f t="shared" si="31"/>
        <v>4.8</v>
      </c>
      <c r="X82" s="171">
        <f t="shared" si="31"/>
        <v>4.8</v>
      </c>
      <c r="Y82" s="171">
        <f t="shared" si="31"/>
        <v>4.8</v>
      </c>
      <c r="Z82" s="171">
        <f t="shared" si="31"/>
        <v>4.8</v>
      </c>
      <c r="AA82" s="171">
        <f t="shared" si="23"/>
        <v>4.8</v>
      </c>
      <c r="AB82" s="171">
        <f t="shared" si="23"/>
        <v>4.8</v>
      </c>
      <c r="AC82" s="171">
        <f t="shared" si="24"/>
        <v>4.8</v>
      </c>
      <c r="AD82" s="171">
        <f t="shared" si="24"/>
        <v>4.8</v>
      </c>
      <c r="AE82" s="171">
        <f t="shared" si="25"/>
        <v>4.8</v>
      </c>
      <c r="AF82" s="171">
        <f t="shared" si="25"/>
        <v>4.8</v>
      </c>
      <c r="AG82" s="171">
        <f t="shared" si="26"/>
        <v>4.8</v>
      </c>
      <c r="AH82" s="171">
        <f t="shared" si="26"/>
        <v>4.8</v>
      </c>
      <c r="AI82" s="171">
        <f t="shared" si="26"/>
        <v>4.8</v>
      </c>
      <c r="AJ82" s="171">
        <f t="shared" si="26"/>
        <v>4.8</v>
      </c>
      <c r="AK82" s="171">
        <f t="shared" si="26"/>
        <v>4.8</v>
      </c>
      <c r="AL82" s="171"/>
      <c r="AM82" s="171">
        <f t="shared" si="26"/>
        <v>4.8</v>
      </c>
      <c r="AN82" s="171">
        <f t="shared" si="26"/>
        <v>4.8</v>
      </c>
      <c r="AO82" s="171">
        <f t="shared" si="26"/>
        <v>4.8</v>
      </c>
      <c r="AP82" s="171">
        <f t="shared" si="26"/>
        <v>4.8</v>
      </c>
      <c r="AQ82" s="171">
        <f t="shared" si="26"/>
        <v>4.8</v>
      </c>
      <c r="AR82" s="171">
        <f t="shared" si="26"/>
        <v>4.8</v>
      </c>
      <c r="AS82" s="171">
        <f t="shared" si="26"/>
        <v>4.8</v>
      </c>
      <c r="AT82" s="171">
        <f t="shared" si="26"/>
        <v>4.8</v>
      </c>
      <c r="AU82" s="171">
        <f t="shared" si="26"/>
        <v>4.8</v>
      </c>
      <c r="AV82" s="171">
        <f t="shared" si="26"/>
        <v>4.8</v>
      </c>
      <c r="AW82" s="171"/>
      <c r="AX82" s="171">
        <f t="shared" si="37"/>
        <v>4.8</v>
      </c>
      <c r="AY82" s="171">
        <f t="shared" si="37"/>
        <v>4.8</v>
      </c>
      <c r="AZ82" s="171">
        <f t="shared" si="37"/>
        <v>4.8</v>
      </c>
      <c r="BA82" s="171">
        <f t="shared" si="37"/>
        <v>4.8</v>
      </c>
      <c r="BB82" s="171">
        <f t="shared" si="37"/>
        <v>4.8</v>
      </c>
      <c r="BC82" s="171">
        <f t="shared" si="37"/>
        <v>4.8</v>
      </c>
      <c r="BD82" s="171">
        <f t="shared" si="37"/>
        <v>4.8</v>
      </c>
      <c r="BE82" s="172"/>
      <c r="BF82" s="148">
        <f t="shared" si="32"/>
        <v>240.00000000000023</v>
      </c>
      <c r="BG82" s="173">
        <f t="shared" si="33"/>
        <v>2</v>
      </c>
      <c r="BH82" s="174"/>
      <c r="BI82" s="174"/>
      <c r="BJ82" s="125"/>
      <c r="BK82" s="175"/>
      <c r="BL82" s="176">
        <f t="shared" si="30"/>
        <v>407.69265959682912</v>
      </c>
      <c r="BM82" s="176">
        <f t="shared" si="34"/>
        <v>430</v>
      </c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7"/>
      <c r="CA82" s="177"/>
      <c r="CB82" s="177"/>
      <c r="CC82" s="177"/>
      <c r="CD82" s="177"/>
      <c r="CE82" s="177"/>
      <c r="CF82" s="177"/>
      <c r="CG82" s="177"/>
      <c r="CH82" s="177"/>
      <c r="CI82" s="177"/>
      <c r="CJ82" s="177"/>
      <c r="CK82" s="177"/>
      <c r="CL82" s="177"/>
      <c r="CM82" s="177"/>
      <c r="CN82" s="177"/>
      <c r="CO82" s="177"/>
      <c r="CP82" s="177"/>
      <c r="CQ82" s="177"/>
      <c r="CR82" s="177"/>
      <c r="CS82" s="177"/>
      <c r="CT82" s="177"/>
      <c r="CU82" s="177"/>
      <c r="CV82" s="177"/>
      <c r="CW82" s="177"/>
      <c r="CX82" s="177"/>
      <c r="CY82" s="177"/>
      <c r="CZ82" s="177"/>
      <c r="DA82" s="177"/>
      <c r="DB82" s="177"/>
      <c r="DC82" s="177"/>
      <c r="DD82" s="177"/>
      <c r="DE82" s="177"/>
      <c r="DF82" s="177"/>
      <c r="DG82" s="177"/>
      <c r="DH82" s="177"/>
      <c r="DI82" s="177"/>
      <c r="DJ82" s="177"/>
      <c r="DK82" s="177"/>
      <c r="DL82" s="177"/>
      <c r="DM82" s="177"/>
      <c r="DN82" s="177"/>
    </row>
    <row r="83" spans="1:118" s="122" customFormat="1" x14ac:dyDescent="0.3">
      <c r="A83" s="167" t="s">
        <v>917</v>
      </c>
      <c r="B83" s="179" t="s">
        <v>3444</v>
      </c>
      <c r="C83" s="169" t="s">
        <v>3361</v>
      </c>
      <c r="D83" s="170">
        <v>15</v>
      </c>
      <c r="E83" s="171">
        <f t="shared" si="36"/>
        <v>4.8</v>
      </c>
      <c r="F83" s="171">
        <f t="shared" si="36"/>
        <v>4.8</v>
      </c>
      <c r="G83" s="171">
        <f t="shared" si="36"/>
        <v>4.8</v>
      </c>
      <c r="H83" s="171">
        <f t="shared" si="36"/>
        <v>4.8</v>
      </c>
      <c r="I83" s="171">
        <f t="shared" si="36"/>
        <v>4.8</v>
      </c>
      <c r="J83" s="171">
        <f t="shared" si="36"/>
        <v>4.8</v>
      </c>
      <c r="K83" s="171">
        <f t="shared" si="36"/>
        <v>4.8</v>
      </c>
      <c r="L83" s="171">
        <f t="shared" si="35"/>
        <v>4.8</v>
      </c>
      <c r="M83" s="171">
        <f t="shared" si="35"/>
        <v>4.8</v>
      </c>
      <c r="N83" s="171">
        <f t="shared" si="35"/>
        <v>4.8</v>
      </c>
      <c r="O83" s="171">
        <f t="shared" si="35"/>
        <v>4.8</v>
      </c>
      <c r="P83" s="171">
        <f t="shared" si="35"/>
        <v>4.8</v>
      </c>
      <c r="Q83" s="171">
        <f t="shared" si="35"/>
        <v>4.8</v>
      </c>
      <c r="R83" s="171">
        <f t="shared" si="35"/>
        <v>4.8</v>
      </c>
      <c r="S83" s="171">
        <f t="shared" si="35"/>
        <v>4.8</v>
      </c>
      <c r="T83" s="171">
        <f t="shared" si="35"/>
        <v>4.8</v>
      </c>
      <c r="U83" s="171">
        <f t="shared" si="31"/>
        <v>4.8</v>
      </c>
      <c r="V83" s="171">
        <f t="shared" si="31"/>
        <v>4.8</v>
      </c>
      <c r="W83" s="171">
        <f t="shared" si="31"/>
        <v>4.8</v>
      </c>
      <c r="X83" s="171">
        <f t="shared" si="31"/>
        <v>4.8</v>
      </c>
      <c r="Y83" s="171">
        <f t="shared" si="31"/>
        <v>4.8</v>
      </c>
      <c r="Z83" s="171">
        <f t="shared" si="31"/>
        <v>4.8</v>
      </c>
      <c r="AA83" s="171">
        <f t="shared" si="23"/>
        <v>4.8</v>
      </c>
      <c r="AB83" s="171">
        <f t="shared" si="23"/>
        <v>4.8</v>
      </c>
      <c r="AC83" s="171">
        <f t="shared" si="24"/>
        <v>4.8</v>
      </c>
      <c r="AD83" s="171">
        <f t="shared" si="24"/>
        <v>4.8</v>
      </c>
      <c r="AE83" s="171">
        <f t="shared" si="25"/>
        <v>4.8</v>
      </c>
      <c r="AF83" s="171">
        <f t="shared" si="25"/>
        <v>4.8</v>
      </c>
      <c r="AG83" s="171">
        <f t="shared" si="26"/>
        <v>4.8</v>
      </c>
      <c r="AH83" s="171">
        <f t="shared" si="26"/>
        <v>4.8</v>
      </c>
      <c r="AI83" s="171">
        <f t="shared" si="26"/>
        <v>4.8</v>
      </c>
      <c r="AJ83" s="171">
        <f t="shared" si="26"/>
        <v>4.8</v>
      </c>
      <c r="AK83" s="171">
        <f t="shared" si="26"/>
        <v>4.8</v>
      </c>
      <c r="AL83" s="171"/>
      <c r="AM83" s="171">
        <f t="shared" si="26"/>
        <v>4.8</v>
      </c>
      <c r="AN83" s="171">
        <f t="shared" si="26"/>
        <v>4.8</v>
      </c>
      <c r="AO83" s="171">
        <f t="shared" si="26"/>
        <v>4.8</v>
      </c>
      <c r="AP83" s="171">
        <f t="shared" si="26"/>
        <v>4.8</v>
      </c>
      <c r="AQ83" s="171">
        <f t="shared" si="26"/>
        <v>4.8</v>
      </c>
      <c r="AR83" s="171">
        <f t="shared" si="26"/>
        <v>4.8</v>
      </c>
      <c r="AS83" s="171">
        <f t="shared" si="26"/>
        <v>4.8</v>
      </c>
      <c r="AT83" s="171">
        <f t="shared" si="26"/>
        <v>4.8</v>
      </c>
      <c r="AU83" s="171">
        <f t="shared" si="26"/>
        <v>4.8</v>
      </c>
      <c r="AV83" s="171">
        <f t="shared" si="26"/>
        <v>4.8</v>
      </c>
      <c r="AW83" s="171"/>
      <c r="AX83" s="171">
        <f t="shared" si="37"/>
        <v>4.8</v>
      </c>
      <c r="AY83" s="171">
        <f t="shared" si="37"/>
        <v>4.8</v>
      </c>
      <c r="AZ83" s="171">
        <f t="shared" si="37"/>
        <v>4.8</v>
      </c>
      <c r="BA83" s="171">
        <f t="shared" si="37"/>
        <v>4.8</v>
      </c>
      <c r="BB83" s="171">
        <f t="shared" si="37"/>
        <v>4.8</v>
      </c>
      <c r="BC83" s="171">
        <f t="shared" si="37"/>
        <v>4.8</v>
      </c>
      <c r="BD83" s="171">
        <f t="shared" si="37"/>
        <v>4.8</v>
      </c>
      <c r="BE83" s="172"/>
      <c r="BF83" s="148">
        <f t="shared" si="32"/>
        <v>240.00000000000023</v>
      </c>
      <c r="BG83" s="173">
        <f t="shared" si="33"/>
        <v>2</v>
      </c>
      <c r="BH83" s="174"/>
      <c r="BI83" s="174"/>
      <c r="BJ83" s="125"/>
      <c r="BK83" s="175"/>
      <c r="BL83" s="176">
        <f t="shared" si="30"/>
        <v>407.69265959682912</v>
      </c>
      <c r="BM83" s="176">
        <f t="shared" si="34"/>
        <v>430</v>
      </c>
      <c r="BN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7"/>
      <c r="CL83" s="177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7"/>
      <c r="DE83" s="177"/>
      <c r="DF83" s="177"/>
      <c r="DG83" s="177"/>
      <c r="DH83" s="177"/>
      <c r="DI83" s="177"/>
      <c r="DJ83" s="177"/>
      <c r="DK83" s="177"/>
      <c r="DL83" s="177"/>
      <c r="DM83" s="177"/>
      <c r="DN83" s="177"/>
    </row>
    <row r="84" spans="1:118" s="122" customFormat="1" ht="25" x14ac:dyDescent="0.3">
      <c r="A84" s="167" t="s">
        <v>3056</v>
      </c>
      <c r="B84" s="179" t="s">
        <v>3445</v>
      </c>
      <c r="C84" s="169" t="s">
        <v>3361</v>
      </c>
      <c r="D84" s="170">
        <v>50</v>
      </c>
      <c r="E84" s="171">
        <f t="shared" si="36"/>
        <v>16</v>
      </c>
      <c r="F84" s="171">
        <f t="shared" si="36"/>
        <v>16</v>
      </c>
      <c r="G84" s="171">
        <f t="shared" si="36"/>
        <v>16</v>
      </c>
      <c r="H84" s="171">
        <f t="shared" si="36"/>
        <v>16</v>
      </c>
      <c r="I84" s="171">
        <f t="shared" si="36"/>
        <v>16</v>
      </c>
      <c r="J84" s="171">
        <f t="shared" si="36"/>
        <v>16</v>
      </c>
      <c r="K84" s="171">
        <f t="shared" si="36"/>
        <v>16</v>
      </c>
      <c r="L84" s="171">
        <f t="shared" si="35"/>
        <v>16</v>
      </c>
      <c r="M84" s="171">
        <f t="shared" si="35"/>
        <v>16</v>
      </c>
      <c r="N84" s="171">
        <f t="shared" si="35"/>
        <v>16</v>
      </c>
      <c r="O84" s="171">
        <f t="shared" si="35"/>
        <v>16</v>
      </c>
      <c r="P84" s="171">
        <f t="shared" si="35"/>
        <v>16</v>
      </c>
      <c r="Q84" s="171">
        <f t="shared" si="35"/>
        <v>16</v>
      </c>
      <c r="R84" s="171">
        <f t="shared" si="35"/>
        <v>16</v>
      </c>
      <c r="S84" s="171">
        <f t="shared" si="35"/>
        <v>16</v>
      </c>
      <c r="T84" s="171">
        <f t="shared" si="35"/>
        <v>16</v>
      </c>
      <c r="U84" s="171">
        <f t="shared" si="31"/>
        <v>16</v>
      </c>
      <c r="V84" s="171">
        <f t="shared" si="31"/>
        <v>16</v>
      </c>
      <c r="W84" s="171">
        <f t="shared" si="31"/>
        <v>16</v>
      </c>
      <c r="X84" s="171">
        <f t="shared" si="31"/>
        <v>16</v>
      </c>
      <c r="Y84" s="171">
        <f t="shared" si="31"/>
        <v>16</v>
      </c>
      <c r="Z84" s="171">
        <f t="shared" si="31"/>
        <v>16</v>
      </c>
      <c r="AA84" s="171">
        <f t="shared" si="23"/>
        <v>16</v>
      </c>
      <c r="AB84" s="171">
        <f t="shared" si="23"/>
        <v>16</v>
      </c>
      <c r="AC84" s="171">
        <f t="shared" si="24"/>
        <v>16</v>
      </c>
      <c r="AD84" s="171">
        <f t="shared" si="24"/>
        <v>16</v>
      </c>
      <c r="AE84" s="171">
        <f t="shared" si="25"/>
        <v>16</v>
      </c>
      <c r="AF84" s="171">
        <f t="shared" si="25"/>
        <v>16</v>
      </c>
      <c r="AG84" s="171">
        <f t="shared" si="26"/>
        <v>16</v>
      </c>
      <c r="AH84" s="171">
        <f t="shared" si="26"/>
        <v>16</v>
      </c>
      <c r="AI84" s="171">
        <f t="shared" si="26"/>
        <v>16</v>
      </c>
      <c r="AJ84" s="171">
        <f t="shared" si="26"/>
        <v>16</v>
      </c>
      <c r="AK84" s="171">
        <f t="shared" si="26"/>
        <v>16</v>
      </c>
      <c r="AL84" s="171"/>
      <c r="AM84" s="171">
        <f t="shared" si="26"/>
        <v>16</v>
      </c>
      <c r="AN84" s="171">
        <f t="shared" si="26"/>
        <v>16</v>
      </c>
      <c r="AO84" s="171">
        <f t="shared" si="26"/>
        <v>16</v>
      </c>
      <c r="AP84" s="171">
        <f t="shared" si="26"/>
        <v>16</v>
      </c>
      <c r="AQ84" s="171">
        <f t="shared" si="26"/>
        <v>16</v>
      </c>
      <c r="AR84" s="171">
        <f t="shared" si="26"/>
        <v>16</v>
      </c>
      <c r="AS84" s="171">
        <f t="shared" si="26"/>
        <v>16</v>
      </c>
      <c r="AT84" s="171">
        <f t="shared" si="26"/>
        <v>16</v>
      </c>
      <c r="AU84" s="171">
        <f t="shared" si="26"/>
        <v>16</v>
      </c>
      <c r="AV84" s="171">
        <f t="shared" si="26"/>
        <v>16</v>
      </c>
      <c r="AW84" s="171"/>
      <c r="AX84" s="171">
        <f t="shared" si="37"/>
        <v>16</v>
      </c>
      <c r="AY84" s="171">
        <f t="shared" si="37"/>
        <v>16</v>
      </c>
      <c r="AZ84" s="171">
        <f t="shared" si="37"/>
        <v>16</v>
      </c>
      <c r="BA84" s="171">
        <f t="shared" si="37"/>
        <v>16</v>
      </c>
      <c r="BB84" s="171">
        <f t="shared" si="37"/>
        <v>16</v>
      </c>
      <c r="BC84" s="171">
        <f t="shared" si="37"/>
        <v>16</v>
      </c>
      <c r="BD84" s="171">
        <f t="shared" si="37"/>
        <v>16</v>
      </c>
      <c r="BE84" s="172"/>
      <c r="BF84" s="148">
        <f t="shared" si="32"/>
        <v>800</v>
      </c>
      <c r="BG84" s="173">
        <f t="shared" si="33"/>
        <v>2</v>
      </c>
      <c r="BH84" s="174"/>
      <c r="BI84" s="174"/>
      <c r="BJ84" s="125"/>
      <c r="BK84" s="175"/>
      <c r="BL84" s="176">
        <f t="shared" si="30"/>
        <v>1358.9755319894291</v>
      </c>
      <c r="BM84" s="176">
        <f t="shared" si="34"/>
        <v>1420</v>
      </c>
      <c r="BN84" s="177"/>
      <c r="BO84" s="177"/>
      <c r="BP84" s="177"/>
      <c r="BQ84" s="177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7"/>
      <c r="CL84" s="177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7"/>
      <c r="DG84" s="177"/>
      <c r="DH84" s="177"/>
      <c r="DI84" s="177"/>
      <c r="DJ84" s="177"/>
      <c r="DK84" s="177"/>
      <c r="DL84" s="177"/>
      <c r="DM84" s="177"/>
      <c r="DN84" s="177"/>
    </row>
    <row r="85" spans="1:118" s="122" customFormat="1" x14ac:dyDescent="0.3">
      <c r="A85" s="167" t="s">
        <v>3159</v>
      </c>
      <c r="B85" s="186" t="s">
        <v>3446</v>
      </c>
      <c r="C85" s="169" t="s">
        <v>3361</v>
      </c>
      <c r="D85" s="170">
        <v>200</v>
      </c>
      <c r="E85" s="171">
        <f t="shared" si="36"/>
        <v>64</v>
      </c>
      <c r="F85" s="171">
        <f t="shared" si="36"/>
        <v>64</v>
      </c>
      <c r="G85" s="171">
        <f t="shared" si="36"/>
        <v>64</v>
      </c>
      <c r="H85" s="171">
        <f t="shared" si="36"/>
        <v>64</v>
      </c>
      <c r="I85" s="171">
        <f t="shared" si="36"/>
        <v>64</v>
      </c>
      <c r="J85" s="171">
        <f t="shared" si="36"/>
        <v>64</v>
      </c>
      <c r="K85" s="171">
        <f t="shared" si="36"/>
        <v>64</v>
      </c>
      <c r="L85" s="171">
        <f t="shared" si="35"/>
        <v>64</v>
      </c>
      <c r="M85" s="171">
        <f t="shared" si="35"/>
        <v>64</v>
      </c>
      <c r="N85" s="171">
        <f t="shared" si="35"/>
        <v>64</v>
      </c>
      <c r="O85" s="171">
        <f t="shared" si="35"/>
        <v>64</v>
      </c>
      <c r="P85" s="171">
        <f t="shared" si="35"/>
        <v>64</v>
      </c>
      <c r="Q85" s="171">
        <f t="shared" si="35"/>
        <v>64</v>
      </c>
      <c r="R85" s="171">
        <f t="shared" si="35"/>
        <v>64</v>
      </c>
      <c r="S85" s="171">
        <f t="shared" si="35"/>
        <v>64</v>
      </c>
      <c r="T85" s="171">
        <f t="shared" si="35"/>
        <v>64</v>
      </c>
      <c r="U85" s="171">
        <f t="shared" si="31"/>
        <v>64</v>
      </c>
      <c r="V85" s="171">
        <f t="shared" si="31"/>
        <v>64</v>
      </c>
      <c r="W85" s="171">
        <f t="shared" si="31"/>
        <v>64</v>
      </c>
      <c r="X85" s="171">
        <f t="shared" si="31"/>
        <v>64</v>
      </c>
      <c r="Y85" s="171">
        <f t="shared" si="31"/>
        <v>64</v>
      </c>
      <c r="Z85" s="171">
        <f t="shared" si="31"/>
        <v>64</v>
      </c>
      <c r="AA85" s="171">
        <f t="shared" si="23"/>
        <v>64</v>
      </c>
      <c r="AB85" s="171">
        <f t="shared" si="23"/>
        <v>64</v>
      </c>
      <c r="AC85" s="171">
        <f t="shared" si="24"/>
        <v>64</v>
      </c>
      <c r="AD85" s="171">
        <f t="shared" si="24"/>
        <v>64</v>
      </c>
      <c r="AE85" s="171">
        <f t="shared" si="25"/>
        <v>64</v>
      </c>
      <c r="AF85" s="171">
        <f t="shared" si="25"/>
        <v>64</v>
      </c>
      <c r="AG85" s="171">
        <f t="shared" si="26"/>
        <v>64</v>
      </c>
      <c r="AH85" s="171">
        <f t="shared" si="26"/>
        <v>64</v>
      </c>
      <c r="AI85" s="171">
        <f t="shared" si="26"/>
        <v>64</v>
      </c>
      <c r="AJ85" s="171">
        <f t="shared" si="26"/>
        <v>64</v>
      </c>
      <c r="AK85" s="171">
        <f t="shared" si="26"/>
        <v>64</v>
      </c>
      <c r="AL85" s="171"/>
      <c r="AM85" s="171">
        <f t="shared" si="26"/>
        <v>64</v>
      </c>
      <c r="AN85" s="171">
        <f t="shared" si="26"/>
        <v>64</v>
      </c>
      <c r="AO85" s="171">
        <f t="shared" si="26"/>
        <v>64</v>
      </c>
      <c r="AP85" s="171">
        <f t="shared" si="26"/>
        <v>64</v>
      </c>
      <c r="AQ85" s="171">
        <f t="shared" si="26"/>
        <v>64</v>
      </c>
      <c r="AR85" s="171">
        <f t="shared" si="26"/>
        <v>64</v>
      </c>
      <c r="AS85" s="171">
        <f t="shared" si="26"/>
        <v>64</v>
      </c>
      <c r="AT85" s="171">
        <f t="shared" si="26"/>
        <v>64</v>
      </c>
      <c r="AU85" s="171">
        <f t="shared" si="26"/>
        <v>64</v>
      </c>
      <c r="AV85" s="171">
        <f t="shared" si="26"/>
        <v>64</v>
      </c>
      <c r="AW85" s="171"/>
      <c r="AX85" s="171">
        <f t="shared" si="37"/>
        <v>64</v>
      </c>
      <c r="AY85" s="171">
        <f t="shared" si="37"/>
        <v>64</v>
      </c>
      <c r="AZ85" s="171">
        <f t="shared" si="37"/>
        <v>64</v>
      </c>
      <c r="BA85" s="171">
        <f t="shared" si="37"/>
        <v>64</v>
      </c>
      <c r="BB85" s="171">
        <f t="shared" si="37"/>
        <v>64</v>
      </c>
      <c r="BC85" s="171">
        <f t="shared" si="37"/>
        <v>64</v>
      </c>
      <c r="BD85" s="171">
        <f t="shared" si="37"/>
        <v>64</v>
      </c>
      <c r="BE85" s="172"/>
      <c r="BF85" s="148">
        <f t="shared" si="32"/>
        <v>3200</v>
      </c>
      <c r="BG85" s="173">
        <f t="shared" si="33"/>
        <v>2</v>
      </c>
      <c r="BH85" s="174"/>
      <c r="BI85" s="174"/>
      <c r="BJ85" s="125"/>
      <c r="BK85" s="175"/>
      <c r="BL85" s="176">
        <f t="shared" si="30"/>
        <v>5435.9021279577164</v>
      </c>
      <c r="BM85" s="176">
        <f t="shared" si="34"/>
        <v>5660</v>
      </c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7"/>
      <c r="DG85" s="177"/>
      <c r="DH85" s="177"/>
      <c r="DI85" s="177"/>
      <c r="DJ85" s="177"/>
      <c r="DK85" s="177"/>
      <c r="DL85" s="177"/>
      <c r="DM85" s="177"/>
      <c r="DN85" s="177"/>
    </row>
    <row r="86" spans="1:118" s="122" customFormat="1" x14ac:dyDescent="0.3">
      <c r="A86" s="167" t="s">
        <v>2249</v>
      </c>
      <c r="B86" s="167" t="s">
        <v>3447</v>
      </c>
      <c r="C86" s="169" t="s">
        <v>3361</v>
      </c>
      <c r="D86" s="170">
        <v>35</v>
      </c>
      <c r="E86" s="171">
        <f t="shared" si="36"/>
        <v>11.200000000000001</v>
      </c>
      <c r="F86" s="171">
        <f t="shared" si="36"/>
        <v>11.200000000000001</v>
      </c>
      <c r="G86" s="171">
        <f t="shared" si="36"/>
        <v>11.200000000000001</v>
      </c>
      <c r="H86" s="171">
        <f t="shared" si="36"/>
        <v>11.200000000000001</v>
      </c>
      <c r="I86" s="171">
        <f t="shared" si="36"/>
        <v>11.200000000000001</v>
      </c>
      <c r="J86" s="171">
        <f t="shared" si="36"/>
        <v>11.200000000000001</v>
      </c>
      <c r="K86" s="171">
        <f t="shared" si="36"/>
        <v>11.200000000000001</v>
      </c>
      <c r="L86" s="171">
        <f t="shared" si="35"/>
        <v>11.200000000000001</v>
      </c>
      <c r="M86" s="171">
        <f t="shared" si="35"/>
        <v>11.200000000000001</v>
      </c>
      <c r="N86" s="171">
        <f t="shared" si="35"/>
        <v>11.200000000000001</v>
      </c>
      <c r="O86" s="171">
        <f t="shared" si="35"/>
        <v>11.200000000000001</v>
      </c>
      <c r="P86" s="171">
        <f t="shared" si="35"/>
        <v>11.200000000000001</v>
      </c>
      <c r="Q86" s="171">
        <f t="shared" si="35"/>
        <v>11.200000000000001</v>
      </c>
      <c r="R86" s="171">
        <f t="shared" si="35"/>
        <v>11.200000000000001</v>
      </c>
      <c r="S86" s="171">
        <f t="shared" si="35"/>
        <v>11.200000000000001</v>
      </c>
      <c r="T86" s="171">
        <f t="shared" si="35"/>
        <v>11.200000000000001</v>
      </c>
      <c r="U86" s="171">
        <f t="shared" si="31"/>
        <v>11.200000000000001</v>
      </c>
      <c r="V86" s="171">
        <f t="shared" si="31"/>
        <v>11.200000000000001</v>
      </c>
      <c r="W86" s="171">
        <f t="shared" si="31"/>
        <v>11.200000000000001</v>
      </c>
      <c r="X86" s="171">
        <f t="shared" si="31"/>
        <v>11.200000000000001</v>
      </c>
      <c r="Y86" s="171">
        <f t="shared" si="31"/>
        <v>11.200000000000001</v>
      </c>
      <c r="Z86" s="171">
        <f t="shared" si="31"/>
        <v>11.200000000000001</v>
      </c>
      <c r="AA86" s="171">
        <f t="shared" si="23"/>
        <v>11.200000000000001</v>
      </c>
      <c r="AB86" s="171">
        <f t="shared" si="23"/>
        <v>11.200000000000001</v>
      </c>
      <c r="AC86" s="171">
        <f t="shared" si="24"/>
        <v>11.200000000000001</v>
      </c>
      <c r="AD86" s="171">
        <f t="shared" si="24"/>
        <v>11.200000000000001</v>
      </c>
      <c r="AE86" s="171">
        <f t="shared" si="25"/>
        <v>11.200000000000001</v>
      </c>
      <c r="AF86" s="171">
        <f t="shared" si="25"/>
        <v>11.200000000000001</v>
      </c>
      <c r="AG86" s="171">
        <f t="shared" si="26"/>
        <v>11.200000000000001</v>
      </c>
      <c r="AH86" s="171">
        <f t="shared" si="26"/>
        <v>11.200000000000001</v>
      </c>
      <c r="AI86" s="171">
        <f t="shared" si="26"/>
        <v>11.200000000000001</v>
      </c>
      <c r="AJ86" s="171">
        <f t="shared" si="26"/>
        <v>11.200000000000001</v>
      </c>
      <c r="AK86" s="171">
        <f t="shared" si="26"/>
        <v>11.200000000000001</v>
      </c>
      <c r="AL86" s="171">
        <f t="shared" si="26"/>
        <v>11.200000000000001</v>
      </c>
      <c r="AM86" s="171">
        <f t="shared" si="26"/>
        <v>11.200000000000001</v>
      </c>
      <c r="AN86" s="171">
        <f t="shared" si="26"/>
        <v>11.200000000000001</v>
      </c>
      <c r="AO86" s="171">
        <f t="shared" si="26"/>
        <v>11.200000000000001</v>
      </c>
      <c r="AP86" s="171">
        <f t="shared" si="26"/>
        <v>11.200000000000001</v>
      </c>
      <c r="AQ86" s="171">
        <f t="shared" si="26"/>
        <v>11.200000000000001</v>
      </c>
      <c r="AR86" s="171">
        <f t="shared" si="26"/>
        <v>11.200000000000001</v>
      </c>
      <c r="AS86" s="171">
        <f t="shared" si="26"/>
        <v>11.200000000000001</v>
      </c>
      <c r="AT86" s="171">
        <f t="shared" si="26"/>
        <v>11.200000000000001</v>
      </c>
      <c r="AU86" s="171">
        <f t="shared" si="26"/>
        <v>11.200000000000001</v>
      </c>
      <c r="AV86" s="171">
        <f t="shared" si="26"/>
        <v>11.200000000000001</v>
      </c>
      <c r="AW86" s="171">
        <f t="shared" ref="AW86:BD92" si="38">$D86*$D$2</f>
        <v>11.200000000000001</v>
      </c>
      <c r="AX86" s="171">
        <f t="shared" si="38"/>
        <v>11.200000000000001</v>
      </c>
      <c r="AY86" s="171">
        <f t="shared" si="38"/>
        <v>11.200000000000001</v>
      </c>
      <c r="AZ86" s="171">
        <f t="shared" si="38"/>
        <v>11.200000000000001</v>
      </c>
      <c r="BA86" s="171">
        <f t="shared" si="38"/>
        <v>11.200000000000001</v>
      </c>
      <c r="BB86" s="171">
        <f t="shared" si="38"/>
        <v>11.200000000000001</v>
      </c>
      <c r="BC86" s="171">
        <f t="shared" si="38"/>
        <v>11.200000000000001</v>
      </c>
      <c r="BD86" s="171">
        <f t="shared" si="38"/>
        <v>11.200000000000001</v>
      </c>
      <c r="BE86" s="172"/>
      <c r="BF86" s="148">
        <f t="shared" si="32"/>
        <v>582.4</v>
      </c>
      <c r="BG86" s="173">
        <f t="shared" si="33"/>
        <v>0</v>
      </c>
      <c r="BH86" s="174"/>
      <c r="BI86" s="174"/>
      <c r="BJ86" s="125"/>
      <c r="BK86" s="175"/>
      <c r="BL86" s="176">
        <f t="shared" si="30"/>
        <v>989.33418728830429</v>
      </c>
      <c r="BM86" s="176">
        <f t="shared" si="34"/>
        <v>1030</v>
      </c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7"/>
      <c r="CL86" s="177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7"/>
      <c r="DG86" s="177"/>
      <c r="DH86" s="177"/>
      <c r="DI86" s="177"/>
      <c r="DJ86" s="177"/>
      <c r="DK86" s="177"/>
      <c r="DL86" s="177"/>
      <c r="DM86" s="177"/>
      <c r="DN86" s="177"/>
    </row>
    <row r="87" spans="1:118" s="122" customFormat="1" x14ac:dyDescent="0.3">
      <c r="A87" s="167" t="s">
        <v>2256</v>
      </c>
      <c r="B87" s="167" t="s">
        <v>3448</v>
      </c>
      <c r="C87" s="169" t="s">
        <v>3361</v>
      </c>
      <c r="D87" s="170">
        <v>35</v>
      </c>
      <c r="E87" s="171">
        <f t="shared" si="36"/>
        <v>11.200000000000001</v>
      </c>
      <c r="F87" s="171">
        <f t="shared" si="36"/>
        <v>11.200000000000001</v>
      </c>
      <c r="G87" s="171">
        <f t="shared" si="36"/>
        <v>11.200000000000001</v>
      </c>
      <c r="H87" s="171">
        <f t="shared" si="36"/>
        <v>11.200000000000001</v>
      </c>
      <c r="I87" s="171">
        <f t="shared" si="36"/>
        <v>11.200000000000001</v>
      </c>
      <c r="J87" s="171">
        <f t="shared" si="36"/>
        <v>11.200000000000001</v>
      </c>
      <c r="K87" s="171">
        <f t="shared" si="36"/>
        <v>11.200000000000001</v>
      </c>
      <c r="L87" s="171">
        <f t="shared" si="35"/>
        <v>11.200000000000001</v>
      </c>
      <c r="M87" s="171">
        <f t="shared" si="35"/>
        <v>11.200000000000001</v>
      </c>
      <c r="N87" s="171">
        <f t="shared" si="35"/>
        <v>11.200000000000001</v>
      </c>
      <c r="O87" s="171">
        <f t="shared" si="35"/>
        <v>11.200000000000001</v>
      </c>
      <c r="P87" s="171">
        <f t="shared" si="35"/>
        <v>11.200000000000001</v>
      </c>
      <c r="Q87" s="171">
        <f t="shared" si="35"/>
        <v>11.200000000000001</v>
      </c>
      <c r="R87" s="171">
        <f t="shared" si="35"/>
        <v>11.200000000000001</v>
      </c>
      <c r="S87" s="171">
        <f t="shared" si="35"/>
        <v>11.200000000000001</v>
      </c>
      <c r="T87" s="171">
        <f t="shared" si="35"/>
        <v>11.200000000000001</v>
      </c>
      <c r="U87" s="171">
        <f t="shared" si="31"/>
        <v>11.200000000000001</v>
      </c>
      <c r="V87" s="171">
        <f t="shared" si="31"/>
        <v>11.200000000000001</v>
      </c>
      <c r="W87" s="171">
        <f t="shared" si="31"/>
        <v>11.200000000000001</v>
      </c>
      <c r="X87" s="171">
        <f t="shared" si="31"/>
        <v>11.200000000000001</v>
      </c>
      <c r="Y87" s="171">
        <f t="shared" si="31"/>
        <v>11.200000000000001</v>
      </c>
      <c r="Z87" s="171">
        <f t="shared" si="31"/>
        <v>11.200000000000001</v>
      </c>
      <c r="AA87" s="171">
        <f t="shared" si="23"/>
        <v>11.200000000000001</v>
      </c>
      <c r="AB87" s="171">
        <f t="shared" si="23"/>
        <v>11.200000000000001</v>
      </c>
      <c r="AC87" s="171">
        <f t="shared" si="24"/>
        <v>11.200000000000001</v>
      </c>
      <c r="AD87" s="171">
        <f t="shared" si="24"/>
        <v>11.200000000000001</v>
      </c>
      <c r="AE87" s="171">
        <f t="shared" si="25"/>
        <v>11.200000000000001</v>
      </c>
      <c r="AF87" s="171">
        <f t="shared" si="25"/>
        <v>11.200000000000001</v>
      </c>
      <c r="AG87" s="171">
        <f t="shared" si="26"/>
        <v>11.200000000000001</v>
      </c>
      <c r="AH87" s="171">
        <f t="shared" si="26"/>
        <v>11.200000000000001</v>
      </c>
      <c r="AI87" s="171">
        <f t="shared" si="26"/>
        <v>11.200000000000001</v>
      </c>
      <c r="AJ87" s="171">
        <f t="shared" si="26"/>
        <v>11.200000000000001</v>
      </c>
      <c r="AK87" s="171">
        <f t="shared" si="26"/>
        <v>11.200000000000001</v>
      </c>
      <c r="AL87" s="171">
        <f t="shared" si="26"/>
        <v>11.200000000000001</v>
      </c>
      <c r="AM87" s="171">
        <f t="shared" si="26"/>
        <v>11.200000000000001</v>
      </c>
      <c r="AN87" s="171">
        <f t="shared" si="26"/>
        <v>11.200000000000001</v>
      </c>
      <c r="AO87" s="171">
        <f t="shared" si="26"/>
        <v>11.200000000000001</v>
      </c>
      <c r="AP87" s="171">
        <f t="shared" si="26"/>
        <v>11.200000000000001</v>
      </c>
      <c r="AQ87" s="171">
        <f t="shared" si="26"/>
        <v>11.200000000000001</v>
      </c>
      <c r="AR87" s="171">
        <f t="shared" si="26"/>
        <v>11.200000000000001</v>
      </c>
      <c r="AS87" s="171">
        <f t="shared" si="26"/>
        <v>11.200000000000001</v>
      </c>
      <c r="AT87" s="171">
        <f t="shared" si="26"/>
        <v>11.200000000000001</v>
      </c>
      <c r="AU87" s="171">
        <f t="shared" si="26"/>
        <v>11.200000000000001</v>
      </c>
      <c r="AV87" s="171">
        <f t="shared" si="26"/>
        <v>11.200000000000001</v>
      </c>
      <c r="AW87" s="171">
        <f t="shared" si="38"/>
        <v>11.200000000000001</v>
      </c>
      <c r="AX87" s="171">
        <f t="shared" si="38"/>
        <v>11.200000000000001</v>
      </c>
      <c r="AY87" s="171">
        <f t="shared" si="38"/>
        <v>11.200000000000001</v>
      </c>
      <c r="AZ87" s="171">
        <f t="shared" si="38"/>
        <v>11.200000000000001</v>
      </c>
      <c r="BA87" s="171">
        <f t="shared" si="38"/>
        <v>11.200000000000001</v>
      </c>
      <c r="BB87" s="171">
        <f t="shared" si="38"/>
        <v>11.200000000000001</v>
      </c>
      <c r="BC87" s="171">
        <f t="shared" si="38"/>
        <v>11.200000000000001</v>
      </c>
      <c r="BD87" s="171">
        <f t="shared" si="38"/>
        <v>11.200000000000001</v>
      </c>
      <c r="BE87" s="172"/>
      <c r="BF87" s="148">
        <f t="shared" si="32"/>
        <v>582.4</v>
      </c>
      <c r="BG87" s="173">
        <f t="shared" si="33"/>
        <v>0</v>
      </c>
      <c r="BH87" s="174"/>
      <c r="BI87" s="174"/>
      <c r="BJ87" s="125"/>
      <c r="BK87" s="175"/>
      <c r="BL87" s="176">
        <f t="shared" si="30"/>
        <v>989.33418728830429</v>
      </c>
      <c r="BM87" s="176">
        <f t="shared" si="34"/>
        <v>1030</v>
      </c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7"/>
      <c r="CL87" s="177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7"/>
      <c r="DG87" s="177"/>
      <c r="DH87" s="177"/>
      <c r="DI87" s="177"/>
      <c r="DJ87" s="177"/>
      <c r="DK87" s="177"/>
      <c r="DL87" s="177"/>
      <c r="DM87" s="177"/>
      <c r="DN87" s="177"/>
    </row>
    <row r="88" spans="1:118" s="122" customFormat="1" x14ac:dyDescent="0.3">
      <c r="A88" s="167" t="s">
        <v>2521</v>
      </c>
      <c r="B88" s="167" t="s">
        <v>3449</v>
      </c>
      <c r="C88" s="169" t="s">
        <v>3361</v>
      </c>
      <c r="D88" s="170">
        <v>20</v>
      </c>
      <c r="E88" s="171">
        <f t="shared" si="36"/>
        <v>6.4</v>
      </c>
      <c r="F88" s="171">
        <f t="shared" si="36"/>
        <v>6.4</v>
      </c>
      <c r="G88" s="171">
        <f t="shared" si="36"/>
        <v>6.4</v>
      </c>
      <c r="H88" s="171">
        <f t="shared" si="36"/>
        <v>6.4</v>
      </c>
      <c r="I88" s="171">
        <f t="shared" si="36"/>
        <v>6.4</v>
      </c>
      <c r="J88" s="171">
        <f t="shared" si="36"/>
        <v>6.4</v>
      </c>
      <c r="K88" s="171">
        <f t="shared" si="36"/>
        <v>6.4</v>
      </c>
      <c r="L88" s="171">
        <f t="shared" si="35"/>
        <v>6.4</v>
      </c>
      <c r="M88" s="171">
        <f t="shared" si="35"/>
        <v>6.4</v>
      </c>
      <c r="N88" s="171">
        <f t="shared" si="35"/>
        <v>6.4</v>
      </c>
      <c r="O88" s="171">
        <f t="shared" si="35"/>
        <v>6.4</v>
      </c>
      <c r="P88" s="171"/>
      <c r="Q88" s="171">
        <f t="shared" si="35"/>
        <v>6.4</v>
      </c>
      <c r="R88" s="171"/>
      <c r="S88" s="171">
        <f t="shared" si="35"/>
        <v>6.4</v>
      </c>
      <c r="T88" s="171"/>
      <c r="U88" s="171">
        <f t="shared" si="31"/>
        <v>6.4</v>
      </c>
      <c r="V88" s="171"/>
      <c r="W88" s="171">
        <v>5.6</v>
      </c>
      <c r="X88" s="171"/>
      <c r="Y88" s="171">
        <f t="shared" si="31"/>
        <v>6.4</v>
      </c>
      <c r="Z88" s="171"/>
      <c r="AA88" s="171">
        <f t="shared" si="23"/>
        <v>6.4</v>
      </c>
      <c r="AB88" s="171"/>
      <c r="AC88" s="171">
        <f t="shared" si="24"/>
        <v>6.4</v>
      </c>
      <c r="AD88" s="171"/>
      <c r="AE88" s="171">
        <f t="shared" si="25"/>
        <v>6.4</v>
      </c>
      <c r="AF88" s="171"/>
      <c r="AG88" s="171">
        <f t="shared" si="26"/>
        <v>6.4</v>
      </c>
      <c r="AH88" s="171"/>
      <c r="AI88" s="171">
        <f t="shared" si="26"/>
        <v>6.4</v>
      </c>
      <c r="AJ88" s="171"/>
      <c r="AK88" s="171">
        <f t="shared" si="26"/>
        <v>6.4</v>
      </c>
      <c r="AL88" s="171"/>
      <c r="AM88" s="171">
        <f t="shared" si="26"/>
        <v>6.4</v>
      </c>
      <c r="AN88" s="171"/>
      <c r="AO88" s="171">
        <f t="shared" si="26"/>
        <v>6.4</v>
      </c>
      <c r="AP88" s="171"/>
      <c r="AQ88" s="171">
        <f t="shared" si="26"/>
        <v>6.4</v>
      </c>
      <c r="AR88" s="171">
        <f t="shared" si="26"/>
        <v>6.4</v>
      </c>
      <c r="AS88" s="171"/>
      <c r="AT88" s="171">
        <f t="shared" si="26"/>
        <v>6.4</v>
      </c>
      <c r="AU88" s="171"/>
      <c r="AV88" s="171">
        <f t="shared" si="26"/>
        <v>6.4</v>
      </c>
      <c r="AW88" s="171"/>
      <c r="AX88" s="171">
        <f t="shared" si="38"/>
        <v>6.4</v>
      </c>
      <c r="AY88" s="171"/>
      <c r="AZ88" s="171">
        <f t="shared" si="38"/>
        <v>6.4</v>
      </c>
      <c r="BA88" s="171"/>
      <c r="BB88" s="171">
        <f t="shared" si="38"/>
        <v>6.4</v>
      </c>
      <c r="BC88" s="171"/>
      <c r="BD88" s="171">
        <f t="shared" si="38"/>
        <v>6.4</v>
      </c>
      <c r="BE88" s="172"/>
      <c r="BF88" s="148">
        <f t="shared" si="32"/>
        <v>204.00000000000009</v>
      </c>
      <c r="BG88" s="173">
        <f t="shared" si="33"/>
        <v>20</v>
      </c>
      <c r="BH88" s="174"/>
      <c r="BI88" s="174"/>
      <c r="BJ88" s="125"/>
      <c r="BK88" s="175"/>
      <c r="BL88" s="176">
        <f t="shared" si="30"/>
        <v>346.53876065730458</v>
      </c>
      <c r="BM88" s="176">
        <f t="shared" si="34"/>
        <v>370</v>
      </c>
      <c r="BN88" s="177"/>
      <c r="BO88" s="177"/>
      <c r="BP88" s="177"/>
      <c r="BQ88" s="177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  <c r="CE88" s="177"/>
      <c r="CF88" s="177"/>
      <c r="CG88" s="177"/>
      <c r="CH88" s="177"/>
      <c r="CI88" s="177"/>
      <c r="CJ88" s="177"/>
      <c r="CK88" s="177"/>
      <c r="CL88" s="177"/>
      <c r="CM88" s="177"/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177"/>
      <c r="DB88" s="177"/>
      <c r="DC88" s="177"/>
      <c r="DD88" s="177"/>
      <c r="DE88" s="177"/>
      <c r="DF88" s="177"/>
      <c r="DG88" s="177"/>
      <c r="DH88" s="177"/>
      <c r="DI88" s="177"/>
      <c r="DJ88" s="177"/>
      <c r="DK88" s="177"/>
      <c r="DL88" s="177"/>
      <c r="DM88" s="177"/>
      <c r="DN88" s="177"/>
    </row>
    <row r="89" spans="1:118" s="122" customFormat="1" x14ac:dyDescent="0.3">
      <c r="A89" s="167" t="s">
        <v>2516</v>
      </c>
      <c r="B89" s="167" t="s">
        <v>3450</v>
      </c>
      <c r="C89" s="169" t="s">
        <v>3361</v>
      </c>
      <c r="D89" s="170">
        <v>15</v>
      </c>
      <c r="E89" s="171">
        <f t="shared" si="36"/>
        <v>4.8</v>
      </c>
      <c r="F89" s="171">
        <f t="shared" si="36"/>
        <v>4.8</v>
      </c>
      <c r="G89" s="171">
        <f t="shared" si="36"/>
        <v>4.8</v>
      </c>
      <c r="H89" s="171">
        <f t="shared" si="36"/>
        <v>4.8</v>
      </c>
      <c r="I89" s="171">
        <f t="shared" si="36"/>
        <v>4.8</v>
      </c>
      <c r="J89" s="171">
        <f t="shared" si="36"/>
        <v>4.8</v>
      </c>
      <c r="K89" s="171">
        <f t="shared" si="36"/>
        <v>4.8</v>
      </c>
      <c r="L89" s="171">
        <f t="shared" si="35"/>
        <v>4.8</v>
      </c>
      <c r="M89" s="171">
        <f t="shared" si="35"/>
        <v>4.8</v>
      </c>
      <c r="N89" s="171">
        <f t="shared" si="35"/>
        <v>4.8</v>
      </c>
      <c r="O89" s="171">
        <f t="shared" si="35"/>
        <v>4.8</v>
      </c>
      <c r="P89" s="171"/>
      <c r="Q89" s="171">
        <f t="shared" si="35"/>
        <v>4.8</v>
      </c>
      <c r="R89" s="171"/>
      <c r="S89" s="171">
        <f t="shared" si="35"/>
        <v>4.8</v>
      </c>
      <c r="T89" s="171"/>
      <c r="U89" s="171">
        <f t="shared" si="31"/>
        <v>4.8</v>
      </c>
      <c r="V89" s="171"/>
      <c r="W89" s="171">
        <f t="shared" si="31"/>
        <v>4.8</v>
      </c>
      <c r="X89" s="171"/>
      <c r="Y89" s="171">
        <f t="shared" si="31"/>
        <v>4.8</v>
      </c>
      <c r="Z89" s="171"/>
      <c r="AA89" s="171">
        <f t="shared" si="23"/>
        <v>4.8</v>
      </c>
      <c r="AB89" s="171"/>
      <c r="AC89" s="171">
        <f t="shared" si="24"/>
        <v>4.8</v>
      </c>
      <c r="AD89" s="171"/>
      <c r="AE89" s="171">
        <f t="shared" si="25"/>
        <v>4.8</v>
      </c>
      <c r="AF89" s="171"/>
      <c r="AG89" s="171">
        <f t="shared" si="26"/>
        <v>4.8</v>
      </c>
      <c r="AH89" s="171"/>
      <c r="AI89" s="171">
        <f t="shared" si="26"/>
        <v>4.8</v>
      </c>
      <c r="AJ89" s="171"/>
      <c r="AK89" s="171">
        <f t="shared" si="26"/>
        <v>4.8</v>
      </c>
      <c r="AL89" s="171"/>
      <c r="AM89" s="171">
        <f t="shared" si="26"/>
        <v>4.8</v>
      </c>
      <c r="AN89" s="171"/>
      <c r="AO89" s="171">
        <f t="shared" si="26"/>
        <v>4.8</v>
      </c>
      <c r="AP89" s="171"/>
      <c r="AQ89" s="171">
        <f t="shared" si="26"/>
        <v>4.8</v>
      </c>
      <c r="AR89" s="171">
        <f t="shared" si="26"/>
        <v>4.8</v>
      </c>
      <c r="AS89" s="171"/>
      <c r="AT89" s="171">
        <f t="shared" si="26"/>
        <v>4.8</v>
      </c>
      <c r="AU89" s="171"/>
      <c r="AV89" s="171">
        <f t="shared" si="26"/>
        <v>4.8</v>
      </c>
      <c r="AW89" s="171"/>
      <c r="AX89" s="171">
        <f t="shared" si="38"/>
        <v>4.8</v>
      </c>
      <c r="AY89" s="171"/>
      <c r="AZ89" s="171">
        <f t="shared" si="38"/>
        <v>4.8</v>
      </c>
      <c r="BA89" s="171"/>
      <c r="BB89" s="171">
        <f t="shared" si="38"/>
        <v>4.8</v>
      </c>
      <c r="BC89" s="171"/>
      <c r="BD89" s="171">
        <f t="shared" si="38"/>
        <v>4.8</v>
      </c>
      <c r="BE89" s="172"/>
      <c r="BF89" s="148">
        <f t="shared" si="32"/>
        <v>153.60000000000002</v>
      </c>
      <c r="BG89" s="173">
        <f t="shared" si="33"/>
        <v>20</v>
      </c>
      <c r="BH89" s="174"/>
      <c r="BI89" s="174"/>
      <c r="BJ89" s="125"/>
      <c r="BK89" s="175"/>
      <c r="BL89" s="176">
        <f t="shared" si="30"/>
        <v>260.9233021419704</v>
      </c>
      <c r="BM89" s="176">
        <f t="shared" si="34"/>
        <v>280</v>
      </c>
      <c r="BN89" s="177"/>
      <c r="BO89" s="177"/>
      <c r="BP89" s="177"/>
      <c r="BQ89" s="177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177"/>
      <c r="CH89" s="177"/>
      <c r="CI89" s="177"/>
      <c r="CJ89" s="177"/>
      <c r="CK89" s="177"/>
      <c r="CL89" s="177"/>
      <c r="CM89" s="177"/>
      <c r="CN89" s="177"/>
      <c r="CO89" s="177"/>
      <c r="CP89" s="177"/>
      <c r="CQ89" s="177"/>
      <c r="CR89" s="177"/>
      <c r="CS89" s="177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7"/>
      <c r="DE89" s="177"/>
      <c r="DF89" s="177"/>
      <c r="DG89" s="177"/>
      <c r="DH89" s="177"/>
      <c r="DI89" s="177"/>
      <c r="DJ89" s="177"/>
      <c r="DK89" s="177"/>
      <c r="DL89" s="177"/>
      <c r="DM89" s="177"/>
      <c r="DN89" s="177"/>
    </row>
    <row r="90" spans="1:118" s="122" customFormat="1" x14ac:dyDescent="0.3">
      <c r="A90" s="167" t="s">
        <v>2538</v>
      </c>
      <c r="B90" s="167" t="s">
        <v>3451</v>
      </c>
      <c r="C90" s="169" t="s">
        <v>3361</v>
      </c>
      <c r="D90" s="170">
        <v>20</v>
      </c>
      <c r="E90" s="171">
        <f t="shared" si="36"/>
        <v>6.4</v>
      </c>
      <c r="F90" s="171">
        <f t="shared" si="36"/>
        <v>6.4</v>
      </c>
      <c r="G90" s="171">
        <f t="shared" si="36"/>
        <v>6.4</v>
      </c>
      <c r="H90" s="171">
        <f t="shared" si="36"/>
        <v>6.4</v>
      </c>
      <c r="I90" s="171">
        <f t="shared" si="36"/>
        <v>6.4</v>
      </c>
      <c r="J90" s="171">
        <f t="shared" si="36"/>
        <v>6.4</v>
      </c>
      <c r="K90" s="171">
        <f t="shared" si="36"/>
        <v>6.4</v>
      </c>
      <c r="L90" s="171">
        <f t="shared" si="35"/>
        <v>6.4</v>
      </c>
      <c r="M90" s="171">
        <f t="shared" si="35"/>
        <v>6.4</v>
      </c>
      <c r="N90" s="171">
        <f t="shared" si="35"/>
        <v>6.4</v>
      </c>
      <c r="O90" s="171">
        <f t="shared" si="35"/>
        <v>6.4</v>
      </c>
      <c r="P90" s="171"/>
      <c r="Q90" s="171">
        <f t="shared" si="35"/>
        <v>6.4</v>
      </c>
      <c r="R90" s="171"/>
      <c r="S90" s="171">
        <f t="shared" si="35"/>
        <v>6.4</v>
      </c>
      <c r="T90" s="171"/>
      <c r="U90" s="171">
        <f t="shared" si="31"/>
        <v>6.4</v>
      </c>
      <c r="V90" s="171"/>
      <c r="W90" s="171">
        <v>5.6</v>
      </c>
      <c r="X90" s="171"/>
      <c r="Y90" s="171">
        <f t="shared" si="31"/>
        <v>6.4</v>
      </c>
      <c r="Z90" s="171"/>
      <c r="AA90" s="171">
        <f t="shared" si="23"/>
        <v>6.4</v>
      </c>
      <c r="AB90" s="171"/>
      <c r="AC90" s="171">
        <f t="shared" si="24"/>
        <v>6.4</v>
      </c>
      <c r="AD90" s="171"/>
      <c r="AE90" s="171">
        <f t="shared" si="25"/>
        <v>6.4</v>
      </c>
      <c r="AF90" s="171"/>
      <c r="AG90" s="171">
        <f t="shared" si="26"/>
        <v>6.4</v>
      </c>
      <c r="AH90" s="171"/>
      <c r="AI90" s="171">
        <f t="shared" si="26"/>
        <v>6.4</v>
      </c>
      <c r="AJ90" s="171"/>
      <c r="AK90" s="171">
        <f t="shared" si="26"/>
        <v>6.4</v>
      </c>
      <c r="AL90" s="171"/>
      <c r="AM90" s="171">
        <f t="shared" si="26"/>
        <v>6.4</v>
      </c>
      <c r="AN90" s="171"/>
      <c r="AO90" s="171">
        <f t="shared" si="26"/>
        <v>6.4</v>
      </c>
      <c r="AP90" s="171"/>
      <c r="AQ90" s="171">
        <f t="shared" si="26"/>
        <v>6.4</v>
      </c>
      <c r="AR90" s="171">
        <f t="shared" si="26"/>
        <v>6.4</v>
      </c>
      <c r="AS90" s="171"/>
      <c r="AT90" s="171">
        <f t="shared" si="26"/>
        <v>6.4</v>
      </c>
      <c r="AU90" s="171"/>
      <c r="AV90" s="171">
        <f t="shared" si="26"/>
        <v>6.4</v>
      </c>
      <c r="AW90" s="171"/>
      <c r="AX90" s="171">
        <f t="shared" si="38"/>
        <v>6.4</v>
      </c>
      <c r="AY90" s="171"/>
      <c r="AZ90" s="171">
        <f t="shared" si="38"/>
        <v>6.4</v>
      </c>
      <c r="BA90" s="171"/>
      <c r="BB90" s="171">
        <f t="shared" si="38"/>
        <v>6.4</v>
      </c>
      <c r="BC90" s="171"/>
      <c r="BD90" s="171">
        <f t="shared" si="38"/>
        <v>6.4</v>
      </c>
      <c r="BE90" s="172"/>
      <c r="BF90" s="148">
        <f t="shared" si="32"/>
        <v>204.00000000000009</v>
      </c>
      <c r="BG90" s="173">
        <f t="shared" si="33"/>
        <v>20</v>
      </c>
      <c r="BH90" s="174"/>
      <c r="BI90" s="174"/>
      <c r="BJ90" s="125"/>
      <c r="BK90" s="175"/>
      <c r="BL90" s="176">
        <f t="shared" si="30"/>
        <v>346.53876065730458</v>
      </c>
      <c r="BM90" s="176">
        <f t="shared" si="34"/>
        <v>370</v>
      </c>
      <c r="BN90" s="177"/>
      <c r="BO90" s="177"/>
      <c r="BP90" s="177"/>
      <c r="BQ90" s="177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7"/>
      <c r="CL90" s="177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177"/>
      <c r="CY90" s="177"/>
      <c r="CZ90" s="177"/>
      <c r="DA90" s="177"/>
      <c r="DB90" s="177"/>
      <c r="DC90" s="177"/>
      <c r="DD90" s="177"/>
      <c r="DE90" s="177"/>
      <c r="DF90" s="177"/>
      <c r="DG90" s="177"/>
      <c r="DH90" s="177"/>
      <c r="DI90" s="177"/>
      <c r="DJ90" s="177"/>
      <c r="DK90" s="177"/>
      <c r="DL90" s="177"/>
      <c r="DM90" s="177"/>
      <c r="DN90" s="177"/>
    </row>
    <row r="91" spans="1:118" s="122" customFormat="1" x14ac:dyDescent="0.3">
      <c r="A91" s="167" t="s">
        <v>2542</v>
      </c>
      <c r="B91" s="167" t="s">
        <v>3452</v>
      </c>
      <c r="C91" s="169" t="s">
        <v>3361</v>
      </c>
      <c r="D91" s="170">
        <v>15</v>
      </c>
      <c r="E91" s="171">
        <f t="shared" si="36"/>
        <v>4.8</v>
      </c>
      <c r="F91" s="171">
        <f t="shared" si="36"/>
        <v>4.8</v>
      </c>
      <c r="G91" s="171">
        <f t="shared" si="36"/>
        <v>4.8</v>
      </c>
      <c r="H91" s="171">
        <f t="shared" si="36"/>
        <v>4.8</v>
      </c>
      <c r="I91" s="171">
        <f t="shared" si="36"/>
        <v>4.8</v>
      </c>
      <c r="J91" s="171">
        <f t="shared" si="36"/>
        <v>4.8</v>
      </c>
      <c r="K91" s="171">
        <f t="shared" si="36"/>
        <v>4.8</v>
      </c>
      <c r="L91" s="171">
        <f t="shared" si="35"/>
        <v>4.8</v>
      </c>
      <c r="M91" s="171">
        <f t="shared" si="35"/>
        <v>4.8</v>
      </c>
      <c r="N91" s="171">
        <f t="shared" si="35"/>
        <v>4.8</v>
      </c>
      <c r="O91" s="171">
        <f t="shared" si="35"/>
        <v>4.8</v>
      </c>
      <c r="P91" s="171"/>
      <c r="Q91" s="171">
        <f t="shared" si="35"/>
        <v>4.8</v>
      </c>
      <c r="R91" s="171"/>
      <c r="S91" s="171">
        <f t="shared" si="35"/>
        <v>4.8</v>
      </c>
      <c r="T91" s="171"/>
      <c r="U91" s="171">
        <f t="shared" si="31"/>
        <v>4.8</v>
      </c>
      <c r="V91" s="171"/>
      <c r="W91" s="171">
        <f t="shared" si="31"/>
        <v>4.8</v>
      </c>
      <c r="X91" s="171"/>
      <c r="Y91" s="171">
        <f t="shared" si="31"/>
        <v>4.8</v>
      </c>
      <c r="Z91" s="171"/>
      <c r="AA91" s="171">
        <f t="shared" si="23"/>
        <v>4.8</v>
      </c>
      <c r="AB91" s="171"/>
      <c r="AC91" s="171">
        <f t="shared" si="24"/>
        <v>4.8</v>
      </c>
      <c r="AD91" s="171"/>
      <c r="AE91" s="171">
        <f t="shared" si="25"/>
        <v>4.8</v>
      </c>
      <c r="AF91" s="171"/>
      <c r="AG91" s="171">
        <f t="shared" si="26"/>
        <v>4.8</v>
      </c>
      <c r="AH91" s="171"/>
      <c r="AI91" s="171">
        <f t="shared" si="26"/>
        <v>4.8</v>
      </c>
      <c r="AJ91" s="171"/>
      <c r="AK91" s="171">
        <f t="shared" si="26"/>
        <v>4.8</v>
      </c>
      <c r="AL91" s="171"/>
      <c r="AM91" s="171">
        <f t="shared" si="26"/>
        <v>4.8</v>
      </c>
      <c r="AN91" s="171"/>
      <c r="AO91" s="171">
        <f t="shared" si="26"/>
        <v>4.8</v>
      </c>
      <c r="AP91" s="171"/>
      <c r="AQ91" s="171">
        <f t="shared" si="26"/>
        <v>4.8</v>
      </c>
      <c r="AR91" s="171">
        <f t="shared" si="26"/>
        <v>4.8</v>
      </c>
      <c r="AS91" s="171"/>
      <c r="AT91" s="171">
        <f t="shared" si="26"/>
        <v>4.8</v>
      </c>
      <c r="AU91" s="171"/>
      <c r="AV91" s="171">
        <f t="shared" si="26"/>
        <v>4.8</v>
      </c>
      <c r="AW91" s="171"/>
      <c r="AX91" s="171">
        <f t="shared" si="38"/>
        <v>4.8</v>
      </c>
      <c r="AY91" s="171"/>
      <c r="AZ91" s="171">
        <f t="shared" si="38"/>
        <v>4.8</v>
      </c>
      <c r="BA91" s="171"/>
      <c r="BB91" s="171">
        <f t="shared" si="38"/>
        <v>4.8</v>
      </c>
      <c r="BC91" s="171"/>
      <c r="BD91" s="171">
        <f t="shared" si="38"/>
        <v>4.8</v>
      </c>
      <c r="BE91" s="172"/>
      <c r="BF91" s="148">
        <f t="shared" si="32"/>
        <v>153.60000000000002</v>
      </c>
      <c r="BG91" s="173">
        <f t="shared" si="33"/>
        <v>20</v>
      </c>
      <c r="BH91" s="174"/>
      <c r="BI91" s="174"/>
      <c r="BJ91" s="125"/>
      <c r="BK91" s="175"/>
      <c r="BL91" s="176">
        <f t="shared" si="30"/>
        <v>260.9233021419704</v>
      </c>
      <c r="BM91" s="176">
        <f t="shared" si="34"/>
        <v>280</v>
      </c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7"/>
      <c r="CD91" s="177"/>
      <c r="CE91" s="177"/>
      <c r="CF91" s="177"/>
      <c r="CG91" s="177"/>
      <c r="CH91" s="177"/>
      <c r="CI91" s="177"/>
      <c r="CJ91" s="177"/>
      <c r="CK91" s="177"/>
      <c r="CL91" s="177"/>
      <c r="CM91" s="177"/>
      <c r="CN91" s="177"/>
      <c r="CO91" s="177"/>
      <c r="CP91" s="177"/>
      <c r="CQ91" s="177"/>
      <c r="CR91" s="177"/>
      <c r="CS91" s="177"/>
      <c r="CT91" s="177"/>
      <c r="CU91" s="177"/>
      <c r="CV91" s="177"/>
      <c r="CW91" s="177"/>
      <c r="CX91" s="177"/>
      <c r="CY91" s="177"/>
      <c r="CZ91" s="177"/>
      <c r="DA91" s="177"/>
      <c r="DB91" s="177"/>
      <c r="DC91" s="177"/>
      <c r="DD91" s="177"/>
      <c r="DE91" s="177"/>
      <c r="DF91" s="177"/>
      <c r="DG91" s="177"/>
      <c r="DH91" s="177"/>
      <c r="DI91" s="177"/>
      <c r="DJ91" s="177"/>
      <c r="DK91" s="177"/>
      <c r="DL91" s="177"/>
      <c r="DM91" s="177"/>
      <c r="DN91" s="177"/>
    </row>
    <row r="92" spans="1:118" s="122" customFormat="1" x14ac:dyDescent="0.3">
      <c r="A92" s="167" t="s">
        <v>2526</v>
      </c>
      <c r="B92" s="167" t="s">
        <v>3453</v>
      </c>
      <c r="C92" s="169" t="s">
        <v>3361</v>
      </c>
      <c r="D92" s="170">
        <v>15</v>
      </c>
      <c r="E92" s="171">
        <f t="shared" si="36"/>
        <v>4.8</v>
      </c>
      <c r="F92" s="171">
        <f t="shared" si="36"/>
        <v>4.8</v>
      </c>
      <c r="G92" s="171">
        <f t="shared" si="36"/>
        <v>4.8</v>
      </c>
      <c r="H92" s="171">
        <f t="shared" si="36"/>
        <v>4.8</v>
      </c>
      <c r="I92" s="171">
        <f t="shared" si="36"/>
        <v>4.8</v>
      </c>
      <c r="J92" s="171">
        <f t="shared" si="36"/>
        <v>4.8</v>
      </c>
      <c r="K92" s="171">
        <f t="shared" si="36"/>
        <v>4.8</v>
      </c>
      <c r="L92" s="171">
        <f t="shared" si="35"/>
        <v>4.8</v>
      </c>
      <c r="M92" s="171">
        <f t="shared" si="35"/>
        <v>4.8</v>
      </c>
      <c r="N92" s="171">
        <f t="shared" si="35"/>
        <v>4.8</v>
      </c>
      <c r="O92" s="171">
        <f t="shared" si="35"/>
        <v>4.8</v>
      </c>
      <c r="P92" s="171"/>
      <c r="Q92" s="171">
        <f t="shared" si="35"/>
        <v>4.8</v>
      </c>
      <c r="R92" s="171"/>
      <c r="S92" s="171">
        <f t="shared" si="35"/>
        <v>4.8</v>
      </c>
      <c r="T92" s="171"/>
      <c r="U92" s="171">
        <f t="shared" si="31"/>
        <v>4.8</v>
      </c>
      <c r="V92" s="171"/>
      <c r="W92" s="171">
        <f t="shared" si="31"/>
        <v>4.8</v>
      </c>
      <c r="X92" s="171"/>
      <c r="Y92" s="171">
        <f t="shared" si="31"/>
        <v>4.8</v>
      </c>
      <c r="Z92" s="171"/>
      <c r="AA92" s="171">
        <f t="shared" si="23"/>
        <v>4.8</v>
      </c>
      <c r="AB92" s="171"/>
      <c r="AC92" s="171">
        <f t="shared" si="24"/>
        <v>4.8</v>
      </c>
      <c r="AD92" s="171"/>
      <c r="AE92" s="171">
        <f t="shared" si="25"/>
        <v>4.8</v>
      </c>
      <c r="AF92" s="171"/>
      <c r="AG92" s="171">
        <f t="shared" si="26"/>
        <v>4.8</v>
      </c>
      <c r="AH92" s="171"/>
      <c r="AI92" s="171">
        <f t="shared" si="26"/>
        <v>4.8</v>
      </c>
      <c r="AJ92" s="171"/>
      <c r="AK92" s="171">
        <f t="shared" si="26"/>
        <v>4.8</v>
      </c>
      <c r="AL92" s="171"/>
      <c r="AM92" s="171">
        <f t="shared" si="26"/>
        <v>4.8</v>
      </c>
      <c r="AN92" s="171"/>
      <c r="AO92" s="171">
        <f t="shared" si="26"/>
        <v>4.8</v>
      </c>
      <c r="AP92" s="171"/>
      <c r="AQ92" s="171">
        <f t="shared" si="26"/>
        <v>4.8</v>
      </c>
      <c r="AR92" s="171">
        <f t="shared" si="26"/>
        <v>4.8</v>
      </c>
      <c r="AS92" s="171"/>
      <c r="AT92" s="171">
        <f t="shared" si="26"/>
        <v>4.8</v>
      </c>
      <c r="AU92" s="171"/>
      <c r="AV92" s="171">
        <f t="shared" si="26"/>
        <v>4.8</v>
      </c>
      <c r="AW92" s="171"/>
      <c r="AX92" s="171">
        <f t="shared" si="38"/>
        <v>4.8</v>
      </c>
      <c r="AY92" s="171"/>
      <c r="AZ92" s="171">
        <f t="shared" si="38"/>
        <v>4.8</v>
      </c>
      <c r="BA92" s="171"/>
      <c r="BB92" s="171">
        <f t="shared" si="38"/>
        <v>4.8</v>
      </c>
      <c r="BC92" s="171"/>
      <c r="BD92" s="171">
        <f t="shared" si="38"/>
        <v>4.8</v>
      </c>
      <c r="BE92" s="172"/>
      <c r="BF92" s="148">
        <f t="shared" si="32"/>
        <v>153.60000000000002</v>
      </c>
      <c r="BG92" s="173">
        <f t="shared" si="33"/>
        <v>20</v>
      </c>
      <c r="BH92" s="174"/>
      <c r="BI92" s="174"/>
      <c r="BJ92" s="125"/>
      <c r="BK92" s="175"/>
      <c r="BL92" s="176">
        <f t="shared" si="30"/>
        <v>260.9233021419704</v>
      </c>
      <c r="BM92" s="176">
        <f t="shared" si="34"/>
        <v>280</v>
      </c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  <c r="BY92" s="177"/>
      <c r="BZ92" s="177"/>
      <c r="CA92" s="177"/>
      <c r="CB92" s="177"/>
      <c r="CC92" s="177"/>
      <c r="CD92" s="177"/>
      <c r="CE92" s="177"/>
      <c r="CF92" s="177"/>
      <c r="CG92" s="177"/>
      <c r="CH92" s="177"/>
      <c r="CI92" s="177"/>
      <c r="CJ92" s="177"/>
      <c r="CK92" s="177"/>
      <c r="CL92" s="177"/>
      <c r="CM92" s="177"/>
      <c r="CN92" s="177"/>
      <c r="CO92" s="177"/>
      <c r="CP92" s="177"/>
      <c r="CQ92" s="177"/>
      <c r="CR92" s="177"/>
      <c r="CS92" s="177"/>
      <c r="CT92" s="177"/>
      <c r="CU92" s="177"/>
      <c r="CV92" s="177"/>
      <c r="CW92" s="177"/>
      <c r="CX92" s="177"/>
      <c r="CY92" s="177"/>
      <c r="CZ92" s="177"/>
      <c r="DA92" s="177"/>
      <c r="DB92" s="177"/>
      <c r="DC92" s="177"/>
      <c r="DD92" s="177"/>
      <c r="DE92" s="177"/>
      <c r="DF92" s="177"/>
      <c r="DG92" s="177"/>
      <c r="DH92" s="177"/>
      <c r="DI92" s="177"/>
      <c r="DJ92" s="177"/>
      <c r="DK92" s="177"/>
      <c r="DL92" s="177"/>
      <c r="DM92" s="177"/>
      <c r="DN92" s="177"/>
    </row>
    <row r="93" spans="1:118" s="122" customFormat="1" x14ac:dyDescent="0.3">
      <c r="A93" s="167" t="s">
        <v>2529</v>
      </c>
      <c r="B93" s="167" t="s">
        <v>3454</v>
      </c>
      <c r="C93" s="169" t="s">
        <v>3361</v>
      </c>
      <c r="D93" s="170">
        <v>30</v>
      </c>
      <c r="E93" s="171">
        <f t="shared" si="36"/>
        <v>9.6</v>
      </c>
      <c r="F93" s="171">
        <f t="shared" si="36"/>
        <v>9.6</v>
      </c>
      <c r="G93" s="171">
        <f t="shared" si="36"/>
        <v>9.6</v>
      </c>
      <c r="H93" s="171">
        <f t="shared" si="36"/>
        <v>9.6</v>
      </c>
      <c r="I93" s="171">
        <f t="shared" si="36"/>
        <v>9.6</v>
      </c>
      <c r="J93" s="171">
        <f t="shared" si="36"/>
        <v>9.6</v>
      </c>
      <c r="K93" s="171">
        <f t="shared" si="36"/>
        <v>9.6</v>
      </c>
      <c r="L93" s="171">
        <f t="shared" si="35"/>
        <v>9.6</v>
      </c>
      <c r="M93" s="171">
        <f t="shared" si="35"/>
        <v>9.6</v>
      </c>
      <c r="N93" s="171">
        <f t="shared" si="35"/>
        <v>9.6</v>
      </c>
      <c r="O93" s="171">
        <f t="shared" si="35"/>
        <v>9.6</v>
      </c>
      <c r="P93" s="171"/>
      <c r="Q93" s="171">
        <f t="shared" si="35"/>
        <v>9.6</v>
      </c>
      <c r="R93" s="171"/>
      <c r="S93" s="171">
        <f t="shared" si="35"/>
        <v>9.6</v>
      </c>
      <c r="T93" s="171"/>
      <c r="U93" s="171">
        <f t="shared" si="31"/>
        <v>9.6</v>
      </c>
      <c r="V93" s="171"/>
      <c r="W93" s="171">
        <v>8.4</v>
      </c>
      <c r="X93" s="171"/>
      <c r="Y93" s="171">
        <f t="shared" si="31"/>
        <v>9.6</v>
      </c>
      <c r="Z93" s="171"/>
      <c r="AA93" s="171">
        <f t="shared" si="23"/>
        <v>9.6</v>
      </c>
      <c r="AB93" s="171"/>
      <c r="AC93" s="171">
        <f t="shared" si="24"/>
        <v>9.6</v>
      </c>
      <c r="AD93" s="171"/>
      <c r="AE93" s="171">
        <f t="shared" si="25"/>
        <v>9.6</v>
      </c>
      <c r="AF93" s="171"/>
      <c r="AG93" s="171">
        <f t="shared" si="26"/>
        <v>9.6</v>
      </c>
      <c r="AH93" s="171"/>
      <c r="AI93" s="171">
        <f t="shared" si="26"/>
        <v>9.6</v>
      </c>
      <c r="AJ93" s="171"/>
      <c r="AK93" s="171">
        <f t="shared" si="26"/>
        <v>9.6</v>
      </c>
      <c r="AL93" s="171"/>
      <c r="AM93" s="171">
        <f t="shared" ref="AM93" si="39">$D93*$D$2</f>
        <v>9.6</v>
      </c>
      <c r="AN93" s="171"/>
      <c r="AO93" s="171">
        <f t="shared" ref="AO93:BD113" si="40">$D93*$D$2</f>
        <v>9.6</v>
      </c>
      <c r="AP93" s="171"/>
      <c r="AQ93" s="171">
        <f t="shared" si="40"/>
        <v>9.6</v>
      </c>
      <c r="AR93" s="171">
        <f t="shared" si="40"/>
        <v>9.6</v>
      </c>
      <c r="AS93" s="171"/>
      <c r="AT93" s="171">
        <f t="shared" si="40"/>
        <v>9.6</v>
      </c>
      <c r="AU93" s="171"/>
      <c r="AV93" s="171">
        <f t="shared" si="40"/>
        <v>9.6</v>
      </c>
      <c r="AW93" s="171"/>
      <c r="AX93" s="171">
        <f t="shared" si="40"/>
        <v>9.6</v>
      </c>
      <c r="AY93" s="171"/>
      <c r="AZ93" s="171">
        <f t="shared" si="40"/>
        <v>9.6</v>
      </c>
      <c r="BA93" s="171"/>
      <c r="BB93" s="171">
        <f t="shared" si="40"/>
        <v>9.6</v>
      </c>
      <c r="BC93" s="171"/>
      <c r="BD93" s="171">
        <f t="shared" si="40"/>
        <v>9.6</v>
      </c>
      <c r="BE93" s="172"/>
      <c r="BF93" s="148">
        <f t="shared" si="32"/>
        <v>306.00000000000006</v>
      </c>
      <c r="BG93" s="173">
        <f t="shared" si="33"/>
        <v>20</v>
      </c>
      <c r="BH93" s="174"/>
      <c r="BI93" s="174"/>
      <c r="BJ93" s="125"/>
      <c r="BK93" s="175"/>
      <c r="BL93" s="176">
        <f t="shared" si="30"/>
        <v>519.8081409859567</v>
      </c>
      <c r="BM93" s="176">
        <f t="shared" si="34"/>
        <v>550</v>
      </c>
      <c r="BN93" s="177"/>
      <c r="BO93" s="177"/>
      <c r="BP93" s="177"/>
      <c r="BQ93" s="177"/>
      <c r="BR93" s="177"/>
      <c r="BS93" s="177"/>
      <c r="BT93" s="177"/>
      <c r="BU93" s="177"/>
      <c r="BV93" s="177"/>
      <c r="BW93" s="177"/>
      <c r="BX93" s="177"/>
      <c r="BY93" s="177"/>
      <c r="BZ93" s="177"/>
      <c r="CA93" s="177"/>
      <c r="CB93" s="177"/>
      <c r="CC93" s="177"/>
      <c r="CD93" s="177"/>
      <c r="CE93" s="177"/>
      <c r="CF93" s="177"/>
      <c r="CG93" s="177"/>
      <c r="CH93" s="177"/>
      <c r="CI93" s="177"/>
      <c r="CJ93" s="177"/>
      <c r="CK93" s="177"/>
      <c r="CL93" s="177"/>
      <c r="CM93" s="177"/>
      <c r="CN93" s="177"/>
      <c r="CO93" s="177"/>
      <c r="CP93" s="177"/>
      <c r="CQ93" s="177"/>
      <c r="CR93" s="177"/>
      <c r="CS93" s="177"/>
      <c r="CT93" s="177"/>
      <c r="CU93" s="177"/>
      <c r="CV93" s="177"/>
      <c r="CW93" s="177"/>
      <c r="CX93" s="177"/>
      <c r="CY93" s="177"/>
      <c r="CZ93" s="177"/>
      <c r="DA93" s="177"/>
      <c r="DB93" s="177"/>
      <c r="DC93" s="177"/>
      <c r="DD93" s="177"/>
      <c r="DE93" s="177"/>
      <c r="DF93" s="177"/>
      <c r="DG93" s="177"/>
      <c r="DH93" s="177"/>
      <c r="DI93" s="177"/>
      <c r="DJ93" s="177"/>
      <c r="DK93" s="177"/>
      <c r="DL93" s="177"/>
      <c r="DM93" s="177"/>
      <c r="DN93" s="177"/>
    </row>
    <row r="94" spans="1:118" s="122" customFormat="1" ht="25" x14ac:dyDescent="0.3">
      <c r="A94" s="167" t="s">
        <v>3455</v>
      </c>
      <c r="B94" s="167" t="s">
        <v>3455</v>
      </c>
      <c r="C94" s="169" t="s">
        <v>3361</v>
      </c>
      <c r="D94" s="170">
        <v>30</v>
      </c>
      <c r="E94" s="171">
        <f t="shared" si="36"/>
        <v>9.6</v>
      </c>
      <c r="F94" s="171">
        <f t="shared" si="36"/>
        <v>9.6</v>
      </c>
      <c r="G94" s="171">
        <f t="shared" si="36"/>
        <v>9.6</v>
      </c>
      <c r="H94" s="171">
        <f t="shared" si="36"/>
        <v>9.6</v>
      </c>
      <c r="I94" s="171">
        <f t="shared" si="36"/>
        <v>9.6</v>
      </c>
      <c r="J94" s="171">
        <f t="shared" si="36"/>
        <v>9.6</v>
      </c>
      <c r="K94" s="171">
        <f t="shared" si="36"/>
        <v>9.6</v>
      </c>
      <c r="L94" s="171">
        <f t="shared" si="35"/>
        <v>9.6</v>
      </c>
      <c r="M94" s="171">
        <f t="shared" si="35"/>
        <v>9.6</v>
      </c>
      <c r="N94" s="171">
        <f t="shared" si="35"/>
        <v>9.6</v>
      </c>
      <c r="O94" s="171">
        <f t="shared" si="35"/>
        <v>9.6</v>
      </c>
      <c r="P94" s="171"/>
      <c r="Q94" s="171">
        <f t="shared" si="35"/>
        <v>9.6</v>
      </c>
      <c r="R94" s="171"/>
      <c r="S94" s="171">
        <f t="shared" si="35"/>
        <v>9.6</v>
      </c>
      <c r="T94" s="171"/>
      <c r="U94" s="171">
        <f t="shared" si="31"/>
        <v>9.6</v>
      </c>
      <c r="V94" s="171"/>
      <c r="W94" s="171">
        <v>8.4</v>
      </c>
      <c r="X94" s="171"/>
      <c r="Y94" s="171">
        <f t="shared" si="31"/>
        <v>9.6</v>
      </c>
      <c r="Z94" s="171"/>
      <c r="AA94" s="171">
        <f t="shared" si="23"/>
        <v>9.6</v>
      </c>
      <c r="AB94" s="171"/>
      <c r="AC94" s="171">
        <f t="shared" si="24"/>
        <v>9.6</v>
      </c>
      <c r="AD94" s="171"/>
      <c r="AE94" s="171">
        <f t="shared" si="25"/>
        <v>9.6</v>
      </c>
      <c r="AF94" s="171"/>
      <c r="AG94" s="171">
        <f t="shared" ref="AG94:AV121" si="41">$D94*$D$2</f>
        <v>9.6</v>
      </c>
      <c r="AH94" s="171"/>
      <c r="AI94" s="171">
        <f t="shared" si="41"/>
        <v>9.6</v>
      </c>
      <c r="AJ94" s="171"/>
      <c r="AK94" s="171">
        <f t="shared" si="41"/>
        <v>9.6</v>
      </c>
      <c r="AL94" s="171"/>
      <c r="AM94" s="171">
        <f t="shared" si="41"/>
        <v>9.6</v>
      </c>
      <c r="AN94" s="171"/>
      <c r="AO94" s="171">
        <f t="shared" si="40"/>
        <v>9.6</v>
      </c>
      <c r="AP94" s="171"/>
      <c r="AQ94" s="171">
        <f t="shared" si="40"/>
        <v>9.6</v>
      </c>
      <c r="AR94" s="171">
        <f t="shared" si="40"/>
        <v>9.6</v>
      </c>
      <c r="AS94" s="171"/>
      <c r="AT94" s="171">
        <f t="shared" si="40"/>
        <v>9.6</v>
      </c>
      <c r="AU94" s="171"/>
      <c r="AV94" s="171">
        <f t="shared" si="40"/>
        <v>9.6</v>
      </c>
      <c r="AW94" s="171"/>
      <c r="AX94" s="171">
        <f t="shared" si="40"/>
        <v>9.6</v>
      </c>
      <c r="AY94" s="171"/>
      <c r="AZ94" s="171">
        <f t="shared" si="40"/>
        <v>9.6</v>
      </c>
      <c r="BA94" s="171"/>
      <c r="BB94" s="171">
        <f t="shared" si="40"/>
        <v>9.6</v>
      </c>
      <c r="BC94" s="171"/>
      <c r="BD94" s="171">
        <f t="shared" si="40"/>
        <v>9.6</v>
      </c>
      <c r="BE94" s="172"/>
      <c r="BF94" s="148">
        <f t="shared" si="32"/>
        <v>306.00000000000006</v>
      </c>
      <c r="BG94" s="173">
        <f t="shared" si="33"/>
        <v>20</v>
      </c>
      <c r="BH94" s="174"/>
      <c r="BI94" s="174"/>
      <c r="BJ94" s="125"/>
      <c r="BK94" s="175"/>
      <c r="BL94" s="176">
        <f t="shared" si="30"/>
        <v>519.8081409859567</v>
      </c>
      <c r="BM94" s="176">
        <f t="shared" si="34"/>
        <v>550</v>
      </c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</row>
    <row r="95" spans="1:118" s="122" customFormat="1" x14ac:dyDescent="0.3">
      <c r="A95" s="167" t="s">
        <v>2534</v>
      </c>
      <c r="B95" s="167" t="s">
        <v>3456</v>
      </c>
      <c r="C95" s="169" t="s">
        <v>3361</v>
      </c>
      <c r="D95" s="170">
        <v>20</v>
      </c>
      <c r="E95" s="171">
        <f t="shared" si="36"/>
        <v>6.4</v>
      </c>
      <c r="F95" s="171">
        <f t="shared" si="36"/>
        <v>6.4</v>
      </c>
      <c r="G95" s="171">
        <f t="shared" si="36"/>
        <v>6.4</v>
      </c>
      <c r="H95" s="171">
        <f t="shared" si="36"/>
        <v>6.4</v>
      </c>
      <c r="I95" s="171">
        <f t="shared" si="36"/>
        <v>6.4</v>
      </c>
      <c r="J95" s="171">
        <f t="shared" si="36"/>
        <v>6.4</v>
      </c>
      <c r="K95" s="171">
        <f t="shared" si="36"/>
        <v>6.4</v>
      </c>
      <c r="L95" s="171">
        <f t="shared" si="35"/>
        <v>6.4</v>
      </c>
      <c r="M95" s="171">
        <f t="shared" si="35"/>
        <v>6.4</v>
      </c>
      <c r="N95" s="171">
        <f t="shared" si="35"/>
        <v>6.4</v>
      </c>
      <c r="O95" s="171">
        <f t="shared" si="35"/>
        <v>6.4</v>
      </c>
      <c r="P95" s="171"/>
      <c r="Q95" s="171">
        <f t="shared" si="35"/>
        <v>6.4</v>
      </c>
      <c r="R95" s="171"/>
      <c r="S95" s="171">
        <f t="shared" si="35"/>
        <v>6.4</v>
      </c>
      <c r="T95" s="171"/>
      <c r="U95" s="171">
        <f t="shared" si="31"/>
        <v>6.4</v>
      </c>
      <c r="V95" s="171"/>
      <c r="W95" s="171">
        <v>5.6</v>
      </c>
      <c r="X95" s="171"/>
      <c r="Y95" s="171">
        <f t="shared" si="31"/>
        <v>6.4</v>
      </c>
      <c r="Z95" s="171"/>
      <c r="AA95" s="171">
        <f t="shared" si="23"/>
        <v>6.4</v>
      </c>
      <c r="AB95" s="171"/>
      <c r="AC95" s="171">
        <f t="shared" si="24"/>
        <v>6.4</v>
      </c>
      <c r="AD95" s="171"/>
      <c r="AE95" s="171">
        <f t="shared" si="25"/>
        <v>6.4</v>
      </c>
      <c r="AF95" s="171"/>
      <c r="AG95" s="171">
        <f t="shared" si="41"/>
        <v>6.4</v>
      </c>
      <c r="AH95" s="171"/>
      <c r="AI95" s="171">
        <f t="shared" si="41"/>
        <v>6.4</v>
      </c>
      <c r="AJ95" s="171"/>
      <c r="AK95" s="171">
        <f t="shared" si="41"/>
        <v>6.4</v>
      </c>
      <c r="AL95" s="171"/>
      <c r="AM95" s="171">
        <f t="shared" si="41"/>
        <v>6.4</v>
      </c>
      <c r="AN95" s="171"/>
      <c r="AO95" s="171">
        <f t="shared" si="40"/>
        <v>6.4</v>
      </c>
      <c r="AP95" s="171"/>
      <c r="AQ95" s="171">
        <f t="shared" si="40"/>
        <v>6.4</v>
      </c>
      <c r="AR95" s="171">
        <f t="shared" si="40"/>
        <v>6.4</v>
      </c>
      <c r="AS95" s="171"/>
      <c r="AT95" s="171">
        <f t="shared" si="40"/>
        <v>6.4</v>
      </c>
      <c r="AU95" s="171"/>
      <c r="AV95" s="171">
        <f t="shared" si="40"/>
        <v>6.4</v>
      </c>
      <c r="AW95" s="171"/>
      <c r="AX95" s="171">
        <f t="shared" si="40"/>
        <v>6.4</v>
      </c>
      <c r="AY95" s="171"/>
      <c r="AZ95" s="171">
        <f t="shared" si="40"/>
        <v>6.4</v>
      </c>
      <c r="BA95" s="171"/>
      <c r="BB95" s="171">
        <f t="shared" si="40"/>
        <v>6.4</v>
      </c>
      <c r="BC95" s="171"/>
      <c r="BD95" s="171">
        <f t="shared" si="40"/>
        <v>6.4</v>
      </c>
      <c r="BE95" s="172"/>
      <c r="BF95" s="148">
        <f t="shared" si="32"/>
        <v>204.00000000000009</v>
      </c>
      <c r="BG95" s="173">
        <f t="shared" si="33"/>
        <v>20</v>
      </c>
      <c r="BH95" s="174"/>
      <c r="BI95" s="174"/>
      <c r="BJ95" s="125"/>
      <c r="BK95" s="175"/>
      <c r="BL95" s="176">
        <f t="shared" si="30"/>
        <v>346.53876065730458</v>
      </c>
      <c r="BM95" s="176">
        <f t="shared" si="34"/>
        <v>370</v>
      </c>
      <c r="BN95" s="177"/>
      <c r="BO95" s="177"/>
      <c r="BP95" s="177"/>
      <c r="BQ95" s="177"/>
      <c r="BR95" s="177"/>
      <c r="BS95" s="177"/>
      <c r="BT95" s="177"/>
      <c r="BU95" s="177"/>
      <c r="BV95" s="177"/>
      <c r="BW95" s="177"/>
      <c r="BX95" s="177"/>
      <c r="BY95" s="177"/>
      <c r="BZ95" s="177"/>
      <c r="CA95" s="177"/>
      <c r="CB95" s="177"/>
      <c r="CC95" s="177"/>
      <c r="CD95" s="177"/>
      <c r="CE95" s="177"/>
      <c r="CF95" s="177"/>
      <c r="CG95" s="177"/>
      <c r="CH95" s="177"/>
      <c r="CI95" s="177"/>
      <c r="CJ95" s="177"/>
      <c r="CK95" s="177"/>
      <c r="CL95" s="177"/>
      <c r="CM95" s="177"/>
      <c r="CN95" s="177"/>
      <c r="CO95" s="177"/>
      <c r="CP95" s="177"/>
      <c r="CQ95" s="177"/>
      <c r="CR95" s="177"/>
      <c r="CS95" s="177"/>
      <c r="CT95" s="177"/>
      <c r="CU95" s="177"/>
      <c r="CV95" s="177"/>
      <c r="CW95" s="177"/>
      <c r="CX95" s="177"/>
      <c r="CY95" s="177"/>
      <c r="CZ95" s="177"/>
      <c r="DA95" s="177"/>
      <c r="DB95" s="177"/>
      <c r="DC95" s="177"/>
      <c r="DD95" s="177"/>
      <c r="DE95" s="177"/>
      <c r="DF95" s="177"/>
      <c r="DG95" s="177"/>
      <c r="DH95" s="177"/>
      <c r="DI95" s="177"/>
      <c r="DJ95" s="177"/>
      <c r="DK95" s="177"/>
      <c r="DL95" s="177"/>
      <c r="DM95" s="177"/>
      <c r="DN95" s="177"/>
    </row>
    <row r="96" spans="1:118" s="122" customFormat="1" ht="25" x14ac:dyDescent="0.3">
      <c r="A96" s="167" t="s">
        <v>2969</v>
      </c>
      <c r="B96" s="179" t="s">
        <v>3457</v>
      </c>
      <c r="C96" s="169" t="s">
        <v>3361</v>
      </c>
      <c r="D96" s="170">
        <v>60</v>
      </c>
      <c r="E96" s="171">
        <f t="shared" si="36"/>
        <v>19.2</v>
      </c>
      <c r="F96" s="171">
        <f t="shared" si="36"/>
        <v>19.2</v>
      </c>
      <c r="G96" s="171">
        <f t="shared" si="36"/>
        <v>19.2</v>
      </c>
      <c r="H96" s="171">
        <f t="shared" si="36"/>
        <v>19.2</v>
      </c>
      <c r="I96" s="171">
        <f t="shared" si="36"/>
        <v>19.2</v>
      </c>
      <c r="J96" s="171">
        <f t="shared" si="36"/>
        <v>19.2</v>
      </c>
      <c r="K96" s="171">
        <f t="shared" si="36"/>
        <v>19.2</v>
      </c>
      <c r="L96" s="171">
        <f t="shared" si="35"/>
        <v>19.2</v>
      </c>
      <c r="M96" s="171">
        <f t="shared" si="35"/>
        <v>19.2</v>
      </c>
      <c r="N96" s="171">
        <f t="shared" si="35"/>
        <v>19.2</v>
      </c>
      <c r="O96" s="171">
        <f t="shared" si="35"/>
        <v>19.2</v>
      </c>
      <c r="P96" s="171">
        <f t="shared" si="35"/>
        <v>19.2</v>
      </c>
      <c r="Q96" s="171">
        <f t="shared" si="35"/>
        <v>19.2</v>
      </c>
      <c r="R96" s="171">
        <f t="shared" si="35"/>
        <v>19.2</v>
      </c>
      <c r="S96" s="171">
        <f t="shared" si="35"/>
        <v>19.2</v>
      </c>
      <c r="T96" s="171">
        <f t="shared" si="35"/>
        <v>19.2</v>
      </c>
      <c r="U96" s="171">
        <f t="shared" si="31"/>
        <v>19.2</v>
      </c>
      <c r="V96" s="171">
        <f t="shared" si="31"/>
        <v>19.2</v>
      </c>
      <c r="W96" s="171">
        <f t="shared" si="31"/>
        <v>19.2</v>
      </c>
      <c r="X96" s="171">
        <f t="shared" si="31"/>
        <v>19.2</v>
      </c>
      <c r="Y96" s="171">
        <f t="shared" si="31"/>
        <v>19.2</v>
      </c>
      <c r="Z96" s="171">
        <f t="shared" si="31"/>
        <v>19.2</v>
      </c>
      <c r="AA96" s="171">
        <f t="shared" si="23"/>
        <v>19.2</v>
      </c>
      <c r="AB96" s="171">
        <f t="shared" si="23"/>
        <v>19.2</v>
      </c>
      <c r="AC96" s="171">
        <f t="shared" si="24"/>
        <v>19.2</v>
      </c>
      <c r="AD96" s="171">
        <f t="shared" si="24"/>
        <v>19.2</v>
      </c>
      <c r="AE96" s="171">
        <f t="shared" si="25"/>
        <v>19.2</v>
      </c>
      <c r="AF96" s="171">
        <f t="shared" si="25"/>
        <v>19.2</v>
      </c>
      <c r="AG96" s="171">
        <f t="shared" si="41"/>
        <v>19.2</v>
      </c>
      <c r="AH96" s="171">
        <f t="shared" si="41"/>
        <v>19.2</v>
      </c>
      <c r="AI96" s="171">
        <f t="shared" si="41"/>
        <v>19.2</v>
      </c>
      <c r="AJ96" s="171">
        <f t="shared" si="41"/>
        <v>19.2</v>
      </c>
      <c r="AK96" s="171">
        <f t="shared" si="41"/>
        <v>19.2</v>
      </c>
      <c r="AL96" s="171">
        <f t="shared" si="41"/>
        <v>19.2</v>
      </c>
      <c r="AM96" s="171">
        <f t="shared" si="41"/>
        <v>19.2</v>
      </c>
      <c r="AN96" s="171">
        <f t="shared" si="41"/>
        <v>19.2</v>
      </c>
      <c r="AO96" s="171">
        <f t="shared" si="40"/>
        <v>19.2</v>
      </c>
      <c r="AP96" s="171">
        <f t="shared" si="41"/>
        <v>19.2</v>
      </c>
      <c r="AQ96" s="171">
        <f t="shared" si="41"/>
        <v>19.2</v>
      </c>
      <c r="AR96" s="171">
        <f t="shared" si="41"/>
        <v>19.2</v>
      </c>
      <c r="AS96" s="171"/>
      <c r="AT96" s="171">
        <f t="shared" si="41"/>
        <v>19.2</v>
      </c>
      <c r="AU96" s="171">
        <f t="shared" si="40"/>
        <v>19.2</v>
      </c>
      <c r="AV96" s="171">
        <f t="shared" si="40"/>
        <v>19.2</v>
      </c>
      <c r="AW96" s="171">
        <f t="shared" si="40"/>
        <v>19.2</v>
      </c>
      <c r="AX96" s="171">
        <f t="shared" si="40"/>
        <v>19.2</v>
      </c>
      <c r="AY96" s="171"/>
      <c r="AZ96" s="171">
        <f t="shared" si="40"/>
        <v>19.2</v>
      </c>
      <c r="BA96" s="171">
        <f t="shared" si="40"/>
        <v>19.2</v>
      </c>
      <c r="BB96" s="171">
        <f t="shared" si="40"/>
        <v>19.2</v>
      </c>
      <c r="BC96" s="171">
        <f t="shared" si="40"/>
        <v>19.2</v>
      </c>
      <c r="BD96" s="171">
        <f t="shared" si="40"/>
        <v>19.2</v>
      </c>
      <c r="BE96" s="172"/>
      <c r="BF96" s="148">
        <f t="shared" si="32"/>
        <v>960.00000000000091</v>
      </c>
      <c r="BG96" s="173">
        <f t="shared" si="33"/>
        <v>2</v>
      </c>
      <c r="BH96" s="174"/>
      <c r="BI96" s="174"/>
      <c r="BJ96" s="125"/>
      <c r="BK96" s="175"/>
      <c r="BL96" s="176">
        <f t="shared" si="30"/>
        <v>1630.7706383873165</v>
      </c>
      <c r="BM96" s="176">
        <f t="shared" si="34"/>
        <v>1700</v>
      </c>
      <c r="BN96" s="177"/>
      <c r="BO96" s="177"/>
      <c r="BP96" s="177"/>
      <c r="BQ96" s="177"/>
      <c r="BR96" s="177"/>
      <c r="BS96" s="177"/>
      <c r="BT96" s="177"/>
      <c r="BU96" s="177"/>
      <c r="BV96" s="177"/>
      <c r="BW96" s="177"/>
      <c r="BX96" s="177"/>
      <c r="BY96" s="177"/>
      <c r="BZ96" s="177"/>
      <c r="CA96" s="177"/>
      <c r="CB96" s="177"/>
      <c r="CC96" s="177"/>
      <c r="CD96" s="177"/>
      <c r="CE96" s="177"/>
      <c r="CF96" s="177"/>
      <c r="CG96" s="177"/>
      <c r="CH96" s="177"/>
      <c r="CI96" s="177"/>
      <c r="CJ96" s="177"/>
      <c r="CK96" s="177"/>
      <c r="CL96" s="177"/>
      <c r="CM96" s="177"/>
      <c r="CN96" s="177"/>
      <c r="CO96" s="177"/>
      <c r="CP96" s="177"/>
      <c r="CQ96" s="177"/>
      <c r="CR96" s="177"/>
      <c r="CS96" s="177"/>
      <c r="CT96" s="177"/>
      <c r="CU96" s="177"/>
      <c r="CV96" s="177"/>
      <c r="CW96" s="177"/>
      <c r="CX96" s="177"/>
      <c r="CY96" s="177"/>
      <c r="CZ96" s="177"/>
      <c r="DA96" s="177"/>
      <c r="DB96" s="177"/>
      <c r="DC96" s="177"/>
      <c r="DD96" s="177"/>
      <c r="DE96" s="177"/>
      <c r="DF96" s="177"/>
      <c r="DG96" s="177"/>
      <c r="DH96" s="177"/>
      <c r="DI96" s="177"/>
      <c r="DJ96" s="177"/>
      <c r="DK96" s="177"/>
      <c r="DL96" s="177"/>
      <c r="DM96" s="177"/>
      <c r="DN96" s="177"/>
    </row>
    <row r="97" spans="1:118" s="122" customFormat="1" ht="25" x14ac:dyDescent="0.3">
      <c r="A97" s="167" t="s">
        <v>1712</v>
      </c>
      <c r="B97" s="179" t="s">
        <v>3458</v>
      </c>
      <c r="C97" s="169" t="s">
        <v>3361</v>
      </c>
      <c r="D97" s="170">
        <v>90</v>
      </c>
      <c r="E97" s="171">
        <f t="shared" si="36"/>
        <v>28.8</v>
      </c>
      <c r="F97" s="171">
        <f t="shared" si="36"/>
        <v>28.8</v>
      </c>
      <c r="G97" s="171">
        <f t="shared" si="36"/>
        <v>28.8</v>
      </c>
      <c r="H97" s="171">
        <f t="shared" si="36"/>
        <v>28.8</v>
      </c>
      <c r="I97" s="171">
        <f t="shared" si="36"/>
        <v>28.8</v>
      </c>
      <c r="J97" s="171">
        <f t="shared" si="36"/>
        <v>28.8</v>
      </c>
      <c r="K97" s="171">
        <f t="shared" si="36"/>
        <v>28.8</v>
      </c>
      <c r="L97" s="171">
        <f t="shared" si="35"/>
        <v>28.8</v>
      </c>
      <c r="M97" s="171">
        <f t="shared" si="35"/>
        <v>28.8</v>
      </c>
      <c r="N97" s="171">
        <f t="shared" si="35"/>
        <v>28.8</v>
      </c>
      <c r="O97" s="171">
        <f t="shared" si="35"/>
        <v>28.8</v>
      </c>
      <c r="P97" s="171">
        <f t="shared" si="35"/>
        <v>28.8</v>
      </c>
      <c r="Q97" s="171">
        <f t="shared" si="35"/>
        <v>28.8</v>
      </c>
      <c r="R97" s="171">
        <f t="shared" si="35"/>
        <v>28.8</v>
      </c>
      <c r="S97" s="171">
        <f t="shared" si="35"/>
        <v>28.8</v>
      </c>
      <c r="T97" s="171">
        <f t="shared" si="35"/>
        <v>28.8</v>
      </c>
      <c r="U97" s="171">
        <f t="shared" si="31"/>
        <v>28.8</v>
      </c>
      <c r="V97" s="171">
        <f t="shared" si="31"/>
        <v>28.8</v>
      </c>
      <c r="W97" s="171">
        <f t="shared" si="31"/>
        <v>28.8</v>
      </c>
      <c r="X97" s="171">
        <f t="shared" si="31"/>
        <v>28.8</v>
      </c>
      <c r="Y97" s="171">
        <f t="shared" si="31"/>
        <v>28.8</v>
      </c>
      <c r="Z97" s="171">
        <f t="shared" si="31"/>
        <v>28.8</v>
      </c>
      <c r="AA97" s="171">
        <f t="shared" si="23"/>
        <v>28.8</v>
      </c>
      <c r="AB97" s="171">
        <f t="shared" si="23"/>
        <v>28.8</v>
      </c>
      <c r="AC97" s="171">
        <f t="shared" si="24"/>
        <v>28.8</v>
      </c>
      <c r="AD97" s="171">
        <f t="shared" si="24"/>
        <v>28.8</v>
      </c>
      <c r="AE97" s="171">
        <f t="shared" si="25"/>
        <v>28.8</v>
      </c>
      <c r="AF97" s="171">
        <f t="shared" si="25"/>
        <v>28.8</v>
      </c>
      <c r="AG97" s="171">
        <f t="shared" si="41"/>
        <v>28.8</v>
      </c>
      <c r="AH97" s="171">
        <f t="shared" si="41"/>
        <v>28.8</v>
      </c>
      <c r="AI97" s="171">
        <f t="shared" si="41"/>
        <v>28.8</v>
      </c>
      <c r="AJ97" s="171">
        <f t="shared" si="41"/>
        <v>28.8</v>
      </c>
      <c r="AK97" s="171">
        <f t="shared" si="41"/>
        <v>28.8</v>
      </c>
      <c r="AL97" s="171">
        <f t="shared" si="41"/>
        <v>28.8</v>
      </c>
      <c r="AM97" s="171">
        <f t="shared" si="41"/>
        <v>28.8</v>
      </c>
      <c r="AN97" s="171">
        <f t="shared" si="41"/>
        <v>28.8</v>
      </c>
      <c r="AO97" s="171">
        <f t="shared" si="40"/>
        <v>28.8</v>
      </c>
      <c r="AP97" s="171">
        <f t="shared" si="41"/>
        <v>28.8</v>
      </c>
      <c r="AQ97" s="171">
        <f t="shared" si="41"/>
        <v>28.8</v>
      </c>
      <c r="AR97" s="171">
        <f t="shared" si="41"/>
        <v>28.8</v>
      </c>
      <c r="AS97" s="171">
        <f t="shared" si="41"/>
        <v>28.8</v>
      </c>
      <c r="AT97" s="171">
        <f t="shared" si="41"/>
        <v>28.8</v>
      </c>
      <c r="AU97" s="171">
        <f t="shared" si="41"/>
        <v>28.8</v>
      </c>
      <c r="AV97" s="171">
        <f t="shared" si="41"/>
        <v>28.8</v>
      </c>
      <c r="AW97" s="171">
        <f t="shared" si="40"/>
        <v>28.8</v>
      </c>
      <c r="AX97" s="171">
        <f t="shared" si="40"/>
        <v>28.8</v>
      </c>
      <c r="AY97" s="171">
        <f t="shared" si="40"/>
        <v>28.8</v>
      </c>
      <c r="AZ97" s="171">
        <f t="shared" si="40"/>
        <v>28.8</v>
      </c>
      <c r="BA97" s="171">
        <f t="shared" si="40"/>
        <v>28.8</v>
      </c>
      <c r="BB97" s="171">
        <f t="shared" si="40"/>
        <v>28.8</v>
      </c>
      <c r="BC97" s="171">
        <f t="shared" si="40"/>
        <v>28.8</v>
      </c>
      <c r="BD97" s="171">
        <f t="shared" si="40"/>
        <v>28.8</v>
      </c>
      <c r="BE97" s="172"/>
      <c r="BF97" s="148">
        <f t="shared" si="32"/>
        <v>1497.5999999999985</v>
      </c>
      <c r="BG97" s="173">
        <f t="shared" si="33"/>
        <v>0</v>
      </c>
      <c r="BH97" s="174"/>
      <c r="BI97" s="174"/>
      <c r="BJ97" s="125"/>
      <c r="BK97" s="175"/>
      <c r="BL97" s="176">
        <f t="shared" si="30"/>
        <v>2544.002195884209</v>
      </c>
      <c r="BM97" s="176">
        <f t="shared" si="34"/>
        <v>2650</v>
      </c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177"/>
      <c r="CC97" s="177"/>
      <c r="CD97" s="177"/>
      <c r="CE97" s="177"/>
      <c r="CF97" s="177"/>
      <c r="CG97" s="177"/>
      <c r="CH97" s="177"/>
      <c r="CI97" s="177"/>
      <c r="CJ97" s="177"/>
      <c r="CK97" s="177"/>
      <c r="CL97" s="177"/>
      <c r="CM97" s="177"/>
      <c r="CN97" s="177"/>
      <c r="CO97" s="177"/>
      <c r="CP97" s="177"/>
      <c r="CQ97" s="177"/>
      <c r="CR97" s="177"/>
      <c r="CS97" s="177"/>
      <c r="CT97" s="177"/>
      <c r="CU97" s="177"/>
      <c r="CV97" s="177"/>
      <c r="CW97" s="177"/>
      <c r="CX97" s="177"/>
      <c r="CY97" s="177"/>
      <c r="CZ97" s="177"/>
      <c r="DA97" s="177"/>
      <c r="DB97" s="177"/>
      <c r="DC97" s="177"/>
      <c r="DD97" s="177"/>
      <c r="DE97" s="177"/>
      <c r="DF97" s="177"/>
      <c r="DG97" s="177"/>
      <c r="DH97" s="177"/>
      <c r="DI97" s="177"/>
      <c r="DJ97" s="177"/>
      <c r="DK97" s="177"/>
      <c r="DL97" s="177"/>
      <c r="DM97" s="177"/>
      <c r="DN97" s="177"/>
    </row>
    <row r="98" spans="1:118" s="122" customFormat="1" ht="25" x14ac:dyDescent="0.3">
      <c r="A98" s="167" t="s">
        <v>1785</v>
      </c>
      <c r="B98" s="179" t="s">
        <v>3459</v>
      </c>
      <c r="C98" s="169" t="s">
        <v>3361</v>
      </c>
      <c r="D98" s="170">
        <v>60</v>
      </c>
      <c r="E98" s="171">
        <f t="shared" si="36"/>
        <v>19.2</v>
      </c>
      <c r="F98" s="171">
        <f t="shared" si="36"/>
        <v>19.2</v>
      </c>
      <c r="G98" s="171">
        <f t="shared" si="36"/>
        <v>19.2</v>
      </c>
      <c r="H98" s="171">
        <f t="shared" si="36"/>
        <v>19.2</v>
      </c>
      <c r="I98" s="171">
        <f t="shared" si="36"/>
        <v>19.2</v>
      </c>
      <c r="J98" s="171">
        <f t="shared" si="36"/>
        <v>19.2</v>
      </c>
      <c r="K98" s="171">
        <f t="shared" si="36"/>
        <v>19.2</v>
      </c>
      <c r="L98" s="171">
        <f t="shared" si="35"/>
        <v>19.2</v>
      </c>
      <c r="M98" s="171">
        <f t="shared" si="35"/>
        <v>19.2</v>
      </c>
      <c r="N98" s="171">
        <f t="shared" si="35"/>
        <v>19.2</v>
      </c>
      <c r="O98" s="171">
        <f t="shared" si="35"/>
        <v>19.2</v>
      </c>
      <c r="P98" s="171">
        <f t="shared" si="35"/>
        <v>19.2</v>
      </c>
      <c r="Q98" s="171">
        <f t="shared" si="35"/>
        <v>19.2</v>
      </c>
      <c r="R98" s="171">
        <f t="shared" si="35"/>
        <v>19.2</v>
      </c>
      <c r="S98" s="171">
        <f t="shared" si="35"/>
        <v>19.2</v>
      </c>
      <c r="T98" s="171">
        <f t="shared" si="35"/>
        <v>19.2</v>
      </c>
      <c r="U98" s="171">
        <f t="shared" si="31"/>
        <v>19.2</v>
      </c>
      <c r="V98" s="171">
        <f t="shared" si="31"/>
        <v>19.2</v>
      </c>
      <c r="W98" s="171">
        <f t="shared" si="31"/>
        <v>19.2</v>
      </c>
      <c r="X98" s="171">
        <f t="shared" si="31"/>
        <v>19.2</v>
      </c>
      <c r="Y98" s="171">
        <f t="shared" si="31"/>
        <v>19.2</v>
      </c>
      <c r="Z98" s="171">
        <f t="shared" si="31"/>
        <v>19.2</v>
      </c>
      <c r="AA98" s="171">
        <f t="shared" si="23"/>
        <v>19.2</v>
      </c>
      <c r="AB98" s="171">
        <f t="shared" si="23"/>
        <v>19.2</v>
      </c>
      <c r="AC98" s="171">
        <f t="shared" si="24"/>
        <v>19.2</v>
      </c>
      <c r="AD98" s="171">
        <f t="shared" si="24"/>
        <v>19.2</v>
      </c>
      <c r="AE98" s="171">
        <f t="shared" si="25"/>
        <v>19.2</v>
      </c>
      <c r="AF98" s="171">
        <f t="shared" si="25"/>
        <v>19.2</v>
      </c>
      <c r="AG98" s="171">
        <f t="shared" si="25"/>
        <v>19.2</v>
      </c>
      <c r="AH98" s="171">
        <f t="shared" si="25"/>
        <v>19.2</v>
      </c>
      <c r="AI98" s="171">
        <f t="shared" si="25"/>
        <v>19.2</v>
      </c>
      <c r="AJ98" s="171">
        <f t="shared" si="25"/>
        <v>19.2</v>
      </c>
      <c r="AK98" s="171">
        <f t="shared" si="25"/>
        <v>19.2</v>
      </c>
      <c r="AL98" s="171">
        <f t="shared" si="41"/>
        <v>19.2</v>
      </c>
      <c r="AM98" s="171">
        <f t="shared" si="41"/>
        <v>19.2</v>
      </c>
      <c r="AN98" s="171">
        <f t="shared" si="41"/>
        <v>19.2</v>
      </c>
      <c r="AO98" s="171">
        <f t="shared" si="40"/>
        <v>19.2</v>
      </c>
      <c r="AP98" s="171">
        <f t="shared" si="41"/>
        <v>19.2</v>
      </c>
      <c r="AQ98" s="171">
        <f t="shared" si="41"/>
        <v>19.2</v>
      </c>
      <c r="AR98" s="171">
        <f t="shared" si="41"/>
        <v>19.2</v>
      </c>
      <c r="AS98" s="171">
        <f t="shared" si="40"/>
        <v>19.2</v>
      </c>
      <c r="AT98" s="171">
        <f t="shared" si="40"/>
        <v>19.2</v>
      </c>
      <c r="AU98" s="171">
        <f t="shared" si="40"/>
        <v>19.2</v>
      </c>
      <c r="AV98" s="171">
        <f t="shared" si="40"/>
        <v>19.2</v>
      </c>
      <c r="AW98" s="171">
        <f t="shared" si="40"/>
        <v>19.2</v>
      </c>
      <c r="AX98" s="171">
        <f t="shared" si="40"/>
        <v>19.2</v>
      </c>
      <c r="AY98" s="171">
        <f t="shared" si="40"/>
        <v>19.2</v>
      </c>
      <c r="AZ98" s="171">
        <f t="shared" si="40"/>
        <v>19.2</v>
      </c>
      <c r="BA98" s="171">
        <f t="shared" si="40"/>
        <v>19.2</v>
      </c>
      <c r="BB98" s="171">
        <f t="shared" si="40"/>
        <v>19.2</v>
      </c>
      <c r="BC98" s="171">
        <f t="shared" si="40"/>
        <v>19.2</v>
      </c>
      <c r="BD98" s="171">
        <f t="shared" si="40"/>
        <v>19.2</v>
      </c>
      <c r="BE98" s="172"/>
      <c r="BF98" s="148">
        <f t="shared" si="32"/>
        <v>998.400000000001</v>
      </c>
      <c r="BG98" s="173">
        <f t="shared" si="33"/>
        <v>0</v>
      </c>
      <c r="BH98" s="174"/>
      <c r="BI98" s="174"/>
      <c r="BJ98" s="125"/>
      <c r="BK98" s="175"/>
      <c r="BL98" s="176">
        <f t="shared" si="30"/>
        <v>1696.0014639228093</v>
      </c>
      <c r="BM98" s="176">
        <f t="shared" si="34"/>
        <v>1770</v>
      </c>
      <c r="BN98" s="177"/>
      <c r="BO98" s="177"/>
      <c r="BP98" s="177"/>
      <c r="BQ98" s="177"/>
      <c r="BR98" s="177"/>
      <c r="BS98" s="177"/>
      <c r="BT98" s="177"/>
      <c r="BU98" s="177"/>
      <c r="BV98" s="177"/>
      <c r="BW98" s="177"/>
      <c r="BX98" s="177"/>
      <c r="BY98" s="177"/>
      <c r="BZ98" s="177"/>
      <c r="CA98" s="177"/>
      <c r="CB98" s="177"/>
      <c r="CC98" s="177"/>
      <c r="CD98" s="177"/>
      <c r="CE98" s="177"/>
      <c r="CF98" s="177"/>
      <c r="CG98" s="177"/>
      <c r="CH98" s="177"/>
      <c r="CI98" s="177"/>
      <c r="CJ98" s="177"/>
      <c r="CK98" s="177"/>
      <c r="CL98" s="177"/>
      <c r="CM98" s="177"/>
      <c r="CN98" s="177"/>
      <c r="CO98" s="177"/>
      <c r="CP98" s="177"/>
      <c r="CQ98" s="177"/>
      <c r="CR98" s="177"/>
      <c r="CS98" s="177"/>
      <c r="CT98" s="177"/>
      <c r="CU98" s="177"/>
      <c r="CV98" s="177"/>
      <c r="CW98" s="177"/>
      <c r="CX98" s="177"/>
      <c r="CY98" s="177"/>
      <c r="CZ98" s="177"/>
      <c r="DA98" s="177"/>
      <c r="DB98" s="177"/>
      <c r="DC98" s="177"/>
      <c r="DD98" s="177"/>
      <c r="DE98" s="177"/>
      <c r="DF98" s="177"/>
      <c r="DG98" s="177"/>
      <c r="DH98" s="177"/>
      <c r="DI98" s="177"/>
      <c r="DJ98" s="177"/>
      <c r="DK98" s="177"/>
      <c r="DL98" s="177"/>
      <c r="DM98" s="177"/>
      <c r="DN98" s="177"/>
    </row>
    <row r="99" spans="1:118" s="122" customFormat="1" ht="25" x14ac:dyDescent="0.3">
      <c r="A99" s="167" t="s">
        <v>1755</v>
      </c>
      <c r="B99" s="179" t="s">
        <v>3460</v>
      </c>
      <c r="C99" s="169" t="s">
        <v>3361</v>
      </c>
      <c r="D99" s="170">
        <v>90</v>
      </c>
      <c r="E99" s="171">
        <f t="shared" si="36"/>
        <v>28.8</v>
      </c>
      <c r="F99" s="171">
        <f t="shared" si="36"/>
        <v>28.8</v>
      </c>
      <c r="G99" s="171">
        <f t="shared" si="36"/>
        <v>28.8</v>
      </c>
      <c r="H99" s="171">
        <f t="shared" si="36"/>
        <v>28.8</v>
      </c>
      <c r="I99" s="171">
        <f t="shared" si="36"/>
        <v>28.8</v>
      </c>
      <c r="J99" s="171">
        <f t="shared" si="36"/>
        <v>28.8</v>
      </c>
      <c r="K99" s="171">
        <f t="shared" si="36"/>
        <v>28.8</v>
      </c>
      <c r="L99" s="171">
        <f t="shared" si="35"/>
        <v>28.8</v>
      </c>
      <c r="M99" s="171">
        <f t="shared" si="35"/>
        <v>28.8</v>
      </c>
      <c r="N99" s="171">
        <f t="shared" si="35"/>
        <v>28.8</v>
      </c>
      <c r="O99" s="171">
        <f t="shared" si="35"/>
        <v>28.8</v>
      </c>
      <c r="P99" s="171">
        <f t="shared" si="35"/>
        <v>28.8</v>
      </c>
      <c r="Q99" s="171">
        <f t="shared" si="35"/>
        <v>28.8</v>
      </c>
      <c r="R99" s="171">
        <f t="shared" si="35"/>
        <v>28.8</v>
      </c>
      <c r="S99" s="171">
        <f t="shared" si="35"/>
        <v>28.8</v>
      </c>
      <c r="T99" s="171">
        <f t="shared" si="35"/>
        <v>28.8</v>
      </c>
      <c r="U99" s="171">
        <f t="shared" si="31"/>
        <v>28.8</v>
      </c>
      <c r="V99" s="171">
        <f t="shared" si="31"/>
        <v>28.8</v>
      </c>
      <c r="W99" s="171">
        <f t="shared" si="31"/>
        <v>28.8</v>
      </c>
      <c r="X99" s="171">
        <f t="shared" si="31"/>
        <v>28.8</v>
      </c>
      <c r="Y99" s="171">
        <f t="shared" si="31"/>
        <v>28.8</v>
      </c>
      <c r="Z99" s="171">
        <f t="shared" si="31"/>
        <v>28.8</v>
      </c>
      <c r="AA99" s="171">
        <f t="shared" si="23"/>
        <v>28.8</v>
      </c>
      <c r="AB99" s="171">
        <f t="shared" si="23"/>
        <v>28.8</v>
      </c>
      <c r="AC99" s="171">
        <f t="shared" si="24"/>
        <v>28.8</v>
      </c>
      <c r="AD99" s="171">
        <f t="shared" si="24"/>
        <v>28.8</v>
      </c>
      <c r="AE99" s="171">
        <f t="shared" si="25"/>
        <v>28.8</v>
      </c>
      <c r="AF99" s="171">
        <f t="shared" si="25"/>
        <v>28.8</v>
      </c>
      <c r="AG99" s="171">
        <f t="shared" si="25"/>
        <v>28.8</v>
      </c>
      <c r="AH99" s="171">
        <f t="shared" si="25"/>
        <v>28.8</v>
      </c>
      <c r="AI99" s="171">
        <f t="shared" si="25"/>
        <v>28.8</v>
      </c>
      <c r="AJ99" s="171">
        <f t="shared" si="25"/>
        <v>28.8</v>
      </c>
      <c r="AK99" s="171">
        <f t="shared" si="25"/>
        <v>28.8</v>
      </c>
      <c r="AL99" s="171">
        <f t="shared" si="41"/>
        <v>28.8</v>
      </c>
      <c r="AM99" s="171">
        <f t="shared" si="41"/>
        <v>28.8</v>
      </c>
      <c r="AN99" s="171">
        <f t="shared" si="41"/>
        <v>28.8</v>
      </c>
      <c r="AO99" s="171">
        <f t="shared" si="40"/>
        <v>28.8</v>
      </c>
      <c r="AP99" s="171">
        <f t="shared" si="41"/>
        <v>28.8</v>
      </c>
      <c r="AQ99" s="171">
        <f t="shared" si="41"/>
        <v>28.8</v>
      </c>
      <c r="AR99" s="171">
        <f t="shared" si="41"/>
        <v>28.8</v>
      </c>
      <c r="AS99" s="171">
        <f t="shared" si="40"/>
        <v>28.8</v>
      </c>
      <c r="AT99" s="171">
        <f t="shared" si="40"/>
        <v>28.8</v>
      </c>
      <c r="AU99" s="171">
        <f t="shared" si="40"/>
        <v>28.8</v>
      </c>
      <c r="AV99" s="171">
        <f t="shared" si="40"/>
        <v>28.8</v>
      </c>
      <c r="AW99" s="171">
        <f t="shared" si="40"/>
        <v>28.8</v>
      </c>
      <c r="AX99" s="171">
        <f t="shared" si="40"/>
        <v>28.8</v>
      </c>
      <c r="AY99" s="171">
        <f t="shared" si="40"/>
        <v>28.8</v>
      </c>
      <c r="AZ99" s="171">
        <f t="shared" si="40"/>
        <v>28.8</v>
      </c>
      <c r="BA99" s="171">
        <f t="shared" si="40"/>
        <v>28.8</v>
      </c>
      <c r="BB99" s="171">
        <f t="shared" si="40"/>
        <v>28.8</v>
      </c>
      <c r="BC99" s="171">
        <f t="shared" si="40"/>
        <v>28.8</v>
      </c>
      <c r="BD99" s="171">
        <f t="shared" si="40"/>
        <v>28.8</v>
      </c>
      <c r="BE99" s="172"/>
      <c r="BF99" s="148">
        <f t="shared" si="32"/>
        <v>1497.5999999999985</v>
      </c>
      <c r="BG99" s="173">
        <f t="shared" si="33"/>
        <v>0</v>
      </c>
      <c r="BH99" s="174"/>
      <c r="BI99" s="174"/>
      <c r="BJ99" s="125"/>
      <c r="BK99" s="175"/>
      <c r="BL99" s="176">
        <f t="shared" si="30"/>
        <v>2544.002195884209</v>
      </c>
      <c r="BM99" s="176">
        <f t="shared" si="34"/>
        <v>2650</v>
      </c>
      <c r="BN99" s="177"/>
      <c r="BO99" s="177"/>
      <c r="BP99" s="177"/>
      <c r="BQ99" s="177"/>
      <c r="BR99" s="177"/>
      <c r="BS99" s="177"/>
      <c r="BT99" s="177"/>
      <c r="BU99" s="177"/>
      <c r="BV99" s="177"/>
      <c r="BW99" s="177"/>
      <c r="BX99" s="177"/>
      <c r="BY99" s="177"/>
      <c r="BZ99" s="177"/>
      <c r="CA99" s="177"/>
      <c r="CB99" s="177"/>
      <c r="CC99" s="177"/>
      <c r="CD99" s="177"/>
      <c r="CE99" s="177"/>
      <c r="CF99" s="177"/>
      <c r="CG99" s="177"/>
      <c r="CH99" s="177"/>
      <c r="CI99" s="177"/>
      <c r="CJ99" s="177"/>
      <c r="CK99" s="177"/>
      <c r="CL99" s="177"/>
      <c r="CM99" s="177"/>
      <c r="CN99" s="177"/>
      <c r="CO99" s="177"/>
      <c r="CP99" s="177"/>
      <c r="CQ99" s="177"/>
      <c r="CR99" s="177"/>
      <c r="CS99" s="177"/>
      <c r="CT99" s="177"/>
      <c r="CU99" s="177"/>
      <c r="CV99" s="177"/>
      <c r="CW99" s="177"/>
      <c r="CX99" s="177"/>
      <c r="CY99" s="177"/>
      <c r="CZ99" s="177"/>
      <c r="DA99" s="177"/>
      <c r="DB99" s="177"/>
      <c r="DC99" s="177"/>
      <c r="DD99" s="177"/>
      <c r="DE99" s="177"/>
      <c r="DF99" s="177"/>
      <c r="DG99" s="177"/>
      <c r="DH99" s="177"/>
      <c r="DI99" s="177"/>
      <c r="DJ99" s="177"/>
      <c r="DK99" s="177"/>
      <c r="DL99" s="177"/>
      <c r="DM99" s="177"/>
      <c r="DN99" s="177"/>
    </row>
    <row r="100" spans="1:118" s="122" customFormat="1" ht="37.5" x14ac:dyDescent="0.3">
      <c r="A100" s="167" t="s">
        <v>3406</v>
      </c>
      <c r="B100" s="179" t="s">
        <v>3406</v>
      </c>
      <c r="C100" s="169" t="s">
        <v>3361</v>
      </c>
      <c r="D100" s="170">
        <v>60</v>
      </c>
      <c r="E100" s="171">
        <f t="shared" si="36"/>
        <v>19.2</v>
      </c>
      <c r="F100" s="171">
        <f t="shared" si="36"/>
        <v>19.2</v>
      </c>
      <c r="G100" s="171">
        <f t="shared" si="36"/>
        <v>19.2</v>
      </c>
      <c r="H100" s="171">
        <f t="shared" si="36"/>
        <v>19.2</v>
      </c>
      <c r="I100" s="171">
        <f t="shared" si="36"/>
        <v>19.2</v>
      </c>
      <c r="J100" s="171">
        <f t="shared" si="36"/>
        <v>19.2</v>
      </c>
      <c r="K100" s="171">
        <f t="shared" si="36"/>
        <v>19.2</v>
      </c>
      <c r="L100" s="171">
        <f t="shared" si="36"/>
        <v>19.2</v>
      </c>
      <c r="M100" s="171">
        <f t="shared" si="36"/>
        <v>19.2</v>
      </c>
      <c r="N100" s="171">
        <f t="shared" si="36"/>
        <v>19.2</v>
      </c>
      <c r="O100" s="171">
        <f t="shared" si="36"/>
        <v>19.2</v>
      </c>
      <c r="P100" s="171">
        <f t="shared" si="36"/>
        <v>19.2</v>
      </c>
      <c r="Q100" s="171">
        <f t="shared" si="35"/>
        <v>19.2</v>
      </c>
      <c r="R100" s="171">
        <f t="shared" si="35"/>
        <v>19.2</v>
      </c>
      <c r="S100" s="171">
        <f t="shared" si="35"/>
        <v>19.2</v>
      </c>
      <c r="T100" s="171">
        <f t="shared" si="35"/>
        <v>19.2</v>
      </c>
      <c r="U100" s="171">
        <f t="shared" si="31"/>
        <v>19.2</v>
      </c>
      <c r="V100" s="171">
        <f t="shared" si="31"/>
        <v>19.2</v>
      </c>
      <c r="W100" s="171">
        <f t="shared" si="31"/>
        <v>19.2</v>
      </c>
      <c r="X100" s="171">
        <f t="shared" si="31"/>
        <v>19.2</v>
      </c>
      <c r="Y100" s="171">
        <f t="shared" si="31"/>
        <v>19.2</v>
      </c>
      <c r="Z100" s="171">
        <f t="shared" si="31"/>
        <v>19.2</v>
      </c>
      <c r="AA100" s="171">
        <f t="shared" si="23"/>
        <v>19.2</v>
      </c>
      <c r="AB100" s="171">
        <f t="shared" si="23"/>
        <v>19.2</v>
      </c>
      <c r="AC100" s="171">
        <f t="shared" si="24"/>
        <v>19.2</v>
      </c>
      <c r="AD100" s="171">
        <f t="shared" si="24"/>
        <v>19.2</v>
      </c>
      <c r="AE100" s="171">
        <f t="shared" si="25"/>
        <v>19.2</v>
      </c>
      <c r="AF100" s="171">
        <f t="shared" si="25"/>
        <v>19.2</v>
      </c>
      <c r="AG100" s="171">
        <f t="shared" si="25"/>
        <v>19.2</v>
      </c>
      <c r="AH100" s="171">
        <f t="shared" si="25"/>
        <v>19.2</v>
      </c>
      <c r="AI100" s="171">
        <f t="shared" si="25"/>
        <v>19.2</v>
      </c>
      <c r="AJ100" s="171">
        <f t="shared" si="25"/>
        <v>19.2</v>
      </c>
      <c r="AK100" s="171">
        <f t="shared" si="25"/>
        <v>19.2</v>
      </c>
      <c r="AL100" s="171">
        <f t="shared" si="41"/>
        <v>19.2</v>
      </c>
      <c r="AM100" s="171">
        <f t="shared" si="41"/>
        <v>19.2</v>
      </c>
      <c r="AN100" s="171">
        <f t="shared" si="41"/>
        <v>19.2</v>
      </c>
      <c r="AO100" s="171">
        <f t="shared" si="40"/>
        <v>19.2</v>
      </c>
      <c r="AP100" s="171">
        <f t="shared" si="41"/>
        <v>19.2</v>
      </c>
      <c r="AQ100" s="171">
        <f t="shared" si="41"/>
        <v>19.2</v>
      </c>
      <c r="AR100" s="171">
        <f t="shared" si="41"/>
        <v>19.2</v>
      </c>
      <c r="AS100" s="171">
        <f t="shared" si="40"/>
        <v>19.2</v>
      </c>
      <c r="AT100" s="171">
        <f t="shared" si="40"/>
        <v>19.2</v>
      </c>
      <c r="AU100" s="171">
        <f t="shared" si="40"/>
        <v>19.2</v>
      </c>
      <c r="AV100" s="171">
        <f t="shared" si="40"/>
        <v>19.2</v>
      </c>
      <c r="AW100" s="171">
        <f t="shared" si="40"/>
        <v>19.2</v>
      </c>
      <c r="AX100" s="171">
        <f t="shared" si="40"/>
        <v>19.2</v>
      </c>
      <c r="AY100" s="171">
        <f t="shared" si="40"/>
        <v>19.2</v>
      </c>
      <c r="AZ100" s="171">
        <f t="shared" si="40"/>
        <v>19.2</v>
      </c>
      <c r="BA100" s="171">
        <f t="shared" si="40"/>
        <v>19.2</v>
      </c>
      <c r="BB100" s="171">
        <f t="shared" si="40"/>
        <v>19.2</v>
      </c>
      <c r="BC100" s="171">
        <f t="shared" si="40"/>
        <v>19.2</v>
      </c>
      <c r="BD100" s="171">
        <f t="shared" si="40"/>
        <v>19.2</v>
      </c>
      <c r="BE100" s="172"/>
      <c r="BF100" s="148">
        <f t="shared" si="32"/>
        <v>998.400000000001</v>
      </c>
      <c r="BG100" s="173">
        <f t="shared" si="33"/>
        <v>0</v>
      </c>
      <c r="BH100" s="185" t="s">
        <v>3461</v>
      </c>
      <c r="BI100" s="174"/>
      <c r="BJ100" s="125"/>
      <c r="BK100" s="175"/>
      <c r="BL100" s="176">
        <f t="shared" si="30"/>
        <v>1696.0014639228093</v>
      </c>
      <c r="BM100" s="176">
        <f t="shared" si="34"/>
        <v>1770</v>
      </c>
      <c r="BN100" s="177"/>
      <c r="BO100" s="177"/>
      <c r="BP100" s="177"/>
      <c r="BQ100" s="177"/>
      <c r="BR100" s="177"/>
      <c r="BS100" s="177"/>
      <c r="BT100" s="177"/>
      <c r="BU100" s="177"/>
      <c r="BV100" s="177"/>
      <c r="BW100" s="177"/>
      <c r="BX100" s="177"/>
      <c r="BY100" s="177"/>
      <c r="BZ100" s="177"/>
      <c r="CA100" s="177"/>
      <c r="CB100" s="177"/>
      <c r="CC100" s="177"/>
      <c r="CD100" s="177"/>
      <c r="CE100" s="177"/>
      <c r="CF100" s="177"/>
      <c r="CG100" s="177"/>
      <c r="CH100" s="177"/>
      <c r="CI100" s="177"/>
      <c r="CJ100" s="177"/>
      <c r="CK100" s="177"/>
      <c r="CL100" s="177"/>
      <c r="CM100" s="177"/>
      <c r="CN100" s="177"/>
      <c r="CO100" s="177"/>
      <c r="CP100" s="177"/>
      <c r="CQ100" s="177"/>
      <c r="CR100" s="177"/>
      <c r="CS100" s="177"/>
      <c r="CT100" s="177"/>
      <c r="CU100" s="177"/>
      <c r="CV100" s="177"/>
      <c r="CW100" s="177"/>
      <c r="CX100" s="177"/>
      <c r="CY100" s="177"/>
      <c r="CZ100" s="177"/>
      <c r="DA100" s="177"/>
      <c r="DB100" s="177"/>
      <c r="DC100" s="177"/>
      <c r="DD100" s="177"/>
      <c r="DE100" s="177"/>
      <c r="DF100" s="177"/>
      <c r="DG100" s="177"/>
      <c r="DH100" s="177"/>
      <c r="DI100" s="177"/>
      <c r="DJ100" s="177"/>
      <c r="DK100" s="177"/>
      <c r="DL100" s="177"/>
      <c r="DM100" s="177"/>
      <c r="DN100" s="177"/>
    </row>
    <row r="101" spans="1:118" s="122" customFormat="1" x14ac:dyDescent="0.3">
      <c r="A101" s="167" t="s">
        <v>1780</v>
      </c>
      <c r="B101" s="179" t="s">
        <v>3462</v>
      </c>
      <c r="C101" s="169" t="s">
        <v>3361</v>
      </c>
      <c r="D101" s="170">
        <v>35</v>
      </c>
      <c r="E101" s="171">
        <f t="shared" si="36"/>
        <v>11.200000000000001</v>
      </c>
      <c r="F101" s="171">
        <f t="shared" si="36"/>
        <v>11.200000000000001</v>
      </c>
      <c r="G101" s="171">
        <f t="shared" si="36"/>
        <v>11.200000000000001</v>
      </c>
      <c r="H101" s="171">
        <f t="shared" si="36"/>
        <v>11.200000000000001</v>
      </c>
      <c r="I101" s="171">
        <f t="shared" si="36"/>
        <v>11.200000000000001</v>
      </c>
      <c r="J101" s="171">
        <f t="shared" si="36"/>
        <v>11.200000000000001</v>
      </c>
      <c r="K101" s="171">
        <f t="shared" si="36"/>
        <v>11.200000000000001</v>
      </c>
      <c r="L101" s="171">
        <f t="shared" si="36"/>
        <v>11.200000000000001</v>
      </c>
      <c r="M101" s="171">
        <f t="shared" si="36"/>
        <v>11.200000000000001</v>
      </c>
      <c r="N101" s="171">
        <f t="shared" si="36"/>
        <v>11.200000000000001</v>
      </c>
      <c r="O101" s="171">
        <f t="shared" si="36"/>
        <v>11.200000000000001</v>
      </c>
      <c r="P101" s="171">
        <f t="shared" si="36"/>
        <v>11.200000000000001</v>
      </c>
      <c r="Q101" s="171">
        <f t="shared" si="35"/>
        <v>11.200000000000001</v>
      </c>
      <c r="R101" s="171">
        <f t="shared" si="35"/>
        <v>11.200000000000001</v>
      </c>
      <c r="S101" s="171">
        <f t="shared" si="35"/>
        <v>11.200000000000001</v>
      </c>
      <c r="T101" s="171">
        <f t="shared" si="35"/>
        <v>11.200000000000001</v>
      </c>
      <c r="U101" s="171">
        <f t="shared" si="31"/>
        <v>11.200000000000001</v>
      </c>
      <c r="V101" s="171">
        <f t="shared" si="31"/>
        <v>11.200000000000001</v>
      </c>
      <c r="W101" s="171">
        <f t="shared" si="31"/>
        <v>11.200000000000001</v>
      </c>
      <c r="X101" s="171">
        <f t="shared" si="31"/>
        <v>11.200000000000001</v>
      </c>
      <c r="Y101" s="171">
        <f t="shared" si="31"/>
        <v>11.200000000000001</v>
      </c>
      <c r="Z101" s="171">
        <f t="shared" si="31"/>
        <v>11.200000000000001</v>
      </c>
      <c r="AA101" s="171">
        <f t="shared" si="23"/>
        <v>11.200000000000001</v>
      </c>
      <c r="AB101" s="171">
        <f t="shared" si="23"/>
        <v>11.200000000000001</v>
      </c>
      <c r="AC101" s="171">
        <f t="shared" si="24"/>
        <v>11.200000000000001</v>
      </c>
      <c r="AD101" s="171">
        <f t="shared" si="24"/>
        <v>11.200000000000001</v>
      </c>
      <c r="AE101" s="171">
        <f t="shared" si="25"/>
        <v>11.200000000000001</v>
      </c>
      <c r="AF101" s="171">
        <f t="shared" si="25"/>
        <v>11.200000000000001</v>
      </c>
      <c r="AG101" s="171">
        <f t="shared" si="25"/>
        <v>11.200000000000001</v>
      </c>
      <c r="AH101" s="171">
        <f t="shared" si="25"/>
        <v>11.200000000000001</v>
      </c>
      <c r="AI101" s="171">
        <f t="shared" si="25"/>
        <v>11.200000000000001</v>
      </c>
      <c r="AJ101" s="171">
        <f t="shared" si="25"/>
        <v>11.200000000000001</v>
      </c>
      <c r="AK101" s="171">
        <f t="shared" si="25"/>
        <v>11.200000000000001</v>
      </c>
      <c r="AL101" s="171">
        <f t="shared" si="41"/>
        <v>11.200000000000001</v>
      </c>
      <c r="AM101" s="171">
        <f t="shared" si="41"/>
        <v>11.200000000000001</v>
      </c>
      <c r="AN101" s="171">
        <f t="shared" si="41"/>
        <v>11.200000000000001</v>
      </c>
      <c r="AO101" s="171">
        <f t="shared" si="41"/>
        <v>11.200000000000001</v>
      </c>
      <c r="AP101" s="171">
        <f t="shared" si="41"/>
        <v>11.200000000000001</v>
      </c>
      <c r="AQ101" s="171">
        <f t="shared" si="41"/>
        <v>11.200000000000001</v>
      </c>
      <c r="AR101" s="171">
        <f t="shared" si="41"/>
        <v>11.200000000000001</v>
      </c>
      <c r="AS101" s="171">
        <f t="shared" si="40"/>
        <v>11.200000000000001</v>
      </c>
      <c r="AT101" s="171">
        <f t="shared" si="40"/>
        <v>11.200000000000001</v>
      </c>
      <c r="AU101" s="171">
        <f t="shared" si="40"/>
        <v>11.200000000000001</v>
      </c>
      <c r="AV101" s="171">
        <f t="shared" si="40"/>
        <v>11.200000000000001</v>
      </c>
      <c r="AW101" s="171">
        <f t="shared" si="40"/>
        <v>11.200000000000001</v>
      </c>
      <c r="AX101" s="171">
        <f t="shared" si="40"/>
        <v>11.200000000000001</v>
      </c>
      <c r="AY101" s="171">
        <f t="shared" si="40"/>
        <v>11.200000000000001</v>
      </c>
      <c r="AZ101" s="171">
        <f t="shared" si="40"/>
        <v>11.200000000000001</v>
      </c>
      <c r="BA101" s="171">
        <f t="shared" si="40"/>
        <v>11.200000000000001</v>
      </c>
      <c r="BB101" s="171">
        <f t="shared" si="40"/>
        <v>11.200000000000001</v>
      </c>
      <c r="BC101" s="171">
        <f t="shared" si="40"/>
        <v>11.200000000000001</v>
      </c>
      <c r="BD101" s="171">
        <f t="shared" si="40"/>
        <v>11.200000000000001</v>
      </c>
      <c r="BE101" s="172"/>
      <c r="BF101" s="148">
        <f t="shared" si="32"/>
        <v>582.4</v>
      </c>
      <c r="BG101" s="173">
        <f t="shared" si="33"/>
        <v>0</v>
      </c>
      <c r="BH101" s="174"/>
      <c r="BI101" s="174"/>
      <c r="BJ101" s="125"/>
      <c r="BK101" s="175"/>
      <c r="BL101" s="176">
        <f t="shared" si="30"/>
        <v>989.33418728830429</v>
      </c>
      <c r="BM101" s="176">
        <f t="shared" si="34"/>
        <v>1030</v>
      </c>
      <c r="BN101" s="177"/>
      <c r="BO101" s="177"/>
      <c r="BP101" s="177"/>
      <c r="BQ101" s="177"/>
      <c r="BR101" s="177"/>
      <c r="BS101" s="177"/>
      <c r="BT101" s="177"/>
      <c r="BU101" s="177"/>
      <c r="BV101" s="177"/>
      <c r="BW101" s="177"/>
      <c r="BX101" s="177"/>
      <c r="BY101" s="177"/>
      <c r="BZ101" s="177"/>
      <c r="CA101" s="177"/>
      <c r="CB101" s="177"/>
      <c r="CC101" s="177"/>
      <c r="CD101" s="177"/>
      <c r="CE101" s="177"/>
      <c r="CF101" s="177"/>
      <c r="CG101" s="177"/>
      <c r="CH101" s="177"/>
      <c r="CI101" s="177"/>
      <c r="CJ101" s="177"/>
      <c r="CK101" s="177"/>
      <c r="CL101" s="177"/>
      <c r="CM101" s="177"/>
      <c r="CN101" s="177"/>
      <c r="CO101" s="177"/>
      <c r="CP101" s="177"/>
      <c r="CQ101" s="177"/>
      <c r="CR101" s="177"/>
      <c r="CS101" s="177"/>
      <c r="CT101" s="177"/>
      <c r="CU101" s="177"/>
      <c r="CV101" s="177"/>
      <c r="CW101" s="177"/>
      <c r="CX101" s="177"/>
      <c r="CY101" s="177"/>
      <c r="CZ101" s="177"/>
      <c r="DA101" s="177"/>
      <c r="DB101" s="177"/>
      <c r="DC101" s="177"/>
      <c r="DD101" s="177"/>
      <c r="DE101" s="177"/>
      <c r="DF101" s="177"/>
      <c r="DG101" s="177"/>
      <c r="DH101" s="177"/>
      <c r="DI101" s="177"/>
      <c r="DJ101" s="177"/>
      <c r="DK101" s="177"/>
      <c r="DL101" s="177"/>
      <c r="DM101" s="177"/>
      <c r="DN101" s="177"/>
    </row>
    <row r="102" spans="1:118" s="122" customFormat="1" x14ac:dyDescent="0.3">
      <c r="A102" s="167" t="s">
        <v>1772</v>
      </c>
      <c r="B102" s="179" t="s">
        <v>3463</v>
      </c>
      <c r="C102" s="169" t="s">
        <v>3361</v>
      </c>
      <c r="D102" s="170">
        <v>35</v>
      </c>
      <c r="E102" s="171">
        <f t="shared" si="36"/>
        <v>11.200000000000001</v>
      </c>
      <c r="F102" s="171">
        <f t="shared" si="36"/>
        <v>11.200000000000001</v>
      </c>
      <c r="G102" s="171">
        <f t="shared" si="36"/>
        <v>11.200000000000001</v>
      </c>
      <c r="H102" s="171">
        <f t="shared" si="36"/>
        <v>11.200000000000001</v>
      </c>
      <c r="I102" s="171">
        <f t="shared" si="36"/>
        <v>11.200000000000001</v>
      </c>
      <c r="J102" s="171">
        <f t="shared" si="36"/>
        <v>11.200000000000001</v>
      </c>
      <c r="K102" s="171">
        <f t="shared" si="36"/>
        <v>11.200000000000001</v>
      </c>
      <c r="L102" s="171">
        <f t="shared" si="36"/>
        <v>11.200000000000001</v>
      </c>
      <c r="M102" s="171">
        <f t="shared" si="36"/>
        <v>11.200000000000001</v>
      </c>
      <c r="N102" s="171">
        <f t="shared" si="36"/>
        <v>11.200000000000001</v>
      </c>
      <c r="O102" s="171">
        <f t="shared" si="36"/>
        <v>11.200000000000001</v>
      </c>
      <c r="P102" s="171">
        <f t="shared" si="36"/>
        <v>11.200000000000001</v>
      </c>
      <c r="Q102" s="171">
        <f t="shared" si="35"/>
        <v>11.200000000000001</v>
      </c>
      <c r="R102" s="171">
        <f t="shared" si="35"/>
        <v>11.200000000000001</v>
      </c>
      <c r="S102" s="171">
        <f t="shared" si="35"/>
        <v>11.200000000000001</v>
      </c>
      <c r="T102" s="171">
        <f t="shared" si="35"/>
        <v>11.200000000000001</v>
      </c>
      <c r="U102" s="171">
        <f t="shared" si="31"/>
        <v>11.200000000000001</v>
      </c>
      <c r="V102" s="171">
        <f t="shared" si="31"/>
        <v>11.200000000000001</v>
      </c>
      <c r="W102" s="171">
        <f t="shared" si="31"/>
        <v>11.200000000000001</v>
      </c>
      <c r="X102" s="171">
        <f t="shared" si="31"/>
        <v>11.200000000000001</v>
      </c>
      <c r="Y102" s="171">
        <f t="shared" si="31"/>
        <v>11.200000000000001</v>
      </c>
      <c r="Z102" s="171">
        <f t="shared" si="31"/>
        <v>11.200000000000001</v>
      </c>
      <c r="AA102" s="171">
        <f t="shared" si="23"/>
        <v>11.200000000000001</v>
      </c>
      <c r="AB102" s="171">
        <f t="shared" si="23"/>
        <v>11.200000000000001</v>
      </c>
      <c r="AC102" s="171">
        <f t="shared" si="24"/>
        <v>11.200000000000001</v>
      </c>
      <c r="AD102" s="171">
        <f t="shared" si="24"/>
        <v>11.200000000000001</v>
      </c>
      <c r="AE102" s="171">
        <f t="shared" si="25"/>
        <v>11.200000000000001</v>
      </c>
      <c r="AF102" s="171">
        <f t="shared" si="25"/>
        <v>11.200000000000001</v>
      </c>
      <c r="AG102" s="171">
        <f t="shared" si="25"/>
        <v>11.200000000000001</v>
      </c>
      <c r="AH102" s="171">
        <f t="shared" si="25"/>
        <v>11.200000000000001</v>
      </c>
      <c r="AI102" s="171">
        <f t="shared" si="25"/>
        <v>11.200000000000001</v>
      </c>
      <c r="AJ102" s="171">
        <f t="shared" si="25"/>
        <v>11.200000000000001</v>
      </c>
      <c r="AK102" s="171">
        <f t="shared" si="25"/>
        <v>11.200000000000001</v>
      </c>
      <c r="AL102" s="171">
        <f t="shared" si="41"/>
        <v>11.200000000000001</v>
      </c>
      <c r="AM102" s="171">
        <f t="shared" si="41"/>
        <v>11.200000000000001</v>
      </c>
      <c r="AN102" s="171">
        <f t="shared" si="41"/>
        <v>11.200000000000001</v>
      </c>
      <c r="AO102" s="171">
        <f t="shared" si="41"/>
        <v>11.200000000000001</v>
      </c>
      <c r="AP102" s="171">
        <f t="shared" si="41"/>
        <v>11.200000000000001</v>
      </c>
      <c r="AQ102" s="171">
        <f t="shared" si="41"/>
        <v>11.200000000000001</v>
      </c>
      <c r="AR102" s="171">
        <f t="shared" si="41"/>
        <v>11.200000000000001</v>
      </c>
      <c r="AS102" s="171">
        <f t="shared" si="40"/>
        <v>11.200000000000001</v>
      </c>
      <c r="AT102" s="171">
        <f t="shared" si="40"/>
        <v>11.200000000000001</v>
      </c>
      <c r="AU102" s="171">
        <f t="shared" si="40"/>
        <v>11.200000000000001</v>
      </c>
      <c r="AV102" s="171">
        <f t="shared" si="40"/>
        <v>11.200000000000001</v>
      </c>
      <c r="AW102" s="171">
        <f t="shared" si="40"/>
        <v>11.200000000000001</v>
      </c>
      <c r="AX102" s="171">
        <f t="shared" si="40"/>
        <v>11.200000000000001</v>
      </c>
      <c r="AY102" s="171">
        <f t="shared" si="40"/>
        <v>11.200000000000001</v>
      </c>
      <c r="AZ102" s="171">
        <f t="shared" si="40"/>
        <v>11.200000000000001</v>
      </c>
      <c r="BA102" s="171">
        <f t="shared" si="40"/>
        <v>11.200000000000001</v>
      </c>
      <c r="BB102" s="171">
        <f t="shared" si="40"/>
        <v>11.200000000000001</v>
      </c>
      <c r="BC102" s="171">
        <f t="shared" si="40"/>
        <v>11.200000000000001</v>
      </c>
      <c r="BD102" s="171">
        <f t="shared" si="40"/>
        <v>11.200000000000001</v>
      </c>
      <c r="BE102" s="172"/>
      <c r="BF102" s="148">
        <f t="shared" si="32"/>
        <v>582.4</v>
      </c>
      <c r="BG102" s="173">
        <f t="shared" si="33"/>
        <v>0</v>
      </c>
      <c r="BH102" s="174"/>
      <c r="BI102" s="174"/>
      <c r="BJ102" s="125"/>
      <c r="BK102" s="175"/>
      <c r="BL102" s="176">
        <f t="shared" si="30"/>
        <v>989.33418728830429</v>
      </c>
      <c r="BM102" s="176">
        <f t="shared" si="34"/>
        <v>1030</v>
      </c>
      <c r="BN102" s="177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77"/>
      <c r="BZ102" s="177"/>
      <c r="CA102" s="177"/>
      <c r="CB102" s="177"/>
      <c r="CC102" s="177"/>
      <c r="CD102" s="177"/>
      <c r="CE102" s="177"/>
      <c r="CF102" s="177"/>
      <c r="CG102" s="177"/>
      <c r="CH102" s="177"/>
      <c r="CI102" s="177"/>
      <c r="CJ102" s="177"/>
      <c r="CK102" s="177"/>
      <c r="CL102" s="177"/>
      <c r="CM102" s="177"/>
      <c r="CN102" s="177"/>
      <c r="CO102" s="177"/>
      <c r="CP102" s="177"/>
      <c r="CQ102" s="177"/>
      <c r="CR102" s="177"/>
      <c r="CS102" s="177"/>
      <c r="CT102" s="177"/>
      <c r="CU102" s="177"/>
      <c r="CV102" s="177"/>
      <c r="CW102" s="177"/>
      <c r="CX102" s="177"/>
      <c r="CY102" s="177"/>
      <c r="CZ102" s="177"/>
      <c r="DA102" s="177"/>
      <c r="DB102" s="177"/>
      <c r="DC102" s="177"/>
      <c r="DD102" s="177"/>
      <c r="DE102" s="177"/>
      <c r="DF102" s="177"/>
      <c r="DG102" s="177"/>
      <c r="DH102" s="177"/>
      <c r="DI102" s="177"/>
      <c r="DJ102" s="177"/>
      <c r="DK102" s="177"/>
      <c r="DL102" s="177"/>
      <c r="DM102" s="177"/>
      <c r="DN102" s="177"/>
    </row>
    <row r="103" spans="1:118" s="122" customFormat="1" ht="25.5" x14ac:dyDescent="0.3">
      <c r="A103" s="167" t="s">
        <v>3068</v>
      </c>
      <c r="B103" s="186" t="s">
        <v>3464</v>
      </c>
      <c r="C103" s="169" t="s">
        <v>3361</v>
      </c>
      <c r="D103" s="170">
        <v>50</v>
      </c>
      <c r="E103" s="171">
        <f t="shared" si="36"/>
        <v>16</v>
      </c>
      <c r="F103" s="171">
        <f t="shared" si="36"/>
        <v>16</v>
      </c>
      <c r="G103" s="171">
        <f t="shared" si="36"/>
        <v>16</v>
      </c>
      <c r="H103" s="171">
        <f t="shared" si="36"/>
        <v>16</v>
      </c>
      <c r="I103" s="171">
        <f t="shared" si="36"/>
        <v>16</v>
      </c>
      <c r="J103" s="171">
        <f t="shared" si="36"/>
        <v>16</v>
      </c>
      <c r="K103" s="171">
        <f t="shared" si="36"/>
        <v>16</v>
      </c>
      <c r="L103" s="171">
        <f t="shared" si="36"/>
        <v>16</v>
      </c>
      <c r="M103" s="171">
        <f t="shared" si="36"/>
        <v>16</v>
      </c>
      <c r="N103" s="171">
        <f t="shared" si="36"/>
        <v>16</v>
      </c>
      <c r="O103" s="171">
        <f t="shared" si="36"/>
        <v>16</v>
      </c>
      <c r="P103" s="171">
        <f t="shared" si="36"/>
        <v>16</v>
      </c>
      <c r="Q103" s="171">
        <f t="shared" si="35"/>
        <v>16</v>
      </c>
      <c r="R103" s="171">
        <f t="shared" si="35"/>
        <v>16</v>
      </c>
      <c r="S103" s="171">
        <f t="shared" si="35"/>
        <v>16</v>
      </c>
      <c r="T103" s="171">
        <f t="shared" si="35"/>
        <v>16</v>
      </c>
      <c r="U103" s="171">
        <f t="shared" si="31"/>
        <v>16</v>
      </c>
      <c r="V103" s="171">
        <f t="shared" si="31"/>
        <v>16</v>
      </c>
      <c r="W103" s="171">
        <f t="shared" si="31"/>
        <v>16</v>
      </c>
      <c r="X103" s="171">
        <f t="shared" si="31"/>
        <v>16</v>
      </c>
      <c r="Y103" s="171">
        <f t="shared" si="31"/>
        <v>16</v>
      </c>
      <c r="Z103" s="171">
        <f t="shared" si="31"/>
        <v>16</v>
      </c>
      <c r="AA103" s="171">
        <f t="shared" si="23"/>
        <v>16</v>
      </c>
      <c r="AB103" s="171">
        <f t="shared" si="23"/>
        <v>16</v>
      </c>
      <c r="AC103" s="171">
        <f t="shared" si="24"/>
        <v>16</v>
      </c>
      <c r="AD103" s="171">
        <f t="shared" si="24"/>
        <v>16</v>
      </c>
      <c r="AE103" s="171">
        <f t="shared" si="25"/>
        <v>16</v>
      </c>
      <c r="AF103" s="171">
        <f t="shared" si="25"/>
        <v>16</v>
      </c>
      <c r="AG103" s="171">
        <f t="shared" si="25"/>
        <v>16</v>
      </c>
      <c r="AH103" s="171">
        <f t="shared" si="25"/>
        <v>16</v>
      </c>
      <c r="AI103" s="171">
        <f t="shared" si="25"/>
        <v>16</v>
      </c>
      <c r="AJ103" s="171">
        <f t="shared" si="25"/>
        <v>16</v>
      </c>
      <c r="AK103" s="171">
        <f t="shared" si="25"/>
        <v>16</v>
      </c>
      <c r="AL103" s="171">
        <f t="shared" si="41"/>
        <v>16</v>
      </c>
      <c r="AM103" s="171"/>
      <c r="AN103" s="171">
        <f t="shared" si="41"/>
        <v>16</v>
      </c>
      <c r="AO103" s="171">
        <f t="shared" si="40"/>
        <v>16</v>
      </c>
      <c r="AP103" s="171">
        <f t="shared" si="40"/>
        <v>16</v>
      </c>
      <c r="AQ103" s="171">
        <f t="shared" si="40"/>
        <v>16</v>
      </c>
      <c r="AR103" s="171">
        <f t="shared" si="40"/>
        <v>16</v>
      </c>
      <c r="AS103" s="171">
        <f>$D102*$D$2</f>
        <v>11.200000000000001</v>
      </c>
      <c r="AT103" s="171">
        <f t="shared" si="40"/>
        <v>16</v>
      </c>
      <c r="AU103" s="171">
        <f t="shared" si="40"/>
        <v>16</v>
      </c>
      <c r="AV103" s="171">
        <f t="shared" si="40"/>
        <v>16</v>
      </c>
      <c r="AW103" s="171"/>
      <c r="AX103" s="171">
        <f t="shared" si="40"/>
        <v>16</v>
      </c>
      <c r="AY103" s="171">
        <f t="shared" si="40"/>
        <v>16</v>
      </c>
      <c r="AZ103" s="171">
        <f t="shared" si="40"/>
        <v>16</v>
      </c>
      <c r="BA103" s="171">
        <f t="shared" si="40"/>
        <v>16</v>
      </c>
      <c r="BB103" s="171">
        <f t="shared" si="40"/>
        <v>16</v>
      </c>
      <c r="BC103" s="171">
        <f t="shared" si="40"/>
        <v>16</v>
      </c>
      <c r="BD103" s="171">
        <f t="shared" si="40"/>
        <v>16</v>
      </c>
      <c r="BE103" s="172"/>
      <c r="BF103" s="148">
        <f t="shared" si="32"/>
        <v>795.2</v>
      </c>
      <c r="BG103" s="173">
        <f t="shared" si="33"/>
        <v>2</v>
      </c>
      <c r="BH103" s="174"/>
      <c r="BI103" s="174"/>
      <c r="BJ103" s="125"/>
      <c r="BK103" s="175"/>
      <c r="BL103" s="176">
        <f t="shared" si="30"/>
        <v>1350.8216787974925</v>
      </c>
      <c r="BM103" s="176">
        <f t="shared" si="34"/>
        <v>1410</v>
      </c>
      <c r="BN103" s="177"/>
      <c r="BO103" s="177"/>
      <c r="BP103" s="177"/>
      <c r="BQ103" s="177"/>
      <c r="BR103" s="177"/>
      <c r="BS103" s="177"/>
      <c r="BT103" s="177"/>
      <c r="BU103" s="177"/>
      <c r="BV103" s="177"/>
      <c r="BW103" s="177"/>
      <c r="BX103" s="177"/>
      <c r="BY103" s="177"/>
      <c r="BZ103" s="177"/>
      <c r="CA103" s="177"/>
      <c r="CB103" s="177"/>
      <c r="CC103" s="177"/>
      <c r="CD103" s="177"/>
      <c r="CE103" s="177"/>
      <c r="CF103" s="177"/>
      <c r="CG103" s="177"/>
      <c r="CH103" s="177"/>
      <c r="CI103" s="177"/>
      <c r="CJ103" s="177"/>
      <c r="CK103" s="177"/>
      <c r="CL103" s="177"/>
      <c r="CM103" s="177"/>
      <c r="CN103" s="177"/>
      <c r="CO103" s="177"/>
      <c r="CP103" s="177"/>
      <c r="CQ103" s="177"/>
      <c r="CR103" s="177"/>
      <c r="CS103" s="177"/>
      <c r="CT103" s="177"/>
      <c r="CU103" s="177"/>
      <c r="CV103" s="177"/>
      <c r="CW103" s="177"/>
      <c r="CX103" s="177"/>
      <c r="CY103" s="177"/>
      <c r="CZ103" s="177"/>
      <c r="DA103" s="177"/>
      <c r="DB103" s="177"/>
      <c r="DC103" s="177"/>
      <c r="DD103" s="177"/>
      <c r="DE103" s="177"/>
      <c r="DF103" s="177"/>
      <c r="DG103" s="177"/>
      <c r="DH103" s="177"/>
      <c r="DI103" s="177"/>
      <c r="DJ103" s="177"/>
      <c r="DK103" s="177"/>
      <c r="DL103" s="177"/>
      <c r="DM103" s="177"/>
      <c r="DN103" s="177"/>
    </row>
    <row r="104" spans="1:118" s="122" customFormat="1" x14ac:dyDescent="0.3">
      <c r="A104" s="167" t="s">
        <v>2907</v>
      </c>
      <c r="B104" s="179" t="s">
        <v>3465</v>
      </c>
      <c r="C104" s="169" t="s">
        <v>3361</v>
      </c>
      <c r="D104" s="170">
        <v>75</v>
      </c>
      <c r="E104" s="171">
        <f t="shared" si="36"/>
        <v>24</v>
      </c>
      <c r="F104" s="171">
        <f t="shared" si="36"/>
        <v>24</v>
      </c>
      <c r="G104" s="171">
        <f t="shared" si="36"/>
        <v>24</v>
      </c>
      <c r="H104" s="171">
        <f t="shared" si="36"/>
        <v>24</v>
      </c>
      <c r="I104" s="171">
        <f t="shared" si="36"/>
        <v>24</v>
      </c>
      <c r="J104" s="171">
        <f t="shared" si="36"/>
        <v>24</v>
      </c>
      <c r="K104" s="171">
        <f t="shared" si="36"/>
        <v>24</v>
      </c>
      <c r="L104" s="171">
        <f t="shared" si="36"/>
        <v>24</v>
      </c>
      <c r="M104" s="171">
        <f t="shared" si="36"/>
        <v>24</v>
      </c>
      <c r="N104" s="171">
        <f t="shared" si="36"/>
        <v>24</v>
      </c>
      <c r="O104" s="171">
        <f t="shared" si="36"/>
        <v>24</v>
      </c>
      <c r="P104" s="171">
        <f t="shared" si="36"/>
        <v>24</v>
      </c>
      <c r="Q104" s="171">
        <f t="shared" si="35"/>
        <v>24</v>
      </c>
      <c r="R104" s="171">
        <f t="shared" si="35"/>
        <v>24</v>
      </c>
      <c r="S104" s="171">
        <f t="shared" si="35"/>
        <v>24</v>
      </c>
      <c r="T104" s="171">
        <f t="shared" si="35"/>
        <v>24</v>
      </c>
      <c r="U104" s="171">
        <f t="shared" si="31"/>
        <v>24</v>
      </c>
      <c r="V104" s="171">
        <f t="shared" si="31"/>
        <v>24</v>
      </c>
      <c r="W104" s="171">
        <f t="shared" si="31"/>
        <v>24</v>
      </c>
      <c r="X104" s="171">
        <f t="shared" si="31"/>
        <v>24</v>
      </c>
      <c r="Y104" s="171">
        <f t="shared" si="31"/>
        <v>24</v>
      </c>
      <c r="Z104" s="171">
        <f t="shared" si="31"/>
        <v>24</v>
      </c>
      <c r="AA104" s="171">
        <f t="shared" si="23"/>
        <v>24</v>
      </c>
      <c r="AB104" s="171">
        <f t="shared" si="23"/>
        <v>24</v>
      </c>
      <c r="AC104" s="171">
        <f t="shared" si="24"/>
        <v>24</v>
      </c>
      <c r="AD104" s="171">
        <f t="shared" si="24"/>
        <v>24</v>
      </c>
      <c r="AE104" s="171">
        <f t="shared" si="25"/>
        <v>24</v>
      </c>
      <c r="AF104" s="171">
        <f t="shared" si="25"/>
        <v>24</v>
      </c>
      <c r="AG104" s="171">
        <f t="shared" si="25"/>
        <v>24</v>
      </c>
      <c r="AH104" s="171">
        <f t="shared" si="25"/>
        <v>24</v>
      </c>
      <c r="AI104" s="171">
        <f t="shared" si="25"/>
        <v>24</v>
      </c>
      <c r="AJ104" s="171">
        <f t="shared" si="25"/>
        <v>24</v>
      </c>
      <c r="AK104" s="171">
        <f t="shared" si="25"/>
        <v>24</v>
      </c>
      <c r="AL104" s="171">
        <f t="shared" si="41"/>
        <v>24</v>
      </c>
      <c r="AM104" s="171"/>
      <c r="AN104" s="171">
        <f t="shared" si="41"/>
        <v>24</v>
      </c>
      <c r="AO104" s="171">
        <f t="shared" si="40"/>
        <v>24</v>
      </c>
      <c r="AP104" s="171">
        <f t="shared" si="40"/>
        <v>24</v>
      </c>
      <c r="AQ104" s="171">
        <f t="shared" si="40"/>
        <v>24</v>
      </c>
      <c r="AR104" s="171">
        <f t="shared" si="40"/>
        <v>24</v>
      </c>
      <c r="AS104" s="171">
        <f t="shared" si="40"/>
        <v>24</v>
      </c>
      <c r="AT104" s="171">
        <f t="shared" si="40"/>
        <v>24</v>
      </c>
      <c r="AU104" s="171">
        <f t="shared" si="40"/>
        <v>24</v>
      </c>
      <c r="AV104" s="171">
        <f t="shared" si="40"/>
        <v>24</v>
      </c>
      <c r="AW104" s="171"/>
      <c r="AX104" s="171">
        <f t="shared" si="40"/>
        <v>24</v>
      </c>
      <c r="AY104" s="171">
        <f t="shared" si="40"/>
        <v>24</v>
      </c>
      <c r="AZ104" s="171">
        <f t="shared" si="40"/>
        <v>24</v>
      </c>
      <c r="BA104" s="171">
        <f t="shared" si="40"/>
        <v>24</v>
      </c>
      <c r="BB104" s="171">
        <f t="shared" si="40"/>
        <v>24</v>
      </c>
      <c r="BC104" s="171">
        <f t="shared" si="40"/>
        <v>24</v>
      </c>
      <c r="BD104" s="171">
        <f t="shared" si="40"/>
        <v>24</v>
      </c>
      <c r="BE104" s="172"/>
      <c r="BF104" s="148">
        <f t="shared" si="32"/>
        <v>1200</v>
      </c>
      <c r="BG104" s="173">
        <f t="shared" si="33"/>
        <v>2</v>
      </c>
      <c r="BH104" s="174"/>
      <c r="BI104" s="174"/>
      <c r="BJ104" s="125"/>
      <c r="BK104" s="175"/>
      <c r="BL104" s="176">
        <f t="shared" si="30"/>
        <v>2038.4632979841435</v>
      </c>
      <c r="BM104" s="176">
        <f t="shared" si="34"/>
        <v>2130</v>
      </c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77"/>
      <c r="BZ104" s="177"/>
      <c r="CA104" s="177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/>
      <c r="CL104" s="177"/>
      <c r="CM104" s="177"/>
      <c r="CN104" s="177"/>
      <c r="CO104" s="177"/>
      <c r="CP104" s="177"/>
      <c r="CQ104" s="177"/>
      <c r="CR104" s="177"/>
      <c r="CS104" s="177"/>
      <c r="CT104" s="177"/>
      <c r="CU104" s="177"/>
      <c r="CV104" s="177"/>
      <c r="CW104" s="177"/>
      <c r="CX104" s="177"/>
      <c r="CY104" s="177"/>
      <c r="CZ104" s="177"/>
      <c r="DA104" s="177"/>
      <c r="DB104" s="177"/>
      <c r="DC104" s="177"/>
      <c r="DD104" s="177"/>
      <c r="DE104" s="177"/>
      <c r="DF104" s="177"/>
      <c r="DG104" s="177"/>
      <c r="DH104" s="177"/>
      <c r="DI104" s="177"/>
      <c r="DJ104" s="177"/>
      <c r="DK104" s="177"/>
      <c r="DL104" s="177"/>
      <c r="DM104" s="177"/>
      <c r="DN104" s="177"/>
    </row>
    <row r="105" spans="1:118" s="122" customFormat="1" x14ac:dyDescent="0.3">
      <c r="A105" s="167" t="s">
        <v>922</v>
      </c>
      <c r="B105" s="179" t="s">
        <v>3466</v>
      </c>
      <c r="C105" s="169" t="s">
        <v>3361</v>
      </c>
      <c r="D105" s="170">
        <v>15</v>
      </c>
      <c r="E105" s="171">
        <f t="shared" si="36"/>
        <v>4.8</v>
      </c>
      <c r="F105" s="171">
        <f t="shared" si="36"/>
        <v>4.8</v>
      </c>
      <c r="G105" s="171">
        <f t="shared" si="36"/>
        <v>4.8</v>
      </c>
      <c r="H105" s="171">
        <f t="shared" si="36"/>
        <v>4.8</v>
      </c>
      <c r="I105" s="171">
        <f t="shared" si="36"/>
        <v>4.8</v>
      </c>
      <c r="J105" s="171">
        <f t="shared" si="36"/>
        <v>4.8</v>
      </c>
      <c r="K105" s="171">
        <f t="shared" si="36"/>
        <v>4.8</v>
      </c>
      <c r="L105" s="171">
        <f t="shared" si="36"/>
        <v>4.8</v>
      </c>
      <c r="M105" s="171">
        <f t="shared" si="36"/>
        <v>4.8</v>
      </c>
      <c r="N105" s="171">
        <f t="shared" si="36"/>
        <v>4.8</v>
      </c>
      <c r="O105" s="171">
        <f t="shared" si="36"/>
        <v>4.8</v>
      </c>
      <c r="P105" s="171">
        <f t="shared" si="36"/>
        <v>4.8</v>
      </c>
      <c r="Q105" s="171">
        <f t="shared" si="35"/>
        <v>4.8</v>
      </c>
      <c r="R105" s="171">
        <f t="shared" si="35"/>
        <v>4.8</v>
      </c>
      <c r="S105" s="171">
        <f t="shared" si="35"/>
        <v>4.8</v>
      </c>
      <c r="T105" s="171">
        <f t="shared" si="35"/>
        <v>4.8</v>
      </c>
      <c r="U105" s="171">
        <f t="shared" si="31"/>
        <v>4.8</v>
      </c>
      <c r="V105" s="171">
        <f t="shared" si="31"/>
        <v>4.8</v>
      </c>
      <c r="W105" s="171">
        <f t="shared" si="31"/>
        <v>4.8</v>
      </c>
      <c r="X105" s="171">
        <f t="shared" si="31"/>
        <v>4.8</v>
      </c>
      <c r="Y105" s="171">
        <f t="shared" si="31"/>
        <v>4.8</v>
      </c>
      <c r="Z105" s="171">
        <f t="shared" si="31"/>
        <v>4.8</v>
      </c>
      <c r="AA105" s="171">
        <f t="shared" si="23"/>
        <v>4.8</v>
      </c>
      <c r="AB105" s="171">
        <f t="shared" si="23"/>
        <v>4.8</v>
      </c>
      <c r="AC105" s="171">
        <f t="shared" si="24"/>
        <v>4.8</v>
      </c>
      <c r="AD105" s="171">
        <f t="shared" si="24"/>
        <v>4.8</v>
      </c>
      <c r="AE105" s="171">
        <f t="shared" si="25"/>
        <v>4.8</v>
      </c>
      <c r="AF105" s="171">
        <f t="shared" si="25"/>
        <v>4.8</v>
      </c>
      <c r="AG105" s="171">
        <f t="shared" si="25"/>
        <v>4.8</v>
      </c>
      <c r="AH105" s="171">
        <f t="shared" si="25"/>
        <v>4.8</v>
      </c>
      <c r="AI105" s="171">
        <f t="shared" si="25"/>
        <v>4.8</v>
      </c>
      <c r="AJ105" s="171">
        <f t="shared" si="25"/>
        <v>4.8</v>
      </c>
      <c r="AK105" s="171">
        <f t="shared" si="25"/>
        <v>4.8</v>
      </c>
      <c r="AL105" s="171">
        <f t="shared" si="41"/>
        <v>4.8</v>
      </c>
      <c r="AM105" s="171"/>
      <c r="AN105" s="171">
        <f t="shared" si="41"/>
        <v>4.8</v>
      </c>
      <c r="AO105" s="171">
        <f t="shared" si="40"/>
        <v>4.8</v>
      </c>
      <c r="AP105" s="171">
        <f t="shared" si="40"/>
        <v>4.8</v>
      </c>
      <c r="AQ105" s="171">
        <f t="shared" si="40"/>
        <v>4.8</v>
      </c>
      <c r="AR105" s="171">
        <f t="shared" si="40"/>
        <v>4.8</v>
      </c>
      <c r="AS105" s="171">
        <f t="shared" si="40"/>
        <v>4.8</v>
      </c>
      <c r="AT105" s="171">
        <f t="shared" si="40"/>
        <v>4.8</v>
      </c>
      <c r="AU105" s="171">
        <f t="shared" si="40"/>
        <v>4.8</v>
      </c>
      <c r="AV105" s="171">
        <f t="shared" si="40"/>
        <v>4.8</v>
      </c>
      <c r="AW105" s="171"/>
      <c r="AX105" s="171">
        <f t="shared" si="40"/>
        <v>4.8</v>
      </c>
      <c r="AY105" s="171">
        <f t="shared" si="40"/>
        <v>4.8</v>
      </c>
      <c r="AZ105" s="171">
        <f t="shared" si="40"/>
        <v>4.8</v>
      </c>
      <c r="BA105" s="171">
        <f t="shared" si="40"/>
        <v>4.8</v>
      </c>
      <c r="BB105" s="171">
        <f t="shared" si="40"/>
        <v>4.8</v>
      </c>
      <c r="BC105" s="171">
        <f t="shared" si="40"/>
        <v>4.8</v>
      </c>
      <c r="BD105" s="171">
        <f t="shared" si="40"/>
        <v>4.8</v>
      </c>
      <c r="BE105" s="172"/>
      <c r="BF105" s="148">
        <f t="shared" si="32"/>
        <v>240.00000000000023</v>
      </c>
      <c r="BG105" s="173">
        <f t="shared" si="33"/>
        <v>2</v>
      </c>
      <c r="BH105" s="174"/>
      <c r="BI105" s="174"/>
      <c r="BJ105" s="125"/>
      <c r="BK105" s="175"/>
      <c r="BL105" s="176">
        <f t="shared" si="30"/>
        <v>407.69265959682912</v>
      </c>
      <c r="BM105" s="176">
        <f t="shared" si="34"/>
        <v>430</v>
      </c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177"/>
      <c r="BY105" s="177"/>
      <c r="BZ105" s="177"/>
      <c r="CA105" s="177"/>
      <c r="CB105" s="177"/>
      <c r="CC105" s="177"/>
      <c r="CD105" s="177"/>
      <c r="CE105" s="177"/>
      <c r="CF105" s="177"/>
      <c r="CG105" s="177"/>
      <c r="CH105" s="177"/>
      <c r="CI105" s="177"/>
      <c r="CJ105" s="177"/>
      <c r="CK105" s="177"/>
      <c r="CL105" s="177"/>
      <c r="CM105" s="177"/>
      <c r="CN105" s="177"/>
      <c r="CO105" s="177"/>
      <c r="CP105" s="177"/>
      <c r="CQ105" s="177"/>
      <c r="CR105" s="177"/>
      <c r="CS105" s="177"/>
      <c r="CT105" s="177"/>
      <c r="CU105" s="177"/>
      <c r="CV105" s="177"/>
      <c r="CW105" s="177"/>
      <c r="CX105" s="177"/>
      <c r="CY105" s="177"/>
      <c r="CZ105" s="177"/>
      <c r="DA105" s="177"/>
      <c r="DB105" s="177"/>
      <c r="DC105" s="177"/>
      <c r="DD105" s="177"/>
      <c r="DE105" s="177"/>
      <c r="DF105" s="177"/>
      <c r="DG105" s="177"/>
      <c r="DH105" s="177"/>
      <c r="DI105" s="177"/>
      <c r="DJ105" s="177"/>
      <c r="DK105" s="177"/>
      <c r="DL105" s="177"/>
      <c r="DM105" s="177"/>
      <c r="DN105" s="177"/>
    </row>
    <row r="106" spans="1:118" s="122" customFormat="1" x14ac:dyDescent="0.3">
      <c r="A106" s="167" t="s">
        <v>927</v>
      </c>
      <c r="B106" s="179" t="s">
        <v>3467</v>
      </c>
      <c r="C106" s="169" t="s">
        <v>3361</v>
      </c>
      <c r="D106" s="170">
        <v>15</v>
      </c>
      <c r="E106" s="171">
        <f t="shared" si="36"/>
        <v>4.8</v>
      </c>
      <c r="F106" s="171">
        <f t="shared" ref="F106:P106" si="42">$D106*$D$2</f>
        <v>4.8</v>
      </c>
      <c r="G106" s="171">
        <f t="shared" si="42"/>
        <v>4.8</v>
      </c>
      <c r="H106" s="171">
        <f t="shared" si="42"/>
        <v>4.8</v>
      </c>
      <c r="I106" s="171">
        <f t="shared" si="42"/>
        <v>4.8</v>
      </c>
      <c r="J106" s="171">
        <f t="shared" si="42"/>
        <v>4.8</v>
      </c>
      <c r="K106" s="171">
        <f t="shared" si="42"/>
        <v>4.8</v>
      </c>
      <c r="L106" s="171">
        <f t="shared" si="42"/>
        <v>4.8</v>
      </c>
      <c r="M106" s="171">
        <f t="shared" si="42"/>
        <v>4.8</v>
      </c>
      <c r="N106" s="171">
        <f t="shared" si="42"/>
        <v>4.8</v>
      </c>
      <c r="O106" s="171">
        <f t="shared" si="42"/>
        <v>4.8</v>
      </c>
      <c r="P106" s="171">
        <f t="shared" si="42"/>
        <v>4.8</v>
      </c>
      <c r="Q106" s="171">
        <f t="shared" si="35"/>
        <v>4.8</v>
      </c>
      <c r="R106" s="171">
        <f t="shared" si="35"/>
        <v>4.8</v>
      </c>
      <c r="S106" s="171">
        <f t="shared" si="35"/>
        <v>4.8</v>
      </c>
      <c r="T106" s="171">
        <f t="shared" si="35"/>
        <v>4.8</v>
      </c>
      <c r="U106" s="171">
        <f t="shared" si="31"/>
        <v>4.8</v>
      </c>
      <c r="V106" s="171">
        <f t="shared" si="31"/>
        <v>4.8</v>
      </c>
      <c r="W106" s="171">
        <f t="shared" si="31"/>
        <v>4.8</v>
      </c>
      <c r="X106" s="171">
        <f t="shared" si="31"/>
        <v>4.8</v>
      </c>
      <c r="Y106" s="171">
        <f t="shared" si="31"/>
        <v>4.8</v>
      </c>
      <c r="Z106" s="171">
        <f t="shared" si="31"/>
        <v>4.8</v>
      </c>
      <c r="AA106" s="171">
        <f t="shared" si="31"/>
        <v>4.8</v>
      </c>
      <c r="AB106" s="171">
        <f t="shared" si="31"/>
        <v>4.8</v>
      </c>
      <c r="AC106" s="171">
        <f t="shared" si="24"/>
        <v>4.8</v>
      </c>
      <c r="AD106" s="171">
        <f t="shared" si="24"/>
        <v>4.8</v>
      </c>
      <c r="AE106" s="171">
        <f t="shared" si="25"/>
        <v>4.8</v>
      </c>
      <c r="AF106" s="171">
        <f t="shared" si="25"/>
        <v>4.8</v>
      </c>
      <c r="AG106" s="171">
        <f t="shared" si="25"/>
        <v>4.8</v>
      </c>
      <c r="AH106" s="171">
        <f t="shared" si="25"/>
        <v>4.8</v>
      </c>
      <c r="AI106" s="171">
        <f t="shared" si="25"/>
        <v>4.8</v>
      </c>
      <c r="AJ106" s="171">
        <f t="shared" si="25"/>
        <v>4.8</v>
      </c>
      <c r="AK106" s="171">
        <f t="shared" si="25"/>
        <v>4.8</v>
      </c>
      <c r="AL106" s="171">
        <f t="shared" si="41"/>
        <v>4.8</v>
      </c>
      <c r="AM106" s="171"/>
      <c r="AN106" s="171">
        <f t="shared" si="41"/>
        <v>4.8</v>
      </c>
      <c r="AO106" s="171">
        <f t="shared" si="40"/>
        <v>4.8</v>
      </c>
      <c r="AP106" s="171">
        <f t="shared" si="40"/>
        <v>4.8</v>
      </c>
      <c r="AQ106" s="171">
        <f t="shared" si="40"/>
        <v>4.8</v>
      </c>
      <c r="AR106" s="171">
        <f t="shared" si="40"/>
        <v>4.8</v>
      </c>
      <c r="AS106" s="171">
        <f t="shared" si="40"/>
        <v>4.8</v>
      </c>
      <c r="AT106" s="171">
        <f t="shared" si="40"/>
        <v>4.8</v>
      </c>
      <c r="AU106" s="171">
        <f t="shared" si="40"/>
        <v>4.8</v>
      </c>
      <c r="AV106" s="171">
        <f t="shared" si="40"/>
        <v>4.8</v>
      </c>
      <c r="AW106" s="171"/>
      <c r="AX106" s="171">
        <f t="shared" si="40"/>
        <v>4.8</v>
      </c>
      <c r="AY106" s="171">
        <f t="shared" si="40"/>
        <v>4.8</v>
      </c>
      <c r="AZ106" s="171">
        <f t="shared" si="40"/>
        <v>4.8</v>
      </c>
      <c r="BA106" s="171">
        <f t="shared" si="40"/>
        <v>4.8</v>
      </c>
      <c r="BB106" s="171">
        <f t="shared" si="40"/>
        <v>4.8</v>
      </c>
      <c r="BC106" s="171">
        <f t="shared" si="40"/>
        <v>4.8</v>
      </c>
      <c r="BD106" s="171">
        <f t="shared" si="40"/>
        <v>4.8</v>
      </c>
      <c r="BE106" s="172"/>
      <c r="BF106" s="148">
        <f t="shared" si="32"/>
        <v>240.00000000000023</v>
      </c>
      <c r="BG106" s="173">
        <f t="shared" si="33"/>
        <v>2</v>
      </c>
      <c r="BH106" s="174"/>
      <c r="BI106" s="174"/>
      <c r="BJ106" s="125"/>
      <c r="BK106" s="175"/>
      <c r="BL106" s="176">
        <f t="shared" si="30"/>
        <v>407.69265959682912</v>
      </c>
      <c r="BM106" s="176">
        <f t="shared" si="34"/>
        <v>430</v>
      </c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  <c r="BY106" s="177"/>
      <c r="BZ106" s="177"/>
      <c r="CA106" s="177"/>
      <c r="CB106" s="177"/>
      <c r="CC106" s="177"/>
      <c r="CD106" s="177"/>
      <c r="CE106" s="177"/>
      <c r="CF106" s="177"/>
      <c r="CG106" s="177"/>
      <c r="CH106" s="177"/>
      <c r="CI106" s="177"/>
      <c r="CJ106" s="177"/>
      <c r="CK106" s="177"/>
      <c r="CL106" s="177"/>
      <c r="CM106" s="177"/>
      <c r="CN106" s="177"/>
      <c r="CO106" s="177"/>
      <c r="CP106" s="177"/>
      <c r="CQ106" s="177"/>
      <c r="CR106" s="177"/>
      <c r="CS106" s="177"/>
      <c r="CT106" s="177"/>
      <c r="CU106" s="177"/>
      <c r="CV106" s="177"/>
      <c r="CW106" s="177"/>
      <c r="CX106" s="177"/>
      <c r="CY106" s="177"/>
      <c r="CZ106" s="177"/>
      <c r="DA106" s="177"/>
      <c r="DB106" s="177"/>
      <c r="DC106" s="177"/>
      <c r="DD106" s="177"/>
      <c r="DE106" s="177"/>
      <c r="DF106" s="177"/>
      <c r="DG106" s="177"/>
      <c r="DH106" s="177"/>
      <c r="DI106" s="177"/>
      <c r="DJ106" s="177"/>
      <c r="DK106" s="177"/>
      <c r="DL106" s="177"/>
      <c r="DM106" s="177"/>
      <c r="DN106" s="177"/>
    </row>
    <row r="107" spans="1:118" s="122" customFormat="1" x14ac:dyDescent="0.3">
      <c r="A107" s="167" t="s">
        <v>2399</v>
      </c>
      <c r="B107" s="179" t="s">
        <v>3468</v>
      </c>
      <c r="C107" s="169" t="s">
        <v>3361</v>
      </c>
      <c r="D107" s="170">
        <v>1000</v>
      </c>
      <c r="E107" s="171">
        <f t="shared" ref="E107:T124" si="43">$D107*$D$2</f>
        <v>320</v>
      </c>
      <c r="F107" s="171">
        <f t="shared" si="43"/>
        <v>320</v>
      </c>
      <c r="G107" s="171">
        <f t="shared" si="43"/>
        <v>320</v>
      </c>
      <c r="H107" s="171">
        <f t="shared" si="43"/>
        <v>320</v>
      </c>
      <c r="I107" s="171">
        <f t="shared" si="43"/>
        <v>320</v>
      </c>
      <c r="J107" s="171">
        <f t="shared" si="43"/>
        <v>320</v>
      </c>
      <c r="K107" s="171">
        <f t="shared" si="43"/>
        <v>320</v>
      </c>
      <c r="L107" s="171">
        <f t="shared" si="43"/>
        <v>320</v>
      </c>
      <c r="M107" s="171">
        <f t="shared" si="43"/>
        <v>320</v>
      </c>
      <c r="N107" s="171">
        <f t="shared" si="43"/>
        <v>320</v>
      </c>
      <c r="O107" s="171">
        <f t="shared" si="43"/>
        <v>320</v>
      </c>
      <c r="P107" s="171">
        <f t="shared" si="43"/>
        <v>320</v>
      </c>
      <c r="Q107" s="171">
        <f t="shared" si="35"/>
        <v>320</v>
      </c>
      <c r="R107" s="171">
        <f t="shared" si="35"/>
        <v>320</v>
      </c>
      <c r="S107" s="171">
        <f t="shared" si="35"/>
        <v>320</v>
      </c>
      <c r="T107" s="171">
        <f t="shared" si="35"/>
        <v>320</v>
      </c>
      <c r="U107" s="171">
        <f t="shared" si="31"/>
        <v>320</v>
      </c>
      <c r="V107" s="171">
        <f t="shared" si="31"/>
        <v>320</v>
      </c>
      <c r="W107" s="171">
        <v>280</v>
      </c>
      <c r="X107" s="171">
        <f t="shared" si="31"/>
        <v>320</v>
      </c>
      <c r="Y107" s="171">
        <f t="shared" si="31"/>
        <v>320</v>
      </c>
      <c r="Z107" s="171">
        <f t="shared" si="31"/>
        <v>320</v>
      </c>
      <c r="AA107" s="171">
        <f t="shared" si="31"/>
        <v>320</v>
      </c>
      <c r="AB107" s="171">
        <f t="shared" si="31"/>
        <v>320</v>
      </c>
      <c r="AC107" s="171">
        <f t="shared" si="24"/>
        <v>320</v>
      </c>
      <c r="AD107" s="171">
        <f t="shared" si="24"/>
        <v>320</v>
      </c>
      <c r="AE107" s="171">
        <f t="shared" si="25"/>
        <v>320</v>
      </c>
      <c r="AF107" s="171">
        <f t="shared" si="25"/>
        <v>320</v>
      </c>
      <c r="AG107" s="171">
        <f t="shared" si="25"/>
        <v>320</v>
      </c>
      <c r="AH107" s="171">
        <f t="shared" si="25"/>
        <v>320</v>
      </c>
      <c r="AI107" s="171">
        <f t="shared" si="25"/>
        <v>320</v>
      </c>
      <c r="AJ107" s="171">
        <f t="shared" si="25"/>
        <v>320</v>
      </c>
      <c r="AK107" s="171">
        <f t="shared" si="25"/>
        <v>320</v>
      </c>
      <c r="AL107" s="171">
        <f t="shared" si="41"/>
        <v>320</v>
      </c>
      <c r="AM107" s="171">
        <f t="shared" si="41"/>
        <v>320</v>
      </c>
      <c r="AN107" s="171">
        <f t="shared" si="41"/>
        <v>320</v>
      </c>
      <c r="AO107" s="171">
        <f t="shared" si="41"/>
        <v>320</v>
      </c>
      <c r="AP107" s="171">
        <f t="shared" si="41"/>
        <v>320</v>
      </c>
      <c r="AQ107" s="171">
        <f t="shared" si="41"/>
        <v>320</v>
      </c>
      <c r="AR107" s="171">
        <f t="shared" si="41"/>
        <v>320</v>
      </c>
      <c r="AS107" s="171">
        <f t="shared" si="40"/>
        <v>320</v>
      </c>
      <c r="AT107" s="171">
        <f t="shared" si="40"/>
        <v>320</v>
      </c>
      <c r="AU107" s="171">
        <f t="shared" si="40"/>
        <v>320</v>
      </c>
      <c r="AV107" s="171">
        <f t="shared" si="40"/>
        <v>320</v>
      </c>
      <c r="AW107" s="171">
        <f t="shared" si="40"/>
        <v>320</v>
      </c>
      <c r="AX107" s="171">
        <f t="shared" si="40"/>
        <v>320</v>
      </c>
      <c r="AY107" s="171">
        <f t="shared" si="40"/>
        <v>320</v>
      </c>
      <c r="AZ107" s="171">
        <f t="shared" si="40"/>
        <v>320</v>
      </c>
      <c r="BA107" s="171">
        <f t="shared" si="40"/>
        <v>320</v>
      </c>
      <c r="BB107" s="171">
        <f t="shared" si="40"/>
        <v>320</v>
      </c>
      <c r="BC107" s="171">
        <f t="shared" si="40"/>
        <v>320</v>
      </c>
      <c r="BD107" s="171">
        <f t="shared" si="40"/>
        <v>320</v>
      </c>
      <c r="BE107" s="172"/>
      <c r="BF107" s="148">
        <f t="shared" si="32"/>
        <v>16600</v>
      </c>
      <c r="BG107" s="173">
        <f t="shared" si="33"/>
        <v>0</v>
      </c>
      <c r="BH107" s="174"/>
      <c r="BI107" s="174"/>
      <c r="BJ107" s="125"/>
      <c r="BK107" s="175"/>
      <c r="BL107" s="176">
        <f t="shared" si="30"/>
        <v>28198.742288780653</v>
      </c>
      <c r="BM107" s="176">
        <f t="shared" si="34"/>
        <v>29330</v>
      </c>
      <c r="BN107" s="177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/>
      <c r="BY107" s="177"/>
      <c r="BZ107" s="177"/>
      <c r="CA107" s="177"/>
      <c r="CB107" s="177"/>
      <c r="CC107" s="177"/>
      <c r="CD107" s="177"/>
      <c r="CE107" s="177"/>
      <c r="CF107" s="177"/>
      <c r="CG107" s="177"/>
      <c r="CH107" s="177"/>
      <c r="CI107" s="177"/>
      <c r="CJ107" s="177"/>
      <c r="CK107" s="177"/>
      <c r="CL107" s="177"/>
      <c r="CM107" s="177"/>
      <c r="CN107" s="177"/>
      <c r="CO107" s="177"/>
      <c r="CP107" s="177"/>
      <c r="CQ107" s="177"/>
      <c r="CR107" s="177"/>
      <c r="CS107" s="177"/>
      <c r="CT107" s="177"/>
      <c r="CU107" s="177"/>
      <c r="CV107" s="177"/>
      <c r="CW107" s="177"/>
      <c r="CX107" s="177"/>
      <c r="CY107" s="177"/>
      <c r="CZ107" s="177"/>
      <c r="DA107" s="177"/>
      <c r="DB107" s="177"/>
      <c r="DC107" s="177"/>
      <c r="DD107" s="177"/>
      <c r="DE107" s="177"/>
      <c r="DF107" s="177"/>
      <c r="DG107" s="177"/>
      <c r="DH107" s="177"/>
      <c r="DI107" s="177"/>
      <c r="DJ107" s="177"/>
      <c r="DK107" s="177"/>
      <c r="DL107" s="177"/>
      <c r="DM107" s="177"/>
      <c r="DN107" s="177"/>
    </row>
    <row r="108" spans="1:118" s="122" customFormat="1" x14ac:dyDescent="0.3">
      <c r="A108" s="167" t="s">
        <v>2764</v>
      </c>
      <c r="B108" s="179" t="s">
        <v>3469</v>
      </c>
      <c r="C108" s="169" t="s">
        <v>3361</v>
      </c>
      <c r="D108" s="170">
        <v>20</v>
      </c>
      <c r="E108" s="171">
        <f t="shared" si="43"/>
        <v>6.4</v>
      </c>
      <c r="F108" s="171">
        <f t="shared" si="43"/>
        <v>6.4</v>
      </c>
      <c r="G108" s="171">
        <f t="shared" si="43"/>
        <v>6.4</v>
      </c>
      <c r="H108" s="171">
        <f t="shared" si="43"/>
        <v>6.4</v>
      </c>
      <c r="I108" s="171">
        <f t="shared" si="43"/>
        <v>6.4</v>
      </c>
      <c r="J108" s="171">
        <f t="shared" si="43"/>
        <v>6.4</v>
      </c>
      <c r="K108" s="171">
        <f t="shared" si="43"/>
        <v>6.4</v>
      </c>
      <c r="L108" s="171">
        <f t="shared" si="43"/>
        <v>6.4</v>
      </c>
      <c r="M108" s="171">
        <f t="shared" si="43"/>
        <v>6.4</v>
      </c>
      <c r="N108" s="171">
        <f t="shared" si="43"/>
        <v>6.4</v>
      </c>
      <c r="O108" s="171">
        <f t="shared" si="43"/>
        <v>6.4</v>
      </c>
      <c r="P108" s="171">
        <f t="shared" si="43"/>
        <v>6.4</v>
      </c>
      <c r="Q108" s="171">
        <f t="shared" si="35"/>
        <v>6.4</v>
      </c>
      <c r="R108" s="171">
        <f t="shared" si="35"/>
        <v>6.4</v>
      </c>
      <c r="S108" s="171">
        <f t="shared" si="35"/>
        <v>6.4</v>
      </c>
      <c r="T108" s="171">
        <f t="shared" si="35"/>
        <v>6.4</v>
      </c>
      <c r="U108" s="171">
        <f t="shared" si="31"/>
        <v>6.4</v>
      </c>
      <c r="V108" s="171">
        <f t="shared" si="31"/>
        <v>6.4</v>
      </c>
      <c r="W108" s="171">
        <f t="shared" si="31"/>
        <v>6.4</v>
      </c>
      <c r="X108" s="171">
        <f t="shared" si="31"/>
        <v>6.4</v>
      </c>
      <c r="Y108" s="171">
        <f t="shared" si="31"/>
        <v>6.4</v>
      </c>
      <c r="Z108" s="171">
        <f t="shared" si="31"/>
        <v>6.4</v>
      </c>
      <c r="AA108" s="171">
        <f t="shared" si="31"/>
        <v>6.4</v>
      </c>
      <c r="AB108" s="171">
        <f t="shared" si="31"/>
        <v>6.4</v>
      </c>
      <c r="AC108" s="171">
        <f t="shared" si="24"/>
        <v>6.4</v>
      </c>
      <c r="AD108" s="171">
        <f t="shared" si="24"/>
        <v>6.4</v>
      </c>
      <c r="AE108" s="171">
        <f t="shared" si="25"/>
        <v>6.4</v>
      </c>
      <c r="AF108" s="171">
        <f t="shared" si="25"/>
        <v>6.4</v>
      </c>
      <c r="AG108" s="171">
        <f t="shared" si="25"/>
        <v>6.4</v>
      </c>
      <c r="AH108" s="171">
        <f t="shared" si="25"/>
        <v>6.4</v>
      </c>
      <c r="AI108" s="171">
        <f t="shared" si="25"/>
        <v>6.4</v>
      </c>
      <c r="AJ108" s="171">
        <f t="shared" si="25"/>
        <v>6.4</v>
      </c>
      <c r="AK108" s="171">
        <f t="shared" si="25"/>
        <v>6.4</v>
      </c>
      <c r="AL108" s="171">
        <f t="shared" si="41"/>
        <v>6.4</v>
      </c>
      <c r="AM108" s="171">
        <f t="shared" si="41"/>
        <v>6.4</v>
      </c>
      <c r="AN108" s="171">
        <f t="shared" si="41"/>
        <v>6.4</v>
      </c>
      <c r="AO108" s="171"/>
      <c r="AP108" s="171">
        <f t="shared" si="40"/>
        <v>6.4</v>
      </c>
      <c r="AQ108" s="171">
        <f t="shared" si="40"/>
        <v>6.4</v>
      </c>
      <c r="AR108" s="171">
        <f t="shared" si="40"/>
        <v>6.4</v>
      </c>
      <c r="AS108" s="171">
        <f t="shared" si="40"/>
        <v>6.4</v>
      </c>
      <c r="AT108" s="171">
        <f t="shared" si="40"/>
        <v>6.4</v>
      </c>
      <c r="AU108" s="171">
        <f t="shared" si="40"/>
        <v>6.4</v>
      </c>
      <c r="AV108" s="171">
        <f t="shared" si="40"/>
        <v>6.4</v>
      </c>
      <c r="AW108" s="171">
        <f t="shared" si="40"/>
        <v>6.4</v>
      </c>
      <c r="AX108" s="171">
        <f t="shared" si="40"/>
        <v>6.4</v>
      </c>
      <c r="AY108" s="171"/>
      <c r="AZ108" s="171">
        <f t="shared" si="40"/>
        <v>6.4</v>
      </c>
      <c r="BA108" s="171">
        <f t="shared" si="40"/>
        <v>6.4</v>
      </c>
      <c r="BB108" s="171">
        <f t="shared" si="40"/>
        <v>6.4</v>
      </c>
      <c r="BC108" s="171">
        <f t="shared" si="40"/>
        <v>6.4</v>
      </c>
      <c r="BD108" s="171">
        <f t="shared" si="40"/>
        <v>6.4</v>
      </c>
      <c r="BE108" s="172"/>
      <c r="BF108" s="148">
        <f t="shared" si="32"/>
        <v>319.99999999999989</v>
      </c>
      <c r="BG108" s="173">
        <f t="shared" si="33"/>
        <v>2</v>
      </c>
      <c r="BH108" s="174"/>
      <c r="BI108" s="174"/>
      <c r="BJ108" s="125"/>
      <c r="BK108" s="175"/>
      <c r="BL108" s="176">
        <f t="shared" si="30"/>
        <v>543.59021279577144</v>
      </c>
      <c r="BM108" s="176">
        <f t="shared" si="34"/>
        <v>570</v>
      </c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77"/>
      <c r="CA108" s="177"/>
      <c r="CB108" s="177"/>
      <c r="CC108" s="177"/>
      <c r="CD108" s="177"/>
      <c r="CE108" s="177"/>
      <c r="CF108" s="177"/>
      <c r="CG108" s="177"/>
      <c r="CH108" s="177"/>
      <c r="CI108" s="177"/>
      <c r="CJ108" s="177"/>
      <c r="CK108" s="177"/>
      <c r="CL108" s="177"/>
      <c r="CM108" s="177"/>
      <c r="CN108" s="177"/>
      <c r="CO108" s="177"/>
      <c r="CP108" s="177"/>
      <c r="CQ108" s="177"/>
      <c r="CR108" s="177"/>
      <c r="CS108" s="177"/>
      <c r="CT108" s="177"/>
      <c r="CU108" s="177"/>
      <c r="CV108" s="177"/>
      <c r="CW108" s="177"/>
      <c r="CX108" s="177"/>
      <c r="CY108" s="177"/>
      <c r="CZ108" s="177"/>
      <c r="DA108" s="177"/>
      <c r="DB108" s="177"/>
      <c r="DC108" s="177"/>
      <c r="DD108" s="177"/>
      <c r="DE108" s="177"/>
      <c r="DF108" s="177"/>
      <c r="DG108" s="177"/>
      <c r="DH108" s="177"/>
      <c r="DI108" s="177"/>
      <c r="DJ108" s="177"/>
      <c r="DK108" s="177"/>
      <c r="DL108" s="177"/>
      <c r="DM108" s="177"/>
      <c r="DN108" s="177"/>
    </row>
    <row r="109" spans="1:118" s="122" customFormat="1" x14ac:dyDescent="0.3">
      <c r="A109" s="167" t="s">
        <v>2760</v>
      </c>
      <c r="B109" s="179" t="s">
        <v>3470</v>
      </c>
      <c r="C109" s="169" t="s">
        <v>3361</v>
      </c>
      <c r="D109" s="170">
        <v>20</v>
      </c>
      <c r="E109" s="171">
        <f t="shared" si="43"/>
        <v>6.4</v>
      </c>
      <c r="F109" s="171">
        <f t="shared" si="43"/>
        <v>6.4</v>
      </c>
      <c r="G109" s="171">
        <f t="shared" si="43"/>
        <v>6.4</v>
      </c>
      <c r="H109" s="171">
        <f t="shared" si="43"/>
        <v>6.4</v>
      </c>
      <c r="I109" s="171">
        <f t="shared" si="43"/>
        <v>6.4</v>
      </c>
      <c r="J109" s="171">
        <f t="shared" si="43"/>
        <v>6.4</v>
      </c>
      <c r="K109" s="171">
        <f t="shared" si="43"/>
        <v>6.4</v>
      </c>
      <c r="L109" s="171">
        <f t="shared" si="43"/>
        <v>6.4</v>
      </c>
      <c r="M109" s="171">
        <f t="shared" si="43"/>
        <v>6.4</v>
      </c>
      <c r="N109" s="171">
        <f t="shared" si="43"/>
        <v>6.4</v>
      </c>
      <c r="O109" s="171">
        <f t="shared" si="43"/>
        <v>6.4</v>
      </c>
      <c r="P109" s="171">
        <f t="shared" si="43"/>
        <v>6.4</v>
      </c>
      <c r="Q109" s="171">
        <f t="shared" si="35"/>
        <v>6.4</v>
      </c>
      <c r="R109" s="171">
        <f t="shared" ref="R109:T109" si="44">$D109*$D$2</f>
        <v>6.4</v>
      </c>
      <c r="S109" s="171">
        <f t="shared" si="44"/>
        <v>6.4</v>
      </c>
      <c r="T109" s="171">
        <f t="shared" si="44"/>
        <v>6.4</v>
      </c>
      <c r="U109" s="171">
        <f t="shared" si="31"/>
        <v>6.4</v>
      </c>
      <c r="V109" s="171">
        <f t="shared" si="31"/>
        <v>6.4</v>
      </c>
      <c r="W109" s="171">
        <f t="shared" si="31"/>
        <v>6.4</v>
      </c>
      <c r="X109" s="171">
        <f t="shared" si="31"/>
        <v>6.4</v>
      </c>
      <c r="Y109" s="171">
        <f t="shared" si="31"/>
        <v>6.4</v>
      </c>
      <c r="Z109" s="171">
        <f t="shared" si="31"/>
        <v>6.4</v>
      </c>
      <c r="AA109" s="171">
        <f t="shared" si="31"/>
        <v>6.4</v>
      </c>
      <c r="AB109" s="171">
        <f t="shared" si="31"/>
        <v>6.4</v>
      </c>
      <c r="AC109" s="171">
        <f t="shared" si="24"/>
        <v>6.4</v>
      </c>
      <c r="AD109" s="171">
        <f t="shared" si="24"/>
        <v>6.4</v>
      </c>
      <c r="AE109" s="171">
        <f t="shared" si="25"/>
        <v>6.4</v>
      </c>
      <c r="AF109" s="171">
        <f t="shared" si="25"/>
        <v>6.4</v>
      </c>
      <c r="AG109" s="171">
        <f t="shared" si="25"/>
        <v>6.4</v>
      </c>
      <c r="AH109" s="171">
        <f t="shared" si="25"/>
        <v>6.4</v>
      </c>
      <c r="AI109" s="171">
        <f t="shared" si="25"/>
        <v>6.4</v>
      </c>
      <c r="AJ109" s="171">
        <f t="shared" si="25"/>
        <v>6.4</v>
      </c>
      <c r="AK109" s="171">
        <f t="shared" si="25"/>
        <v>6.4</v>
      </c>
      <c r="AL109" s="171">
        <f t="shared" si="41"/>
        <v>6.4</v>
      </c>
      <c r="AM109" s="171">
        <f t="shared" si="41"/>
        <v>6.4</v>
      </c>
      <c r="AN109" s="171">
        <f t="shared" si="41"/>
        <v>6.4</v>
      </c>
      <c r="AO109" s="171"/>
      <c r="AP109" s="171">
        <f t="shared" si="40"/>
        <v>6.4</v>
      </c>
      <c r="AQ109" s="171">
        <f t="shared" si="40"/>
        <v>6.4</v>
      </c>
      <c r="AR109" s="171">
        <f t="shared" si="40"/>
        <v>6.4</v>
      </c>
      <c r="AS109" s="171">
        <f t="shared" si="40"/>
        <v>6.4</v>
      </c>
      <c r="AT109" s="171">
        <f t="shared" si="40"/>
        <v>6.4</v>
      </c>
      <c r="AU109" s="171">
        <f t="shared" si="40"/>
        <v>6.4</v>
      </c>
      <c r="AV109" s="171">
        <f t="shared" si="40"/>
        <v>6.4</v>
      </c>
      <c r="AW109" s="171">
        <f t="shared" si="40"/>
        <v>6.4</v>
      </c>
      <c r="AX109" s="171">
        <f t="shared" si="40"/>
        <v>6.4</v>
      </c>
      <c r="AY109" s="171"/>
      <c r="AZ109" s="171">
        <f t="shared" si="40"/>
        <v>6.4</v>
      </c>
      <c r="BA109" s="171">
        <f t="shared" si="40"/>
        <v>6.4</v>
      </c>
      <c r="BB109" s="171">
        <f t="shared" si="40"/>
        <v>6.4</v>
      </c>
      <c r="BC109" s="171">
        <f t="shared" si="40"/>
        <v>6.4</v>
      </c>
      <c r="BD109" s="171">
        <f t="shared" si="40"/>
        <v>6.4</v>
      </c>
      <c r="BE109" s="172"/>
      <c r="BF109" s="148">
        <f t="shared" si="32"/>
        <v>319.99999999999989</v>
      </c>
      <c r="BG109" s="173">
        <f t="shared" si="33"/>
        <v>2</v>
      </c>
      <c r="BH109" s="174"/>
      <c r="BI109" s="174"/>
      <c r="BJ109" s="125"/>
      <c r="BK109" s="175"/>
      <c r="BL109" s="176">
        <f t="shared" si="30"/>
        <v>543.59021279577144</v>
      </c>
      <c r="BM109" s="176">
        <f t="shared" si="34"/>
        <v>570</v>
      </c>
      <c r="BN109" s="177"/>
      <c r="BO109" s="177"/>
      <c r="BP109" s="177"/>
      <c r="BQ109" s="177"/>
      <c r="BR109" s="177"/>
      <c r="BS109" s="177"/>
      <c r="BT109" s="177"/>
      <c r="BU109" s="177"/>
      <c r="BV109" s="177"/>
      <c r="BW109" s="177"/>
      <c r="BX109" s="177"/>
      <c r="BY109" s="177"/>
      <c r="BZ109" s="177"/>
      <c r="CA109" s="177"/>
      <c r="CB109" s="177"/>
      <c r="CC109" s="177"/>
      <c r="CD109" s="177"/>
      <c r="CE109" s="177"/>
      <c r="CF109" s="177"/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  <c r="CQ109" s="177"/>
      <c r="CR109" s="177"/>
      <c r="CS109" s="177"/>
      <c r="CT109" s="177"/>
      <c r="CU109" s="177"/>
      <c r="CV109" s="177"/>
      <c r="CW109" s="177"/>
      <c r="CX109" s="177"/>
      <c r="CY109" s="177"/>
      <c r="CZ109" s="177"/>
      <c r="DA109" s="177"/>
      <c r="DB109" s="177"/>
      <c r="DC109" s="177"/>
      <c r="DD109" s="177"/>
      <c r="DE109" s="177"/>
      <c r="DF109" s="177"/>
      <c r="DG109" s="177"/>
      <c r="DH109" s="177"/>
      <c r="DI109" s="177"/>
      <c r="DJ109" s="177"/>
      <c r="DK109" s="177"/>
      <c r="DL109" s="177"/>
      <c r="DM109" s="177"/>
      <c r="DN109" s="177"/>
    </row>
    <row r="110" spans="1:118" s="122" customFormat="1" ht="25" x14ac:dyDescent="0.3">
      <c r="A110" s="167" t="s">
        <v>1795</v>
      </c>
      <c r="B110" s="179" t="s">
        <v>3471</v>
      </c>
      <c r="C110" s="169" t="s">
        <v>3361</v>
      </c>
      <c r="D110" s="170">
        <v>60</v>
      </c>
      <c r="E110" s="171">
        <f t="shared" si="43"/>
        <v>19.2</v>
      </c>
      <c r="F110" s="171">
        <f t="shared" si="43"/>
        <v>19.2</v>
      </c>
      <c r="G110" s="171">
        <f t="shared" si="43"/>
        <v>19.2</v>
      </c>
      <c r="H110" s="171">
        <f t="shared" si="43"/>
        <v>19.2</v>
      </c>
      <c r="I110" s="171">
        <f t="shared" si="43"/>
        <v>19.2</v>
      </c>
      <c r="J110" s="171">
        <f t="shared" si="43"/>
        <v>19.2</v>
      </c>
      <c r="K110" s="171">
        <f t="shared" si="43"/>
        <v>19.2</v>
      </c>
      <c r="L110" s="171">
        <f t="shared" si="43"/>
        <v>19.2</v>
      </c>
      <c r="M110" s="171">
        <f t="shared" si="43"/>
        <v>19.2</v>
      </c>
      <c r="N110" s="171">
        <f t="shared" si="43"/>
        <v>19.2</v>
      </c>
      <c r="O110" s="171">
        <f t="shared" si="43"/>
        <v>19.2</v>
      </c>
      <c r="P110" s="171">
        <f t="shared" si="43"/>
        <v>19.2</v>
      </c>
      <c r="Q110" s="171">
        <f t="shared" si="43"/>
        <v>19.2</v>
      </c>
      <c r="R110" s="171">
        <f t="shared" si="43"/>
        <v>19.2</v>
      </c>
      <c r="S110" s="171">
        <f t="shared" si="43"/>
        <v>19.2</v>
      </c>
      <c r="T110" s="171">
        <f t="shared" si="43"/>
        <v>19.2</v>
      </c>
      <c r="U110" s="171">
        <f t="shared" si="31"/>
        <v>19.2</v>
      </c>
      <c r="V110" s="171">
        <f t="shared" si="31"/>
        <v>19.2</v>
      </c>
      <c r="W110" s="171">
        <f t="shared" si="31"/>
        <v>19.2</v>
      </c>
      <c r="X110" s="171">
        <f t="shared" si="31"/>
        <v>19.2</v>
      </c>
      <c r="Y110" s="171">
        <f t="shared" si="31"/>
        <v>19.2</v>
      </c>
      <c r="Z110" s="171">
        <f t="shared" si="31"/>
        <v>19.2</v>
      </c>
      <c r="AA110" s="171">
        <f t="shared" si="31"/>
        <v>19.2</v>
      </c>
      <c r="AB110" s="171">
        <f t="shared" si="31"/>
        <v>19.2</v>
      </c>
      <c r="AC110" s="171">
        <f t="shared" si="24"/>
        <v>19.2</v>
      </c>
      <c r="AD110" s="171">
        <f t="shared" si="24"/>
        <v>19.2</v>
      </c>
      <c r="AE110" s="171">
        <f t="shared" si="25"/>
        <v>19.2</v>
      </c>
      <c r="AF110" s="171">
        <f t="shared" si="25"/>
        <v>19.2</v>
      </c>
      <c r="AG110" s="171">
        <f t="shared" si="25"/>
        <v>19.2</v>
      </c>
      <c r="AH110" s="171">
        <f t="shared" si="25"/>
        <v>19.2</v>
      </c>
      <c r="AI110" s="171">
        <f t="shared" si="25"/>
        <v>19.2</v>
      </c>
      <c r="AJ110" s="171">
        <f t="shared" si="25"/>
        <v>19.2</v>
      </c>
      <c r="AK110" s="171">
        <f t="shared" si="25"/>
        <v>19.2</v>
      </c>
      <c r="AL110" s="171">
        <f t="shared" si="41"/>
        <v>19.2</v>
      </c>
      <c r="AM110" s="171">
        <f t="shared" si="41"/>
        <v>19.2</v>
      </c>
      <c r="AN110" s="171">
        <f t="shared" si="41"/>
        <v>19.2</v>
      </c>
      <c r="AO110" s="171">
        <f t="shared" si="41"/>
        <v>19.2</v>
      </c>
      <c r="AP110" s="171">
        <f t="shared" si="40"/>
        <v>19.2</v>
      </c>
      <c r="AQ110" s="171">
        <f t="shared" si="40"/>
        <v>19.2</v>
      </c>
      <c r="AR110" s="171">
        <f t="shared" si="40"/>
        <v>19.2</v>
      </c>
      <c r="AS110" s="171">
        <f t="shared" si="40"/>
        <v>19.2</v>
      </c>
      <c r="AT110" s="171">
        <f t="shared" si="40"/>
        <v>19.2</v>
      </c>
      <c r="AU110" s="171">
        <f t="shared" si="40"/>
        <v>19.2</v>
      </c>
      <c r="AV110" s="171">
        <f t="shared" si="40"/>
        <v>19.2</v>
      </c>
      <c r="AW110" s="171">
        <f t="shared" si="40"/>
        <v>19.2</v>
      </c>
      <c r="AX110" s="171">
        <f t="shared" si="40"/>
        <v>19.2</v>
      </c>
      <c r="AY110" s="171">
        <f t="shared" si="40"/>
        <v>19.2</v>
      </c>
      <c r="AZ110" s="171">
        <f t="shared" si="40"/>
        <v>19.2</v>
      </c>
      <c r="BA110" s="171">
        <f t="shared" si="40"/>
        <v>19.2</v>
      </c>
      <c r="BB110" s="171">
        <f t="shared" si="40"/>
        <v>19.2</v>
      </c>
      <c r="BC110" s="171">
        <f t="shared" si="40"/>
        <v>19.2</v>
      </c>
      <c r="BD110" s="171">
        <f t="shared" si="40"/>
        <v>19.2</v>
      </c>
      <c r="BE110" s="172"/>
      <c r="BF110" s="148">
        <f t="shared" si="32"/>
        <v>998.400000000001</v>
      </c>
      <c r="BG110" s="173">
        <f t="shared" si="33"/>
        <v>0</v>
      </c>
      <c r="BH110" s="174"/>
      <c r="BI110" s="174"/>
      <c r="BJ110" s="125"/>
      <c r="BK110" s="175"/>
      <c r="BL110" s="176">
        <f t="shared" si="30"/>
        <v>1696.0014639228093</v>
      </c>
      <c r="BM110" s="176">
        <f t="shared" si="34"/>
        <v>1770</v>
      </c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7"/>
      <c r="CD110" s="177"/>
      <c r="CE110" s="177"/>
      <c r="CF110" s="177"/>
      <c r="CG110" s="177"/>
      <c r="CH110" s="177"/>
      <c r="CI110" s="177"/>
      <c r="CJ110" s="177"/>
      <c r="CK110" s="177"/>
      <c r="CL110" s="177"/>
      <c r="CM110" s="177"/>
      <c r="CN110" s="177"/>
      <c r="CO110" s="177"/>
      <c r="CP110" s="177"/>
      <c r="CQ110" s="177"/>
      <c r="CR110" s="177"/>
      <c r="CS110" s="177"/>
      <c r="CT110" s="177"/>
      <c r="CU110" s="177"/>
      <c r="CV110" s="177"/>
      <c r="CW110" s="177"/>
      <c r="CX110" s="177"/>
      <c r="CY110" s="177"/>
      <c r="CZ110" s="177"/>
      <c r="DA110" s="177"/>
      <c r="DB110" s="177"/>
      <c r="DC110" s="177"/>
      <c r="DD110" s="177"/>
      <c r="DE110" s="177"/>
      <c r="DF110" s="177"/>
      <c r="DG110" s="177"/>
      <c r="DH110" s="177"/>
      <c r="DI110" s="177"/>
      <c r="DJ110" s="177"/>
      <c r="DK110" s="177"/>
      <c r="DL110" s="177"/>
      <c r="DM110" s="177"/>
      <c r="DN110" s="177"/>
    </row>
    <row r="111" spans="1:118" s="122" customFormat="1" x14ac:dyDescent="0.3">
      <c r="A111" s="167" t="s">
        <v>1804</v>
      </c>
      <c r="B111" s="179" t="s">
        <v>3472</v>
      </c>
      <c r="C111" s="169" t="s">
        <v>3361</v>
      </c>
      <c r="D111" s="170">
        <v>30</v>
      </c>
      <c r="E111" s="171">
        <f t="shared" si="43"/>
        <v>9.6</v>
      </c>
      <c r="F111" s="171">
        <f t="shared" si="43"/>
        <v>9.6</v>
      </c>
      <c r="G111" s="171">
        <f t="shared" si="43"/>
        <v>9.6</v>
      </c>
      <c r="H111" s="171">
        <f t="shared" si="43"/>
        <v>9.6</v>
      </c>
      <c r="I111" s="171">
        <f t="shared" si="43"/>
        <v>9.6</v>
      </c>
      <c r="J111" s="171">
        <f t="shared" si="43"/>
        <v>9.6</v>
      </c>
      <c r="K111" s="171">
        <f t="shared" si="43"/>
        <v>9.6</v>
      </c>
      <c r="L111" s="171">
        <f t="shared" si="43"/>
        <v>9.6</v>
      </c>
      <c r="M111" s="171">
        <f t="shared" si="43"/>
        <v>9.6</v>
      </c>
      <c r="N111" s="171">
        <f t="shared" si="43"/>
        <v>9.6</v>
      </c>
      <c r="O111" s="171">
        <f t="shared" si="43"/>
        <v>9.6</v>
      </c>
      <c r="P111" s="171">
        <f t="shared" si="43"/>
        <v>9.6</v>
      </c>
      <c r="Q111" s="171">
        <f t="shared" si="43"/>
        <v>9.6</v>
      </c>
      <c r="R111" s="171">
        <f t="shared" si="43"/>
        <v>9.6</v>
      </c>
      <c r="S111" s="171">
        <f t="shared" si="43"/>
        <v>9.6</v>
      </c>
      <c r="T111" s="171">
        <f t="shared" si="43"/>
        <v>9.6</v>
      </c>
      <c r="U111" s="171">
        <f t="shared" si="31"/>
        <v>9.6</v>
      </c>
      <c r="V111" s="171">
        <f t="shared" si="31"/>
        <v>9.6</v>
      </c>
      <c r="W111" s="171">
        <f t="shared" si="31"/>
        <v>9.6</v>
      </c>
      <c r="X111" s="171">
        <f t="shared" si="31"/>
        <v>9.6</v>
      </c>
      <c r="Y111" s="171">
        <f t="shared" si="31"/>
        <v>9.6</v>
      </c>
      <c r="Z111" s="171">
        <f t="shared" si="31"/>
        <v>9.6</v>
      </c>
      <c r="AA111" s="171">
        <f t="shared" si="31"/>
        <v>9.6</v>
      </c>
      <c r="AB111" s="171">
        <f t="shared" si="31"/>
        <v>9.6</v>
      </c>
      <c r="AC111" s="171">
        <f t="shared" si="24"/>
        <v>9.6</v>
      </c>
      <c r="AD111" s="171">
        <f t="shared" si="24"/>
        <v>9.6</v>
      </c>
      <c r="AE111" s="171">
        <f t="shared" si="25"/>
        <v>9.6</v>
      </c>
      <c r="AF111" s="171">
        <f t="shared" si="25"/>
        <v>9.6</v>
      </c>
      <c r="AG111" s="171">
        <f t="shared" si="25"/>
        <v>9.6</v>
      </c>
      <c r="AH111" s="171">
        <f t="shared" si="25"/>
        <v>9.6</v>
      </c>
      <c r="AI111" s="171">
        <f t="shared" si="25"/>
        <v>9.6</v>
      </c>
      <c r="AJ111" s="171">
        <f t="shared" si="25"/>
        <v>9.6</v>
      </c>
      <c r="AK111" s="171">
        <f t="shared" si="25"/>
        <v>9.6</v>
      </c>
      <c r="AL111" s="171">
        <f t="shared" si="41"/>
        <v>9.6</v>
      </c>
      <c r="AM111" s="171">
        <f t="shared" si="41"/>
        <v>9.6</v>
      </c>
      <c r="AN111" s="171">
        <f t="shared" si="41"/>
        <v>9.6</v>
      </c>
      <c r="AO111" s="171">
        <f t="shared" si="41"/>
        <v>9.6</v>
      </c>
      <c r="AP111" s="171">
        <f t="shared" si="40"/>
        <v>9.6</v>
      </c>
      <c r="AQ111" s="171">
        <f t="shared" si="40"/>
        <v>9.6</v>
      </c>
      <c r="AR111" s="171">
        <f t="shared" si="40"/>
        <v>9.6</v>
      </c>
      <c r="AS111" s="171">
        <f t="shared" si="40"/>
        <v>9.6</v>
      </c>
      <c r="AT111" s="171">
        <f t="shared" si="40"/>
        <v>9.6</v>
      </c>
      <c r="AU111" s="171">
        <f t="shared" si="40"/>
        <v>9.6</v>
      </c>
      <c r="AV111" s="171">
        <f t="shared" si="40"/>
        <v>9.6</v>
      </c>
      <c r="AW111" s="171">
        <f t="shared" si="40"/>
        <v>9.6</v>
      </c>
      <c r="AX111" s="171">
        <f t="shared" si="40"/>
        <v>9.6</v>
      </c>
      <c r="AY111" s="171">
        <f t="shared" si="40"/>
        <v>9.6</v>
      </c>
      <c r="AZ111" s="171">
        <f t="shared" si="40"/>
        <v>9.6</v>
      </c>
      <c r="BA111" s="171">
        <f t="shared" si="40"/>
        <v>9.6</v>
      </c>
      <c r="BB111" s="171">
        <f t="shared" si="40"/>
        <v>9.6</v>
      </c>
      <c r="BC111" s="171">
        <f t="shared" si="40"/>
        <v>9.6</v>
      </c>
      <c r="BD111" s="171">
        <f t="shared" si="40"/>
        <v>9.6</v>
      </c>
      <c r="BE111" s="172"/>
      <c r="BF111" s="148">
        <f t="shared" si="32"/>
        <v>499.2000000000005</v>
      </c>
      <c r="BG111" s="173">
        <f t="shared" si="33"/>
        <v>0</v>
      </c>
      <c r="BH111" s="174"/>
      <c r="BI111" s="174"/>
      <c r="BJ111" s="125"/>
      <c r="BK111" s="175"/>
      <c r="BL111" s="176">
        <f t="shared" si="30"/>
        <v>848.00073196140465</v>
      </c>
      <c r="BM111" s="176">
        <f t="shared" si="34"/>
        <v>890</v>
      </c>
      <c r="BN111" s="177"/>
      <c r="BO111" s="177"/>
      <c r="BP111" s="177"/>
      <c r="BQ111" s="177"/>
      <c r="BR111" s="177"/>
      <c r="BS111" s="177"/>
      <c r="BT111" s="177"/>
      <c r="BU111" s="177"/>
      <c r="BV111" s="177"/>
      <c r="BW111" s="177"/>
      <c r="BX111" s="177"/>
      <c r="BY111" s="177"/>
      <c r="BZ111" s="177"/>
      <c r="CA111" s="177"/>
      <c r="CB111" s="177"/>
      <c r="CC111" s="177"/>
      <c r="CD111" s="177"/>
      <c r="CE111" s="177"/>
      <c r="CF111" s="177"/>
      <c r="CG111" s="177"/>
      <c r="CH111" s="177"/>
      <c r="CI111" s="177"/>
      <c r="CJ111" s="177"/>
      <c r="CK111" s="177"/>
      <c r="CL111" s="177"/>
      <c r="CM111" s="177"/>
      <c r="CN111" s="177"/>
      <c r="CO111" s="177"/>
      <c r="CP111" s="177"/>
      <c r="CQ111" s="177"/>
      <c r="CR111" s="177"/>
      <c r="CS111" s="177"/>
      <c r="CT111" s="177"/>
      <c r="CU111" s="177"/>
      <c r="CV111" s="177"/>
      <c r="CW111" s="177"/>
      <c r="CX111" s="177"/>
      <c r="CY111" s="177"/>
      <c r="CZ111" s="177"/>
      <c r="DA111" s="177"/>
      <c r="DB111" s="177"/>
      <c r="DC111" s="177"/>
      <c r="DD111" s="177"/>
      <c r="DE111" s="177"/>
      <c r="DF111" s="177"/>
      <c r="DG111" s="177"/>
      <c r="DH111" s="177"/>
      <c r="DI111" s="177"/>
      <c r="DJ111" s="177"/>
      <c r="DK111" s="177"/>
      <c r="DL111" s="177"/>
      <c r="DM111" s="177"/>
      <c r="DN111" s="177"/>
    </row>
    <row r="112" spans="1:118" s="122" customFormat="1" x14ac:dyDescent="0.3">
      <c r="A112" s="167" t="s">
        <v>1810</v>
      </c>
      <c r="B112" s="179" t="s">
        <v>3473</v>
      </c>
      <c r="C112" s="169" t="s">
        <v>3361</v>
      </c>
      <c r="D112" s="170">
        <v>30</v>
      </c>
      <c r="E112" s="171">
        <f t="shared" si="43"/>
        <v>9.6</v>
      </c>
      <c r="F112" s="171">
        <f t="shared" si="43"/>
        <v>9.6</v>
      </c>
      <c r="G112" s="171">
        <f t="shared" si="43"/>
        <v>9.6</v>
      </c>
      <c r="H112" s="171">
        <f t="shared" si="43"/>
        <v>9.6</v>
      </c>
      <c r="I112" s="171">
        <f t="shared" si="43"/>
        <v>9.6</v>
      </c>
      <c r="J112" s="171">
        <f t="shared" si="43"/>
        <v>9.6</v>
      </c>
      <c r="K112" s="171">
        <f t="shared" si="43"/>
        <v>9.6</v>
      </c>
      <c r="L112" s="171">
        <f t="shared" si="43"/>
        <v>9.6</v>
      </c>
      <c r="M112" s="171">
        <f t="shared" si="43"/>
        <v>9.6</v>
      </c>
      <c r="N112" s="171">
        <f t="shared" si="43"/>
        <v>9.6</v>
      </c>
      <c r="O112" s="171">
        <f t="shared" si="43"/>
        <v>9.6</v>
      </c>
      <c r="P112" s="171">
        <f t="shared" si="43"/>
        <v>9.6</v>
      </c>
      <c r="Q112" s="171">
        <f t="shared" si="31"/>
        <v>9.6</v>
      </c>
      <c r="R112" s="171">
        <f t="shared" si="31"/>
        <v>9.6</v>
      </c>
      <c r="S112" s="171">
        <f t="shared" si="31"/>
        <v>9.6</v>
      </c>
      <c r="T112" s="171">
        <f t="shared" si="31"/>
        <v>9.6</v>
      </c>
      <c r="U112" s="171">
        <f t="shared" si="31"/>
        <v>9.6</v>
      </c>
      <c r="V112" s="171">
        <f t="shared" si="31"/>
        <v>9.6</v>
      </c>
      <c r="W112" s="171">
        <f t="shared" si="31"/>
        <v>9.6</v>
      </c>
      <c r="X112" s="171">
        <f t="shared" si="31"/>
        <v>9.6</v>
      </c>
      <c r="Y112" s="171">
        <f t="shared" si="31"/>
        <v>9.6</v>
      </c>
      <c r="Z112" s="171">
        <f t="shared" si="31"/>
        <v>9.6</v>
      </c>
      <c r="AA112" s="171">
        <f t="shared" si="31"/>
        <v>9.6</v>
      </c>
      <c r="AB112" s="171">
        <f t="shared" si="31"/>
        <v>9.6</v>
      </c>
      <c r="AC112" s="171">
        <f t="shared" si="24"/>
        <v>9.6</v>
      </c>
      <c r="AD112" s="171">
        <f t="shared" si="24"/>
        <v>9.6</v>
      </c>
      <c r="AE112" s="171">
        <f t="shared" si="25"/>
        <v>9.6</v>
      </c>
      <c r="AF112" s="171">
        <f t="shared" si="25"/>
        <v>9.6</v>
      </c>
      <c r="AG112" s="171">
        <f t="shared" si="25"/>
        <v>9.6</v>
      </c>
      <c r="AH112" s="171">
        <f t="shared" si="25"/>
        <v>9.6</v>
      </c>
      <c r="AI112" s="171">
        <f t="shared" si="25"/>
        <v>9.6</v>
      </c>
      <c r="AJ112" s="171">
        <f t="shared" si="25"/>
        <v>9.6</v>
      </c>
      <c r="AK112" s="171">
        <f t="shared" si="25"/>
        <v>9.6</v>
      </c>
      <c r="AL112" s="171">
        <f t="shared" si="41"/>
        <v>9.6</v>
      </c>
      <c r="AM112" s="171">
        <f t="shared" si="41"/>
        <v>9.6</v>
      </c>
      <c r="AN112" s="171">
        <f t="shared" si="41"/>
        <v>9.6</v>
      </c>
      <c r="AO112" s="171">
        <f t="shared" si="41"/>
        <v>9.6</v>
      </c>
      <c r="AP112" s="171">
        <f t="shared" si="40"/>
        <v>9.6</v>
      </c>
      <c r="AQ112" s="171">
        <f t="shared" si="40"/>
        <v>9.6</v>
      </c>
      <c r="AR112" s="171">
        <f t="shared" si="40"/>
        <v>9.6</v>
      </c>
      <c r="AS112" s="171">
        <f t="shared" si="40"/>
        <v>9.6</v>
      </c>
      <c r="AT112" s="171">
        <f t="shared" si="40"/>
        <v>9.6</v>
      </c>
      <c r="AU112" s="171">
        <f t="shared" si="40"/>
        <v>9.6</v>
      </c>
      <c r="AV112" s="171">
        <f t="shared" si="40"/>
        <v>9.6</v>
      </c>
      <c r="AW112" s="171">
        <f t="shared" si="40"/>
        <v>9.6</v>
      </c>
      <c r="AX112" s="171">
        <f t="shared" si="40"/>
        <v>9.6</v>
      </c>
      <c r="AY112" s="171">
        <f t="shared" si="40"/>
        <v>9.6</v>
      </c>
      <c r="AZ112" s="171">
        <f t="shared" si="40"/>
        <v>9.6</v>
      </c>
      <c r="BA112" s="171">
        <f t="shared" si="40"/>
        <v>9.6</v>
      </c>
      <c r="BB112" s="171">
        <f t="shared" si="40"/>
        <v>9.6</v>
      </c>
      <c r="BC112" s="171">
        <f t="shared" si="40"/>
        <v>9.6</v>
      </c>
      <c r="BD112" s="171">
        <f t="shared" si="40"/>
        <v>9.6</v>
      </c>
      <c r="BE112" s="172"/>
      <c r="BF112" s="148">
        <f t="shared" si="32"/>
        <v>499.2000000000005</v>
      </c>
      <c r="BG112" s="173">
        <f t="shared" si="33"/>
        <v>0</v>
      </c>
      <c r="BH112" s="174"/>
      <c r="BI112" s="174"/>
      <c r="BJ112" s="125"/>
      <c r="BK112" s="175"/>
      <c r="BL112" s="176">
        <f t="shared" si="30"/>
        <v>848.00073196140465</v>
      </c>
      <c r="BM112" s="176">
        <f t="shared" si="34"/>
        <v>890</v>
      </c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7"/>
      <c r="CD112" s="177"/>
      <c r="CE112" s="177"/>
      <c r="CF112" s="177"/>
      <c r="CG112" s="177"/>
      <c r="CH112" s="177"/>
      <c r="CI112" s="177"/>
      <c r="CJ112" s="177"/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/>
      <c r="CV112" s="177"/>
      <c r="CW112" s="177"/>
      <c r="CX112" s="177"/>
      <c r="CY112" s="177"/>
      <c r="CZ112" s="177"/>
      <c r="DA112" s="177"/>
      <c r="DB112" s="177"/>
      <c r="DC112" s="177"/>
      <c r="DD112" s="177"/>
      <c r="DE112" s="177"/>
      <c r="DF112" s="177"/>
      <c r="DG112" s="177"/>
      <c r="DH112" s="177"/>
      <c r="DI112" s="177"/>
      <c r="DJ112" s="177"/>
      <c r="DK112" s="177"/>
      <c r="DL112" s="177"/>
      <c r="DM112" s="177"/>
      <c r="DN112" s="177"/>
    </row>
    <row r="113" spans="1:118" s="122" customFormat="1" x14ac:dyDescent="0.3">
      <c r="A113" s="167" t="s">
        <v>1817</v>
      </c>
      <c r="B113" s="179" t="s">
        <v>3474</v>
      </c>
      <c r="C113" s="169" t="s">
        <v>3361</v>
      </c>
      <c r="D113" s="170">
        <v>30</v>
      </c>
      <c r="E113" s="171">
        <f t="shared" si="43"/>
        <v>9.6</v>
      </c>
      <c r="F113" s="171">
        <f t="shared" si="43"/>
        <v>9.6</v>
      </c>
      <c r="G113" s="171">
        <f t="shared" si="43"/>
        <v>9.6</v>
      </c>
      <c r="H113" s="171">
        <f t="shared" si="43"/>
        <v>9.6</v>
      </c>
      <c r="I113" s="171">
        <f t="shared" si="43"/>
        <v>9.6</v>
      </c>
      <c r="J113" s="171">
        <f t="shared" si="43"/>
        <v>9.6</v>
      </c>
      <c r="K113" s="171">
        <f t="shared" si="43"/>
        <v>9.6</v>
      </c>
      <c r="L113" s="171">
        <f t="shared" si="43"/>
        <v>9.6</v>
      </c>
      <c r="M113" s="171">
        <f t="shared" si="43"/>
        <v>9.6</v>
      </c>
      <c r="N113" s="171">
        <f t="shared" si="43"/>
        <v>9.6</v>
      </c>
      <c r="O113" s="171">
        <f t="shared" si="43"/>
        <v>9.6</v>
      </c>
      <c r="P113" s="171">
        <f t="shared" si="43"/>
        <v>9.6</v>
      </c>
      <c r="Q113" s="171">
        <f t="shared" si="31"/>
        <v>9.6</v>
      </c>
      <c r="R113" s="171">
        <f t="shared" si="31"/>
        <v>9.6</v>
      </c>
      <c r="S113" s="171">
        <f t="shared" si="31"/>
        <v>9.6</v>
      </c>
      <c r="T113" s="171">
        <f t="shared" si="31"/>
        <v>9.6</v>
      </c>
      <c r="U113" s="171">
        <f t="shared" si="31"/>
        <v>9.6</v>
      </c>
      <c r="V113" s="171">
        <f t="shared" si="31"/>
        <v>9.6</v>
      </c>
      <c r="W113" s="171">
        <f t="shared" si="31"/>
        <v>9.6</v>
      </c>
      <c r="X113" s="171">
        <f t="shared" si="31"/>
        <v>9.6</v>
      </c>
      <c r="Y113" s="171">
        <f t="shared" si="31"/>
        <v>9.6</v>
      </c>
      <c r="Z113" s="171">
        <f t="shared" si="31"/>
        <v>9.6</v>
      </c>
      <c r="AA113" s="171">
        <f t="shared" si="31"/>
        <v>9.6</v>
      </c>
      <c r="AB113" s="171">
        <f t="shared" si="31"/>
        <v>9.6</v>
      </c>
      <c r="AC113" s="171">
        <f t="shared" si="24"/>
        <v>9.6</v>
      </c>
      <c r="AD113" s="171">
        <f t="shared" si="24"/>
        <v>9.6</v>
      </c>
      <c r="AE113" s="171">
        <f t="shared" si="25"/>
        <v>9.6</v>
      </c>
      <c r="AF113" s="171">
        <f t="shared" si="25"/>
        <v>9.6</v>
      </c>
      <c r="AG113" s="171">
        <f t="shared" si="25"/>
        <v>9.6</v>
      </c>
      <c r="AH113" s="171">
        <f t="shared" si="25"/>
        <v>9.6</v>
      </c>
      <c r="AI113" s="171">
        <f t="shared" si="25"/>
        <v>9.6</v>
      </c>
      <c r="AJ113" s="171">
        <f t="shared" si="25"/>
        <v>9.6</v>
      </c>
      <c r="AK113" s="171">
        <f t="shared" si="25"/>
        <v>9.6</v>
      </c>
      <c r="AL113" s="171">
        <f t="shared" si="41"/>
        <v>9.6</v>
      </c>
      <c r="AM113" s="171">
        <f t="shared" si="41"/>
        <v>9.6</v>
      </c>
      <c r="AN113" s="171">
        <f t="shared" si="41"/>
        <v>9.6</v>
      </c>
      <c r="AO113" s="171">
        <f t="shared" si="41"/>
        <v>9.6</v>
      </c>
      <c r="AP113" s="171">
        <f t="shared" si="40"/>
        <v>9.6</v>
      </c>
      <c r="AQ113" s="171">
        <f t="shared" si="40"/>
        <v>9.6</v>
      </c>
      <c r="AR113" s="171">
        <f t="shared" ref="AR113:BD137" si="45">$D113*$D$2</f>
        <v>9.6</v>
      </c>
      <c r="AS113" s="171">
        <f t="shared" si="45"/>
        <v>9.6</v>
      </c>
      <c r="AT113" s="171">
        <f t="shared" si="45"/>
        <v>9.6</v>
      </c>
      <c r="AU113" s="171">
        <f t="shared" si="45"/>
        <v>9.6</v>
      </c>
      <c r="AV113" s="171">
        <f t="shared" si="45"/>
        <v>9.6</v>
      </c>
      <c r="AW113" s="171">
        <f t="shared" si="45"/>
        <v>9.6</v>
      </c>
      <c r="AX113" s="171">
        <f t="shared" si="45"/>
        <v>9.6</v>
      </c>
      <c r="AY113" s="171">
        <f t="shared" si="45"/>
        <v>9.6</v>
      </c>
      <c r="AZ113" s="171">
        <f t="shared" si="45"/>
        <v>9.6</v>
      </c>
      <c r="BA113" s="171">
        <f t="shared" si="45"/>
        <v>9.6</v>
      </c>
      <c r="BB113" s="171">
        <f t="shared" si="45"/>
        <v>9.6</v>
      </c>
      <c r="BC113" s="171">
        <f t="shared" si="45"/>
        <v>9.6</v>
      </c>
      <c r="BD113" s="171">
        <f t="shared" si="45"/>
        <v>9.6</v>
      </c>
      <c r="BE113" s="172"/>
      <c r="BF113" s="148">
        <f t="shared" si="32"/>
        <v>499.2000000000005</v>
      </c>
      <c r="BG113" s="173">
        <f t="shared" si="33"/>
        <v>0</v>
      </c>
      <c r="BH113" s="174"/>
      <c r="BI113" s="174"/>
      <c r="BJ113" s="125"/>
      <c r="BK113" s="175"/>
      <c r="BL113" s="176">
        <f t="shared" si="30"/>
        <v>848.00073196140465</v>
      </c>
      <c r="BM113" s="176">
        <f t="shared" si="34"/>
        <v>890</v>
      </c>
      <c r="BN113" s="177"/>
      <c r="BO113" s="177"/>
      <c r="BP113" s="177"/>
      <c r="BQ113" s="177"/>
      <c r="BR113" s="177"/>
      <c r="BS113" s="177"/>
      <c r="BT113" s="177"/>
      <c r="BU113" s="177"/>
      <c r="BV113" s="177"/>
      <c r="BW113" s="177"/>
      <c r="BX113" s="177"/>
      <c r="BY113" s="177"/>
      <c r="BZ113" s="177"/>
      <c r="CA113" s="177"/>
      <c r="CB113" s="177"/>
      <c r="CC113" s="177"/>
      <c r="CD113" s="177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7"/>
      <c r="CP113" s="177"/>
      <c r="CQ113" s="177"/>
      <c r="CR113" s="177"/>
      <c r="CS113" s="177"/>
      <c r="CT113" s="177"/>
      <c r="CU113" s="177"/>
      <c r="CV113" s="177"/>
      <c r="CW113" s="177"/>
      <c r="CX113" s="177"/>
      <c r="CY113" s="177"/>
      <c r="CZ113" s="177"/>
      <c r="DA113" s="177"/>
      <c r="DB113" s="177"/>
      <c r="DC113" s="177"/>
      <c r="DD113" s="177"/>
      <c r="DE113" s="177"/>
      <c r="DF113" s="177"/>
      <c r="DG113" s="177"/>
      <c r="DH113" s="177"/>
      <c r="DI113" s="177"/>
      <c r="DJ113" s="177"/>
      <c r="DK113" s="177"/>
      <c r="DL113" s="177"/>
      <c r="DM113" s="177"/>
      <c r="DN113" s="177"/>
    </row>
    <row r="114" spans="1:118" s="122" customFormat="1" x14ac:dyDescent="0.3">
      <c r="A114" s="167" t="s">
        <v>1821</v>
      </c>
      <c r="B114" s="179" t="s">
        <v>3475</v>
      </c>
      <c r="C114" s="169" t="s">
        <v>3361</v>
      </c>
      <c r="D114" s="170">
        <v>30</v>
      </c>
      <c r="E114" s="171">
        <f t="shared" si="43"/>
        <v>9.6</v>
      </c>
      <c r="F114" s="171">
        <f t="shared" si="43"/>
        <v>9.6</v>
      </c>
      <c r="G114" s="171">
        <f t="shared" si="43"/>
        <v>9.6</v>
      </c>
      <c r="H114" s="171">
        <f t="shared" si="43"/>
        <v>9.6</v>
      </c>
      <c r="I114" s="171">
        <f t="shared" si="43"/>
        <v>9.6</v>
      </c>
      <c r="J114" s="171">
        <f t="shared" si="43"/>
        <v>9.6</v>
      </c>
      <c r="K114" s="171">
        <f t="shared" si="43"/>
        <v>9.6</v>
      </c>
      <c r="L114" s="171">
        <f t="shared" si="43"/>
        <v>9.6</v>
      </c>
      <c r="M114" s="171">
        <f t="shared" si="43"/>
        <v>9.6</v>
      </c>
      <c r="N114" s="171">
        <f t="shared" si="43"/>
        <v>9.6</v>
      </c>
      <c r="O114" s="171">
        <f t="shared" si="43"/>
        <v>9.6</v>
      </c>
      <c r="P114" s="171">
        <f t="shared" si="43"/>
        <v>9.6</v>
      </c>
      <c r="Q114" s="171">
        <f t="shared" si="31"/>
        <v>9.6</v>
      </c>
      <c r="R114" s="171">
        <f t="shared" si="31"/>
        <v>9.6</v>
      </c>
      <c r="S114" s="171">
        <f t="shared" si="31"/>
        <v>9.6</v>
      </c>
      <c r="T114" s="171">
        <f t="shared" si="31"/>
        <v>9.6</v>
      </c>
      <c r="U114" s="171">
        <f t="shared" si="31"/>
        <v>9.6</v>
      </c>
      <c r="V114" s="171">
        <f t="shared" si="31"/>
        <v>9.6</v>
      </c>
      <c r="W114" s="171">
        <f t="shared" si="31"/>
        <v>9.6</v>
      </c>
      <c r="X114" s="171">
        <f t="shared" si="31"/>
        <v>9.6</v>
      </c>
      <c r="Y114" s="171">
        <f t="shared" si="31"/>
        <v>9.6</v>
      </c>
      <c r="Z114" s="171">
        <f t="shared" ref="Z114:AB114" si="46">$D114*$D$2</f>
        <v>9.6</v>
      </c>
      <c r="AA114" s="171">
        <f t="shared" si="46"/>
        <v>9.6</v>
      </c>
      <c r="AB114" s="171">
        <f t="shared" si="46"/>
        <v>9.6</v>
      </c>
      <c r="AC114" s="171">
        <f t="shared" si="24"/>
        <v>9.6</v>
      </c>
      <c r="AD114" s="171">
        <f t="shared" si="24"/>
        <v>9.6</v>
      </c>
      <c r="AE114" s="171">
        <f t="shared" si="25"/>
        <v>9.6</v>
      </c>
      <c r="AF114" s="171">
        <f t="shared" si="25"/>
        <v>9.6</v>
      </c>
      <c r="AG114" s="171">
        <f t="shared" si="25"/>
        <v>9.6</v>
      </c>
      <c r="AH114" s="171">
        <f t="shared" si="25"/>
        <v>9.6</v>
      </c>
      <c r="AI114" s="171">
        <f t="shared" si="25"/>
        <v>9.6</v>
      </c>
      <c r="AJ114" s="171">
        <f t="shared" si="25"/>
        <v>9.6</v>
      </c>
      <c r="AK114" s="171">
        <f t="shared" si="25"/>
        <v>9.6</v>
      </c>
      <c r="AL114" s="171">
        <f t="shared" si="41"/>
        <v>9.6</v>
      </c>
      <c r="AM114" s="171">
        <f t="shared" si="41"/>
        <v>9.6</v>
      </c>
      <c r="AN114" s="171">
        <f t="shared" si="41"/>
        <v>9.6</v>
      </c>
      <c r="AO114" s="171">
        <f t="shared" si="41"/>
        <v>9.6</v>
      </c>
      <c r="AP114" s="171">
        <f t="shared" si="41"/>
        <v>9.6</v>
      </c>
      <c r="AQ114" s="171">
        <f t="shared" si="41"/>
        <v>9.6</v>
      </c>
      <c r="AR114" s="171">
        <f t="shared" si="41"/>
        <v>9.6</v>
      </c>
      <c r="AS114" s="171">
        <f t="shared" si="41"/>
        <v>9.6</v>
      </c>
      <c r="AT114" s="171">
        <f t="shared" si="41"/>
        <v>9.6</v>
      </c>
      <c r="AU114" s="171">
        <f t="shared" si="41"/>
        <v>9.6</v>
      </c>
      <c r="AV114" s="171">
        <f t="shared" si="41"/>
        <v>9.6</v>
      </c>
      <c r="AW114" s="171">
        <f t="shared" si="45"/>
        <v>9.6</v>
      </c>
      <c r="AX114" s="171">
        <f t="shared" si="45"/>
        <v>9.6</v>
      </c>
      <c r="AY114" s="171">
        <f t="shared" si="45"/>
        <v>9.6</v>
      </c>
      <c r="AZ114" s="171">
        <f t="shared" si="45"/>
        <v>9.6</v>
      </c>
      <c r="BA114" s="171">
        <f t="shared" si="45"/>
        <v>9.6</v>
      </c>
      <c r="BB114" s="171">
        <f t="shared" si="45"/>
        <v>9.6</v>
      </c>
      <c r="BC114" s="171">
        <f t="shared" si="45"/>
        <v>9.6</v>
      </c>
      <c r="BD114" s="171">
        <f t="shared" si="45"/>
        <v>9.6</v>
      </c>
      <c r="BE114" s="172"/>
      <c r="BF114" s="148">
        <f t="shared" si="32"/>
        <v>499.2000000000005</v>
      </c>
      <c r="BG114" s="173">
        <f t="shared" si="33"/>
        <v>0</v>
      </c>
      <c r="BH114" s="174"/>
      <c r="BI114" s="174"/>
      <c r="BJ114" s="125"/>
      <c r="BK114" s="175"/>
      <c r="BL114" s="176">
        <f t="shared" si="30"/>
        <v>848.00073196140465</v>
      </c>
      <c r="BM114" s="176">
        <f t="shared" si="34"/>
        <v>890</v>
      </c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7"/>
      <c r="CD114" s="177"/>
      <c r="CE114" s="177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177"/>
      <c r="CY114" s="177"/>
      <c r="CZ114" s="177"/>
      <c r="DA114" s="177"/>
      <c r="DB114" s="177"/>
      <c r="DC114" s="177"/>
      <c r="DD114" s="177"/>
      <c r="DE114" s="177"/>
      <c r="DF114" s="177"/>
      <c r="DG114" s="177"/>
      <c r="DH114" s="177"/>
      <c r="DI114" s="177"/>
      <c r="DJ114" s="177"/>
      <c r="DK114" s="177"/>
      <c r="DL114" s="177"/>
      <c r="DM114" s="177"/>
      <c r="DN114" s="177"/>
    </row>
    <row r="115" spans="1:118" s="122" customFormat="1" x14ac:dyDescent="0.3">
      <c r="A115" s="167" t="s">
        <v>1828</v>
      </c>
      <c r="B115" s="179" t="s">
        <v>3476</v>
      </c>
      <c r="C115" s="169" t="s">
        <v>3361</v>
      </c>
      <c r="D115" s="170">
        <v>30</v>
      </c>
      <c r="E115" s="171">
        <f t="shared" si="43"/>
        <v>9.6</v>
      </c>
      <c r="F115" s="171">
        <f t="shared" si="43"/>
        <v>9.6</v>
      </c>
      <c r="G115" s="171">
        <f t="shared" si="43"/>
        <v>9.6</v>
      </c>
      <c r="H115" s="171">
        <f t="shared" si="43"/>
        <v>9.6</v>
      </c>
      <c r="I115" s="171">
        <f t="shared" si="43"/>
        <v>9.6</v>
      </c>
      <c r="J115" s="171">
        <f t="shared" si="43"/>
        <v>9.6</v>
      </c>
      <c r="K115" s="171">
        <f t="shared" si="43"/>
        <v>9.6</v>
      </c>
      <c r="L115" s="171">
        <f t="shared" si="43"/>
        <v>9.6</v>
      </c>
      <c r="M115" s="171">
        <f t="shared" si="43"/>
        <v>9.6</v>
      </c>
      <c r="N115" s="171">
        <f t="shared" si="43"/>
        <v>9.6</v>
      </c>
      <c r="O115" s="171">
        <f t="shared" si="43"/>
        <v>9.6</v>
      </c>
      <c r="P115" s="171">
        <f t="shared" si="43"/>
        <v>9.6</v>
      </c>
      <c r="Q115" s="171">
        <f t="shared" si="43"/>
        <v>9.6</v>
      </c>
      <c r="R115" s="171">
        <f t="shared" si="43"/>
        <v>9.6</v>
      </c>
      <c r="S115" s="171">
        <f t="shared" si="43"/>
        <v>9.6</v>
      </c>
      <c r="T115" s="171">
        <f t="shared" si="43"/>
        <v>9.6</v>
      </c>
      <c r="U115" s="171">
        <f t="shared" ref="U115:AJ133" si="47">$D115*$D$2</f>
        <v>9.6</v>
      </c>
      <c r="V115" s="171">
        <f t="shared" si="47"/>
        <v>9.6</v>
      </c>
      <c r="W115" s="171">
        <f t="shared" si="47"/>
        <v>9.6</v>
      </c>
      <c r="X115" s="171">
        <f t="shared" si="47"/>
        <v>9.6</v>
      </c>
      <c r="Y115" s="171">
        <f t="shared" si="47"/>
        <v>9.6</v>
      </c>
      <c r="Z115" s="171">
        <f t="shared" si="47"/>
        <v>9.6</v>
      </c>
      <c r="AA115" s="171">
        <f t="shared" si="47"/>
        <v>9.6</v>
      </c>
      <c r="AB115" s="171">
        <f t="shared" si="47"/>
        <v>9.6</v>
      </c>
      <c r="AC115" s="171">
        <f t="shared" si="24"/>
        <v>9.6</v>
      </c>
      <c r="AD115" s="171">
        <f t="shared" si="24"/>
        <v>9.6</v>
      </c>
      <c r="AE115" s="171">
        <f t="shared" si="25"/>
        <v>9.6</v>
      </c>
      <c r="AF115" s="171">
        <f t="shared" si="25"/>
        <v>9.6</v>
      </c>
      <c r="AG115" s="171">
        <f t="shared" si="25"/>
        <v>9.6</v>
      </c>
      <c r="AH115" s="171">
        <f t="shared" si="25"/>
        <v>9.6</v>
      </c>
      <c r="AI115" s="171">
        <f t="shared" si="25"/>
        <v>9.6</v>
      </c>
      <c r="AJ115" s="171">
        <f t="shared" si="25"/>
        <v>9.6</v>
      </c>
      <c r="AK115" s="171">
        <f t="shared" si="25"/>
        <v>9.6</v>
      </c>
      <c r="AL115" s="171">
        <f t="shared" si="41"/>
        <v>9.6</v>
      </c>
      <c r="AM115" s="171">
        <f t="shared" si="41"/>
        <v>9.6</v>
      </c>
      <c r="AN115" s="171">
        <f t="shared" si="41"/>
        <v>9.6</v>
      </c>
      <c r="AO115" s="171">
        <f t="shared" si="41"/>
        <v>9.6</v>
      </c>
      <c r="AP115" s="171">
        <f t="shared" si="41"/>
        <v>9.6</v>
      </c>
      <c r="AQ115" s="171">
        <f t="shared" si="41"/>
        <v>9.6</v>
      </c>
      <c r="AR115" s="171">
        <f t="shared" si="41"/>
        <v>9.6</v>
      </c>
      <c r="AS115" s="171">
        <f t="shared" si="41"/>
        <v>9.6</v>
      </c>
      <c r="AT115" s="171">
        <f t="shared" si="41"/>
        <v>9.6</v>
      </c>
      <c r="AU115" s="171">
        <f t="shared" si="41"/>
        <v>9.6</v>
      </c>
      <c r="AV115" s="171">
        <f t="shared" si="41"/>
        <v>9.6</v>
      </c>
      <c r="AW115" s="171">
        <f t="shared" si="45"/>
        <v>9.6</v>
      </c>
      <c r="AX115" s="171">
        <f t="shared" si="45"/>
        <v>9.6</v>
      </c>
      <c r="AY115" s="171">
        <f t="shared" si="45"/>
        <v>9.6</v>
      </c>
      <c r="AZ115" s="171">
        <f t="shared" si="45"/>
        <v>9.6</v>
      </c>
      <c r="BA115" s="171">
        <f t="shared" si="45"/>
        <v>9.6</v>
      </c>
      <c r="BB115" s="171">
        <f t="shared" si="45"/>
        <v>9.6</v>
      </c>
      <c r="BC115" s="171">
        <f t="shared" si="45"/>
        <v>9.6</v>
      </c>
      <c r="BD115" s="171">
        <f t="shared" si="45"/>
        <v>9.6</v>
      </c>
      <c r="BE115" s="172"/>
      <c r="BF115" s="148">
        <f t="shared" si="32"/>
        <v>499.2000000000005</v>
      </c>
      <c r="BG115" s="173">
        <f t="shared" si="33"/>
        <v>0</v>
      </c>
      <c r="BH115" s="174"/>
      <c r="BI115" s="174"/>
      <c r="BJ115" s="125"/>
      <c r="BK115" s="175"/>
      <c r="BL115" s="176">
        <f t="shared" si="30"/>
        <v>848.00073196140465</v>
      </c>
      <c r="BM115" s="176">
        <f t="shared" si="34"/>
        <v>890</v>
      </c>
      <c r="BN115" s="177"/>
      <c r="BO115" s="177"/>
      <c r="BP115" s="177"/>
      <c r="BQ115" s="177"/>
      <c r="BR115" s="177"/>
      <c r="BS115" s="177"/>
      <c r="BT115" s="177"/>
      <c r="BU115" s="177"/>
      <c r="BV115" s="177"/>
      <c r="BW115" s="177"/>
      <c r="BX115" s="177"/>
      <c r="BY115" s="177"/>
      <c r="BZ115" s="177"/>
      <c r="CA115" s="177"/>
      <c r="CB115" s="177"/>
      <c r="CC115" s="177"/>
      <c r="CD115" s="177"/>
      <c r="CE115" s="177"/>
      <c r="CF115" s="177"/>
      <c r="CG115" s="177"/>
      <c r="CH115" s="177"/>
      <c r="CI115" s="177"/>
      <c r="CJ115" s="177"/>
      <c r="CK115" s="177"/>
      <c r="CL115" s="177"/>
      <c r="CM115" s="177"/>
      <c r="CN115" s="177"/>
      <c r="CO115" s="177"/>
      <c r="CP115" s="177"/>
      <c r="CQ115" s="177"/>
      <c r="CR115" s="177"/>
      <c r="CS115" s="177"/>
      <c r="CT115" s="177"/>
      <c r="CU115" s="177"/>
      <c r="CV115" s="177"/>
      <c r="CW115" s="177"/>
      <c r="CX115" s="177"/>
      <c r="CY115" s="177"/>
      <c r="CZ115" s="177"/>
      <c r="DA115" s="177"/>
      <c r="DB115" s="177"/>
      <c r="DC115" s="177"/>
      <c r="DD115" s="177"/>
      <c r="DE115" s="177"/>
      <c r="DF115" s="177"/>
      <c r="DG115" s="177"/>
      <c r="DH115" s="177"/>
      <c r="DI115" s="177"/>
      <c r="DJ115" s="177"/>
      <c r="DK115" s="177"/>
      <c r="DL115" s="177"/>
      <c r="DM115" s="177"/>
      <c r="DN115" s="177"/>
    </row>
    <row r="116" spans="1:118" s="122" customFormat="1" x14ac:dyDescent="0.3">
      <c r="A116" s="167" t="s">
        <v>1833</v>
      </c>
      <c r="B116" s="179" t="s">
        <v>3477</v>
      </c>
      <c r="C116" s="169" t="s">
        <v>3361</v>
      </c>
      <c r="D116" s="170">
        <v>30</v>
      </c>
      <c r="E116" s="171">
        <f t="shared" si="43"/>
        <v>9.6</v>
      </c>
      <c r="F116" s="171">
        <f t="shared" si="43"/>
        <v>9.6</v>
      </c>
      <c r="G116" s="171">
        <f t="shared" si="43"/>
        <v>9.6</v>
      </c>
      <c r="H116" s="171">
        <f t="shared" si="43"/>
        <v>9.6</v>
      </c>
      <c r="I116" s="171">
        <f t="shared" si="43"/>
        <v>9.6</v>
      </c>
      <c r="J116" s="171">
        <f t="shared" si="43"/>
        <v>9.6</v>
      </c>
      <c r="K116" s="171">
        <f t="shared" si="43"/>
        <v>9.6</v>
      </c>
      <c r="L116" s="171">
        <f t="shared" si="43"/>
        <v>9.6</v>
      </c>
      <c r="M116" s="171">
        <f t="shared" si="43"/>
        <v>9.6</v>
      </c>
      <c r="N116" s="171">
        <f t="shared" si="43"/>
        <v>9.6</v>
      </c>
      <c r="O116" s="171">
        <f t="shared" si="43"/>
        <v>9.6</v>
      </c>
      <c r="P116" s="171">
        <f t="shared" si="43"/>
        <v>9.6</v>
      </c>
      <c r="Q116" s="171">
        <f t="shared" si="43"/>
        <v>9.6</v>
      </c>
      <c r="R116" s="171">
        <f t="shared" si="43"/>
        <v>9.6</v>
      </c>
      <c r="S116" s="171">
        <f t="shared" si="43"/>
        <v>9.6</v>
      </c>
      <c r="T116" s="171">
        <f t="shared" si="43"/>
        <v>9.6</v>
      </c>
      <c r="U116" s="171">
        <f t="shared" si="47"/>
        <v>9.6</v>
      </c>
      <c r="V116" s="171">
        <f t="shared" si="47"/>
        <v>9.6</v>
      </c>
      <c r="W116" s="171">
        <f t="shared" si="47"/>
        <v>9.6</v>
      </c>
      <c r="X116" s="171">
        <f t="shared" si="47"/>
        <v>9.6</v>
      </c>
      <c r="Y116" s="171">
        <f t="shared" si="47"/>
        <v>9.6</v>
      </c>
      <c r="Z116" s="171">
        <f t="shared" si="47"/>
        <v>9.6</v>
      </c>
      <c r="AA116" s="171">
        <f t="shared" si="47"/>
        <v>9.6</v>
      </c>
      <c r="AB116" s="171">
        <f t="shared" si="47"/>
        <v>9.6</v>
      </c>
      <c r="AC116" s="171">
        <f t="shared" si="47"/>
        <v>9.6</v>
      </c>
      <c r="AD116" s="171">
        <f t="shared" si="47"/>
        <v>9.6</v>
      </c>
      <c r="AE116" s="171">
        <f t="shared" si="47"/>
        <v>9.6</v>
      </c>
      <c r="AF116" s="171">
        <f t="shared" si="47"/>
        <v>9.6</v>
      </c>
      <c r="AG116" s="171">
        <f t="shared" si="47"/>
        <v>9.6</v>
      </c>
      <c r="AH116" s="171">
        <f t="shared" si="47"/>
        <v>9.6</v>
      </c>
      <c r="AI116" s="171">
        <f t="shared" si="47"/>
        <v>9.6</v>
      </c>
      <c r="AJ116" s="171">
        <f t="shared" si="47"/>
        <v>9.6</v>
      </c>
      <c r="AK116" s="171">
        <f t="shared" ref="AK116:AZ136" si="48">$D116*$D$2</f>
        <v>9.6</v>
      </c>
      <c r="AL116" s="171">
        <f t="shared" si="41"/>
        <v>9.6</v>
      </c>
      <c r="AM116" s="171">
        <f t="shared" si="41"/>
        <v>9.6</v>
      </c>
      <c r="AN116" s="171">
        <f t="shared" si="41"/>
        <v>9.6</v>
      </c>
      <c r="AO116" s="171">
        <f t="shared" si="41"/>
        <v>9.6</v>
      </c>
      <c r="AP116" s="171">
        <f t="shared" si="41"/>
        <v>9.6</v>
      </c>
      <c r="AQ116" s="171">
        <f t="shared" si="41"/>
        <v>9.6</v>
      </c>
      <c r="AR116" s="171">
        <f t="shared" si="41"/>
        <v>9.6</v>
      </c>
      <c r="AS116" s="171">
        <f t="shared" si="41"/>
        <v>9.6</v>
      </c>
      <c r="AT116" s="171">
        <f t="shared" si="41"/>
        <v>9.6</v>
      </c>
      <c r="AU116" s="171">
        <f t="shared" si="41"/>
        <v>9.6</v>
      </c>
      <c r="AV116" s="171">
        <f t="shared" si="41"/>
        <v>9.6</v>
      </c>
      <c r="AW116" s="171">
        <f t="shared" si="45"/>
        <v>9.6</v>
      </c>
      <c r="AX116" s="171">
        <f t="shared" si="45"/>
        <v>9.6</v>
      </c>
      <c r="AY116" s="171">
        <f t="shared" si="45"/>
        <v>9.6</v>
      </c>
      <c r="AZ116" s="171">
        <f t="shared" si="45"/>
        <v>9.6</v>
      </c>
      <c r="BA116" s="171">
        <f t="shared" si="45"/>
        <v>9.6</v>
      </c>
      <c r="BB116" s="171">
        <f t="shared" si="45"/>
        <v>9.6</v>
      </c>
      <c r="BC116" s="171">
        <f t="shared" si="45"/>
        <v>9.6</v>
      </c>
      <c r="BD116" s="171">
        <f t="shared" si="45"/>
        <v>9.6</v>
      </c>
      <c r="BE116" s="172"/>
      <c r="BF116" s="148">
        <f t="shared" si="32"/>
        <v>499.2000000000005</v>
      </c>
      <c r="BG116" s="173">
        <f t="shared" si="33"/>
        <v>0</v>
      </c>
      <c r="BH116" s="174"/>
      <c r="BI116" s="174"/>
      <c r="BJ116" s="125"/>
      <c r="BK116" s="175"/>
      <c r="BL116" s="176">
        <f t="shared" si="30"/>
        <v>848.00073196140465</v>
      </c>
      <c r="BM116" s="176">
        <f t="shared" si="34"/>
        <v>890</v>
      </c>
      <c r="BN116" s="177"/>
      <c r="BO116" s="177"/>
      <c r="BP116" s="177"/>
      <c r="BQ116" s="177"/>
      <c r="BR116" s="177"/>
      <c r="BS116" s="177"/>
      <c r="BT116" s="177"/>
      <c r="BU116" s="177"/>
      <c r="BV116" s="177"/>
      <c r="BW116" s="177"/>
      <c r="BX116" s="177"/>
      <c r="BY116" s="177"/>
      <c r="BZ116" s="177"/>
      <c r="CA116" s="177"/>
      <c r="CB116" s="177"/>
      <c r="CC116" s="177"/>
      <c r="CD116" s="177"/>
      <c r="CE116" s="177"/>
      <c r="CF116" s="177"/>
      <c r="CG116" s="177"/>
      <c r="CH116" s="177"/>
      <c r="CI116" s="177"/>
      <c r="CJ116" s="177"/>
      <c r="CK116" s="177"/>
      <c r="CL116" s="177"/>
      <c r="CM116" s="177"/>
      <c r="CN116" s="177"/>
      <c r="CO116" s="177"/>
      <c r="CP116" s="177"/>
      <c r="CQ116" s="177"/>
      <c r="CR116" s="177"/>
      <c r="CS116" s="177"/>
      <c r="CT116" s="177"/>
      <c r="CU116" s="177"/>
      <c r="CV116" s="177"/>
      <c r="CW116" s="177"/>
      <c r="CX116" s="177"/>
      <c r="CY116" s="177"/>
      <c r="CZ116" s="177"/>
      <c r="DA116" s="177"/>
      <c r="DB116" s="177"/>
      <c r="DC116" s="177"/>
      <c r="DD116" s="177"/>
      <c r="DE116" s="177"/>
      <c r="DF116" s="177"/>
      <c r="DG116" s="177"/>
      <c r="DH116" s="177"/>
      <c r="DI116" s="177"/>
      <c r="DJ116" s="177"/>
      <c r="DK116" s="177"/>
      <c r="DL116" s="177"/>
      <c r="DM116" s="177"/>
      <c r="DN116" s="177"/>
    </row>
    <row r="117" spans="1:118" s="122" customFormat="1" ht="25" x14ac:dyDescent="0.3">
      <c r="A117" s="167" t="s">
        <v>2913</v>
      </c>
      <c r="B117" s="179" t="s">
        <v>3478</v>
      </c>
      <c r="C117" s="169" t="s">
        <v>3361</v>
      </c>
      <c r="D117" s="170">
        <v>60</v>
      </c>
      <c r="E117" s="171">
        <f t="shared" si="43"/>
        <v>19.2</v>
      </c>
      <c r="F117" s="171">
        <f t="shared" si="43"/>
        <v>19.2</v>
      </c>
      <c r="G117" s="171">
        <f t="shared" si="43"/>
        <v>19.2</v>
      </c>
      <c r="H117" s="171">
        <f t="shared" si="43"/>
        <v>19.2</v>
      </c>
      <c r="I117" s="171">
        <f t="shared" si="43"/>
        <v>19.2</v>
      </c>
      <c r="J117" s="171">
        <f t="shared" si="43"/>
        <v>19.2</v>
      </c>
      <c r="K117" s="171">
        <f t="shared" si="43"/>
        <v>19.2</v>
      </c>
      <c r="L117" s="171">
        <f t="shared" si="43"/>
        <v>19.2</v>
      </c>
      <c r="M117" s="171">
        <f t="shared" si="43"/>
        <v>19.2</v>
      </c>
      <c r="N117" s="171">
        <f t="shared" si="43"/>
        <v>19.2</v>
      </c>
      <c r="O117" s="171">
        <f t="shared" si="43"/>
        <v>19.2</v>
      </c>
      <c r="P117" s="171">
        <f t="shared" si="43"/>
        <v>19.2</v>
      </c>
      <c r="Q117" s="171">
        <f t="shared" si="43"/>
        <v>19.2</v>
      </c>
      <c r="R117" s="171">
        <f t="shared" si="43"/>
        <v>19.2</v>
      </c>
      <c r="S117" s="171">
        <f t="shared" si="43"/>
        <v>19.2</v>
      </c>
      <c r="T117" s="171">
        <f t="shared" si="43"/>
        <v>19.2</v>
      </c>
      <c r="U117" s="171">
        <f t="shared" si="47"/>
        <v>19.2</v>
      </c>
      <c r="V117" s="171">
        <f t="shared" si="47"/>
        <v>19.2</v>
      </c>
      <c r="W117" s="171">
        <f t="shared" si="47"/>
        <v>19.2</v>
      </c>
      <c r="X117" s="171">
        <f t="shared" si="47"/>
        <v>19.2</v>
      </c>
      <c r="Y117" s="171">
        <f t="shared" si="47"/>
        <v>19.2</v>
      </c>
      <c r="Z117" s="171">
        <f t="shared" si="47"/>
        <v>19.2</v>
      </c>
      <c r="AA117" s="171">
        <f t="shared" si="47"/>
        <v>19.2</v>
      </c>
      <c r="AB117" s="171">
        <f t="shared" si="47"/>
        <v>19.2</v>
      </c>
      <c r="AC117" s="171">
        <f t="shared" si="47"/>
        <v>19.2</v>
      </c>
      <c r="AD117" s="171">
        <f t="shared" si="47"/>
        <v>19.2</v>
      </c>
      <c r="AE117" s="171">
        <f t="shared" si="47"/>
        <v>19.2</v>
      </c>
      <c r="AF117" s="171">
        <f t="shared" si="47"/>
        <v>19.2</v>
      </c>
      <c r="AG117" s="171">
        <f t="shared" si="47"/>
        <v>19.2</v>
      </c>
      <c r="AH117" s="171">
        <f t="shared" si="47"/>
        <v>19.2</v>
      </c>
      <c r="AI117" s="171">
        <f t="shared" si="47"/>
        <v>19.2</v>
      </c>
      <c r="AJ117" s="171">
        <f t="shared" si="47"/>
        <v>19.2</v>
      </c>
      <c r="AK117" s="171">
        <f t="shared" si="48"/>
        <v>19.2</v>
      </c>
      <c r="AL117" s="171"/>
      <c r="AM117" s="171">
        <f t="shared" si="41"/>
        <v>19.2</v>
      </c>
      <c r="AN117" s="171">
        <f t="shared" si="41"/>
        <v>19.2</v>
      </c>
      <c r="AO117" s="171">
        <f t="shared" si="41"/>
        <v>19.2</v>
      </c>
      <c r="AP117" s="171">
        <f t="shared" si="41"/>
        <v>19.2</v>
      </c>
      <c r="AQ117" s="171">
        <f t="shared" si="41"/>
        <v>19.2</v>
      </c>
      <c r="AR117" s="171">
        <f t="shared" si="41"/>
        <v>19.2</v>
      </c>
      <c r="AS117" s="171">
        <f t="shared" si="41"/>
        <v>19.2</v>
      </c>
      <c r="AT117" s="171">
        <f t="shared" si="41"/>
        <v>19.2</v>
      </c>
      <c r="AU117" s="171"/>
      <c r="AV117" s="171">
        <f t="shared" si="41"/>
        <v>19.2</v>
      </c>
      <c r="AW117" s="171">
        <f t="shared" si="45"/>
        <v>19.2</v>
      </c>
      <c r="AX117" s="171">
        <f t="shared" si="45"/>
        <v>19.2</v>
      </c>
      <c r="AY117" s="171">
        <f t="shared" si="45"/>
        <v>19.2</v>
      </c>
      <c r="AZ117" s="171">
        <f t="shared" si="45"/>
        <v>19.2</v>
      </c>
      <c r="BA117" s="171">
        <f t="shared" si="45"/>
        <v>19.2</v>
      </c>
      <c r="BB117" s="171">
        <f t="shared" si="45"/>
        <v>19.2</v>
      </c>
      <c r="BC117" s="171">
        <f t="shared" si="45"/>
        <v>19.2</v>
      </c>
      <c r="BD117" s="171">
        <f t="shared" si="45"/>
        <v>19.2</v>
      </c>
      <c r="BE117" s="172"/>
      <c r="BF117" s="148">
        <f t="shared" si="32"/>
        <v>960.00000000000091</v>
      </c>
      <c r="BG117" s="173">
        <f t="shared" si="33"/>
        <v>2</v>
      </c>
      <c r="BH117" s="174"/>
      <c r="BI117" s="174"/>
      <c r="BJ117" s="125"/>
      <c r="BK117" s="175"/>
      <c r="BL117" s="176">
        <f t="shared" si="30"/>
        <v>1630.7706383873165</v>
      </c>
      <c r="BM117" s="176">
        <f t="shared" si="34"/>
        <v>1700</v>
      </c>
      <c r="BN117" s="177"/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7"/>
      <c r="BZ117" s="177"/>
      <c r="CA117" s="177"/>
      <c r="CB117" s="177"/>
      <c r="CC117" s="177"/>
      <c r="CD117" s="177"/>
      <c r="CE117" s="177"/>
      <c r="CF117" s="177"/>
      <c r="CG117" s="177"/>
      <c r="CH117" s="177"/>
      <c r="CI117" s="177"/>
      <c r="CJ117" s="177"/>
      <c r="CK117" s="177"/>
      <c r="CL117" s="177"/>
      <c r="CM117" s="177"/>
      <c r="CN117" s="177"/>
      <c r="CO117" s="177"/>
      <c r="CP117" s="177"/>
      <c r="CQ117" s="177"/>
      <c r="CR117" s="177"/>
      <c r="CS117" s="177"/>
      <c r="CT117" s="177"/>
      <c r="CU117" s="177"/>
      <c r="CV117" s="177"/>
      <c r="CW117" s="177"/>
      <c r="CX117" s="177"/>
      <c r="CY117" s="177"/>
      <c r="CZ117" s="177"/>
      <c r="DA117" s="177"/>
      <c r="DB117" s="177"/>
      <c r="DC117" s="177"/>
      <c r="DD117" s="177"/>
      <c r="DE117" s="177"/>
      <c r="DF117" s="177"/>
      <c r="DG117" s="177"/>
      <c r="DH117" s="177"/>
      <c r="DI117" s="177"/>
      <c r="DJ117" s="177"/>
      <c r="DK117" s="177"/>
      <c r="DL117" s="177"/>
      <c r="DM117" s="177"/>
      <c r="DN117" s="177"/>
    </row>
    <row r="118" spans="1:118" s="122" customFormat="1" ht="25" x14ac:dyDescent="0.3">
      <c r="A118" s="180" t="s">
        <v>1848</v>
      </c>
      <c r="B118" s="167" t="s">
        <v>3479</v>
      </c>
      <c r="C118" s="169" t="s">
        <v>3361</v>
      </c>
      <c r="D118" s="170">
        <v>60</v>
      </c>
      <c r="E118" s="171">
        <f t="shared" si="43"/>
        <v>19.2</v>
      </c>
      <c r="F118" s="171">
        <f t="shared" si="43"/>
        <v>19.2</v>
      </c>
      <c r="G118" s="171">
        <f t="shared" si="43"/>
        <v>19.2</v>
      </c>
      <c r="H118" s="171">
        <f t="shared" si="43"/>
        <v>19.2</v>
      </c>
      <c r="I118" s="171">
        <f t="shared" si="43"/>
        <v>19.2</v>
      </c>
      <c r="J118" s="171">
        <f t="shared" si="43"/>
        <v>19.2</v>
      </c>
      <c r="K118" s="171">
        <f t="shared" si="43"/>
        <v>19.2</v>
      </c>
      <c r="L118" s="171">
        <f t="shared" si="43"/>
        <v>19.2</v>
      </c>
      <c r="M118" s="171">
        <f t="shared" si="43"/>
        <v>19.2</v>
      </c>
      <c r="N118" s="171">
        <f t="shared" si="43"/>
        <v>19.2</v>
      </c>
      <c r="O118" s="171">
        <f t="shared" si="43"/>
        <v>19.2</v>
      </c>
      <c r="P118" s="171">
        <f t="shared" si="43"/>
        <v>19.2</v>
      </c>
      <c r="Q118" s="171">
        <f t="shared" si="43"/>
        <v>19.2</v>
      </c>
      <c r="R118" s="171">
        <f t="shared" si="43"/>
        <v>19.2</v>
      </c>
      <c r="S118" s="171">
        <f t="shared" si="43"/>
        <v>19.2</v>
      </c>
      <c r="T118" s="171">
        <f t="shared" si="43"/>
        <v>19.2</v>
      </c>
      <c r="U118" s="171">
        <f t="shared" si="47"/>
        <v>19.2</v>
      </c>
      <c r="V118" s="171">
        <f t="shared" si="47"/>
        <v>19.2</v>
      </c>
      <c r="W118" s="171">
        <f t="shared" si="47"/>
        <v>19.2</v>
      </c>
      <c r="X118" s="171">
        <f t="shared" si="47"/>
        <v>19.2</v>
      </c>
      <c r="Y118" s="171">
        <f t="shared" si="47"/>
        <v>19.2</v>
      </c>
      <c r="Z118" s="171">
        <f t="shared" si="47"/>
        <v>19.2</v>
      </c>
      <c r="AA118" s="171">
        <f t="shared" si="47"/>
        <v>19.2</v>
      </c>
      <c r="AB118" s="171">
        <f t="shared" si="47"/>
        <v>19.2</v>
      </c>
      <c r="AC118" s="171">
        <f t="shared" si="47"/>
        <v>19.2</v>
      </c>
      <c r="AD118" s="171">
        <f t="shared" si="47"/>
        <v>19.2</v>
      </c>
      <c r="AE118" s="171">
        <f t="shared" si="47"/>
        <v>19.2</v>
      </c>
      <c r="AF118" s="171">
        <f t="shared" si="47"/>
        <v>19.2</v>
      </c>
      <c r="AG118" s="171">
        <f t="shared" si="47"/>
        <v>19.2</v>
      </c>
      <c r="AH118" s="171">
        <f t="shared" si="47"/>
        <v>19.2</v>
      </c>
      <c r="AI118" s="171">
        <f t="shared" si="47"/>
        <v>19.2</v>
      </c>
      <c r="AJ118" s="171">
        <f t="shared" si="47"/>
        <v>19.2</v>
      </c>
      <c r="AK118" s="171">
        <f t="shared" si="48"/>
        <v>19.2</v>
      </c>
      <c r="AL118" s="171">
        <f t="shared" si="41"/>
        <v>19.2</v>
      </c>
      <c r="AM118" s="171">
        <f t="shared" si="41"/>
        <v>19.2</v>
      </c>
      <c r="AN118" s="171">
        <f t="shared" si="41"/>
        <v>19.2</v>
      </c>
      <c r="AO118" s="171">
        <f t="shared" si="41"/>
        <v>19.2</v>
      </c>
      <c r="AP118" s="171">
        <f t="shared" si="41"/>
        <v>19.2</v>
      </c>
      <c r="AQ118" s="171">
        <f t="shared" si="41"/>
        <v>19.2</v>
      </c>
      <c r="AR118" s="171">
        <f t="shared" si="41"/>
        <v>19.2</v>
      </c>
      <c r="AS118" s="171">
        <f t="shared" si="41"/>
        <v>19.2</v>
      </c>
      <c r="AT118" s="171">
        <f t="shared" si="41"/>
        <v>19.2</v>
      </c>
      <c r="AU118" s="171">
        <f t="shared" si="41"/>
        <v>19.2</v>
      </c>
      <c r="AV118" s="171">
        <f t="shared" si="41"/>
        <v>19.2</v>
      </c>
      <c r="AW118" s="171">
        <f t="shared" si="45"/>
        <v>19.2</v>
      </c>
      <c r="AX118" s="171">
        <f t="shared" si="45"/>
        <v>19.2</v>
      </c>
      <c r="AY118" s="171">
        <f t="shared" si="45"/>
        <v>19.2</v>
      </c>
      <c r="AZ118" s="171">
        <f t="shared" si="45"/>
        <v>19.2</v>
      </c>
      <c r="BA118" s="171">
        <f t="shared" si="45"/>
        <v>19.2</v>
      </c>
      <c r="BB118" s="171">
        <f t="shared" si="45"/>
        <v>19.2</v>
      </c>
      <c r="BC118" s="171">
        <f t="shared" si="45"/>
        <v>19.2</v>
      </c>
      <c r="BD118" s="171">
        <f t="shared" si="45"/>
        <v>19.2</v>
      </c>
      <c r="BE118" s="172"/>
      <c r="BF118" s="148">
        <f t="shared" si="32"/>
        <v>998.400000000001</v>
      </c>
      <c r="BG118" s="173">
        <f t="shared" si="33"/>
        <v>0</v>
      </c>
      <c r="BH118" s="174"/>
      <c r="BI118" s="174"/>
      <c r="BJ118" s="125"/>
      <c r="BK118" s="175"/>
      <c r="BL118" s="176">
        <f t="shared" si="30"/>
        <v>1696.0014639228093</v>
      </c>
      <c r="BM118" s="176">
        <f t="shared" si="34"/>
        <v>1770</v>
      </c>
      <c r="BN118" s="177"/>
      <c r="BO118" s="177"/>
      <c r="BP118" s="177"/>
      <c r="BQ118" s="177"/>
      <c r="BR118" s="177"/>
      <c r="BS118" s="177"/>
      <c r="BT118" s="177"/>
      <c r="BU118" s="177"/>
      <c r="BV118" s="177"/>
      <c r="BW118" s="177"/>
      <c r="BX118" s="177"/>
      <c r="BY118" s="177"/>
      <c r="BZ118" s="177"/>
      <c r="CA118" s="177"/>
      <c r="CB118" s="177"/>
      <c r="CC118" s="177"/>
      <c r="CD118" s="177"/>
      <c r="CE118" s="177"/>
      <c r="CF118" s="177"/>
      <c r="CG118" s="177"/>
      <c r="CH118" s="177"/>
      <c r="CI118" s="177"/>
      <c r="CJ118" s="177"/>
      <c r="CK118" s="177"/>
      <c r="CL118" s="177"/>
      <c r="CM118" s="177"/>
      <c r="CN118" s="177"/>
      <c r="CO118" s="177"/>
      <c r="CP118" s="177"/>
      <c r="CQ118" s="177"/>
      <c r="CR118" s="177"/>
      <c r="CS118" s="177"/>
      <c r="CT118" s="177"/>
      <c r="CU118" s="177"/>
      <c r="CV118" s="177"/>
      <c r="CW118" s="177"/>
      <c r="CX118" s="177"/>
      <c r="CY118" s="177"/>
      <c r="CZ118" s="177"/>
      <c r="DA118" s="177"/>
      <c r="DB118" s="177"/>
      <c r="DC118" s="177"/>
      <c r="DD118" s="177"/>
      <c r="DE118" s="177"/>
      <c r="DF118" s="177"/>
      <c r="DG118" s="177"/>
      <c r="DH118" s="177"/>
      <c r="DI118" s="177"/>
      <c r="DJ118" s="177"/>
      <c r="DK118" s="177"/>
      <c r="DL118" s="177"/>
      <c r="DM118" s="177"/>
      <c r="DN118" s="177"/>
    </row>
    <row r="119" spans="1:118" s="122" customFormat="1" ht="25" x14ac:dyDescent="0.3">
      <c r="A119" s="180" t="s">
        <v>1868</v>
      </c>
      <c r="B119" s="167" t="s">
        <v>3480</v>
      </c>
      <c r="C119" s="169" t="s">
        <v>3361</v>
      </c>
      <c r="D119" s="170">
        <v>60</v>
      </c>
      <c r="E119" s="171">
        <f t="shared" si="43"/>
        <v>19.2</v>
      </c>
      <c r="F119" s="171">
        <f t="shared" si="43"/>
        <v>19.2</v>
      </c>
      <c r="G119" s="171">
        <f t="shared" si="43"/>
        <v>19.2</v>
      </c>
      <c r="H119" s="171">
        <f t="shared" si="43"/>
        <v>19.2</v>
      </c>
      <c r="I119" s="171">
        <f t="shared" si="43"/>
        <v>19.2</v>
      </c>
      <c r="J119" s="171">
        <f t="shared" si="43"/>
        <v>19.2</v>
      </c>
      <c r="K119" s="171">
        <f t="shared" si="43"/>
        <v>19.2</v>
      </c>
      <c r="L119" s="171">
        <f t="shared" si="43"/>
        <v>19.2</v>
      </c>
      <c r="M119" s="171">
        <f t="shared" si="43"/>
        <v>19.2</v>
      </c>
      <c r="N119" s="171">
        <f t="shared" si="43"/>
        <v>19.2</v>
      </c>
      <c r="O119" s="171">
        <f t="shared" si="43"/>
        <v>19.2</v>
      </c>
      <c r="P119" s="171">
        <f t="shared" si="43"/>
        <v>19.2</v>
      </c>
      <c r="Q119" s="171">
        <f t="shared" si="43"/>
        <v>19.2</v>
      </c>
      <c r="R119" s="171">
        <f t="shared" si="43"/>
        <v>19.2</v>
      </c>
      <c r="S119" s="171">
        <f t="shared" si="43"/>
        <v>19.2</v>
      </c>
      <c r="T119" s="171">
        <f t="shared" si="43"/>
        <v>19.2</v>
      </c>
      <c r="U119" s="171">
        <f t="shared" si="47"/>
        <v>19.2</v>
      </c>
      <c r="V119" s="171">
        <f t="shared" si="47"/>
        <v>19.2</v>
      </c>
      <c r="W119" s="171">
        <f t="shared" si="47"/>
        <v>19.2</v>
      </c>
      <c r="X119" s="171">
        <f t="shared" si="47"/>
        <v>19.2</v>
      </c>
      <c r="Y119" s="171">
        <f t="shared" si="47"/>
        <v>19.2</v>
      </c>
      <c r="Z119" s="171">
        <f t="shared" si="47"/>
        <v>19.2</v>
      </c>
      <c r="AA119" s="171">
        <f t="shared" si="47"/>
        <v>19.2</v>
      </c>
      <c r="AB119" s="171">
        <f t="shared" si="47"/>
        <v>19.2</v>
      </c>
      <c r="AC119" s="171">
        <f t="shared" si="47"/>
        <v>19.2</v>
      </c>
      <c r="AD119" s="171">
        <f t="shared" si="47"/>
        <v>19.2</v>
      </c>
      <c r="AE119" s="171">
        <f t="shared" si="47"/>
        <v>19.2</v>
      </c>
      <c r="AF119" s="171">
        <f t="shared" si="47"/>
        <v>19.2</v>
      </c>
      <c r="AG119" s="171">
        <f t="shared" si="47"/>
        <v>19.2</v>
      </c>
      <c r="AH119" s="171">
        <f t="shared" si="47"/>
        <v>19.2</v>
      </c>
      <c r="AI119" s="171">
        <f t="shared" si="47"/>
        <v>19.2</v>
      </c>
      <c r="AJ119" s="171">
        <f t="shared" si="47"/>
        <v>19.2</v>
      </c>
      <c r="AK119" s="171">
        <f t="shared" si="48"/>
        <v>19.2</v>
      </c>
      <c r="AL119" s="171">
        <f t="shared" si="41"/>
        <v>19.2</v>
      </c>
      <c r="AM119" s="171">
        <f t="shared" si="41"/>
        <v>19.2</v>
      </c>
      <c r="AN119" s="171">
        <f t="shared" si="41"/>
        <v>19.2</v>
      </c>
      <c r="AO119" s="171">
        <f t="shared" si="41"/>
        <v>19.2</v>
      </c>
      <c r="AP119" s="171">
        <f t="shared" si="41"/>
        <v>19.2</v>
      </c>
      <c r="AQ119" s="171">
        <f t="shared" si="41"/>
        <v>19.2</v>
      </c>
      <c r="AR119" s="171">
        <f t="shared" si="41"/>
        <v>19.2</v>
      </c>
      <c r="AS119" s="171">
        <f t="shared" si="41"/>
        <v>19.2</v>
      </c>
      <c r="AT119" s="171">
        <f t="shared" si="41"/>
        <v>19.2</v>
      </c>
      <c r="AU119" s="171">
        <f t="shared" si="41"/>
        <v>19.2</v>
      </c>
      <c r="AV119" s="171">
        <f t="shared" si="41"/>
        <v>19.2</v>
      </c>
      <c r="AW119" s="171">
        <f t="shared" si="45"/>
        <v>19.2</v>
      </c>
      <c r="AX119" s="171">
        <f t="shared" si="45"/>
        <v>19.2</v>
      </c>
      <c r="AY119" s="171">
        <f t="shared" si="45"/>
        <v>19.2</v>
      </c>
      <c r="AZ119" s="171">
        <f t="shared" si="45"/>
        <v>19.2</v>
      </c>
      <c r="BA119" s="171">
        <f t="shared" si="45"/>
        <v>19.2</v>
      </c>
      <c r="BB119" s="171">
        <f t="shared" si="45"/>
        <v>19.2</v>
      </c>
      <c r="BC119" s="171">
        <f t="shared" si="45"/>
        <v>19.2</v>
      </c>
      <c r="BD119" s="171">
        <f t="shared" si="45"/>
        <v>19.2</v>
      </c>
      <c r="BE119" s="172"/>
      <c r="BF119" s="148">
        <f t="shared" si="32"/>
        <v>998.400000000001</v>
      </c>
      <c r="BG119" s="173">
        <f t="shared" si="33"/>
        <v>0</v>
      </c>
      <c r="BH119" s="174"/>
      <c r="BI119" s="174"/>
      <c r="BJ119" s="125"/>
      <c r="BK119" s="175"/>
      <c r="BL119" s="176">
        <f t="shared" si="30"/>
        <v>1696.0014639228093</v>
      </c>
      <c r="BM119" s="176">
        <f t="shared" si="34"/>
        <v>1770</v>
      </c>
      <c r="BN119" s="177"/>
      <c r="BO119" s="177"/>
      <c r="BP119" s="177"/>
      <c r="BQ119" s="177"/>
      <c r="BR119" s="177"/>
      <c r="BS119" s="177"/>
      <c r="BT119" s="177"/>
      <c r="BU119" s="177"/>
      <c r="BV119" s="177"/>
      <c r="BW119" s="177"/>
      <c r="BX119" s="177"/>
      <c r="BY119" s="177"/>
      <c r="BZ119" s="177"/>
      <c r="CA119" s="177"/>
      <c r="CB119" s="177"/>
      <c r="CC119" s="177"/>
      <c r="CD119" s="177"/>
      <c r="CE119" s="177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7"/>
      <c r="CP119" s="177"/>
      <c r="CQ119" s="177"/>
      <c r="CR119" s="177"/>
      <c r="CS119" s="177"/>
      <c r="CT119" s="177"/>
      <c r="CU119" s="177"/>
      <c r="CV119" s="177"/>
      <c r="CW119" s="177"/>
      <c r="CX119" s="177"/>
      <c r="CY119" s="177"/>
      <c r="CZ119" s="177"/>
      <c r="DA119" s="177"/>
      <c r="DB119" s="177"/>
      <c r="DC119" s="177"/>
      <c r="DD119" s="177"/>
      <c r="DE119" s="177"/>
      <c r="DF119" s="177"/>
      <c r="DG119" s="177"/>
      <c r="DH119" s="177"/>
      <c r="DI119" s="177"/>
      <c r="DJ119" s="177"/>
      <c r="DK119" s="177"/>
      <c r="DL119" s="177"/>
      <c r="DM119" s="177"/>
      <c r="DN119" s="177"/>
    </row>
    <row r="120" spans="1:118" s="122" customFormat="1" ht="25" x14ac:dyDescent="0.3">
      <c r="A120" s="167" t="s">
        <v>3032</v>
      </c>
      <c r="B120" s="179" t="s">
        <v>3481</v>
      </c>
      <c r="C120" s="169" t="s">
        <v>3361</v>
      </c>
      <c r="D120" s="170">
        <v>50</v>
      </c>
      <c r="E120" s="171">
        <f t="shared" si="43"/>
        <v>16</v>
      </c>
      <c r="F120" s="171">
        <f t="shared" si="43"/>
        <v>16</v>
      </c>
      <c r="G120" s="171">
        <f t="shared" si="43"/>
        <v>16</v>
      </c>
      <c r="H120" s="171">
        <f t="shared" si="43"/>
        <v>16</v>
      </c>
      <c r="I120" s="171">
        <f t="shared" si="43"/>
        <v>16</v>
      </c>
      <c r="J120" s="171">
        <f t="shared" si="43"/>
        <v>16</v>
      </c>
      <c r="K120" s="171">
        <f t="shared" si="43"/>
        <v>16</v>
      </c>
      <c r="L120" s="171">
        <f t="shared" si="43"/>
        <v>16</v>
      </c>
      <c r="M120" s="171">
        <f t="shared" si="43"/>
        <v>16</v>
      </c>
      <c r="N120" s="171">
        <f t="shared" si="43"/>
        <v>16</v>
      </c>
      <c r="O120" s="171">
        <f t="shared" si="43"/>
        <v>16</v>
      </c>
      <c r="P120" s="171">
        <f t="shared" si="43"/>
        <v>16</v>
      </c>
      <c r="Q120" s="171">
        <f t="shared" si="43"/>
        <v>16</v>
      </c>
      <c r="R120" s="171">
        <f t="shared" si="43"/>
        <v>16</v>
      </c>
      <c r="S120" s="171">
        <f t="shared" si="43"/>
        <v>16</v>
      </c>
      <c r="T120" s="171">
        <f t="shared" si="43"/>
        <v>16</v>
      </c>
      <c r="U120" s="171">
        <f t="shared" si="47"/>
        <v>16</v>
      </c>
      <c r="V120" s="171">
        <f t="shared" si="47"/>
        <v>16</v>
      </c>
      <c r="W120" s="171">
        <f t="shared" si="47"/>
        <v>16</v>
      </c>
      <c r="X120" s="171">
        <f t="shared" si="47"/>
        <v>16</v>
      </c>
      <c r="Y120" s="171">
        <f t="shared" si="47"/>
        <v>16</v>
      </c>
      <c r="Z120" s="171">
        <f t="shared" si="47"/>
        <v>16</v>
      </c>
      <c r="AA120" s="171">
        <f t="shared" si="47"/>
        <v>16</v>
      </c>
      <c r="AB120" s="171">
        <f t="shared" si="47"/>
        <v>16</v>
      </c>
      <c r="AC120" s="171">
        <f t="shared" si="47"/>
        <v>16</v>
      </c>
      <c r="AD120" s="171">
        <f t="shared" si="47"/>
        <v>16</v>
      </c>
      <c r="AE120" s="171">
        <f t="shared" si="47"/>
        <v>16</v>
      </c>
      <c r="AF120" s="171">
        <f t="shared" si="47"/>
        <v>16</v>
      </c>
      <c r="AG120" s="171">
        <f t="shared" si="47"/>
        <v>16</v>
      </c>
      <c r="AH120" s="171">
        <f t="shared" si="47"/>
        <v>16</v>
      </c>
      <c r="AI120" s="171">
        <f t="shared" si="47"/>
        <v>16</v>
      </c>
      <c r="AJ120" s="171">
        <f t="shared" si="47"/>
        <v>16</v>
      </c>
      <c r="AK120" s="171">
        <f t="shared" si="48"/>
        <v>16</v>
      </c>
      <c r="AL120" s="171"/>
      <c r="AM120" s="171">
        <f t="shared" si="41"/>
        <v>16</v>
      </c>
      <c r="AN120" s="171">
        <f t="shared" si="41"/>
        <v>16</v>
      </c>
      <c r="AO120" s="171">
        <f t="shared" si="41"/>
        <v>16</v>
      </c>
      <c r="AP120" s="171">
        <f t="shared" si="41"/>
        <v>16</v>
      </c>
      <c r="AQ120" s="171">
        <f t="shared" si="41"/>
        <v>16</v>
      </c>
      <c r="AR120" s="171">
        <f t="shared" si="41"/>
        <v>16</v>
      </c>
      <c r="AS120" s="171">
        <f t="shared" si="41"/>
        <v>16</v>
      </c>
      <c r="AT120" s="171">
        <f t="shared" si="41"/>
        <v>16</v>
      </c>
      <c r="AU120" s="171">
        <f t="shared" si="41"/>
        <v>16</v>
      </c>
      <c r="AV120" s="171">
        <f t="shared" si="41"/>
        <v>16</v>
      </c>
      <c r="AW120" s="171"/>
      <c r="AX120" s="171">
        <f t="shared" si="45"/>
        <v>16</v>
      </c>
      <c r="AY120" s="171">
        <f t="shared" si="45"/>
        <v>16</v>
      </c>
      <c r="AZ120" s="171">
        <f t="shared" si="45"/>
        <v>16</v>
      </c>
      <c r="BA120" s="171">
        <f t="shared" si="45"/>
        <v>16</v>
      </c>
      <c r="BB120" s="171">
        <f t="shared" si="45"/>
        <v>16</v>
      </c>
      <c r="BC120" s="171">
        <f t="shared" si="45"/>
        <v>16</v>
      </c>
      <c r="BD120" s="171">
        <f t="shared" si="45"/>
        <v>16</v>
      </c>
      <c r="BE120" s="172"/>
      <c r="BF120" s="148">
        <f t="shared" si="32"/>
        <v>800</v>
      </c>
      <c r="BG120" s="173">
        <f t="shared" si="33"/>
        <v>2</v>
      </c>
      <c r="BH120" s="174"/>
      <c r="BI120" s="174"/>
      <c r="BJ120" s="125"/>
      <c r="BK120" s="175"/>
      <c r="BL120" s="176">
        <f t="shared" si="30"/>
        <v>1358.9755319894291</v>
      </c>
      <c r="BM120" s="176">
        <f t="shared" si="34"/>
        <v>1420</v>
      </c>
      <c r="BN120" s="177"/>
      <c r="BO120" s="177"/>
      <c r="BP120" s="177"/>
      <c r="BQ120" s="177"/>
      <c r="BR120" s="177"/>
      <c r="BS120" s="177"/>
      <c r="BT120" s="177"/>
      <c r="BU120" s="177"/>
      <c r="BV120" s="177"/>
      <c r="BW120" s="177"/>
      <c r="BX120" s="177"/>
      <c r="BY120" s="177"/>
      <c r="BZ120" s="177"/>
      <c r="CA120" s="177"/>
      <c r="CB120" s="177"/>
      <c r="CC120" s="177"/>
      <c r="CD120" s="177"/>
      <c r="CE120" s="177"/>
      <c r="CF120" s="177"/>
      <c r="CG120" s="177"/>
      <c r="CH120" s="177"/>
      <c r="CI120" s="177"/>
      <c r="CJ120" s="177"/>
      <c r="CK120" s="177"/>
      <c r="CL120" s="177"/>
      <c r="CM120" s="177"/>
      <c r="CN120" s="177"/>
      <c r="CO120" s="177"/>
      <c r="CP120" s="177"/>
      <c r="CQ120" s="177"/>
      <c r="CR120" s="177"/>
      <c r="CS120" s="177"/>
      <c r="CT120" s="177"/>
      <c r="CU120" s="177"/>
      <c r="CV120" s="177"/>
      <c r="CW120" s="177"/>
      <c r="CX120" s="177"/>
      <c r="CY120" s="177"/>
      <c r="CZ120" s="177"/>
      <c r="DA120" s="177"/>
      <c r="DB120" s="177"/>
      <c r="DC120" s="177"/>
      <c r="DD120" s="177"/>
      <c r="DE120" s="177"/>
      <c r="DF120" s="177"/>
      <c r="DG120" s="177"/>
      <c r="DH120" s="177"/>
      <c r="DI120" s="177"/>
      <c r="DJ120" s="177"/>
      <c r="DK120" s="177"/>
      <c r="DL120" s="177"/>
      <c r="DM120" s="177"/>
      <c r="DN120" s="177"/>
    </row>
    <row r="121" spans="1:118" s="122" customFormat="1" x14ac:dyDescent="0.3">
      <c r="A121" s="181" t="s">
        <v>1020</v>
      </c>
      <c r="B121" s="179" t="s">
        <v>3482</v>
      </c>
      <c r="C121" s="169" t="s">
        <v>3361</v>
      </c>
      <c r="D121" s="170">
        <v>0</v>
      </c>
      <c r="E121" s="171">
        <f t="shared" si="43"/>
        <v>0</v>
      </c>
      <c r="F121" s="171">
        <f t="shared" si="43"/>
        <v>0</v>
      </c>
      <c r="G121" s="171">
        <f t="shared" si="43"/>
        <v>0</v>
      </c>
      <c r="H121" s="171">
        <f t="shared" si="43"/>
        <v>0</v>
      </c>
      <c r="I121" s="171">
        <f t="shared" si="43"/>
        <v>0</v>
      </c>
      <c r="J121" s="171">
        <f t="shared" si="43"/>
        <v>0</v>
      </c>
      <c r="K121" s="171">
        <f t="shared" si="43"/>
        <v>0</v>
      </c>
      <c r="L121" s="171">
        <f t="shared" si="43"/>
        <v>0</v>
      </c>
      <c r="M121" s="171">
        <f t="shared" si="43"/>
        <v>0</v>
      </c>
      <c r="N121" s="171">
        <f t="shared" si="43"/>
        <v>0</v>
      </c>
      <c r="O121" s="171">
        <f t="shared" si="43"/>
        <v>0</v>
      </c>
      <c r="P121" s="171">
        <f t="shared" si="43"/>
        <v>0</v>
      </c>
      <c r="Q121" s="171">
        <f t="shared" si="43"/>
        <v>0</v>
      </c>
      <c r="R121" s="171">
        <f t="shared" si="43"/>
        <v>0</v>
      </c>
      <c r="S121" s="171">
        <f t="shared" si="43"/>
        <v>0</v>
      </c>
      <c r="T121" s="171">
        <f t="shared" si="43"/>
        <v>0</v>
      </c>
      <c r="U121" s="171">
        <f t="shared" si="47"/>
        <v>0</v>
      </c>
      <c r="V121" s="171">
        <f t="shared" si="47"/>
        <v>0</v>
      </c>
      <c r="W121" s="171">
        <f t="shared" si="47"/>
        <v>0</v>
      </c>
      <c r="X121" s="171">
        <f t="shared" si="47"/>
        <v>0</v>
      </c>
      <c r="Y121" s="171">
        <f t="shared" si="47"/>
        <v>0</v>
      </c>
      <c r="Z121" s="171">
        <f t="shared" si="47"/>
        <v>0</v>
      </c>
      <c r="AA121" s="171">
        <f t="shared" si="47"/>
        <v>0</v>
      </c>
      <c r="AB121" s="171">
        <f t="shared" si="47"/>
        <v>0</v>
      </c>
      <c r="AC121" s="171">
        <f t="shared" si="47"/>
        <v>0</v>
      </c>
      <c r="AD121" s="171">
        <f t="shared" si="47"/>
        <v>0</v>
      </c>
      <c r="AE121" s="171">
        <f t="shared" si="47"/>
        <v>0</v>
      </c>
      <c r="AF121" s="171">
        <f t="shared" si="47"/>
        <v>0</v>
      </c>
      <c r="AG121" s="171">
        <f t="shared" si="47"/>
        <v>0</v>
      </c>
      <c r="AH121" s="171">
        <f t="shared" si="47"/>
        <v>0</v>
      </c>
      <c r="AI121" s="171">
        <f t="shared" si="47"/>
        <v>0</v>
      </c>
      <c r="AJ121" s="171">
        <f t="shared" si="47"/>
        <v>0</v>
      </c>
      <c r="AK121" s="171">
        <f t="shared" si="48"/>
        <v>0</v>
      </c>
      <c r="AL121" s="171">
        <f t="shared" si="48"/>
        <v>0</v>
      </c>
      <c r="AM121" s="171">
        <f t="shared" si="41"/>
        <v>0</v>
      </c>
      <c r="AN121" s="171">
        <f t="shared" si="41"/>
        <v>0</v>
      </c>
      <c r="AO121" s="171">
        <f t="shared" si="41"/>
        <v>0</v>
      </c>
      <c r="AP121" s="171">
        <f t="shared" si="41"/>
        <v>0</v>
      </c>
      <c r="AQ121" s="171">
        <f t="shared" si="41"/>
        <v>0</v>
      </c>
      <c r="AR121" s="171">
        <f t="shared" si="41"/>
        <v>0</v>
      </c>
      <c r="AS121" s="171">
        <f t="shared" si="41"/>
        <v>0</v>
      </c>
      <c r="AT121" s="171">
        <f t="shared" si="41"/>
        <v>0</v>
      </c>
      <c r="AU121" s="171">
        <f t="shared" si="41"/>
        <v>0</v>
      </c>
      <c r="AV121" s="171">
        <f t="shared" si="41"/>
        <v>0</v>
      </c>
      <c r="AW121" s="171">
        <f t="shared" ref="AW121:AZ121" si="49">$D121*$D$2</f>
        <v>0</v>
      </c>
      <c r="AX121" s="171">
        <f t="shared" si="49"/>
        <v>0</v>
      </c>
      <c r="AY121" s="171">
        <f t="shared" si="49"/>
        <v>0</v>
      </c>
      <c r="AZ121" s="171">
        <f t="shared" si="49"/>
        <v>0</v>
      </c>
      <c r="BA121" s="171">
        <f t="shared" si="45"/>
        <v>0</v>
      </c>
      <c r="BB121" s="171">
        <f t="shared" si="45"/>
        <v>0</v>
      </c>
      <c r="BC121" s="171">
        <f t="shared" si="45"/>
        <v>0</v>
      </c>
      <c r="BD121" s="171">
        <f t="shared" si="45"/>
        <v>0</v>
      </c>
      <c r="BE121" s="172"/>
      <c r="BF121" s="148">
        <f t="shared" si="32"/>
        <v>0</v>
      </c>
      <c r="BG121" s="173">
        <f t="shared" si="33"/>
        <v>52</v>
      </c>
      <c r="BH121" s="174"/>
      <c r="BI121" s="174"/>
      <c r="BJ121" s="125"/>
      <c r="BK121" s="175"/>
      <c r="BL121" s="176">
        <f t="shared" si="30"/>
        <v>0</v>
      </c>
      <c r="BM121" s="176">
        <f t="shared" si="34"/>
        <v>0</v>
      </c>
      <c r="BN121" s="177"/>
      <c r="BO121" s="177"/>
      <c r="BP121" s="177"/>
      <c r="BQ121" s="177"/>
      <c r="BR121" s="177"/>
      <c r="BS121" s="177"/>
      <c r="BT121" s="177"/>
      <c r="BU121" s="177"/>
      <c r="BV121" s="177"/>
      <c r="BW121" s="177"/>
      <c r="BX121" s="177"/>
      <c r="BY121" s="177"/>
      <c r="BZ121" s="177"/>
      <c r="CA121" s="177"/>
      <c r="CB121" s="177"/>
      <c r="CC121" s="177"/>
      <c r="CD121" s="177"/>
      <c r="CE121" s="177"/>
      <c r="CF121" s="177"/>
      <c r="CG121" s="177"/>
      <c r="CH121" s="177"/>
      <c r="CI121" s="177"/>
      <c r="CJ121" s="177"/>
      <c r="CK121" s="177"/>
      <c r="CL121" s="177"/>
      <c r="CM121" s="177"/>
      <c r="CN121" s="177"/>
      <c r="CO121" s="177"/>
      <c r="CP121" s="177"/>
      <c r="CQ121" s="177"/>
      <c r="CR121" s="177"/>
      <c r="CS121" s="177"/>
      <c r="CT121" s="177"/>
      <c r="CU121" s="177"/>
      <c r="CV121" s="177"/>
      <c r="CW121" s="177"/>
      <c r="CX121" s="177"/>
      <c r="CY121" s="177"/>
      <c r="CZ121" s="177"/>
      <c r="DA121" s="177"/>
      <c r="DB121" s="177"/>
      <c r="DC121" s="177"/>
      <c r="DD121" s="177"/>
      <c r="DE121" s="177"/>
      <c r="DF121" s="177"/>
      <c r="DG121" s="177"/>
      <c r="DH121" s="177"/>
      <c r="DI121" s="177"/>
      <c r="DJ121" s="177"/>
      <c r="DK121" s="177"/>
      <c r="DL121" s="177"/>
      <c r="DM121" s="177"/>
      <c r="DN121" s="177"/>
    </row>
    <row r="122" spans="1:118" s="122" customFormat="1" ht="25" x14ac:dyDescent="0.3">
      <c r="A122" s="180" t="s">
        <v>2148</v>
      </c>
      <c r="B122" s="179" t="s">
        <v>3483</v>
      </c>
      <c r="C122" s="169" t="s">
        <v>3361</v>
      </c>
      <c r="D122" s="170">
        <v>30</v>
      </c>
      <c r="E122" s="171">
        <f t="shared" si="43"/>
        <v>9.6</v>
      </c>
      <c r="F122" s="171">
        <f t="shared" si="43"/>
        <v>9.6</v>
      </c>
      <c r="G122" s="171">
        <f t="shared" si="43"/>
        <v>9.6</v>
      </c>
      <c r="H122" s="171">
        <f t="shared" si="43"/>
        <v>9.6</v>
      </c>
      <c r="I122" s="171">
        <f t="shared" si="43"/>
        <v>9.6</v>
      </c>
      <c r="J122" s="171">
        <f t="shared" si="43"/>
        <v>9.6</v>
      </c>
      <c r="K122" s="171">
        <f t="shared" si="43"/>
        <v>9.6</v>
      </c>
      <c r="L122" s="171">
        <f t="shared" si="43"/>
        <v>9.6</v>
      </c>
      <c r="M122" s="171">
        <f t="shared" si="43"/>
        <v>9.6</v>
      </c>
      <c r="N122" s="171">
        <f t="shared" si="43"/>
        <v>9.6</v>
      </c>
      <c r="O122" s="171">
        <f t="shared" si="43"/>
        <v>9.6</v>
      </c>
      <c r="P122" s="171">
        <f t="shared" si="43"/>
        <v>9.6</v>
      </c>
      <c r="Q122" s="171">
        <f t="shared" si="43"/>
        <v>9.6</v>
      </c>
      <c r="R122" s="171">
        <f t="shared" si="43"/>
        <v>9.6</v>
      </c>
      <c r="S122" s="171">
        <f t="shared" si="43"/>
        <v>9.6</v>
      </c>
      <c r="T122" s="171">
        <f t="shared" si="43"/>
        <v>9.6</v>
      </c>
      <c r="U122" s="171">
        <f t="shared" si="47"/>
        <v>9.6</v>
      </c>
      <c r="V122" s="171">
        <f t="shared" si="47"/>
        <v>9.6</v>
      </c>
      <c r="W122" s="171">
        <f t="shared" si="47"/>
        <v>9.6</v>
      </c>
      <c r="X122" s="171">
        <f t="shared" si="47"/>
        <v>9.6</v>
      </c>
      <c r="Y122" s="171">
        <f t="shared" si="47"/>
        <v>9.6</v>
      </c>
      <c r="Z122" s="171">
        <f t="shared" si="47"/>
        <v>9.6</v>
      </c>
      <c r="AA122" s="171">
        <f t="shared" si="47"/>
        <v>9.6</v>
      </c>
      <c r="AB122" s="171">
        <f t="shared" si="47"/>
        <v>9.6</v>
      </c>
      <c r="AC122" s="171">
        <f t="shared" si="47"/>
        <v>9.6</v>
      </c>
      <c r="AD122" s="171">
        <f t="shared" si="47"/>
        <v>9.6</v>
      </c>
      <c r="AE122" s="171">
        <f t="shared" si="47"/>
        <v>9.6</v>
      </c>
      <c r="AF122" s="171">
        <f t="shared" si="47"/>
        <v>9.6</v>
      </c>
      <c r="AG122" s="171">
        <f t="shared" si="47"/>
        <v>9.6</v>
      </c>
      <c r="AH122" s="171">
        <f t="shared" si="47"/>
        <v>9.6</v>
      </c>
      <c r="AI122" s="171">
        <f t="shared" si="47"/>
        <v>9.6</v>
      </c>
      <c r="AJ122" s="171">
        <f t="shared" si="47"/>
        <v>9.6</v>
      </c>
      <c r="AK122" s="171">
        <f t="shared" si="48"/>
        <v>9.6</v>
      </c>
      <c r="AL122" s="171">
        <f t="shared" si="48"/>
        <v>9.6</v>
      </c>
      <c r="AM122" s="171">
        <f t="shared" si="48"/>
        <v>9.6</v>
      </c>
      <c r="AN122" s="171">
        <f t="shared" si="48"/>
        <v>9.6</v>
      </c>
      <c r="AO122" s="171">
        <f t="shared" si="48"/>
        <v>9.6</v>
      </c>
      <c r="AP122" s="171">
        <f t="shared" si="48"/>
        <v>9.6</v>
      </c>
      <c r="AQ122" s="171">
        <f t="shared" si="48"/>
        <v>9.6</v>
      </c>
      <c r="AR122" s="171">
        <f t="shared" si="48"/>
        <v>9.6</v>
      </c>
      <c r="AS122" s="171">
        <f t="shared" si="48"/>
        <v>9.6</v>
      </c>
      <c r="AT122" s="171">
        <f t="shared" si="48"/>
        <v>9.6</v>
      </c>
      <c r="AU122" s="171">
        <f t="shared" si="48"/>
        <v>9.6</v>
      </c>
      <c r="AV122" s="171">
        <f t="shared" si="48"/>
        <v>9.6</v>
      </c>
      <c r="AW122" s="171">
        <f t="shared" si="48"/>
        <v>9.6</v>
      </c>
      <c r="AX122" s="171">
        <f t="shared" si="48"/>
        <v>9.6</v>
      </c>
      <c r="AY122" s="171">
        <f t="shared" si="48"/>
        <v>9.6</v>
      </c>
      <c r="AZ122" s="171">
        <f t="shared" si="48"/>
        <v>9.6</v>
      </c>
      <c r="BA122" s="171">
        <f t="shared" si="45"/>
        <v>9.6</v>
      </c>
      <c r="BB122" s="171">
        <f t="shared" si="45"/>
        <v>9.6</v>
      </c>
      <c r="BC122" s="171">
        <f t="shared" si="45"/>
        <v>9.6</v>
      </c>
      <c r="BD122" s="171">
        <f t="shared" si="45"/>
        <v>9.6</v>
      </c>
      <c r="BE122" s="172"/>
      <c r="BF122" s="148">
        <f t="shared" si="32"/>
        <v>499.2000000000005</v>
      </c>
      <c r="BG122" s="173">
        <f t="shared" si="33"/>
        <v>0</v>
      </c>
      <c r="BH122" s="174"/>
      <c r="BI122" s="174"/>
      <c r="BJ122" s="125"/>
      <c r="BK122" s="175"/>
      <c r="BL122" s="176">
        <f t="shared" si="30"/>
        <v>848.00073196140465</v>
      </c>
      <c r="BM122" s="176">
        <f t="shared" si="34"/>
        <v>890</v>
      </c>
      <c r="BN122" s="177"/>
      <c r="BO122" s="177"/>
      <c r="BP122" s="177"/>
      <c r="BQ122" s="177"/>
      <c r="BR122" s="177"/>
      <c r="BS122" s="177"/>
      <c r="BT122" s="177"/>
      <c r="BU122" s="177"/>
      <c r="BV122" s="177"/>
      <c r="BW122" s="177"/>
      <c r="BX122" s="177"/>
      <c r="BY122" s="177"/>
      <c r="BZ122" s="177"/>
      <c r="CA122" s="177"/>
      <c r="CB122" s="177"/>
      <c r="CC122" s="177"/>
      <c r="CD122" s="177"/>
      <c r="CE122" s="177"/>
      <c r="CF122" s="177"/>
      <c r="CG122" s="177"/>
      <c r="CH122" s="177"/>
      <c r="CI122" s="177"/>
      <c r="CJ122" s="177"/>
      <c r="CK122" s="177"/>
      <c r="CL122" s="177"/>
      <c r="CM122" s="177"/>
      <c r="CN122" s="177"/>
      <c r="CO122" s="177"/>
      <c r="CP122" s="177"/>
      <c r="CQ122" s="177"/>
      <c r="CR122" s="177"/>
      <c r="CS122" s="177"/>
      <c r="CT122" s="177"/>
      <c r="CU122" s="177"/>
      <c r="CV122" s="177"/>
      <c r="CW122" s="177"/>
      <c r="CX122" s="177"/>
      <c r="CY122" s="177"/>
      <c r="CZ122" s="177"/>
      <c r="DA122" s="177"/>
      <c r="DB122" s="177"/>
      <c r="DC122" s="177"/>
      <c r="DD122" s="177"/>
      <c r="DE122" s="177"/>
      <c r="DF122" s="177"/>
      <c r="DG122" s="177"/>
      <c r="DH122" s="177"/>
      <c r="DI122" s="177"/>
      <c r="DJ122" s="177"/>
      <c r="DK122" s="177"/>
      <c r="DL122" s="177"/>
      <c r="DM122" s="177"/>
      <c r="DN122" s="177"/>
    </row>
    <row r="123" spans="1:118" s="122" customFormat="1" ht="25.5" x14ac:dyDescent="0.3">
      <c r="A123" s="167" t="s">
        <v>3080</v>
      </c>
      <c r="B123" s="186" t="s">
        <v>3484</v>
      </c>
      <c r="C123" s="169" t="s">
        <v>3361</v>
      </c>
      <c r="D123" s="170">
        <v>25</v>
      </c>
      <c r="E123" s="171">
        <f t="shared" si="43"/>
        <v>8</v>
      </c>
      <c r="F123" s="171">
        <f t="shared" si="43"/>
        <v>8</v>
      </c>
      <c r="G123" s="171">
        <f t="shared" si="43"/>
        <v>8</v>
      </c>
      <c r="H123" s="171">
        <f t="shared" si="43"/>
        <v>8</v>
      </c>
      <c r="I123" s="171">
        <f t="shared" si="43"/>
        <v>8</v>
      </c>
      <c r="J123" s="171">
        <f t="shared" si="43"/>
        <v>8</v>
      </c>
      <c r="K123" s="171">
        <f t="shared" si="43"/>
        <v>8</v>
      </c>
      <c r="L123" s="171">
        <f t="shared" si="43"/>
        <v>8</v>
      </c>
      <c r="M123" s="171">
        <f t="shared" si="43"/>
        <v>8</v>
      </c>
      <c r="N123" s="171">
        <f t="shared" si="43"/>
        <v>8</v>
      </c>
      <c r="O123" s="171">
        <f t="shared" si="43"/>
        <v>8</v>
      </c>
      <c r="P123" s="171">
        <f t="shared" si="43"/>
        <v>8</v>
      </c>
      <c r="Q123" s="171">
        <f t="shared" si="43"/>
        <v>8</v>
      </c>
      <c r="R123" s="171">
        <f t="shared" si="43"/>
        <v>8</v>
      </c>
      <c r="S123" s="171">
        <f t="shared" si="43"/>
        <v>8</v>
      </c>
      <c r="T123" s="171">
        <f t="shared" si="43"/>
        <v>8</v>
      </c>
      <c r="U123" s="171">
        <f t="shared" si="47"/>
        <v>8</v>
      </c>
      <c r="V123" s="171">
        <f t="shared" si="47"/>
        <v>8</v>
      </c>
      <c r="W123" s="171">
        <f t="shared" si="47"/>
        <v>8</v>
      </c>
      <c r="X123" s="171">
        <f t="shared" si="47"/>
        <v>8</v>
      </c>
      <c r="Y123" s="171">
        <f t="shared" si="47"/>
        <v>8</v>
      </c>
      <c r="Z123" s="171">
        <f t="shared" si="47"/>
        <v>8</v>
      </c>
      <c r="AA123" s="171">
        <f t="shared" si="47"/>
        <v>8</v>
      </c>
      <c r="AB123" s="171">
        <f t="shared" si="47"/>
        <v>8</v>
      </c>
      <c r="AC123" s="171">
        <f t="shared" si="47"/>
        <v>8</v>
      </c>
      <c r="AD123" s="171">
        <f t="shared" si="47"/>
        <v>8</v>
      </c>
      <c r="AE123" s="171">
        <f t="shared" si="47"/>
        <v>8</v>
      </c>
      <c r="AF123" s="171">
        <f t="shared" si="47"/>
        <v>8</v>
      </c>
      <c r="AG123" s="171">
        <f t="shared" si="47"/>
        <v>8</v>
      </c>
      <c r="AH123" s="171">
        <f t="shared" si="47"/>
        <v>8</v>
      </c>
      <c r="AI123" s="171">
        <f t="shared" si="47"/>
        <v>8</v>
      </c>
      <c r="AJ123" s="171">
        <f t="shared" si="47"/>
        <v>8</v>
      </c>
      <c r="AK123" s="171"/>
      <c r="AL123" s="171">
        <f t="shared" si="48"/>
        <v>8</v>
      </c>
      <c r="AM123" s="171">
        <f t="shared" si="48"/>
        <v>8</v>
      </c>
      <c r="AN123" s="171">
        <f t="shared" si="48"/>
        <v>8</v>
      </c>
      <c r="AO123" s="171">
        <f t="shared" si="48"/>
        <v>8</v>
      </c>
      <c r="AP123" s="171">
        <f t="shared" si="48"/>
        <v>8</v>
      </c>
      <c r="AQ123" s="171">
        <f t="shared" si="48"/>
        <v>8</v>
      </c>
      <c r="AR123" s="171">
        <f t="shared" si="48"/>
        <v>8</v>
      </c>
      <c r="AS123" s="171">
        <f t="shared" si="48"/>
        <v>8</v>
      </c>
      <c r="AT123" s="171">
        <f t="shared" si="48"/>
        <v>8</v>
      </c>
      <c r="AU123" s="171"/>
      <c r="AV123" s="171">
        <f t="shared" si="48"/>
        <v>8</v>
      </c>
      <c r="AW123" s="171">
        <f t="shared" si="48"/>
        <v>8</v>
      </c>
      <c r="AX123" s="171">
        <f t="shared" si="48"/>
        <v>8</v>
      </c>
      <c r="AY123" s="171">
        <f t="shared" si="48"/>
        <v>8</v>
      </c>
      <c r="AZ123" s="171">
        <f t="shared" si="48"/>
        <v>8</v>
      </c>
      <c r="BA123" s="171">
        <f t="shared" si="45"/>
        <v>8</v>
      </c>
      <c r="BB123" s="171">
        <f t="shared" si="45"/>
        <v>8</v>
      </c>
      <c r="BC123" s="171">
        <f t="shared" si="45"/>
        <v>8</v>
      </c>
      <c r="BD123" s="171">
        <f t="shared" si="45"/>
        <v>8</v>
      </c>
      <c r="BE123" s="172"/>
      <c r="BF123" s="148">
        <f t="shared" si="32"/>
        <v>400</v>
      </c>
      <c r="BG123" s="173">
        <f t="shared" si="33"/>
        <v>2</v>
      </c>
      <c r="BH123" s="174"/>
      <c r="BI123" s="174"/>
      <c r="BJ123" s="125"/>
      <c r="BK123" s="175"/>
      <c r="BL123" s="176">
        <f t="shared" si="30"/>
        <v>679.48776599471455</v>
      </c>
      <c r="BM123" s="176">
        <f t="shared" si="34"/>
        <v>710</v>
      </c>
      <c r="BN123" s="177"/>
      <c r="BO123" s="177"/>
      <c r="BP123" s="177"/>
      <c r="BQ123" s="177"/>
      <c r="BR123" s="177"/>
      <c r="BS123" s="177"/>
      <c r="BT123" s="177"/>
      <c r="BU123" s="177"/>
      <c r="BV123" s="177"/>
      <c r="BW123" s="177"/>
      <c r="BX123" s="177"/>
      <c r="BY123" s="177"/>
      <c r="BZ123" s="177"/>
      <c r="CA123" s="177"/>
      <c r="CB123" s="177"/>
      <c r="CC123" s="177"/>
      <c r="CD123" s="177"/>
      <c r="CE123" s="177"/>
      <c r="CF123" s="177"/>
      <c r="CG123" s="177"/>
      <c r="CH123" s="177"/>
      <c r="CI123" s="177"/>
      <c r="CJ123" s="177"/>
      <c r="CK123" s="177"/>
      <c r="CL123" s="177"/>
      <c r="CM123" s="177"/>
      <c r="CN123" s="177"/>
      <c r="CO123" s="177"/>
      <c r="CP123" s="177"/>
      <c r="CQ123" s="177"/>
      <c r="CR123" s="177"/>
      <c r="CS123" s="177"/>
      <c r="CT123" s="177"/>
      <c r="CU123" s="177"/>
      <c r="CV123" s="177"/>
      <c r="CW123" s="177"/>
      <c r="CX123" s="177"/>
      <c r="CY123" s="177"/>
      <c r="CZ123" s="177"/>
      <c r="DA123" s="177"/>
      <c r="DB123" s="177"/>
      <c r="DC123" s="177"/>
      <c r="DD123" s="177"/>
      <c r="DE123" s="177"/>
      <c r="DF123" s="177"/>
      <c r="DG123" s="177"/>
      <c r="DH123" s="177"/>
      <c r="DI123" s="177"/>
      <c r="DJ123" s="177"/>
      <c r="DK123" s="177"/>
      <c r="DL123" s="177"/>
      <c r="DM123" s="177"/>
      <c r="DN123" s="177"/>
    </row>
    <row r="124" spans="1:118" s="122" customFormat="1" ht="25" x14ac:dyDescent="0.3">
      <c r="A124" s="167" t="s">
        <v>1764</v>
      </c>
      <c r="B124" s="167" t="s">
        <v>3485</v>
      </c>
      <c r="C124" s="169" t="s">
        <v>3361</v>
      </c>
      <c r="D124" s="170">
        <v>45</v>
      </c>
      <c r="E124" s="171">
        <f t="shared" si="43"/>
        <v>14.4</v>
      </c>
      <c r="F124" s="171">
        <f t="shared" si="43"/>
        <v>14.4</v>
      </c>
      <c r="G124" s="171">
        <f t="shared" si="43"/>
        <v>14.4</v>
      </c>
      <c r="H124" s="171">
        <f t="shared" si="43"/>
        <v>14.4</v>
      </c>
      <c r="I124" s="171">
        <f t="shared" si="43"/>
        <v>14.4</v>
      </c>
      <c r="J124" s="171">
        <f t="shared" si="43"/>
        <v>14.4</v>
      </c>
      <c r="K124" s="171">
        <f t="shared" si="43"/>
        <v>14.4</v>
      </c>
      <c r="L124" s="171">
        <f t="shared" ref="L124:AA137" si="50">$D124*$D$2</f>
        <v>14.4</v>
      </c>
      <c r="M124" s="171">
        <f t="shared" si="50"/>
        <v>14.4</v>
      </c>
      <c r="N124" s="171">
        <f t="shared" si="50"/>
        <v>14.4</v>
      </c>
      <c r="O124" s="171">
        <f t="shared" si="50"/>
        <v>14.4</v>
      </c>
      <c r="P124" s="171">
        <f t="shared" si="50"/>
        <v>14.4</v>
      </c>
      <c r="Q124" s="171">
        <f t="shared" si="50"/>
        <v>14.4</v>
      </c>
      <c r="R124" s="171">
        <f t="shared" si="50"/>
        <v>14.4</v>
      </c>
      <c r="S124" s="171">
        <f t="shared" si="50"/>
        <v>14.4</v>
      </c>
      <c r="T124" s="171">
        <f t="shared" si="50"/>
        <v>14.4</v>
      </c>
      <c r="U124" s="171">
        <f t="shared" si="50"/>
        <v>14.4</v>
      </c>
      <c r="V124" s="171">
        <f t="shared" si="50"/>
        <v>14.4</v>
      </c>
      <c r="W124" s="171">
        <f t="shared" si="47"/>
        <v>14.4</v>
      </c>
      <c r="X124" s="171">
        <f t="shared" si="47"/>
        <v>14.4</v>
      </c>
      <c r="Y124" s="171">
        <f t="shared" si="47"/>
        <v>14.4</v>
      </c>
      <c r="Z124" s="171">
        <f t="shared" si="47"/>
        <v>14.4</v>
      </c>
      <c r="AA124" s="171">
        <f t="shared" si="47"/>
        <v>14.4</v>
      </c>
      <c r="AB124" s="171">
        <f t="shared" si="47"/>
        <v>14.4</v>
      </c>
      <c r="AC124" s="171">
        <f t="shared" si="47"/>
        <v>14.4</v>
      </c>
      <c r="AD124" s="171">
        <f t="shared" si="47"/>
        <v>14.4</v>
      </c>
      <c r="AE124" s="171">
        <f t="shared" si="47"/>
        <v>14.4</v>
      </c>
      <c r="AF124" s="171">
        <f t="shared" si="47"/>
        <v>14.4</v>
      </c>
      <c r="AG124" s="171">
        <f t="shared" si="47"/>
        <v>14.4</v>
      </c>
      <c r="AH124" s="171">
        <f t="shared" si="47"/>
        <v>14.4</v>
      </c>
      <c r="AI124" s="171">
        <f t="shared" si="47"/>
        <v>14.4</v>
      </c>
      <c r="AJ124" s="171">
        <f t="shared" si="47"/>
        <v>14.4</v>
      </c>
      <c r="AK124" s="171">
        <f t="shared" ref="AK124:AM132" si="51">$D124*$D$2</f>
        <v>14.4</v>
      </c>
      <c r="AL124" s="171">
        <f t="shared" si="48"/>
        <v>14.4</v>
      </c>
      <c r="AM124" s="171">
        <f t="shared" si="48"/>
        <v>14.4</v>
      </c>
      <c r="AN124" s="171">
        <f t="shared" si="48"/>
        <v>14.4</v>
      </c>
      <c r="AO124" s="171">
        <f t="shared" si="48"/>
        <v>14.4</v>
      </c>
      <c r="AP124" s="171">
        <f t="shared" si="48"/>
        <v>14.4</v>
      </c>
      <c r="AQ124" s="171">
        <f t="shared" si="48"/>
        <v>14.4</v>
      </c>
      <c r="AR124" s="171">
        <f t="shared" si="48"/>
        <v>14.4</v>
      </c>
      <c r="AS124" s="171">
        <f t="shared" si="48"/>
        <v>14.4</v>
      </c>
      <c r="AT124" s="171">
        <f t="shared" si="48"/>
        <v>14.4</v>
      </c>
      <c r="AU124" s="171">
        <f t="shared" si="48"/>
        <v>14.4</v>
      </c>
      <c r="AV124" s="171">
        <f t="shared" si="48"/>
        <v>14.4</v>
      </c>
      <c r="AW124" s="171">
        <f t="shared" si="48"/>
        <v>14.4</v>
      </c>
      <c r="AX124" s="171">
        <f t="shared" si="48"/>
        <v>14.4</v>
      </c>
      <c r="AY124" s="171">
        <f t="shared" si="48"/>
        <v>14.4</v>
      </c>
      <c r="AZ124" s="171">
        <f t="shared" si="48"/>
        <v>14.4</v>
      </c>
      <c r="BA124" s="171">
        <f t="shared" si="45"/>
        <v>14.4</v>
      </c>
      <c r="BB124" s="171">
        <f t="shared" si="45"/>
        <v>14.4</v>
      </c>
      <c r="BC124" s="171">
        <f t="shared" si="45"/>
        <v>14.4</v>
      </c>
      <c r="BD124" s="171">
        <f t="shared" si="45"/>
        <v>14.4</v>
      </c>
      <c r="BE124" s="172"/>
      <c r="BF124" s="148">
        <f t="shared" si="32"/>
        <v>748.79999999999927</v>
      </c>
      <c r="BG124" s="173">
        <f t="shared" si="33"/>
        <v>0</v>
      </c>
      <c r="BH124" s="174"/>
      <c r="BI124" s="174"/>
      <c r="BJ124" s="125"/>
      <c r="BK124" s="175"/>
      <c r="BL124" s="176">
        <f t="shared" si="30"/>
        <v>1272.0010979421045</v>
      </c>
      <c r="BM124" s="176">
        <f t="shared" si="34"/>
        <v>1330</v>
      </c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  <c r="BX124" s="177"/>
      <c r="BY124" s="177"/>
      <c r="BZ124" s="177"/>
      <c r="CA124" s="177"/>
      <c r="CB124" s="177"/>
      <c r="CC124" s="177"/>
      <c r="CD124" s="177"/>
      <c r="CE124" s="177"/>
      <c r="CF124" s="177"/>
      <c r="CG124" s="177"/>
      <c r="CH124" s="177"/>
      <c r="CI124" s="177"/>
      <c r="CJ124" s="177"/>
      <c r="CK124" s="177"/>
      <c r="CL124" s="177"/>
      <c r="CM124" s="177"/>
      <c r="CN124" s="177"/>
      <c r="CO124" s="177"/>
      <c r="CP124" s="177"/>
      <c r="CQ124" s="177"/>
      <c r="CR124" s="177"/>
      <c r="CS124" s="177"/>
      <c r="CT124" s="177"/>
      <c r="CU124" s="177"/>
      <c r="CV124" s="177"/>
      <c r="CW124" s="177"/>
      <c r="CX124" s="177"/>
      <c r="CY124" s="177"/>
      <c r="CZ124" s="177"/>
      <c r="DA124" s="177"/>
      <c r="DB124" s="177"/>
      <c r="DC124" s="177"/>
      <c r="DD124" s="177"/>
      <c r="DE124" s="177"/>
      <c r="DF124" s="177"/>
      <c r="DG124" s="177"/>
      <c r="DH124" s="177"/>
      <c r="DI124" s="177"/>
      <c r="DJ124" s="177"/>
      <c r="DK124" s="177"/>
      <c r="DL124" s="177"/>
      <c r="DM124" s="177"/>
      <c r="DN124" s="177"/>
    </row>
    <row r="125" spans="1:118" s="122" customFormat="1" x14ac:dyDescent="0.3">
      <c r="A125" s="167" t="s">
        <v>1883</v>
      </c>
      <c r="B125" s="167" t="s">
        <v>3486</v>
      </c>
      <c r="C125" s="169" t="s">
        <v>3361</v>
      </c>
      <c r="D125" s="170">
        <v>30</v>
      </c>
      <c r="E125" s="171">
        <f t="shared" ref="E125:Q145" si="52">$D125*$D$2</f>
        <v>9.6</v>
      </c>
      <c r="F125" s="171">
        <f t="shared" si="52"/>
        <v>9.6</v>
      </c>
      <c r="G125" s="171">
        <f t="shared" si="52"/>
        <v>9.6</v>
      </c>
      <c r="H125" s="171">
        <f t="shared" si="52"/>
        <v>9.6</v>
      </c>
      <c r="I125" s="171">
        <f t="shared" si="52"/>
        <v>9.6</v>
      </c>
      <c r="J125" s="171">
        <f t="shared" si="52"/>
        <v>9.6</v>
      </c>
      <c r="K125" s="171">
        <f t="shared" si="52"/>
        <v>9.6</v>
      </c>
      <c r="L125" s="171">
        <f t="shared" si="52"/>
        <v>9.6</v>
      </c>
      <c r="M125" s="171">
        <f t="shared" si="52"/>
        <v>9.6</v>
      </c>
      <c r="N125" s="171">
        <f t="shared" si="52"/>
        <v>9.6</v>
      </c>
      <c r="O125" s="171">
        <f t="shared" si="52"/>
        <v>9.6</v>
      </c>
      <c r="P125" s="171">
        <f t="shared" si="50"/>
        <v>9.6</v>
      </c>
      <c r="Q125" s="171">
        <f t="shared" si="50"/>
        <v>9.6</v>
      </c>
      <c r="R125" s="171">
        <f t="shared" si="50"/>
        <v>9.6</v>
      </c>
      <c r="S125" s="171">
        <f t="shared" si="50"/>
        <v>9.6</v>
      </c>
      <c r="T125" s="171">
        <f t="shared" si="50"/>
        <v>9.6</v>
      </c>
      <c r="U125" s="171">
        <f t="shared" si="50"/>
        <v>9.6</v>
      </c>
      <c r="V125" s="171">
        <f t="shared" si="50"/>
        <v>9.6</v>
      </c>
      <c r="W125" s="171">
        <f t="shared" si="47"/>
        <v>9.6</v>
      </c>
      <c r="X125" s="171">
        <f t="shared" si="47"/>
        <v>9.6</v>
      </c>
      <c r="Y125" s="171">
        <f t="shared" si="47"/>
        <v>9.6</v>
      </c>
      <c r="Z125" s="171">
        <f t="shared" si="47"/>
        <v>9.6</v>
      </c>
      <c r="AA125" s="171">
        <f t="shared" si="47"/>
        <v>9.6</v>
      </c>
      <c r="AB125" s="171">
        <f t="shared" si="47"/>
        <v>9.6</v>
      </c>
      <c r="AC125" s="171">
        <f t="shared" si="47"/>
        <v>9.6</v>
      </c>
      <c r="AD125" s="171">
        <f t="shared" si="47"/>
        <v>9.6</v>
      </c>
      <c r="AE125" s="171">
        <f t="shared" si="47"/>
        <v>9.6</v>
      </c>
      <c r="AF125" s="171">
        <f t="shared" si="47"/>
        <v>9.6</v>
      </c>
      <c r="AG125" s="171">
        <f t="shared" si="47"/>
        <v>9.6</v>
      </c>
      <c r="AH125" s="171">
        <f t="shared" si="47"/>
        <v>9.6</v>
      </c>
      <c r="AI125" s="171">
        <f t="shared" si="47"/>
        <v>9.6</v>
      </c>
      <c r="AJ125" s="171">
        <f t="shared" si="47"/>
        <v>9.6</v>
      </c>
      <c r="AK125" s="171">
        <f t="shared" si="51"/>
        <v>9.6</v>
      </c>
      <c r="AL125" s="171">
        <f t="shared" si="48"/>
        <v>9.6</v>
      </c>
      <c r="AM125" s="171">
        <f t="shared" si="48"/>
        <v>9.6</v>
      </c>
      <c r="AN125" s="171">
        <f t="shared" si="48"/>
        <v>9.6</v>
      </c>
      <c r="AO125" s="171">
        <f t="shared" si="48"/>
        <v>9.6</v>
      </c>
      <c r="AP125" s="171">
        <f t="shared" si="48"/>
        <v>9.6</v>
      </c>
      <c r="AQ125" s="171">
        <f t="shared" si="48"/>
        <v>9.6</v>
      </c>
      <c r="AR125" s="171">
        <f t="shared" si="48"/>
        <v>9.6</v>
      </c>
      <c r="AS125" s="171">
        <f t="shared" si="48"/>
        <v>9.6</v>
      </c>
      <c r="AT125" s="171">
        <f t="shared" si="48"/>
        <v>9.6</v>
      </c>
      <c r="AU125" s="171">
        <f t="shared" si="48"/>
        <v>9.6</v>
      </c>
      <c r="AV125" s="171">
        <f t="shared" si="48"/>
        <v>9.6</v>
      </c>
      <c r="AW125" s="171">
        <f t="shared" si="48"/>
        <v>9.6</v>
      </c>
      <c r="AX125" s="171">
        <f t="shared" si="48"/>
        <v>9.6</v>
      </c>
      <c r="AY125" s="171">
        <f t="shared" si="48"/>
        <v>9.6</v>
      </c>
      <c r="AZ125" s="171">
        <f t="shared" si="48"/>
        <v>9.6</v>
      </c>
      <c r="BA125" s="171">
        <f t="shared" si="45"/>
        <v>9.6</v>
      </c>
      <c r="BB125" s="171">
        <f t="shared" si="45"/>
        <v>9.6</v>
      </c>
      <c r="BC125" s="171">
        <f t="shared" si="45"/>
        <v>9.6</v>
      </c>
      <c r="BD125" s="171">
        <f t="shared" si="45"/>
        <v>9.6</v>
      </c>
      <c r="BE125" s="172"/>
      <c r="BF125" s="148">
        <f t="shared" si="32"/>
        <v>499.2000000000005</v>
      </c>
      <c r="BG125" s="173">
        <f t="shared" si="33"/>
        <v>0</v>
      </c>
      <c r="BH125" s="174"/>
      <c r="BI125" s="174"/>
      <c r="BJ125" s="125"/>
      <c r="BK125" s="175"/>
      <c r="BL125" s="176">
        <f t="shared" si="30"/>
        <v>848.00073196140465</v>
      </c>
      <c r="BM125" s="176">
        <f t="shared" si="34"/>
        <v>890</v>
      </c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7"/>
      <c r="CD125" s="177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7"/>
      <c r="DE125" s="177"/>
      <c r="DF125" s="177"/>
      <c r="DG125" s="177"/>
      <c r="DH125" s="177"/>
      <c r="DI125" s="177"/>
      <c r="DJ125" s="177"/>
      <c r="DK125" s="177"/>
      <c r="DL125" s="177"/>
      <c r="DM125" s="177"/>
      <c r="DN125" s="177"/>
    </row>
    <row r="126" spans="1:118" s="122" customFormat="1" x14ac:dyDescent="0.3">
      <c r="A126" s="167" t="s">
        <v>1888</v>
      </c>
      <c r="B126" s="167" t="s">
        <v>3487</v>
      </c>
      <c r="C126" s="169" t="s">
        <v>3361</v>
      </c>
      <c r="D126" s="170">
        <v>30</v>
      </c>
      <c r="E126" s="171">
        <f t="shared" si="52"/>
        <v>9.6</v>
      </c>
      <c r="F126" s="171">
        <f t="shared" si="52"/>
        <v>9.6</v>
      </c>
      <c r="G126" s="171">
        <f t="shared" si="52"/>
        <v>9.6</v>
      </c>
      <c r="H126" s="171">
        <f t="shared" si="52"/>
        <v>9.6</v>
      </c>
      <c r="I126" s="171">
        <f t="shared" si="52"/>
        <v>9.6</v>
      </c>
      <c r="J126" s="171">
        <f t="shared" si="52"/>
        <v>9.6</v>
      </c>
      <c r="K126" s="171">
        <f t="shared" si="52"/>
        <v>9.6</v>
      </c>
      <c r="L126" s="171">
        <f t="shared" si="52"/>
        <v>9.6</v>
      </c>
      <c r="M126" s="171">
        <f t="shared" si="52"/>
        <v>9.6</v>
      </c>
      <c r="N126" s="171">
        <f t="shared" si="52"/>
        <v>9.6</v>
      </c>
      <c r="O126" s="171">
        <f t="shared" si="52"/>
        <v>9.6</v>
      </c>
      <c r="P126" s="171">
        <f t="shared" si="50"/>
        <v>9.6</v>
      </c>
      <c r="Q126" s="171">
        <f t="shared" si="50"/>
        <v>9.6</v>
      </c>
      <c r="R126" s="171">
        <f t="shared" si="50"/>
        <v>9.6</v>
      </c>
      <c r="S126" s="171">
        <f t="shared" si="50"/>
        <v>9.6</v>
      </c>
      <c r="T126" s="171">
        <f t="shared" si="50"/>
        <v>9.6</v>
      </c>
      <c r="U126" s="171">
        <f t="shared" si="50"/>
        <v>9.6</v>
      </c>
      <c r="V126" s="171">
        <f t="shared" si="50"/>
        <v>9.6</v>
      </c>
      <c r="W126" s="171">
        <f t="shared" si="47"/>
        <v>9.6</v>
      </c>
      <c r="X126" s="171">
        <f t="shared" si="47"/>
        <v>9.6</v>
      </c>
      <c r="Y126" s="171">
        <f t="shared" si="47"/>
        <v>9.6</v>
      </c>
      <c r="Z126" s="171">
        <f t="shared" si="47"/>
        <v>9.6</v>
      </c>
      <c r="AA126" s="171">
        <f t="shared" si="47"/>
        <v>9.6</v>
      </c>
      <c r="AB126" s="171">
        <f t="shared" si="47"/>
        <v>9.6</v>
      </c>
      <c r="AC126" s="171">
        <f t="shared" si="47"/>
        <v>9.6</v>
      </c>
      <c r="AD126" s="171">
        <f t="shared" si="47"/>
        <v>9.6</v>
      </c>
      <c r="AE126" s="171">
        <f t="shared" si="47"/>
        <v>9.6</v>
      </c>
      <c r="AF126" s="171">
        <f t="shared" si="47"/>
        <v>9.6</v>
      </c>
      <c r="AG126" s="171">
        <f t="shared" si="47"/>
        <v>9.6</v>
      </c>
      <c r="AH126" s="171">
        <f t="shared" si="47"/>
        <v>9.6</v>
      </c>
      <c r="AI126" s="171">
        <f t="shared" si="47"/>
        <v>9.6</v>
      </c>
      <c r="AJ126" s="171">
        <f t="shared" si="47"/>
        <v>9.6</v>
      </c>
      <c r="AK126" s="171">
        <f t="shared" si="51"/>
        <v>9.6</v>
      </c>
      <c r="AL126" s="171">
        <f t="shared" si="48"/>
        <v>9.6</v>
      </c>
      <c r="AM126" s="171">
        <f t="shared" si="48"/>
        <v>9.6</v>
      </c>
      <c r="AN126" s="171">
        <f t="shared" si="48"/>
        <v>9.6</v>
      </c>
      <c r="AO126" s="171">
        <f t="shared" si="48"/>
        <v>9.6</v>
      </c>
      <c r="AP126" s="171">
        <f t="shared" si="48"/>
        <v>9.6</v>
      </c>
      <c r="AQ126" s="171">
        <f t="shared" si="48"/>
        <v>9.6</v>
      </c>
      <c r="AR126" s="171">
        <f t="shared" si="48"/>
        <v>9.6</v>
      </c>
      <c r="AS126" s="171">
        <f t="shared" si="48"/>
        <v>9.6</v>
      </c>
      <c r="AT126" s="171">
        <f t="shared" si="48"/>
        <v>9.6</v>
      </c>
      <c r="AU126" s="171">
        <f t="shared" si="48"/>
        <v>9.6</v>
      </c>
      <c r="AV126" s="171">
        <f t="shared" si="48"/>
        <v>9.6</v>
      </c>
      <c r="AW126" s="171">
        <f t="shared" si="48"/>
        <v>9.6</v>
      </c>
      <c r="AX126" s="171">
        <f t="shared" si="48"/>
        <v>9.6</v>
      </c>
      <c r="AY126" s="171">
        <f t="shared" si="48"/>
        <v>9.6</v>
      </c>
      <c r="AZ126" s="171">
        <f t="shared" si="48"/>
        <v>9.6</v>
      </c>
      <c r="BA126" s="171">
        <f t="shared" si="45"/>
        <v>9.6</v>
      </c>
      <c r="BB126" s="171">
        <f t="shared" si="45"/>
        <v>9.6</v>
      </c>
      <c r="BC126" s="171">
        <f t="shared" si="45"/>
        <v>9.6</v>
      </c>
      <c r="BD126" s="171">
        <f t="shared" si="45"/>
        <v>9.6</v>
      </c>
      <c r="BE126" s="172"/>
      <c r="BF126" s="148">
        <f t="shared" si="32"/>
        <v>499.2000000000005</v>
      </c>
      <c r="BG126" s="173">
        <f t="shared" si="33"/>
        <v>0</v>
      </c>
      <c r="BH126" s="174"/>
      <c r="BI126" s="174"/>
      <c r="BJ126" s="125"/>
      <c r="BK126" s="175"/>
      <c r="BL126" s="176">
        <f t="shared" si="30"/>
        <v>848.00073196140465</v>
      </c>
      <c r="BM126" s="176">
        <f t="shared" si="34"/>
        <v>890</v>
      </c>
      <c r="BN126" s="177"/>
      <c r="BO126" s="177"/>
      <c r="BP126" s="177"/>
      <c r="BQ126" s="177"/>
      <c r="BR126" s="177"/>
      <c r="BS126" s="177"/>
      <c r="BT126" s="177"/>
      <c r="BU126" s="177"/>
      <c r="BV126" s="177"/>
      <c r="BW126" s="177"/>
      <c r="BX126" s="177"/>
      <c r="BY126" s="177"/>
      <c r="BZ126" s="177"/>
      <c r="CA126" s="177"/>
      <c r="CB126" s="177"/>
      <c r="CC126" s="177"/>
      <c r="CD126" s="177"/>
      <c r="CE126" s="177"/>
      <c r="CF126" s="177"/>
      <c r="CG126" s="177"/>
      <c r="CH126" s="177"/>
      <c r="CI126" s="177"/>
      <c r="CJ126" s="177"/>
      <c r="CK126" s="177"/>
      <c r="CL126" s="177"/>
      <c r="CM126" s="177"/>
      <c r="CN126" s="177"/>
      <c r="CO126" s="177"/>
      <c r="CP126" s="177"/>
      <c r="CQ126" s="177"/>
      <c r="CR126" s="177"/>
      <c r="CS126" s="177"/>
      <c r="CT126" s="177"/>
      <c r="CU126" s="177"/>
      <c r="CV126" s="177"/>
      <c r="CW126" s="177"/>
      <c r="CX126" s="177"/>
      <c r="CY126" s="177"/>
      <c r="CZ126" s="177"/>
      <c r="DA126" s="177"/>
      <c r="DB126" s="177"/>
      <c r="DC126" s="177"/>
      <c r="DD126" s="177"/>
      <c r="DE126" s="177"/>
      <c r="DF126" s="177"/>
      <c r="DG126" s="177"/>
      <c r="DH126" s="177"/>
      <c r="DI126" s="177"/>
      <c r="DJ126" s="177"/>
      <c r="DK126" s="177"/>
      <c r="DL126" s="177"/>
      <c r="DM126" s="177"/>
      <c r="DN126" s="177"/>
    </row>
    <row r="127" spans="1:118" s="122" customFormat="1" x14ac:dyDescent="0.3">
      <c r="A127" s="167" t="s">
        <v>1878</v>
      </c>
      <c r="B127" s="167" t="s">
        <v>3488</v>
      </c>
      <c r="C127" s="169" t="s">
        <v>3361</v>
      </c>
      <c r="D127" s="170">
        <v>30</v>
      </c>
      <c r="E127" s="171">
        <f t="shared" si="52"/>
        <v>9.6</v>
      </c>
      <c r="F127" s="171">
        <f t="shared" si="52"/>
        <v>9.6</v>
      </c>
      <c r="G127" s="171">
        <f t="shared" si="52"/>
        <v>9.6</v>
      </c>
      <c r="H127" s="171">
        <f t="shared" si="52"/>
        <v>9.6</v>
      </c>
      <c r="I127" s="171">
        <f t="shared" si="52"/>
        <v>9.6</v>
      </c>
      <c r="J127" s="171">
        <f t="shared" si="52"/>
        <v>9.6</v>
      </c>
      <c r="K127" s="171">
        <f t="shared" si="52"/>
        <v>9.6</v>
      </c>
      <c r="L127" s="171">
        <f t="shared" si="52"/>
        <v>9.6</v>
      </c>
      <c r="M127" s="171">
        <f t="shared" si="52"/>
        <v>9.6</v>
      </c>
      <c r="N127" s="171">
        <f t="shared" si="52"/>
        <v>9.6</v>
      </c>
      <c r="O127" s="171">
        <f t="shared" si="52"/>
        <v>9.6</v>
      </c>
      <c r="P127" s="171">
        <f t="shared" si="50"/>
        <v>9.6</v>
      </c>
      <c r="Q127" s="171">
        <f t="shared" si="50"/>
        <v>9.6</v>
      </c>
      <c r="R127" s="171">
        <f t="shared" si="50"/>
        <v>9.6</v>
      </c>
      <c r="S127" s="171">
        <f t="shared" si="50"/>
        <v>9.6</v>
      </c>
      <c r="T127" s="171">
        <f t="shared" si="50"/>
        <v>9.6</v>
      </c>
      <c r="U127" s="171">
        <f t="shared" si="50"/>
        <v>9.6</v>
      </c>
      <c r="V127" s="171">
        <f t="shared" si="50"/>
        <v>9.6</v>
      </c>
      <c r="W127" s="171">
        <f t="shared" si="47"/>
        <v>9.6</v>
      </c>
      <c r="X127" s="171">
        <f t="shared" si="47"/>
        <v>9.6</v>
      </c>
      <c r="Y127" s="171">
        <f t="shared" si="47"/>
        <v>9.6</v>
      </c>
      <c r="Z127" s="171">
        <f t="shared" si="47"/>
        <v>9.6</v>
      </c>
      <c r="AA127" s="171">
        <f t="shared" si="47"/>
        <v>9.6</v>
      </c>
      <c r="AB127" s="171">
        <f t="shared" si="47"/>
        <v>9.6</v>
      </c>
      <c r="AC127" s="171">
        <f t="shared" si="47"/>
        <v>9.6</v>
      </c>
      <c r="AD127" s="171">
        <f t="shared" si="47"/>
        <v>9.6</v>
      </c>
      <c r="AE127" s="171">
        <f t="shared" si="47"/>
        <v>9.6</v>
      </c>
      <c r="AF127" s="171">
        <f t="shared" si="47"/>
        <v>9.6</v>
      </c>
      <c r="AG127" s="171">
        <f t="shared" si="47"/>
        <v>9.6</v>
      </c>
      <c r="AH127" s="171">
        <f t="shared" si="47"/>
        <v>9.6</v>
      </c>
      <c r="AI127" s="171">
        <f t="shared" si="47"/>
        <v>9.6</v>
      </c>
      <c r="AJ127" s="171">
        <f t="shared" si="47"/>
        <v>9.6</v>
      </c>
      <c r="AK127" s="171">
        <f t="shared" si="51"/>
        <v>9.6</v>
      </c>
      <c r="AL127" s="171">
        <f t="shared" si="48"/>
        <v>9.6</v>
      </c>
      <c r="AM127" s="171">
        <f t="shared" si="48"/>
        <v>9.6</v>
      </c>
      <c r="AN127" s="171">
        <f t="shared" si="48"/>
        <v>9.6</v>
      </c>
      <c r="AO127" s="171">
        <f t="shared" si="48"/>
        <v>9.6</v>
      </c>
      <c r="AP127" s="171">
        <f t="shared" si="48"/>
        <v>9.6</v>
      </c>
      <c r="AQ127" s="171">
        <f t="shared" si="48"/>
        <v>9.6</v>
      </c>
      <c r="AR127" s="171">
        <f t="shared" si="48"/>
        <v>9.6</v>
      </c>
      <c r="AS127" s="171">
        <f t="shared" si="48"/>
        <v>9.6</v>
      </c>
      <c r="AT127" s="171">
        <f t="shared" si="48"/>
        <v>9.6</v>
      </c>
      <c r="AU127" s="171">
        <f t="shared" si="48"/>
        <v>9.6</v>
      </c>
      <c r="AV127" s="171">
        <f t="shared" si="48"/>
        <v>9.6</v>
      </c>
      <c r="AW127" s="171">
        <f t="shared" si="48"/>
        <v>9.6</v>
      </c>
      <c r="AX127" s="171">
        <f t="shared" si="48"/>
        <v>9.6</v>
      </c>
      <c r="AY127" s="171">
        <f t="shared" si="48"/>
        <v>9.6</v>
      </c>
      <c r="AZ127" s="171">
        <f t="shared" si="48"/>
        <v>9.6</v>
      </c>
      <c r="BA127" s="171">
        <f t="shared" si="45"/>
        <v>9.6</v>
      </c>
      <c r="BB127" s="171">
        <f t="shared" si="45"/>
        <v>9.6</v>
      </c>
      <c r="BC127" s="171">
        <f t="shared" si="45"/>
        <v>9.6</v>
      </c>
      <c r="BD127" s="171">
        <f t="shared" si="45"/>
        <v>9.6</v>
      </c>
      <c r="BE127" s="172"/>
      <c r="BF127" s="148">
        <f t="shared" si="32"/>
        <v>499.2000000000005</v>
      </c>
      <c r="BG127" s="173">
        <f t="shared" si="33"/>
        <v>0</v>
      </c>
      <c r="BH127" s="174"/>
      <c r="BI127" s="174"/>
      <c r="BJ127" s="125"/>
      <c r="BK127" s="175"/>
      <c r="BL127" s="176">
        <f t="shared" si="30"/>
        <v>848.00073196140465</v>
      </c>
      <c r="BM127" s="176">
        <f t="shared" si="34"/>
        <v>890</v>
      </c>
      <c r="BN127" s="177"/>
      <c r="BO127" s="177"/>
      <c r="BP127" s="177"/>
      <c r="BQ127" s="177"/>
      <c r="BR127" s="177"/>
      <c r="BS127" s="177"/>
      <c r="BT127" s="177"/>
      <c r="BU127" s="177"/>
      <c r="BV127" s="177"/>
      <c r="BW127" s="177"/>
      <c r="BX127" s="177"/>
      <c r="BY127" s="177"/>
      <c r="BZ127" s="177"/>
      <c r="CA127" s="177"/>
      <c r="CB127" s="177"/>
      <c r="CC127" s="177"/>
      <c r="CD127" s="177"/>
      <c r="CE127" s="177"/>
      <c r="CF127" s="177"/>
      <c r="CG127" s="177"/>
      <c r="CH127" s="177"/>
      <c r="CI127" s="177"/>
      <c r="CJ127" s="177"/>
      <c r="CK127" s="177"/>
      <c r="CL127" s="177"/>
      <c r="CM127" s="177"/>
      <c r="CN127" s="177"/>
      <c r="CO127" s="177"/>
      <c r="CP127" s="177"/>
      <c r="CQ127" s="177"/>
      <c r="CR127" s="177"/>
      <c r="CS127" s="177"/>
      <c r="CT127" s="177"/>
      <c r="CU127" s="177"/>
      <c r="CV127" s="177"/>
      <c r="CW127" s="177"/>
      <c r="CX127" s="177"/>
      <c r="CY127" s="177"/>
      <c r="CZ127" s="177"/>
      <c r="DA127" s="177"/>
      <c r="DB127" s="177"/>
      <c r="DC127" s="177"/>
      <c r="DD127" s="177"/>
      <c r="DE127" s="177"/>
      <c r="DF127" s="177"/>
      <c r="DG127" s="177"/>
      <c r="DH127" s="177"/>
      <c r="DI127" s="177"/>
      <c r="DJ127" s="177"/>
      <c r="DK127" s="177"/>
      <c r="DL127" s="177"/>
      <c r="DM127" s="177"/>
      <c r="DN127" s="177"/>
    </row>
    <row r="128" spans="1:118" s="122" customFormat="1" x14ac:dyDescent="0.3">
      <c r="A128" s="167" t="s">
        <v>1893</v>
      </c>
      <c r="B128" s="167" t="s">
        <v>3489</v>
      </c>
      <c r="C128" s="169" t="s">
        <v>3361</v>
      </c>
      <c r="D128" s="170">
        <v>30</v>
      </c>
      <c r="E128" s="171">
        <f t="shared" si="52"/>
        <v>9.6</v>
      </c>
      <c r="F128" s="171">
        <f t="shared" si="52"/>
        <v>9.6</v>
      </c>
      <c r="G128" s="171">
        <f t="shared" si="52"/>
        <v>9.6</v>
      </c>
      <c r="H128" s="171">
        <f t="shared" si="52"/>
        <v>9.6</v>
      </c>
      <c r="I128" s="171">
        <f t="shared" si="52"/>
        <v>9.6</v>
      </c>
      <c r="J128" s="171">
        <f t="shared" si="52"/>
        <v>9.6</v>
      </c>
      <c r="K128" s="171">
        <f t="shared" si="52"/>
        <v>9.6</v>
      </c>
      <c r="L128" s="171">
        <f t="shared" si="52"/>
        <v>9.6</v>
      </c>
      <c r="M128" s="171">
        <f t="shared" si="52"/>
        <v>9.6</v>
      </c>
      <c r="N128" s="171">
        <f t="shared" si="52"/>
        <v>9.6</v>
      </c>
      <c r="O128" s="171">
        <f t="shared" si="52"/>
        <v>9.6</v>
      </c>
      <c r="P128" s="171">
        <f t="shared" si="50"/>
        <v>9.6</v>
      </c>
      <c r="Q128" s="171">
        <f t="shared" si="50"/>
        <v>9.6</v>
      </c>
      <c r="R128" s="171">
        <f t="shared" si="50"/>
        <v>9.6</v>
      </c>
      <c r="S128" s="171">
        <f t="shared" si="50"/>
        <v>9.6</v>
      </c>
      <c r="T128" s="171">
        <f t="shared" si="50"/>
        <v>9.6</v>
      </c>
      <c r="U128" s="171">
        <f t="shared" si="50"/>
        <v>9.6</v>
      </c>
      <c r="V128" s="171">
        <f t="shared" si="50"/>
        <v>9.6</v>
      </c>
      <c r="W128" s="171">
        <f t="shared" si="47"/>
        <v>9.6</v>
      </c>
      <c r="X128" s="171">
        <f t="shared" si="47"/>
        <v>9.6</v>
      </c>
      <c r="Y128" s="171">
        <f t="shared" si="47"/>
        <v>9.6</v>
      </c>
      <c r="Z128" s="171">
        <f t="shared" si="47"/>
        <v>9.6</v>
      </c>
      <c r="AA128" s="171">
        <f t="shared" si="47"/>
        <v>9.6</v>
      </c>
      <c r="AB128" s="171">
        <f t="shared" si="47"/>
        <v>9.6</v>
      </c>
      <c r="AC128" s="171">
        <f t="shared" si="47"/>
        <v>9.6</v>
      </c>
      <c r="AD128" s="171">
        <f t="shared" si="47"/>
        <v>9.6</v>
      </c>
      <c r="AE128" s="171">
        <f t="shared" si="47"/>
        <v>9.6</v>
      </c>
      <c r="AF128" s="171">
        <f t="shared" si="47"/>
        <v>9.6</v>
      </c>
      <c r="AG128" s="171">
        <f t="shared" si="47"/>
        <v>9.6</v>
      </c>
      <c r="AH128" s="171">
        <f t="shared" si="47"/>
        <v>9.6</v>
      </c>
      <c r="AI128" s="171">
        <f t="shared" si="47"/>
        <v>9.6</v>
      </c>
      <c r="AJ128" s="171">
        <f t="shared" si="47"/>
        <v>9.6</v>
      </c>
      <c r="AK128" s="171">
        <f t="shared" si="51"/>
        <v>9.6</v>
      </c>
      <c r="AL128" s="171">
        <f t="shared" si="48"/>
        <v>9.6</v>
      </c>
      <c r="AM128" s="171">
        <f t="shared" si="48"/>
        <v>9.6</v>
      </c>
      <c r="AN128" s="171">
        <f t="shared" si="48"/>
        <v>9.6</v>
      </c>
      <c r="AO128" s="171">
        <f t="shared" si="48"/>
        <v>9.6</v>
      </c>
      <c r="AP128" s="171">
        <f t="shared" si="48"/>
        <v>9.6</v>
      </c>
      <c r="AQ128" s="171">
        <f t="shared" si="48"/>
        <v>9.6</v>
      </c>
      <c r="AR128" s="171">
        <f t="shared" si="48"/>
        <v>9.6</v>
      </c>
      <c r="AS128" s="171">
        <f t="shared" si="48"/>
        <v>9.6</v>
      </c>
      <c r="AT128" s="171">
        <f t="shared" si="48"/>
        <v>9.6</v>
      </c>
      <c r="AU128" s="171">
        <f t="shared" si="48"/>
        <v>9.6</v>
      </c>
      <c r="AV128" s="171">
        <f t="shared" si="48"/>
        <v>9.6</v>
      </c>
      <c r="AW128" s="171">
        <f t="shared" si="48"/>
        <v>9.6</v>
      </c>
      <c r="AX128" s="171">
        <f t="shared" si="48"/>
        <v>9.6</v>
      </c>
      <c r="AY128" s="171">
        <f t="shared" si="48"/>
        <v>9.6</v>
      </c>
      <c r="AZ128" s="171">
        <f t="shared" si="48"/>
        <v>9.6</v>
      </c>
      <c r="BA128" s="171">
        <f t="shared" si="45"/>
        <v>9.6</v>
      </c>
      <c r="BB128" s="171">
        <f t="shared" si="45"/>
        <v>9.6</v>
      </c>
      <c r="BC128" s="171">
        <f t="shared" si="45"/>
        <v>9.6</v>
      </c>
      <c r="BD128" s="171">
        <f t="shared" si="45"/>
        <v>9.6</v>
      </c>
      <c r="BE128" s="172"/>
      <c r="BF128" s="148">
        <f t="shared" si="32"/>
        <v>499.2000000000005</v>
      </c>
      <c r="BG128" s="173">
        <f t="shared" si="33"/>
        <v>0</v>
      </c>
      <c r="BH128" s="174"/>
      <c r="BI128" s="174"/>
      <c r="BJ128" s="125"/>
      <c r="BK128" s="175"/>
      <c r="BL128" s="176">
        <f t="shared" si="30"/>
        <v>848.00073196140465</v>
      </c>
      <c r="BM128" s="176">
        <f t="shared" si="34"/>
        <v>890</v>
      </c>
      <c r="BN128" s="177"/>
      <c r="BO128" s="177"/>
      <c r="BP128" s="177"/>
      <c r="BQ128" s="177"/>
      <c r="BR128" s="177"/>
      <c r="BS128" s="177"/>
      <c r="BT128" s="177"/>
      <c r="BU128" s="177"/>
      <c r="BV128" s="177"/>
      <c r="BW128" s="177"/>
      <c r="BX128" s="177"/>
      <c r="BY128" s="177"/>
      <c r="BZ128" s="177"/>
      <c r="CA128" s="177"/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  <c r="CL128" s="177"/>
      <c r="CM128" s="177"/>
      <c r="CN128" s="177"/>
      <c r="CO128" s="177"/>
      <c r="CP128" s="177"/>
      <c r="CQ128" s="177"/>
      <c r="CR128" s="177"/>
      <c r="CS128" s="177"/>
      <c r="CT128" s="177"/>
      <c r="CU128" s="177"/>
      <c r="CV128" s="177"/>
      <c r="CW128" s="177"/>
      <c r="CX128" s="177"/>
      <c r="CY128" s="177"/>
      <c r="CZ128" s="177"/>
      <c r="DA128" s="177"/>
      <c r="DB128" s="177"/>
      <c r="DC128" s="177"/>
      <c r="DD128" s="177"/>
      <c r="DE128" s="177"/>
      <c r="DF128" s="177"/>
      <c r="DG128" s="177"/>
      <c r="DH128" s="177"/>
      <c r="DI128" s="177"/>
      <c r="DJ128" s="177"/>
      <c r="DK128" s="177"/>
      <c r="DL128" s="177"/>
      <c r="DM128" s="177"/>
      <c r="DN128" s="177"/>
    </row>
    <row r="129" spans="1:118" s="122" customFormat="1" ht="15.75" customHeight="1" x14ac:dyDescent="0.3">
      <c r="A129" s="167" t="s">
        <v>954</v>
      </c>
      <c r="B129" s="167" t="s">
        <v>3490</v>
      </c>
      <c r="C129" s="169" t="s">
        <v>3361</v>
      </c>
      <c r="D129" s="170">
        <v>15</v>
      </c>
      <c r="E129" s="171">
        <f t="shared" si="52"/>
        <v>4.8</v>
      </c>
      <c r="F129" s="171">
        <f t="shared" si="52"/>
        <v>4.8</v>
      </c>
      <c r="G129" s="171">
        <f t="shared" si="52"/>
        <v>4.8</v>
      </c>
      <c r="H129" s="171">
        <f t="shared" si="52"/>
        <v>4.8</v>
      </c>
      <c r="I129" s="171">
        <f t="shared" si="52"/>
        <v>4.8</v>
      </c>
      <c r="J129" s="171">
        <f t="shared" si="52"/>
        <v>4.8</v>
      </c>
      <c r="K129" s="171">
        <f t="shared" si="52"/>
        <v>4.8</v>
      </c>
      <c r="L129" s="171">
        <f t="shared" si="52"/>
        <v>4.8</v>
      </c>
      <c r="M129" s="171">
        <f t="shared" si="52"/>
        <v>4.8</v>
      </c>
      <c r="N129" s="171">
        <f t="shared" si="52"/>
        <v>4.8</v>
      </c>
      <c r="O129" s="171">
        <f t="shared" si="52"/>
        <v>4.8</v>
      </c>
      <c r="P129" s="171">
        <f t="shared" si="50"/>
        <v>4.8</v>
      </c>
      <c r="Q129" s="171">
        <f t="shared" si="50"/>
        <v>4.8</v>
      </c>
      <c r="R129" s="171">
        <f t="shared" si="50"/>
        <v>4.8</v>
      </c>
      <c r="S129" s="171">
        <f t="shared" si="50"/>
        <v>4.8</v>
      </c>
      <c r="T129" s="171">
        <f t="shared" si="50"/>
        <v>4.8</v>
      </c>
      <c r="U129" s="171">
        <f t="shared" si="50"/>
        <v>4.8</v>
      </c>
      <c r="V129" s="171">
        <f t="shared" si="50"/>
        <v>4.8</v>
      </c>
      <c r="W129" s="171">
        <f t="shared" si="47"/>
        <v>4.8</v>
      </c>
      <c r="X129" s="171">
        <f t="shared" si="47"/>
        <v>4.8</v>
      </c>
      <c r="Y129" s="171">
        <f t="shared" si="47"/>
        <v>4.8</v>
      </c>
      <c r="Z129" s="171">
        <f t="shared" si="47"/>
        <v>4.8</v>
      </c>
      <c r="AA129" s="171">
        <f t="shared" si="47"/>
        <v>4.8</v>
      </c>
      <c r="AB129" s="171">
        <f t="shared" si="47"/>
        <v>4.8</v>
      </c>
      <c r="AC129" s="171">
        <f t="shared" si="47"/>
        <v>4.8</v>
      </c>
      <c r="AD129" s="171">
        <f t="shared" si="47"/>
        <v>4.8</v>
      </c>
      <c r="AE129" s="171">
        <f t="shared" si="47"/>
        <v>4.8</v>
      </c>
      <c r="AF129" s="171">
        <f t="shared" si="47"/>
        <v>4.8</v>
      </c>
      <c r="AG129" s="171">
        <f t="shared" si="47"/>
        <v>4.8</v>
      </c>
      <c r="AH129" s="171">
        <f t="shared" si="47"/>
        <v>4.8</v>
      </c>
      <c r="AI129" s="171">
        <f t="shared" si="47"/>
        <v>4.8</v>
      </c>
      <c r="AJ129" s="171">
        <f t="shared" si="47"/>
        <v>4.8</v>
      </c>
      <c r="AK129" s="171">
        <f t="shared" si="51"/>
        <v>4.8</v>
      </c>
      <c r="AL129" s="171">
        <f t="shared" si="48"/>
        <v>4.8</v>
      </c>
      <c r="AM129" s="171"/>
      <c r="AN129" s="171">
        <f t="shared" si="48"/>
        <v>4.8</v>
      </c>
      <c r="AO129" s="171">
        <f t="shared" si="48"/>
        <v>4.8</v>
      </c>
      <c r="AP129" s="171">
        <f t="shared" si="48"/>
        <v>4.8</v>
      </c>
      <c r="AQ129" s="171">
        <f t="shared" si="48"/>
        <v>4.8</v>
      </c>
      <c r="AR129" s="171">
        <f t="shared" si="48"/>
        <v>4.8</v>
      </c>
      <c r="AS129" s="171">
        <f t="shared" si="48"/>
        <v>4.8</v>
      </c>
      <c r="AT129" s="171">
        <f t="shared" si="48"/>
        <v>4.8</v>
      </c>
      <c r="AU129" s="171">
        <f t="shared" si="48"/>
        <v>4.8</v>
      </c>
      <c r="AV129" s="171"/>
      <c r="AW129" s="171">
        <f t="shared" si="48"/>
        <v>4.8</v>
      </c>
      <c r="AX129" s="171">
        <f t="shared" si="48"/>
        <v>4.8</v>
      </c>
      <c r="AY129" s="171">
        <f t="shared" si="48"/>
        <v>4.8</v>
      </c>
      <c r="AZ129" s="171">
        <f t="shared" si="48"/>
        <v>4.8</v>
      </c>
      <c r="BA129" s="171">
        <f t="shared" si="45"/>
        <v>4.8</v>
      </c>
      <c r="BB129" s="171">
        <f t="shared" si="45"/>
        <v>4.8</v>
      </c>
      <c r="BC129" s="171">
        <f t="shared" si="45"/>
        <v>4.8</v>
      </c>
      <c r="BD129" s="171">
        <f t="shared" si="45"/>
        <v>4.8</v>
      </c>
      <c r="BE129" s="172"/>
      <c r="BF129" s="148">
        <f t="shared" si="32"/>
        <v>240.00000000000023</v>
      </c>
      <c r="BG129" s="173">
        <f t="shared" si="33"/>
        <v>2</v>
      </c>
      <c r="BH129" s="174"/>
      <c r="BI129" s="174"/>
      <c r="BJ129" s="125"/>
      <c r="BK129" s="175"/>
      <c r="BL129" s="176">
        <f t="shared" si="30"/>
        <v>407.69265959682912</v>
      </c>
      <c r="BM129" s="176">
        <f t="shared" si="34"/>
        <v>430</v>
      </c>
      <c r="BN129" s="177"/>
      <c r="BO129" s="177"/>
      <c r="BP129" s="177"/>
      <c r="BQ129" s="177"/>
      <c r="BR129" s="177"/>
      <c r="BS129" s="177"/>
      <c r="BT129" s="177"/>
      <c r="BU129" s="177"/>
      <c r="BV129" s="177"/>
      <c r="BW129" s="177"/>
      <c r="BX129" s="177"/>
      <c r="BY129" s="177"/>
      <c r="BZ129" s="177"/>
      <c r="CA129" s="177"/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  <c r="CL129" s="177"/>
      <c r="CM129" s="177"/>
      <c r="CN129" s="177"/>
      <c r="CO129" s="177"/>
      <c r="CP129" s="177"/>
      <c r="CQ129" s="177"/>
      <c r="CR129" s="177"/>
      <c r="CS129" s="177"/>
      <c r="CT129" s="177"/>
      <c r="CU129" s="177"/>
      <c r="CV129" s="177"/>
      <c r="CW129" s="177"/>
      <c r="CX129" s="177"/>
      <c r="CY129" s="177"/>
      <c r="CZ129" s="177"/>
      <c r="DA129" s="177"/>
      <c r="DB129" s="177"/>
      <c r="DC129" s="177"/>
      <c r="DD129" s="177"/>
      <c r="DE129" s="177"/>
      <c r="DF129" s="177"/>
      <c r="DG129" s="177"/>
      <c r="DH129" s="177"/>
      <c r="DI129" s="177"/>
      <c r="DJ129" s="177"/>
      <c r="DK129" s="177"/>
      <c r="DL129" s="177"/>
      <c r="DM129" s="177"/>
      <c r="DN129" s="177"/>
    </row>
    <row r="130" spans="1:118" s="122" customFormat="1" x14ac:dyDescent="0.3">
      <c r="A130" s="167" t="s">
        <v>950</v>
      </c>
      <c r="B130" s="167" t="s">
        <v>3491</v>
      </c>
      <c r="C130" s="169" t="s">
        <v>3361</v>
      </c>
      <c r="D130" s="170">
        <v>15</v>
      </c>
      <c r="E130" s="171">
        <f t="shared" si="52"/>
        <v>4.8</v>
      </c>
      <c r="F130" s="171">
        <f t="shared" si="52"/>
        <v>4.8</v>
      </c>
      <c r="G130" s="171">
        <f t="shared" si="52"/>
        <v>4.8</v>
      </c>
      <c r="H130" s="171">
        <f t="shared" si="52"/>
        <v>4.8</v>
      </c>
      <c r="I130" s="171">
        <f t="shared" si="52"/>
        <v>4.8</v>
      </c>
      <c r="J130" s="171">
        <f t="shared" si="52"/>
        <v>4.8</v>
      </c>
      <c r="K130" s="171">
        <f t="shared" si="52"/>
        <v>4.8</v>
      </c>
      <c r="L130" s="171">
        <f t="shared" si="52"/>
        <v>4.8</v>
      </c>
      <c r="M130" s="171">
        <f t="shared" si="52"/>
        <v>4.8</v>
      </c>
      <c r="N130" s="171">
        <f t="shared" si="52"/>
        <v>4.8</v>
      </c>
      <c r="O130" s="171">
        <f t="shared" si="52"/>
        <v>4.8</v>
      </c>
      <c r="P130" s="171">
        <f t="shared" si="50"/>
        <v>4.8</v>
      </c>
      <c r="Q130" s="171">
        <f t="shared" si="50"/>
        <v>4.8</v>
      </c>
      <c r="R130" s="171">
        <f t="shared" si="50"/>
        <v>4.8</v>
      </c>
      <c r="S130" s="171">
        <f t="shared" si="50"/>
        <v>4.8</v>
      </c>
      <c r="T130" s="171">
        <f t="shared" si="50"/>
        <v>4.8</v>
      </c>
      <c r="U130" s="171">
        <f t="shared" si="50"/>
        <v>4.8</v>
      </c>
      <c r="V130" s="171">
        <f t="shared" si="50"/>
        <v>4.8</v>
      </c>
      <c r="W130" s="171">
        <f t="shared" si="47"/>
        <v>4.8</v>
      </c>
      <c r="X130" s="171">
        <f t="shared" si="47"/>
        <v>4.8</v>
      </c>
      <c r="Y130" s="171">
        <f t="shared" si="47"/>
        <v>4.8</v>
      </c>
      <c r="Z130" s="171">
        <f t="shared" si="47"/>
        <v>4.8</v>
      </c>
      <c r="AA130" s="171">
        <f t="shared" si="47"/>
        <v>4.8</v>
      </c>
      <c r="AB130" s="171">
        <f t="shared" si="47"/>
        <v>4.8</v>
      </c>
      <c r="AC130" s="171">
        <f t="shared" si="47"/>
        <v>4.8</v>
      </c>
      <c r="AD130" s="171">
        <f t="shared" si="47"/>
        <v>4.8</v>
      </c>
      <c r="AE130" s="171">
        <f t="shared" si="47"/>
        <v>4.8</v>
      </c>
      <c r="AF130" s="171">
        <f t="shared" si="47"/>
        <v>4.8</v>
      </c>
      <c r="AG130" s="171">
        <f t="shared" si="47"/>
        <v>4.8</v>
      </c>
      <c r="AH130" s="171">
        <f t="shared" si="47"/>
        <v>4.8</v>
      </c>
      <c r="AI130" s="171">
        <f t="shared" si="47"/>
        <v>4.8</v>
      </c>
      <c r="AJ130" s="171">
        <f t="shared" si="47"/>
        <v>4.8</v>
      </c>
      <c r="AK130" s="171">
        <f t="shared" si="51"/>
        <v>4.8</v>
      </c>
      <c r="AL130" s="171">
        <f t="shared" si="48"/>
        <v>4.8</v>
      </c>
      <c r="AM130" s="171"/>
      <c r="AN130" s="171">
        <f t="shared" si="48"/>
        <v>4.8</v>
      </c>
      <c r="AO130" s="171">
        <f t="shared" si="48"/>
        <v>4.8</v>
      </c>
      <c r="AP130" s="171">
        <f t="shared" si="48"/>
        <v>4.8</v>
      </c>
      <c r="AQ130" s="171">
        <f t="shared" si="48"/>
        <v>4.8</v>
      </c>
      <c r="AR130" s="171">
        <f t="shared" si="48"/>
        <v>4.8</v>
      </c>
      <c r="AS130" s="171">
        <f t="shared" si="48"/>
        <v>4.8</v>
      </c>
      <c r="AT130" s="171">
        <f t="shared" si="48"/>
        <v>4.8</v>
      </c>
      <c r="AU130" s="171">
        <f t="shared" si="48"/>
        <v>4.8</v>
      </c>
      <c r="AV130" s="171"/>
      <c r="AW130" s="171">
        <f t="shared" si="48"/>
        <v>4.8</v>
      </c>
      <c r="AX130" s="171">
        <f t="shared" si="48"/>
        <v>4.8</v>
      </c>
      <c r="AY130" s="171">
        <f t="shared" si="48"/>
        <v>4.8</v>
      </c>
      <c r="AZ130" s="171">
        <f t="shared" si="48"/>
        <v>4.8</v>
      </c>
      <c r="BA130" s="171">
        <f t="shared" si="45"/>
        <v>4.8</v>
      </c>
      <c r="BB130" s="171">
        <f t="shared" si="45"/>
        <v>4.8</v>
      </c>
      <c r="BC130" s="171">
        <f t="shared" si="45"/>
        <v>4.8</v>
      </c>
      <c r="BD130" s="171">
        <f t="shared" si="45"/>
        <v>4.8</v>
      </c>
      <c r="BE130" s="172"/>
      <c r="BF130" s="148">
        <f t="shared" si="32"/>
        <v>240.00000000000023</v>
      </c>
      <c r="BG130" s="173">
        <f t="shared" si="33"/>
        <v>2</v>
      </c>
      <c r="BH130" s="174"/>
      <c r="BI130" s="174"/>
      <c r="BJ130" s="125"/>
      <c r="BK130" s="175"/>
      <c r="BL130" s="176">
        <f t="shared" si="30"/>
        <v>407.69265959682912</v>
      </c>
      <c r="BM130" s="176">
        <f t="shared" si="34"/>
        <v>430</v>
      </c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7"/>
      <c r="CA130" s="177"/>
      <c r="CB130" s="177"/>
      <c r="CC130" s="177"/>
      <c r="CD130" s="177"/>
      <c r="CE130" s="177"/>
      <c r="CF130" s="177"/>
      <c r="CG130" s="177"/>
      <c r="CH130" s="177"/>
      <c r="CI130" s="177"/>
      <c r="CJ130" s="177"/>
      <c r="CK130" s="177"/>
      <c r="CL130" s="177"/>
      <c r="CM130" s="177"/>
      <c r="CN130" s="177"/>
      <c r="CO130" s="177"/>
      <c r="CP130" s="177"/>
      <c r="CQ130" s="177"/>
      <c r="CR130" s="177"/>
      <c r="CS130" s="177"/>
      <c r="CT130" s="177"/>
      <c r="CU130" s="177"/>
      <c r="CV130" s="177"/>
      <c r="CW130" s="177"/>
      <c r="CX130" s="177"/>
      <c r="CY130" s="177"/>
      <c r="CZ130" s="177"/>
      <c r="DA130" s="177"/>
      <c r="DB130" s="177"/>
      <c r="DC130" s="177"/>
      <c r="DD130" s="177"/>
      <c r="DE130" s="177"/>
      <c r="DF130" s="177"/>
      <c r="DG130" s="177"/>
      <c r="DH130" s="177"/>
      <c r="DI130" s="177"/>
      <c r="DJ130" s="177"/>
      <c r="DK130" s="177"/>
      <c r="DL130" s="177"/>
      <c r="DM130" s="177"/>
      <c r="DN130" s="177"/>
    </row>
    <row r="131" spans="1:118" s="122" customFormat="1" ht="25" x14ac:dyDescent="0.3">
      <c r="A131" s="180" t="s">
        <v>2094</v>
      </c>
      <c r="B131" s="167" t="s">
        <v>3492</v>
      </c>
      <c r="C131" s="169" t="s">
        <v>3361</v>
      </c>
      <c r="D131" s="170">
        <v>25</v>
      </c>
      <c r="E131" s="171">
        <f t="shared" si="52"/>
        <v>8</v>
      </c>
      <c r="F131" s="171">
        <f t="shared" si="52"/>
        <v>8</v>
      </c>
      <c r="G131" s="171">
        <f t="shared" si="52"/>
        <v>8</v>
      </c>
      <c r="H131" s="171">
        <f t="shared" si="52"/>
        <v>8</v>
      </c>
      <c r="I131" s="171">
        <f t="shared" si="52"/>
        <v>8</v>
      </c>
      <c r="J131" s="171">
        <f t="shared" si="52"/>
        <v>8</v>
      </c>
      <c r="K131" s="171">
        <f t="shared" si="52"/>
        <v>8</v>
      </c>
      <c r="L131" s="171">
        <f t="shared" si="52"/>
        <v>8</v>
      </c>
      <c r="M131" s="171">
        <f t="shared" si="52"/>
        <v>8</v>
      </c>
      <c r="N131" s="171">
        <f t="shared" si="52"/>
        <v>8</v>
      </c>
      <c r="O131" s="171">
        <f t="shared" si="52"/>
        <v>8</v>
      </c>
      <c r="P131" s="171">
        <f t="shared" si="50"/>
        <v>8</v>
      </c>
      <c r="Q131" s="171">
        <f t="shared" si="50"/>
        <v>8</v>
      </c>
      <c r="R131" s="171">
        <f t="shared" si="50"/>
        <v>8</v>
      </c>
      <c r="S131" s="171">
        <f t="shared" si="50"/>
        <v>8</v>
      </c>
      <c r="T131" s="171">
        <f t="shared" si="50"/>
        <v>8</v>
      </c>
      <c r="U131" s="171">
        <f t="shared" si="50"/>
        <v>8</v>
      </c>
      <c r="V131" s="171">
        <f t="shared" si="50"/>
        <v>8</v>
      </c>
      <c r="W131" s="171">
        <f t="shared" si="50"/>
        <v>8</v>
      </c>
      <c r="X131" s="171">
        <f t="shared" si="50"/>
        <v>8</v>
      </c>
      <c r="Y131" s="171">
        <f t="shared" si="50"/>
        <v>8</v>
      </c>
      <c r="Z131" s="171">
        <f t="shared" si="50"/>
        <v>8</v>
      </c>
      <c r="AA131" s="171">
        <f t="shared" si="50"/>
        <v>8</v>
      </c>
      <c r="AB131" s="171">
        <f t="shared" si="47"/>
        <v>8</v>
      </c>
      <c r="AC131" s="171">
        <f t="shared" si="47"/>
        <v>8</v>
      </c>
      <c r="AD131" s="171">
        <f t="shared" si="47"/>
        <v>8</v>
      </c>
      <c r="AE131" s="171">
        <f t="shared" si="47"/>
        <v>8</v>
      </c>
      <c r="AF131" s="171">
        <f t="shared" si="47"/>
        <v>8</v>
      </c>
      <c r="AG131" s="171">
        <f t="shared" si="47"/>
        <v>8</v>
      </c>
      <c r="AH131" s="171">
        <f t="shared" si="47"/>
        <v>8</v>
      </c>
      <c r="AI131" s="171">
        <f t="shared" si="47"/>
        <v>8</v>
      </c>
      <c r="AJ131" s="171">
        <f t="shared" si="47"/>
        <v>8</v>
      </c>
      <c r="AK131" s="171">
        <f t="shared" si="51"/>
        <v>8</v>
      </c>
      <c r="AL131" s="171">
        <f t="shared" si="48"/>
        <v>8</v>
      </c>
      <c r="AM131" s="171">
        <f t="shared" si="48"/>
        <v>8</v>
      </c>
      <c r="AN131" s="171">
        <f t="shared" si="48"/>
        <v>8</v>
      </c>
      <c r="AO131" s="171">
        <f t="shared" si="48"/>
        <v>8</v>
      </c>
      <c r="AP131" s="171">
        <f t="shared" si="48"/>
        <v>8</v>
      </c>
      <c r="AQ131" s="171">
        <f t="shared" si="48"/>
        <v>8</v>
      </c>
      <c r="AR131" s="171">
        <f t="shared" si="48"/>
        <v>8</v>
      </c>
      <c r="AS131" s="171">
        <f t="shared" si="48"/>
        <v>8</v>
      </c>
      <c r="AT131" s="171">
        <f t="shared" si="48"/>
        <v>8</v>
      </c>
      <c r="AU131" s="171">
        <f t="shared" si="48"/>
        <v>8</v>
      </c>
      <c r="AV131" s="171">
        <f t="shared" si="48"/>
        <v>8</v>
      </c>
      <c r="AW131" s="171">
        <f t="shared" si="48"/>
        <v>8</v>
      </c>
      <c r="AX131" s="171">
        <f t="shared" si="48"/>
        <v>8</v>
      </c>
      <c r="AY131" s="171">
        <f t="shared" si="48"/>
        <v>8</v>
      </c>
      <c r="AZ131" s="171">
        <f t="shared" si="45"/>
        <v>8</v>
      </c>
      <c r="BA131" s="171">
        <f t="shared" si="45"/>
        <v>8</v>
      </c>
      <c r="BB131" s="171">
        <f t="shared" si="45"/>
        <v>8</v>
      </c>
      <c r="BC131" s="171">
        <f t="shared" si="45"/>
        <v>8</v>
      </c>
      <c r="BD131" s="171">
        <f t="shared" si="45"/>
        <v>8</v>
      </c>
      <c r="BE131" s="172"/>
      <c r="BF131" s="148">
        <f t="shared" si="32"/>
        <v>416</v>
      </c>
      <c r="BG131" s="173">
        <f t="shared" si="33"/>
        <v>0</v>
      </c>
      <c r="BH131" s="174"/>
      <c r="BI131" s="174"/>
      <c r="BJ131" s="125"/>
      <c r="BK131" s="175"/>
      <c r="BL131" s="176">
        <f t="shared" si="30"/>
        <v>706.66727663450308</v>
      </c>
      <c r="BM131" s="176">
        <f t="shared" si="34"/>
        <v>740</v>
      </c>
      <c r="BN131" s="177"/>
      <c r="BO131" s="177"/>
      <c r="BP131" s="177"/>
      <c r="BQ131" s="177"/>
      <c r="BR131" s="177"/>
      <c r="BS131" s="177"/>
      <c r="BT131" s="177"/>
      <c r="BU131" s="177"/>
      <c r="BV131" s="177"/>
      <c r="BW131" s="177"/>
      <c r="BX131" s="177"/>
      <c r="BY131" s="177"/>
      <c r="BZ131" s="177"/>
      <c r="CA131" s="177"/>
      <c r="CB131" s="177"/>
      <c r="CC131" s="177"/>
      <c r="CD131" s="177"/>
      <c r="CE131" s="177"/>
      <c r="CF131" s="177"/>
      <c r="CG131" s="177"/>
      <c r="CH131" s="177"/>
      <c r="CI131" s="177"/>
      <c r="CJ131" s="177"/>
      <c r="CK131" s="177"/>
      <c r="CL131" s="177"/>
      <c r="CM131" s="177"/>
      <c r="CN131" s="177"/>
      <c r="CO131" s="177"/>
      <c r="CP131" s="177"/>
      <c r="CQ131" s="177"/>
      <c r="CR131" s="177"/>
      <c r="CS131" s="177"/>
      <c r="CT131" s="177"/>
      <c r="CU131" s="177"/>
      <c r="CV131" s="177"/>
      <c r="CW131" s="177"/>
      <c r="CX131" s="177"/>
      <c r="CY131" s="177"/>
      <c r="CZ131" s="177"/>
      <c r="DA131" s="177"/>
      <c r="DB131" s="177"/>
      <c r="DC131" s="177"/>
      <c r="DD131" s="177"/>
      <c r="DE131" s="177"/>
      <c r="DF131" s="177"/>
      <c r="DG131" s="177"/>
      <c r="DH131" s="177"/>
      <c r="DI131" s="177"/>
      <c r="DJ131" s="177"/>
      <c r="DK131" s="177"/>
      <c r="DL131" s="177"/>
      <c r="DM131" s="177"/>
      <c r="DN131" s="177"/>
    </row>
    <row r="132" spans="1:118" s="122" customFormat="1" ht="25" x14ac:dyDescent="0.3">
      <c r="A132" s="167" t="s">
        <v>2169</v>
      </c>
      <c r="B132" s="167" t="s">
        <v>3493</v>
      </c>
      <c r="C132" s="169" t="s">
        <v>3361</v>
      </c>
      <c r="D132" s="170">
        <v>30</v>
      </c>
      <c r="E132" s="171">
        <f t="shared" si="52"/>
        <v>9.6</v>
      </c>
      <c r="F132" s="171">
        <f t="shared" si="52"/>
        <v>9.6</v>
      </c>
      <c r="G132" s="171">
        <f t="shared" si="52"/>
        <v>9.6</v>
      </c>
      <c r="H132" s="171">
        <f t="shared" si="52"/>
        <v>9.6</v>
      </c>
      <c r="I132" s="171">
        <f t="shared" si="52"/>
        <v>9.6</v>
      </c>
      <c r="J132" s="171">
        <f t="shared" si="52"/>
        <v>9.6</v>
      </c>
      <c r="K132" s="171">
        <f t="shared" si="52"/>
        <v>9.6</v>
      </c>
      <c r="L132" s="171">
        <f t="shared" si="52"/>
        <v>9.6</v>
      </c>
      <c r="M132" s="171">
        <f t="shared" si="52"/>
        <v>9.6</v>
      </c>
      <c r="N132" s="171">
        <f t="shared" si="52"/>
        <v>9.6</v>
      </c>
      <c r="O132" s="171">
        <f t="shared" si="52"/>
        <v>9.6</v>
      </c>
      <c r="P132" s="171">
        <f t="shared" si="50"/>
        <v>9.6</v>
      </c>
      <c r="Q132" s="171">
        <f t="shared" si="50"/>
        <v>9.6</v>
      </c>
      <c r="R132" s="171">
        <f t="shared" si="50"/>
        <v>9.6</v>
      </c>
      <c r="S132" s="171">
        <f t="shared" si="50"/>
        <v>9.6</v>
      </c>
      <c r="T132" s="171">
        <f t="shared" si="50"/>
        <v>9.6</v>
      </c>
      <c r="U132" s="171">
        <f t="shared" si="50"/>
        <v>9.6</v>
      </c>
      <c r="V132" s="171">
        <f t="shared" si="50"/>
        <v>9.6</v>
      </c>
      <c r="W132" s="171">
        <f t="shared" si="50"/>
        <v>9.6</v>
      </c>
      <c r="X132" s="171">
        <f t="shared" si="50"/>
        <v>9.6</v>
      </c>
      <c r="Y132" s="171">
        <f t="shared" si="50"/>
        <v>9.6</v>
      </c>
      <c r="Z132" s="171">
        <f t="shared" si="50"/>
        <v>9.6</v>
      </c>
      <c r="AA132" s="171">
        <f t="shared" si="50"/>
        <v>9.6</v>
      </c>
      <c r="AB132" s="171">
        <f t="shared" si="47"/>
        <v>9.6</v>
      </c>
      <c r="AC132" s="171">
        <f t="shared" si="47"/>
        <v>9.6</v>
      </c>
      <c r="AD132" s="171">
        <f t="shared" si="47"/>
        <v>9.6</v>
      </c>
      <c r="AE132" s="171">
        <f t="shared" si="47"/>
        <v>9.6</v>
      </c>
      <c r="AF132" s="171">
        <f t="shared" si="47"/>
        <v>9.6</v>
      </c>
      <c r="AG132" s="171">
        <f t="shared" si="47"/>
        <v>9.6</v>
      </c>
      <c r="AH132" s="171">
        <f t="shared" si="47"/>
        <v>9.6</v>
      </c>
      <c r="AI132" s="171">
        <f t="shared" si="47"/>
        <v>9.6</v>
      </c>
      <c r="AJ132" s="171">
        <f t="shared" si="47"/>
        <v>9.6</v>
      </c>
      <c r="AK132" s="171">
        <f t="shared" si="51"/>
        <v>9.6</v>
      </c>
      <c r="AL132" s="171">
        <f t="shared" si="51"/>
        <v>9.6</v>
      </c>
      <c r="AM132" s="171">
        <f t="shared" si="51"/>
        <v>9.6</v>
      </c>
      <c r="AN132" s="171">
        <f t="shared" si="48"/>
        <v>9.6</v>
      </c>
      <c r="AO132" s="171">
        <f t="shared" si="48"/>
        <v>9.6</v>
      </c>
      <c r="AP132" s="171">
        <f t="shared" si="48"/>
        <v>9.6</v>
      </c>
      <c r="AQ132" s="171">
        <f t="shared" si="48"/>
        <v>9.6</v>
      </c>
      <c r="AR132" s="171">
        <f t="shared" si="48"/>
        <v>9.6</v>
      </c>
      <c r="AS132" s="171">
        <f t="shared" si="48"/>
        <v>9.6</v>
      </c>
      <c r="AT132" s="171">
        <f t="shared" si="48"/>
        <v>9.6</v>
      </c>
      <c r="AU132" s="171">
        <f t="shared" si="48"/>
        <v>9.6</v>
      </c>
      <c r="AV132" s="171">
        <f t="shared" si="48"/>
        <v>9.6</v>
      </c>
      <c r="AW132" s="171">
        <f t="shared" si="48"/>
        <v>9.6</v>
      </c>
      <c r="AX132" s="171">
        <f t="shared" si="48"/>
        <v>9.6</v>
      </c>
      <c r="AY132" s="171">
        <f t="shared" si="48"/>
        <v>9.6</v>
      </c>
      <c r="AZ132" s="171">
        <f t="shared" si="45"/>
        <v>9.6</v>
      </c>
      <c r="BA132" s="171">
        <f t="shared" si="45"/>
        <v>9.6</v>
      </c>
      <c r="BB132" s="171">
        <f t="shared" si="45"/>
        <v>9.6</v>
      </c>
      <c r="BC132" s="171">
        <f t="shared" si="45"/>
        <v>9.6</v>
      </c>
      <c r="BD132" s="171">
        <f t="shared" si="45"/>
        <v>9.6</v>
      </c>
      <c r="BE132" s="172"/>
      <c r="BF132" s="148">
        <f t="shared" si="32"/>
        <v>499.2000000000005</v>
      </c>
      <c r="BG132" s="173">
        <f t="shared" si="33"/>
        <v>0</v>
      </c>
      <c r="BH132" s="174"/>
      <c r="BI132" s="174"/>
      <c r="BJ132" s="125"/>
      <c r="BK132" s="175"/>
      <c r="BL132" s="176">
        <f t="shared" si="30"/>
        <v>848.00073196140465</v>
      </c>
      <c r="BM132" s="176">
        <f t="shared" si="34"/>
        <v>890</v>
      </c>
      <c r="BN132" s="177"/>
      <c r="BO132" s="177"/>
      <c r="BP132" s="177"/>
      <c r="BQ132" s="177"/>
      <c r="BR132" s="177"/>
      <c r="BS132" s="177"/>
      <c r="BT132" s="177"/>
      <c r="BU132" s="177"/>
      <c r="BV132" s="177"/>
      <c r="BW132" s="177"/>
      <c r="BX132" s="177"/>
      <c r="BY132" s="177"/>
      <c r="BZ132" s="177"/>
      <c r="CA132" s="177"/>
      <c r="CB132" s="177"/>
      <c r="CC132" s="177"/>
      <c r="CD132" s="177"/>
      <c r="CE132" s="177"/>
      <c r="CF132" s="177"/>
      <c r="CG132" s="177"/>
      <c r="CH132" s="177"/>
      <c r="CI132" s="177"/>
      <c r="CJ132" s="177"/>
      <c r="CK132" s="177"/>
      <c r="CL132" s="177"/>
      <c r="CM132" s="177"/>
      <c r="CN132" s="177"/>
      <c r="CO132" s="177"/>
      <c r="CP132" s="177"/>
      <c r="CQ132" s="177"/>
      <c r="CR132" s="177"/>
      <c r="CS132" s="177"/>
      <c r="CT132" s="177"/>
      <c r="CU132" s="177"/>
      <c r="CV132" s="177"/>
      <c r="CW132" s="177"/>
      <c r="CX132" s="177"/>
      <c r="CY132" s="177"/>
      <c r="CZ132" s="177"/>
      <c r="DA132" s="177"/>
      <c r="DB132" s="177"/>
      <c r="DC132" s="177"/>
      <c r="DD132" s="177"/>
      <c r="DE132" s="177"/>
      <c r="DF132" s="177"/>
      <c r="DG132" s="177"/>
      <c r="DH132" s="177"/>
      <c r="DI132" s="177"/>
      <c r="DJ132" s="177"/>
      <c r="DK132" s="177"/>
      <c r="DL132" s="177"/>
      <c r="DM132" s="177"/>
      <c r="DN132" s="177"/>
    </row>
    <row r="133" spans="1:118" s="122" customFormat="1" ht="25" x14ac:dyDescent="0.3">
      <c r="A133" s="167" t="s">
        <v>2974</v>
      </c>
      <c r="B133" s="179" t="s">
        <v>3494</v>
      </c>
      <c r="C133" s="169" t="s">
        <v>3361</v>
      </c>
      <c r="D133" s="170">
        <v>30</v>
      </c>
      <c r="E133" s="171">
        <f t="shared" si="52"/>
        <v>9.6</v>
      </c>
      <c r="F133" s="171">
        <f t="shared" si="52"/>
        <v>9.6</v>
      </c>
      <c r="G133" s="171">
        <f t="shared" si="52"/>
        <v>9.6</v>
      </c>
      <c r="H133" s="171">
        <f t="shared" si="52"/>
        <v>9.6</v>
      </c>
      <c r="I133" s="171">
        <f t="shared" si="52"/>
        <v>9.6</v>
      </c>
      <c r="J133" s="171">
        <f t="shared" si="52"/>
        <v>9.6</v>
      </c>
      <c r="K133" s="171">
        <f t="shared" si="52"/>
        <v>9.6</v>
      </c>
      <c r="L133" s="171">
        <f t="shared" si="52"/>
        <v>9.6</v>
      </c>
      <c r="M133" s="171">
        <f t="shared" si="52"/>
        <v>9.6</v>
      </c>
      <c r="N133" s="171">
        <f t="shared" si="52"/>
        <v>9.6</v>
      </c>
      <c r="O133" s="171">
        <f t="shared" si="52"/>
        <v>9.6</v>
      </c>
      <c r="P133" s="171">
        <f t="shared" si="50"/>
        <v>9.6</v>
      </c>
      <c r="Q133" s="171">
        <f t="shared" si="50"/>
        <v>9.6</v>
      </c>
      <c r="R133" s="171">
        <f t="shared" si="50"/>
        <v>9.6</v>
      </c>
      <c r="S133" s="171">
        <f t="shared" si="50"/>
        <v>9.6</v>
      </c>
      <c r="T133" s="171">
        <f t="shared" si="50"/>
        <v>9.6</v>
      </c>
      <c r="U133" s="171">
        <f t="shared" si="50"/>
        <v>9.6</v>
      </c>
      <c r="V133" s="171">
        <f t="shared" si="50"/>
        <v>9.6</v>
      </c>
      <c r="W133" s="171">
        <f t="shared" si="50"/>
        <v>9.6</v>
      </c>
      <c r="X133" s="171">
        <f t="shared" si="50"/>
        <v>9.6</v>
      </c>
      <c r="Y133" s="171">
        <f t="shared" si="50"/>
        <v>9.6</v>
      </c>
      <c r="Z133" s="171">
        <f t="shared" si="50"/>
        <v>9.6</v>
      </c>
      <c r="AA133" s="171">
        <f t="shared" si="50"/>
        <v>9.6</v>
      </c>
      <c r="AB133" s="171">
        <f t="shared" si="47"/>
        <v>9.6</v>
      </c>
      <c r="AC133" s="171">
        <f t="shared" si="47"/>
        <v>9.6</v>
      </c>
      <c r="AD133" s="171">
        <f t="shared" si="47"/>
        <v>9.6</v>
      </c>
      <c r="AE133" s="171">
        <f t="shared" ref="AE133:AM137" si="53">$D133*$D$2</f>
        <v>9.6</v>
      </c>
      <c r="AF133" s="171">
        <f t="shared" si="53"/>
        <v>9.6</v>
      </c>
      <c r="AG133" s="171">
        <f t="shared" si="53"/>
        <v>9.6</v>
      </c>
      <c r="AH133" s="171">
        <f t="shared" si="53"/>
        <v>9.6</v>
      </c>
      <c r="AI133" s="171">
        <f t="shared" si="53"/>
        <v>9.6</v>
      </c>
      <c r="AJ133" s="171">
        <f t="shared" si="53"/>
        <v>9.6</v>
      </c>
      <c r="AK133" s="171">
        <f t="shared" si="53"/>
        <v>9.6</v>
      </c>
      <c r="AL133" s="171">
        <f t="shared" si="53"/>
        <v>9.6</v>
      </c>
      <c r="AM133" s="171">
        <f t="shared" si="53"/>
        <v>9.6</v>
      </c>
      <c r="AN133" s="171">
        <f t="shared" si="48"/>
        <v>9.6</v>
      </c>
      <c r="AO133" s="171">
        <f t="shared" si="48"/>
        <v>9.6</v>
      </c>
      <c r="AP133" s="171">
        <f t="shared" si="48"/>
        <v>9.6</v>
      </c>
      <c r="AQ133" s="171">
        <f t="shared" si="48"/>
        <v>9.6</v>
      </c>
      <c r="AR133" s="171">
        <f t="shared" si="48"/>
        <v>9.6</v>
      </c>
      <c r="AS133" s="171">
        <f t="shared" si="48"/>
        <v>9.6</v>
      </c>
      <c r="AT133" s="171">
        <f t="shared" si="48"/>
        <v>9.6</v>
      </c>
      <c r="AU133" s="171">
        <f t="shared" si="48"/>
        <v>9.6</v>
      </c>
      <c r="AV133" s="171">
        <f t="shared" si="48"/>
        <v>9.6</v>
      </c>
      <c r="AW133" s="171">
        <f t="shared" si="48"/>
        <v>9.6</v>
      </c>
      <c r="AX133" s="171">
        <f t="shared" si="48"/>
        <v>9.6</v>
      </c>
      <c r="AY133" s="171">
        <f t="shared" si="48"/>
        <v>9.6</v>
      </c>
      <c r="AZ133" s="171">
        <f t="shared" si="45"/>
        <v>9.6</v>
      </c>
      <c r="BA133" s="171">
        <f t="shared" si="45"/>
        <v>9.6</v>
      </c>
      <c r="BB133" s="171">
        <f t="shared" si="45"/>
        <v>9.6</v>
      </c>
      <c r="BC133" s="171">
        <f t="shared" si="45"/>
        <v>9.6</v>
      </c>
      <c r="BD133" s="171">
        <f t="shared" si="45"/>
        <v>9.6</v>
      </c>
      <c r="BE133" s="172"/>
      <c r="BF133" s="148">
        <f t="shared" si="32"/>
        <v>499.2000000000005</v>
      </c>
      <c r="BG133" s="173">
        <f t="shared" si="33"/>
        <v>0</v>
      </c>
      <c r="BH133" s="174"/>
      <c r="BI133" s="174"/>
      <c r="BJ133" s="125"/>
      <c r="BK133" s="175"/>
      <c r="BL133" s="176">
        <f t="shared" si="30"/>
        <v>848.00073196140465</v>
      </c>
      <c r="BM133" s="176">
        <f t="shared" si="34"/>
        <v>890</v>
      </c>
      <c r="BN133" s="177"/>
      <c r="BO133" s="177"/>
      <c r="BP133" s="177"/>
      <c r="BQ133" s="177"/>
      <c r="BR133" s="177"/>
      <c r="BS133" s="177"/>
      <c r="BT133" s="177"/>
      <c r="BU133" s="177"/>
      <c r="BV133" s="177"/>
      <c r="BW133" s="177"/>
      <c r="BX133" s="177"/>
      <c r="BY133" s="177"/>
      <c r="BZ133" s="177"/>
      <c r="CA133" s="177"/>
      <c r="CB133" s="177"/>
      <c r="CC133" s="177"/>
      <c r="CD133" s="177"/>
      <c r="CE133" s="177"/>
      <c r="CF133" s="177"/>
      <c r="CG133" s="177"/>
      <c r="CH133" s="177"/>
      <c r="CI133" s="177"/>
      <c r="CJ133" s="177"/>
      <c r="CK133" s="177"/>
      <c r="CL133" s="177"/>
      <c r="CM133" s="177"/>
      <c r="CN133" s="177"/>
      <c r="CO133" s="177"/>
      <c r="CP133" s="177"/>
      <c r="CQ133" s="177"/>
      <c r="CR133" s="177"/>
      <c r="CS133" s="177"/>
      <c r="CT133" s="177"/>
      <c r="CU133" s="177"/>
      <c r="CV133" s="177"/>
      <c r="CW133" s="177"/>
      <c r="CX133" s="177"/>
      <c r="CY133" s="177"/>
      <c r="CZ133" s="177"/>
      <c r="DA133" s="177"/>
      <c r="DB133" s="177"/>
      <c r="DC133" s="177"/>
      <c r="DD133" s="177"/>
      <c r="DE133" s="177"/>
      <c r="DF133" s="177"/>
      <c r="DG133" s="177"/>
      <c r="DH133" s="177"/>
      <c r="DI133" s="177"/>
      <c r="DJ133" s="177"/>
      <c r="DK133" s="177"/>
      <c r="DL133" s="177"/>
      <c r="DM133" s="177"/>
      <c r="DN133" s="177"/>
    </row>
    <row r="134" spans="1:118" s="122" customFormat="1" x14ac:dyDescent="0.3">
      <c r="A134" s="167" t="s">
        <v>3495</v>
      </c>
      <c r="B134" s="167" t="s">
        <v>3495</v>
      </c>
      <c r="C134" s="169" t="s">
        <v>3361</v>
      </c>
      <c r="D134" s="170">
        <v>15</v>
      </c>
      <c r="E134" s="171">
        <f t="shared" si="52"/>
        <v>4.8</v>
      </c>
      <c r="F134" s="171">
        <f t="shared" si="52"/>
        <v>4.8</v>
      </c>
      <c r="G134" s="171">
        <f t="shared" si="52"/>
        <v>4.8</v>
      </c>
      <c r="H134" s="171">
        <f t="shared" si="52"/>
        <v>4.8</v>
      </c>
      <c r="I134" s="171">
        <f t="shared" si="52"/>
        <v>4.8</v>
      </c>
      <c r="J134" s="171">
        <f t="shared" si="52"/>
        <v>4.8</v>
      </c>
      <c r="K134" s="171">
        <f t="shared" si="52"/>
        <v>4.8</v>
      </c>
      <c r="L134" s="171">
        <f t="shared" si="52"/>
        <v>4.8</v>
      </c>
      <c r="M134" s="171">
        <f t="shared" si="52"/>
        <v>4.8</v>
      </c>
      <c r="N134" s="171">
        <f t="shared" si="52"/>
        <v>4.8</v>
      </c>
      <c r="O134" s="171">
        <f t="shared" si="52"/>
        <v>4.8</v>
      </c>
      <c r="P134" s="171"/>
      <c r="Q134" s="171">
        <f t="shared" si="50"/>
        <v>4.8</v>
      </c>
      <c r="R134" s="171"/>
      <c r="S134" s="171">
        <f t="shared" si="50"/>
        <v>4.8</v>
      </c>
      <c r="T134" s="171"/>
      <c r="U134" s="171">
        <f t="shared" si="50"/>
        <v>4.8</v>
      </c>
      <c r="V134" s="171"/>
      <c r="W134" s="171">
        <f>$D134*$D$2</f>
        <v>4.8</v>
      </c>
      <c r="X134" s="171"/>
      <c r="Y134" s="171">
        <f t="shared" si="50"/>
        <v>4.8</v>
      </c>
      <c r="Z134" s="171"/>
      <c r="AA134" s="171">
        <f t="shared" si="50"/>
        <v>4.8</v>
      </c>
      <c r="AB134" s="171"/>
      <c r="AC134" s="171">
        <f t="shared" ref="AC134:AE137" si="54">$D134*$D$2</f>
        <v>4.8</v>
      </c>
      <c r="AD134" s="171"/>
      <c r="AE134" s="171">
        <f t="shared" si="54"/>
        <v>4.8</v>
      </c>
      <c r="AF134" s="171"/>
      <c r="AG134" s="171">
        <f t="shared" si="53"/>
        <v>4.8</v>
      </c>
      <c r="AH134" s="171"/>
      <c r="AI134" s="171">
        <f t="shared" si="53"/>
        <v>4.8</v>
      </c>
      <c r="AJ134" s="171"/>
      <c r="AK134" s="171">
        <f t="shared" si="53"/>
        <v>4.8</v>
      </c>
      <c r="AL134" s="171"/>
      <c r="AM134" s="171">
        <f t="shared" si="53"/>
        <v>4.8</v>
      </c>
      <c r="AN134" s="171"/>
      <c r="AO134" s="171">
        <f>$D134*$D$2</f>
        <v>4.8</v>
      </c>
      <c r="AP134" s="171"/>
      <c r="AQ134" s="171">
        <f>$D134*$D$2</f>
        <v>4.8</v>
      </c>
      <c r="AR134" s="171"/>
      <c r="AS134" s="171">
        <f>$D134*$D$2</f>
        <v>4.8</v>
      </c>
      <c r="AT134" s="171"/>
      <c r="AU134" s="171">
        <f>$D134*$D$2</f>
        <v>4.8</v>
      </c>
      <c r="AV134" s="171"/>
      <c r="AW134" s="171">
        <f>$D134*$D$2</f>
        <v>4.8</v>
      </c>
      <c r="AX134" s="171"/>
      <c r="AY134" s="171">
        <f>$D134*$D$2</f>
        <v>4.8</v>
      </c>
      <c r="AZ134" s="171"/>
      <c r="BA134" s="171">
        <f>$D134*$D$2</f>
        <v>4.8</v>
      </c>
      <c r="BB134" s="171"/>
      <c r="BC134" s="171">
        <f>$D134*$D$2</f>
        <v>4.8</v>
      </c>
      <c r="BD134" s="171"/>
      <c r="BE134" s="172"/>
      <c r="BF134" s="148">
        <f t="shared" si="32"/>
        <v>148.80000000000001</v>
      </c>
      <c r="BG134" s="173">
        <f t="shared" si="33"/>
        <v>21</v>
      </c>
      <c r="BH134" s="174"/>
      <c r="BI134" s="174"/>
      <c r="BJ134" s="125"/>
      <c r="BK134" s="175"/>
      <c r="BL134" s="176">
        <f t="shared" si="30"/>
        <v>252.76944895003382</v>
      </c>
      <c r="BM134" s="176">
        <f t="shared" si="34"/>
        <v>270</v>
      </c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  <c r="BX134" s="177"/>
      <c r="BY134" s="177"/>
      <c r="BZ134" s="177"/>
      <c r="CA134" s="177"/>
      <c r="CB134" s="177"/>
      <c r="CC134" s="177"/>
      <c r="CD134" s="177"/>
      <c r="CE134" s="177"/>
      <c r="CF134" s="177"/>
      <c r="CG134" s="177"/>
      <c r="CH134" s="177"/>
      <c r="CI134" s="177"/>
      <c r="CJ134" s="177"/>
      <c r="CK134" s="177"/>
      <c r="CL134" s="177"/>
      <c r="CM134" s="177"/>
      <c r="CN134" s="177"/>
      <c r="CO134" s="177"/>
      <c r="CP134" s="177"/>
      <c r="CQ134" s="177"/>
      <c r="CR134" s="177"/>
      <c r="CS134" s="177"/>
      <c r="CT134" s="177"/>
      <c r="CU134" s="177"/>
      <c r="CV134" s="177"/>
      <c r="CW134" s="177"/>
      <c r="CX134" s="177"/>
      <c r="CY134" s="177"/>
      <c r="CZ134" s="177"/>
      <c r="DA134" s="177"/>
      <c r="DB134" s="177"/>
      <c r="DC134" s="177"/>
      <c r="DD134" s="177"/>
      <c r="DE134" s="177"/>
      <c r="DF134" s="177"/>
      <c r="DG134" s="177"/>
      <c r="DH134" s="177"/>
      <c r="DI134" s="177"/>
      <c r="DJ134" s="177"/>
      <c r="DK134" s="177"/>
      <c r="DL134" s="177"/>
      <c r="DM134" s="177"/>
      <c r="DN134" s="177"/>
    </row>
    <row r="135" spans="1:118" s="122" customFormat="1" x14ac:dyDescent="0.3">
      <c r="A135" s="167" t="s">
        <v>2561</v>
      </c>
      <c r="B135" s="167" t="s">
        <v>2561</v>
      </c>
      <c r="C135" s="169" t="s">
        <v>3361</v>
      </c>
      <c r="D135" s="170">
        <v>15</v>
      </c>
      <c r="E135" s="171">
        <f t="shared" si="52"/>
        <v>4.8</v>
      </c>
      <c r="F135" s="171">
        <f t="shared" si="52"/>
        <v>4.8</v>
      </c>
      <c r="G135" s="171">
        <f t="shared" si="52"/>
        <v>4.8</v>
      </c>
      <c r="H135" s="171">
        <f t="shared" si="52"/>
        <v>4.8</v>
      </c>
      <c r="I135" s="171">
        <f t="shared" si="52"/>
        <v>4.8</v>
      </c>
      <c r="J135" s="171">
        <f t="shared" si="52"/>
        <v>4.8</v>
      </c>
      <c r="K135" s="171">
        <f t="shared" si="52"/>
        <v>4.8</v>
      </c>
      <c r="L135" s="171">
        <f t="shared" si="52"/>
        <v>4.8</v>
      </c>
      <c r="M135" s="171">
        <f t="shared" si="52"/>
        <v>4.8</v>
      </c>
      <c r="N135" s="171">
        <f t="shared" si="52"/>
        <v>4.8</v>
      </c>
      <c r="O135" s="171">
        <f t="shared" si="52"/>
        <v>4.8</v>
      </c>
      <c r="P135" s="171"/>
      <c r="Q135" s="171">
        <f t="shared" si="50"/>
        <v>4.8</v>
      </c>
      <c r="R135" s="171"/>
      <c r="S135" s="171">
        <f t="shared" si="50"/>
        <v>4.8</v>
      </c>
      <c r="T135" s="171"/>
      <c r="U135" s="171">
        <f t="shared" si="50"/>
        <v>4.8</v>
      </c>
      <c r="V135" s="171"/>
      <c r="W135" s="171">
        <f>$D135*$D$2</f>
        <v>4.8</v>
      </c>
      <c r="X135" s="171"/>
      <c r="Y135" s="171">
        <f t="shared" si="50"/>
        <v>4.8</v>
      </c>
      <c r="Z135" s="171"/>
      <c r="AA135" s="171">
        <f t="shared" si="50"/>
        <v>4.8</v>
      </c>
      <c r="AB135" s="171"/>
      <c r="AC135" s="171">
        <f t="shared" si="54"/>
        <v>4.8</v>
      </c>
      <c r="AD135" s="171"/>
      <c r="AE135" s="171">
        <f t="shared" si="54"/>
        <v>4.8</v>
      </c>
      <c r="AF135" s="171"/>
      <c r="AG135" s="171">
        <f t="shared" si="53"/>
        <v>4.8</v>
      </c>
      <c r="AH135" s="171"/>
      <c r="AI135" s="171">
        <f t="shared" si="53"/>
        <v>4.8</v>
      </c>
      <c r="AJ135" s="171"/>
      <c r="AK135" s="171">
        <f t="shared" si="53"/>
        <v>4.8</v>
      </c>
      <c r="AL135" s="171"/>
      <c r="AM135" s="171">
        <f t="shared" si="53"/>
        <v>4.8</v>
      </c>
      <c r="AN135" s="171"/>
      <c r="AO135" s="171">
        <f>$D135*$D$2</f>
        <v>4.8</v>
      </c>
      <c r="AP135" s="171"/>
      <c r="AQ135" s="171">
        <f>$D135*$D$2</f>
        <v>4.8</v>
      </c>
      <c r="AR135" s="171"/>
      <c r="AS135" s="171">
        <f>$D135*$D$2</f>
        <v>4.8</v>
      </c>
      <c r="AT135" s="171"/>
      <c r="AU135" s="171">
        <f>$D135*$D$2</f>
        <v>4.8</v>
      </c>
      <c r="AV135" s="171"/>
      <c r="AW135" s="171">
        <f>$D135*$D$2</f>
        <v>4.8</v>
      </c>
      <c r="AX135" s="171"/>
      <c r="AY135" s="171">
        <f>$D135*$D$2</f>
        <v>4.8</v>
      </c>
      <c r="AZ135" s="171"/>
      <c r="BA135" s="171">
        <f>$D135*$D$2</f>
        <v>4.8</v>
      </c>
      <c r="BB135" s="171"/>
      <c r="BC135" s="171">
        <f>$D135*$D$2</f>
        <v>4.8</v>
      </c>
      <c r="BD135" s="171"/>
      <c r="BE135" s="172"/>
      <c r="BF135" s="148">
        <f t="shared" si="32"/>
        <v>148.80000000000001</v>
      </c>
      <c r="BG135" s="173">
        <f t="shared" si="33"/>
        <v>21</v>
      </c>
      <c r="BH135" s="174"/>
      <c r="BI135" s="174"/>
      <c r="BJ135" s="125"/>
      <c r="BK135" s="175"/>
      <c r="BL135" s="176">
        <f t="shared" ref="BL135:BL198" si="55">BF135*(1+$BK$6)</f>
        <v>252.76944895003382</v>
      </c>
      <c r="BM135" s="176">
        <f t="shared" si="34"/>
        <v>270</v>
      </c>
      <c r="BN135" s="177"/>
      <c r="BO135" s="177"/>
      <c r="BP135" s="177"/>
      <c r="BQ135" s="177"/>
      <c r="BR135" s="177"/>
      <c r="BS135" s="177"/>
      <c r="BT135" s="177"/>
      <c r="BU135" s="177"/>
      <c r="BV135" s="177"/>
      <c r="BW135" s="177"/>
      <c r="BX135" s="177"/>
      <c r="BY135" s="177"/>
      <c r="BZ135" s="177"/>
      <c r="CA135" s="177"/>
      <c r="CB135" s="177"/>
      <c r="CC135" s="177"/>
      <c r="CD135" s="177"/>
      <c r="CE135" s="177"/>
      <c r="CF135" s="177"/>
      <c r="CG135" s="177"/>
      <c r="CH135" s="177"/>
      <c r="CI135" s="177"/>
      <c r="CJ135" s="177"/>
      <c r="CK135" s="177"/>
      <c r="CL135" s="177"/>
      <c r="CM135" s="177"/>
      <c r="CN135" s="177"/>
      <c r="CO135" s="177"/>
      <c r="CP135" s="177"/>
      <c r="CQ135" s="177"/>
      <c r="CR135" s="177"/>
      <c r="CS135" s="177"/>
      <c r="CT135" s="177"/>
      <c r="CU135" s="177"/>
      <c r="CV135" s="177"/>
      <c r="CW135" s="177"/>
      <c r="CX135" s="177"/>
      <c r="CY135" s="177"/>
      <c r="CZ135" s="177"/>
      <c r="DA135" s="177"/>
      <c r="DB135" s="177"/>
      <c r="DC135" s="177"/>
      <c r="DD135" s="177"/>
      <c r="DE135" s="177"/>
      <c r="DF135" s="177"/>
      <c r="DG135" s="177"/>
      <c r="DH135" s="177"/>
      <c r="DI135" s="177"/>
      <c r="DJ135" s="177"/>
      <c r="DK135" s="177"/>
      <c r="DL135" s="177"/>
      <c r="DM135" s="177"/>
      <c r="DN135" s="177"/>
    </row>
    <row r="136" spans="1:118" s="122" customFormat="1" x14ac:dyDescent="0.3">
      <c r="A136" s="167" t="s">
        <v>2551</v>
      </c>
      <c r="B136" s="167" t="s">
        <v>3496</v>
      </c>
      <c r="C136" s="169" t="s">
        <v>3361</v>
      </c>
      <c r="D136" s="170">
        <v>15</v>
      </c>
      <c r="E136" s="171">
        <f t="shared" si="52"/>
        <v>4.8</v>
      </c>
      <c r="F136" s="171">
        <f t="shared" si="52"/>
        <v>4.8</v>
      </c>
      <c r="G136" s="171">
        <f t="shared" si="52"/>
        <v>4.8</v>
      </c>
      <c r="H136" s="171">
        <f t="shared" si="52"/>
        <v>4.8</v>
      </c>
      <c r="I136" s="171">
        <f t="shared" si="52"/>
        <v>4.8</v>
      </c>
      <c r="J136" s="171">
        <f t="shared" si="52"/>
        <v>4.8</v>
      </c>
      <c r="K136" s="171">
        <f t="shared" si="52"/>
        <v>4.8</v>
      </c>
      <c r="L136" s="171">
        <f t="shared" si="52"/>
        <v>4.8</v>
      </c>
      <c r="M136" s="171">
        <f t="shared" si="52"/>
        <v>4.8</v>
      </c>
      <c r="N136" s="171">
        <f t="shared" si="52"/>
        <v>4.8</v>
      </c>
      <c r="O136" s="171">
        <f t="shared" si="52"/>
        <v>4.8</v>
      </c>
      <c r="P136" s="171"/>
      <c r="Q136" s="171">
        <f t="shared" si="50"/>
        <v>4.8</v>
      </c>
      <c r="R136" s="171"/>
      <c r="S136" s="171">
        <f t="shared" si="50"/>
        <v>4.8</v>
      </c>
      <c r="T136" s="171"/>
      <c r="U136" s="171">
        <f t="shared" si="50"/>
        <v>4.8</v>
      </c>
      <c r="V136" s="171"/>
      <c r="W136" s="171">
        <f t="shared" si="50"/>
        <v>4.8</v>
      </c>
      <c r="X136" s="171"/>
      <c r="Y136" s="171">
        <f t="shared" si="50"/>
        <v>4.8</v>
      </c>
      <c r="Z136" s="171"/>
      <c r="AA136" s="171">
        <f t="shared" si="50"/>
        <v>4.8</v>
      </c>
      <c r="AB136" s="171"/>
      <c r="AC136" s="171">
        <f t="shared" si="54"/>
        <v>4.8</v>
      </c>
      <c r="AD136" s="171"/>
      <c r="AE136" s="171">
        <f t="shared" si="54"/>
        <v>4.8</v>
      </c>
      <c r="AF136" s="171"/>
      <c r="AG136" s="171">
        <f t="shared" si="53"/>
        <v>4.8</v>
      </c>
      <c r="AH136" s="171"/>
      <c r="AI136" s="171">
        <f t="shared" si="53"/>
        <v>4.8</v>
      </c>
      <c r="AJ136" s="171"/>
      <c r="AK136" s="171">
        <f t="shared" si="53"/>
        <v>4.8</v>
      </c>
      <c r="AL136" s="171"/>
      <c r="AM136" s="171">
        <f t="shared" si="53"/>
        <v>4.8</v>
      </c>
      <c r="AN136" s="171"/>
      <c r="AO136" s="171">
        <f t="shared" si="48"/>
        <v>4.8</v>
      </c>
      <c r="AP136" s="171"/>
      <c r="AQ136" s="171">
        <f t="shared" si="48"/>
        <v>4.8</v>
      </c>
      <c r="AR136" s="171"/>
      <c r="AS136" s="171">
        <f t="shared" si="48"/>
        <v>4.8</v>
      </c>
      <c r="AT136" s="171"/>
      <c r="AU136" s="171">
        <f t="shared" si="48"/>
        <v>4.8</v>
      </c>
      <c r="AV136" s="171"/>
      <c r="AW136" s="171">
        <f t="shared" si="48"/>
        <v>4.8</v>
      </c>
      <c r="AX136" s="171"/>
      <c r="AY136" s="171">
        <f t="shared" si="48"/>
        <v>4.8</v>
      </c>
      <c r="AZ136" s="171"/>
      <c r="BA136" s="171">
        <f t="shared" si="45"/>
        <v>4.8</v>
      </c>
      <c r="BB136" s="171"/>
      <c r="BC136" s="171">
        <f t="shared" si="45"/>
        <v>4.8</v>
      </c>
      <c r="BD136" s="171"/>
      <c r="BE136" s="172"/>
      <c r="BF136" s="148">
        <f t="shared" ref="BF136:BF199" si="56">SUM(E136:BE136)</f>
        <v>148.80000000000001</v>
      </c>
      <c r="BG136" s="173">
        <f t="shared" ref="BG136:BG199" si="57">52-COUNTIF($E136:$BD136,"&gt;0")</f>
        <v>21</v>
      </c>
      <c r="BH136" s="174"/>
      <c r="BI136" s="174"/>
      <c r="BJ136" s="125"/>
      <c r="BK136" s="175"/>
      <c r="BL136" s="176">
        <f t="shared" si="55"/>
        <v>252.76944895003382</v>
      </c>
      <c r="BM136" s="176">
        <f t="shared" ref="BM136:BM199" si="58">ROUNDUP(BL136*1.04,-1)</f>
        <v>270</v>
      </c>
      <c r="BN136" s="177"/>
      <c r="BO136" s="177"/>
      <c r="BP136" s="177"/>
      <c r="BQ136" s="177"/>
      <c r="BR136" s="177"/>
      <c r="BS136" s="177"/>
      <c r="BT136" s="177"/>
      <c r="BU136" s="177"/>
      <c r="BV136" s="177"/>
      <c r="BW136" s="177"/>
      <c r="BX136" s="177"/>
      <c r="BY136" s="177"/>
      <c r="BZ136" s="177"/>
      <c r="CA136" s="177"/>
      <c r="CB136" s="177"/>
      <c r="CC136" s="177"/>
      <c r="CD136" s="177"/>
      <c r="CE136" s="177"/>
      <c r="CF136" s="177"/>
      <c r="CG136" s="177"/>
      <c r="CH136" s="177"/>
      <c r="CI136" s="177"/>
      <c r="CJ136" s="177"/>
      <c r="CK136" s="177"/>
      <c r="CL136" s="177"/>
      <c r="CM136" s="177"/>
      <c r="CN136" s="177"/>
      <c r="CO136" s="177"/>
      <c r="CP136" s="177"/>
      <c r="CQ136" s="177"/>
      <c r="CR136" s="177"/>
      <c r="CS136" s="177"/>
      <c r="CT136" s="177"/>
      <c r="CU136" s="177"/>
      <c r="CV136" s="177"/>
      <c r="CW136" s="177"/>
      <c r="CX136" s="177"/>
      <c r="CY136" s="177"/>
      <c r="CZ136" s="177"/>
      <c r="DA136" s="177"/>
      <c r="DB136" s="177"/>
      <c r="DC136" s="177"/>
      <c r="DD136" s="177"/>
      <c r="DE136" s="177"/>
      <c r="DF136" s="177"/>
      <c r="DG136" s="177"/>
      <c r="DH136" s="177"/>
      <c r="DI136" s="177"/>
      <c r="DJ136" s="177"/>
      <c r="DK136" s="177"/>
      <c r="DL136" s="177"/>
      <c r="DM136" s="177"/>
      <c r="DN136" s="177"/>
    </row>
    <row r="137" spans="1:118" s="122" customFormat="1" x14ac:dyDescent="0.3">
      <c r="A137" s="167" t="s">
        <v>2558</v>
      </c>
      <c r="B137" s="167" t="s">
        <v>3497</v>
      </c>
      <c r="C137" s="169" t="s">
        <v>3361</v>
      </c>
      <c r="D137" s="170">
        <v>15</v>
      </c>
      <c r="E137" s="171">
        <f t="shared" si="52"/>
        <v>4.8</v>
      </c>
      <c r="F137" s="171">
        <f t="shared" si="52"/>
        <v>4.8</v>
      </c>
      <c r="G137" s="171">
        <f t="shared" si="52"/>
        <v>4.8</v>
      </c>
      <c r="H137" s="171">
        <f t="shared" si="52"/>
        <v>4.8</v>
      </c>
      <c r="I137" s="171">
        <f t="shared" si="52"/>
        <v>4.8</v>
      </c>
      <c r="J137" s="171">
        <f t="shared" si="52"/>
        <v>4.8</v>
      </c>
      <c r="K137" s="171">
        <f t="shared" si="52"/>
        <v>4.8</v>
      </c>
      <c r="L137" s="171">
        <f t="shared" si="52"/>
        <v>4.8</v>
      </c>
      <c r="M137" s="171">
        <f t="shared" si="52"/>
        <v>4.8</v>
      </c>
      <c r="N137" s="171">
        <f t="shared" si="52"/>
        <v>4.8</v>
      </c>
      <c r="O137" s="171">
        <f t="shared" si="52"/>
        <v>4.8</v>
      </c>
      <c r="P137" s="171"/>
      <c r="Q137" s="171">
        <f t="shared" si="50"/>
        <v>4.8</v>
      </c>
      <c r="R137" s="171"/>
      <c r="S137" s="171">
        <f t="shared" si="50"/>
        <v>4.8</v>
      </c>
      <c r="T137" s="171"/>
      <c r="U137" s="171">
        <f t="shared" si="50"/>
        <v>4.8</v>
      </c>
      <c r="V137" s="171"/>
      <c r="W137" s="171">
        <v>4.2</v>
      </c>
      <c r="X137" s="171"/>
      <c r="Y137" s="171">
        <f t="shared" si="50"/>
        <v>4.8</v>
      </c>
      <c r="Z137" s="171"/>
      <c r="AA137" s="171">
        <f t="shared" si="50"/>
        <v>4.8</v>
      </c>
      <c r="AB137" s="171"/>
      <c r="AC137" s="171">
        <f t="shared" si="54"/>
        <v>4.8</v>
      </c>
      <c r="AD137" s="171"/>
      <c r="AE137" s="171">
        <f t="shared" si="54"/>
        <v>4.8</v>
      </c>
      <c r="AF137" s="171"/>
      <c r="AG137" s="171">
        <f t="shared" si="53"/>
        <v>4.8</v>
      </c>
      <c r="AH137" s="171"/>
      <c r="AI137" s="171">
        <f t="shared" si="53"/>
        <v>4.8</v>
      </c>
      <c r="AJ137" s="171"/>
      <c r="AK137" s="171">
        <f t="shared" si="53"/>
        <v>4.8</v>
      </c>
      <c r="AL137" s="171"/>
      <c r="AM137" s="171">
        <f t="shared" si="53"/>
        <v>4.8</v>
      </c>
      <c r="AN137" s="171"/>
      <c r="AO137" s="171">
        <f t="shared" ref="AO137:AY140" si="59">$D137*$D$2</f>
        <v>4.8</v>
      </c>
      <c r="AP137" s="171"/>
      <c r="AQ137" s="171">
        <f t="shared" si="59"/>
        <v>4.8</v>
      </c>
      <c r="AR137" s="171"/>
      <c r="AS137" s="171">
        <f t="shared" si="59"/>
        <v>4.8</v>
      </c>
      <c r="AT137" s="171"/>
      <c r="AU137" s="171">
        <f t="shared" si="59"/>
        <v>4.8</v>
      </c>
      <c r="AV137" s="171"/>
      <c r="AW137" s="171">
        <f t="shared" si="59"/>
        <v>4.8</v>
      </c>
      <c r="AX137" s="171"/>
      <c r="AY137" s="171">
        <f t="shared" si="59"/>
        <v>4.8</v>
      </c>
      <c r="AZ137" s="171"/>
      <c r="BA137" s="171">
        <f t="shared" si="45"/>
        <v>4.8</v>
      </c>
      <c r="BB137" s="171"/>
      <c r="BC137" s="171">
        <f t="shared" si="45"/>
        <v>4.8</v>
      </c>
      <c r="BD137" s="171"/>
      <c r="BE137" s="172"/>
      <c r="BF137" s="148">
        <f t="shared" si="56"/>
        <v>148.20000000000002</v>
      </c>
      <c r="BG137" s="173">
        <f t="shared" si="57"/>
        <v>21</v>
      </c>
      <c r="BH137" s="174"/>
      <c r="BI137" s="174"/>
      <c r="BJ137" s="125"/>
      <c r="BK137" s="175"/>
      <c r="BL137" s="176">
        <f t="shared" si="55"/>
        <v>251.75021730104177</v>
      </c>
      <c r="BM137" s="176">
        <f t="shared" si="58"/>
        <v>270</v>
      </c>
      <c r="BN137" s="177"/>
      <c r="BO137" s="177"/>
      <c r="BP137" s="177"/>
      <c r="BQ137" s="177"/>
      <c r="BR137" s="177"/>
      <c r="BS137" s="177"/>
      <c r="BT137" s="177"/>
      <c r="BU137" s="177"/>
      <c r="BV137" s="177"/>
      <c r="BW137" s="177"/>
      <c r="BX137" s="177"/>
      <c r="BY137" s="177"/>
      <c r="BZ137" s="177"/>
      <c r="CA137" s="177"/>
      <c r="CB137" s="177"/>
      <c r="CC137" s="177"/>
      <c r="CD137" s="177"/>
      <c r="CE137" s="177"/>
      <c r="CF137" s="177"/>
      <c r="CG137" s="177"/>
      <c r="CH137" s="177"/>
      <c r="CI137" s="177"/>
      <c r="CJ137" s="177"/>
      <c r="CK137" s="177"/>
      <c r="CL137" s="177"/>
      <c r="CM137" s="177"/>
      <c r="CN137" s="177"/>
      <c r="CO137" s="177"/>
      <c r="CP137" s="177"/>
      <c r="CQ137" s="177"/>
      <c r="CR137" s="177"/>
      <c r="CS137" s="177"/>
      <c r="CT137" s="177"/>
      <c r="CU137" s="177"/>
      <c r="CV137" s="177"/>
      <c r="CW137" s="177"/>
      <c r="CX137" s="177"/>
      <c r="CY137" s="177"/>
      <c r="CZ137" s="177"/>
      <c r="DA137" s="177"/>
      <c r="DB137" s="177"/>
      <c r="DC137" s="177"/>
      <c r="DD137" s="177"/>
      <c r="DE137" s="177"/>
      <c r="DF137" s="177"/>
      <c r="DG137" s="177"/>
      <c r="DH137" s="177"/>
      <c r="DI137" s="177"/>
      <c r="DJ137" s="177"/>
      <c r="DK137" s="177"/>
      <c r="DL137" s="177"/>
      <c r="DM137" s="177"/>
      <c r="DN137" s="177"/>
    </row>
    <row r="138" spans="1:118" s="122" customFormat="1" x14ac:dyDescent="0.3">
      <c r="A138" s="167" t="s">
        <v>425</v>
      </c>
      <c r="B138" s="167" t="s">
        <v>3498</v>
      </c>
      <c r="C138" s="169" t="s">
        <v>3361</v>
      </c>
      <c r="D138" s="170">
        <v>30</v>
      </c>
      <c r="E138" s="171">
        <f t="shared" si="52"/>
        <v>9.6</v>
      </c>
      <c r="F138" s="171">
        <f t="shared" si="52"/>
        <v>9.6</v>
      </c>
      <c r="G138" s="171">
        <f t="shared" si="52"/>
        <v>9.6</v>
      </c>
      <c r="H138" s="171">
        <f t="shared" si="52"/>
        <v>9.6</v>
      </c>
      <c r="I138" s="171">
        <f t="shared" si="52"/>
        <v>9.6</v>
      </c>
      <c r="J138" s="171">
        <f t="shared" si="52"/>
        <v>9.6</v>
      </c>
      <c r="K138" s="171">
        <f t="shared" si="52"/>
        <v>9.6</v>
      </c>
      <c r="L138" s="171">
        <f t="shared" si="52"/>
        <v>9.6</v>
      </c>
      <c r="M138" s="171">
        <f t="shared" si="52"/>
        <v>9.6</v>
      </c>
      <c r="N138" s="171">
        <f t="shared" si="52"/>
        <v>9.6</v>
      </c>
      <c r="O138" s="171">
        <f t="shared" si="52"/>
        <v>9.6</v>
      </c>
      <c r="P138" s="171">
        <f t="shared" si="52"/>
        <v>9.6</v>
      </c>
      <c r="Q138" s="171"/>
      <c r="R138" s="171">
        <f t="shared" ref="R138:S181" si="60">$D138*$D$2</f>
        <v>9.6</v>
      </c>
      <c r="S138" s="171"/>
      <c r="T138" s="171">
        <f t="shared" ref="T138:U181" si="61">$D138*$D$2</f>
        <v>9.6</v>
      </c>
      <c r="U138" s="171"/>
      <c r="V138" s="171">
        <f t="shared" ref="V138:W181" si="62">$D138*$D$2</f>
        <v>9.6</v>
      </c>
      <c r="W138" s="171"/>
      <c r="X138" s="171">
        <f t="shared" ref="X138:Y181" si="63">$D138*$D$2</f>
        <v>9.6</v>
      </c>
      <c r="Y138" s="171"/>
      <c r="Z138" s="171">
        <f t="shared" ref="Z138:AA181" si="64">$D138*$D$2</f>
        <v>9.6</v>
      </c>
      <c r="AA138" s="171"/>
      <c r="AB138" s="171">
        <f t="shared" ref="AB138:AC181" si="65">$D138*$D$2</f>
        <v>9.6</v>
      </c>
      <c r="AC138" s="171"/>
      <c r="AD138" s="171">
        <f t="shared" ref="AD138:AE181" si="66">$D138*$D$2</f>
        <v>9.6</v>
      </c>
      <c r="AE138" s="171"/>
      <c r="AF138" s="171">
        <f t="shared" ref="AF138:AH181" si="67">$D138*$D$2</f>
        <v>9.6</v>
      </c>
      <c r="AG138" s="171"/>
      <c r="AH138" s="171">
        <f t="shared" ref="AH138:AI155" si="68">$D138*$D$2</f>
        <v>9.6</v>
      </c>
      <c r="AI138" s="171"/>
      <c r="AJ138" s="171">
        <f t="shared" ref="AJ138:AK155" si="69">$D138*$D$2</f>
        <v>9.6</v>
      </c>
      <c r="AK138" s="171"/>
      <c r="AL138" s="171">
        <f t="shared" ref="AL138:BA155" si="70">$D138*$D$2</f>
        <v>9.6</v>
      </c>
      <c r="AM138" s="171"/>
      <c r="AN138" s="171"/>
      <c r="AO138" s="171">
        <f t="shared" si="59"/>
        <v>9.6</v>
      </c>
      <c r="AP138" s="171"/>
      <c r="AQ138" s="171">
        <f t="shared" si="59"/>
        <v>9.6</v>
      </c>
      <c r="AR138" s="171"/>
      <c r="AS138" s="171">
        <f t="shared" si="59"/>
        <v>9.6</v>
      </c>
      <c r="AT138" s="171"/>
      <c r="AU138" s="171">
        <f t="shared" si="59"/>
        <v>9.6</v>
      </c>
      <c r="AV138" s="171"/>
      <c r="AW138" s="171">
        <f t="shared" si="59"/>
        <v>9.6</v>
      </c>
      <c r="AX138" s="171"/>
      <c r="AY138" s="171">
        <f t="shared" si="59"/>
        <v>9.6</v>
      </c>
      <c r="AZ138" s="171"/>
      <c r="BA138" s="171">
        <f t="shared" ref="BA138:BD145" si="71">$D138*$D$2</f>
        <v>9.6</v>
      </c>
      <c r="BB138" s="171"/>
      <c r="BC138" s="171">
        <f t="shared" si="71"/>
        <v>9.6</v>
      </c>
      <c r="BD138" s="171"/>
      <c r="BE138" s="172"/>
      <c r="BF138" s="148">
        <f t="shared" si="56"/>
        <v>297.60000000000002</v>
      </c>
      <c r="BG138" s="173">
        <f t="shared" si="57"/>
        <v>21</v>
      </c>
      <c r="BH138" s="174"/>
      <c r="BI138" s="174"/>
      <c r="BJ138" s="125"/>
      <c r="BK138" s="175"/>
      <c r="BL138" s="176">
        <f t="shared" si="55"/>
        <v>505.53889790006764</v>
      </c>
      <c r="BM138" s="176">
        <f t="shared" si="58"/>
        <v>530</v>
      </c>
      <c r="BN138" s="177"/>
      <c r="BO138" s="177"/>
      <c r="BP138" s="177"/>
      <c r="BQ138" s="177"/>
      <c r="BR138" s="177"/>
      <c r="BS138" s="177"/>
      <c r="BT138" s="177"/>
      <c r="BU138" s="177"/>
      <c r="BV138" s="177"/>
      <c r="BW138" s="177"/>
      <c r="BX138" s="177"/>
      <c r="BY138" s="177"/>
      <c r="BZ138" s="177"/>
      <c r="CA138" s="177"/>
      <c r="CB138" s="177"/>
      <c r="CC138" s="177"/>
      <c r="CD138" s="177"/>
      <c r="CE138" s="177"/>
      <c r="CF138" s="177"/>
      <c r="CG138" s="177"/>
      <c r="CH138" s="177"/>
      <c r="CI138" s="177"/>
      <c r="CJ138" s="177"/>
      <c r="CK138" s="177"/>
      <c r="CL138" s="177"/>
      <c r="CM138" s="177"/>
      <c r="CN138" s="177"/>
      <c r="CO138" s="177"/>
      <c r="CP138" s="177"/>
      <c r="CQ138" s="177"/>
      <c r="CR138" s="177"/>
      <c r="CS138" s="177"/>
      <c r="CT138" s="177"/>
      <c r="CU138" s="177"/>
      <c r="CV138" s="177"/>
      <c r="CW138" s="177"/>
      <c r="CX138" s="177"/>
      <c r="CY138" s="177"/>
      <c r="CZ138" s="177"/>
      <c r="DA138" s="177"/>
      <c r="DB138" s="177"/>
      <c r="DC138" s="177"/>
      <c r="DD138" s="177"/>
      <c r="DE138" s="177"/>
      <c r="DF138" s="177"/>
      <c r="DG138" s="177"/>
      <c r="DH138" s="177"/>
      <c r="DI138" s="177"/>
      <c r="DJ138" s="177"/>
      <c r="DK138" s="177"/>
      <c r="DL138" s="177"/>
      <c r="DM138" s="177"/>
      <c r="DN138" s="177"/>
    </row>
    <row r="139" spans="1:118" s="122" customFormat="1" x14ac:dyDescent="0.3">
      <c r="A139" s="167" t="s">
        <v>433</v>
      </c>
      <c r="B139" s="167" t="s">
        <v>3499</v>
      </c>
      <c r="C139" s="169" t="s">
        <v>3361</v>
      </c>
      <c r="D139" s="170">
        <v>30</v>
      </c>
      <c r="E139" s="171">
        <f t="shared" si="52"/>
        <v>9.6</v>
      </c>
      <c r="F139" s="171">
        <f t="shared" si="52"/>
        <v>9.6</v>
      </c>
      <c r="G139" s="171">
        <f t="shared" si="52"/>
        <v>9.6</v>
      </c>
      <c r="H139" s="171">
        <f t="shared" si="52"/>
        <v>9.6</v>
      </c>
      <c r="I139" s="171">
        <f t="shared" si="52"/>
        <v>9.6</v>
      </c>
      <c r="J139" s="171">
        <f t="shared" si="52"/>
        <v>9.6</v>
      </c>
      <c r="K139" s="171">
        <f t="shared" si="52"/>
        <v>9.6</v>
      </c>
      <c r="L139" s="171">
        <f t="shared" si="52"/>
        <v>9.6</v>
      </c>
      <c r="M139" s="171">
        <f t="shared" si="52"/>
        <v>9.6</v>
      </c>
      <c r="N139" s="171">
        <f t="shared" si="52"/>
        <v>9.6</v>
      </c>
      <c r="O139" s="171">
        <f t="shared" si="52"/>
        <v>9.6</v>
      </c>
      <c r="P139" s="171">
        <f t="shared" si="52"/>
        <v>9.6</v>
      </c>
      <c r="Q139" s="171"/>
      <c r="R139" s="171">
        <f t="shared" si="60"/>
        <v>9.6</v>
      </c>
      <c r="S139" s="171"/>
      <c r="T139" s="171">
        <f t="shared" si="61"/>
        <v>9.6</v>
      </c>
      <c r="U139" s="171"/>
      <c r="V139" s="171">
        <f t="shared" si="62"/>
        <v>9.6</v>
      </c>
      <c r="W139" s="171"/>
      <c r="X139" s="171">
        <f t="shared" si="63"/>
        <v>9.6</v>
      </c>
      <c r="Y139" s="171"/>
      <c r="Z139" s="171">
        <f t="shared" si="64"/>
        <v>9.6</v>
      </c>
      <c r="AA139" s="171"/>
      <c r="AB139" s="171">
        <f t="shared" si="65"/>
        <v>9.6</v>
      </c>
      <c r="AC139" s="171"/>
      <c r="AD139" s="171">
        <f t="shared" si="66"/>
        <v>9.6</v>
      </c>
      <c r="AE139" s="171"/>
      <c r="AF139" s="171">
        <f t="shared" si="67"/>
        <v>9.6</v>
      </c>
      <c r="AG139" s="171"/>
      <c r="AH139" s="171">
        <f t="shared" si="68"/>
        <v>9.6</v>
      </c>
      <c r="AI139" s="171"/>
      <c r="AJ139" s="171">
        <f t="shared" si="69"/>
        <v>9.6</v>
      </c>
      <c r="AK139" s="171"/>
      <c r="AL139" s="171">
        <f t="shared" si="70"/>
        <v>9.6</v>
      </c>
      <c r="AM139" s="171"/>
      <c r="AN139" s="171"/>
      <c r="AO139" s="171">
        <f t="shared" si="59"/>
        <v>9.6</v>
      </c>
      <c r="AP139" s="171"/>
      <c r="AQ139" s="171">
        <f t="shared" si="59"/>
        <v>9.6</v>
      </c>
      <c r="AR139" s="171"/>
      <c r="AS139" s="171">
        <f t="shared" si="59"/>
        <v>9.6</v>
      </c>
      <c r="AT139" s="171"/>
      <c r="AU139" s="171">
        <f t="shared" si="59"/>
        <v>9.6</v>
      </c>
      <c r="AV139" s="171"/>
      <c r="AW139" s="171">
        <f t="shared" si="59"/>
        <v>9.6</v>
      </c>
      <c r="AX139" s="171"/>
      <c r="AY139" s="171">
        <f t="shared" si="59"/>
        <v>9.6</v>
      </c>
      <c r="AZ139" s="171"/>
      <c r="BA139" s="171">
        <f t="shared" si="71"/>
        <v>9.6</v>
      </c>
      <c r="BB139" s="171"/>
      <c r="BC139" s="171">
        <f t="shared" si="71"/>
        <v>9.6</v>
      </c>
      <c r="BD139" s="171"/>
      <c r="BE139" s="172"/>
      <c r="BF139" s="148">
        <f t="shared" si="56"/>
        <v>297.60000000000002</v>
      </c>
      <c r="BG139" s="173">
        <f t="shared" si="57"/>
        <v>21</v>
      </c>
      <c r="BH139" s="174"/>
      <c r="BI139" s="174"/>
      <c r="BJ139" s="125"/>
      <c r="BK139" s="175"/>
      <c r="BL139" s="176">
        <f t="shared" si="55"/>
        <v>505.53889790006764</v>
      </c>
      <c r="BM139" s="176">
        <f t="shared" si="58"/>
        <v>530</v>
      </c>
      <c r="BN139" s="177"/>
      <c r="BO139" s="177"/>
      <c r="BP139" s="177"/>
      <c r="BQ139" s="177"/>
      <c r="BR139" s="177"/>
      <c r="BS139" s="177"/>
      <c r="BT139" s="177"/>
      <c r="BU139" s="177"/>
      <c r="BV139" s="177"/>
      <c r="BW139" s="177"/>
      <c r="BX139" s="177"/>
      <c r="BY139" s="177"/>
      <c r="BZ139" s="177"/>
      <c r="CA139" s="177"/>
      <c r="CB139" s="177"/>
      <c r="CC139" s="177"/>
      <c r="CD139" s="177"/>
      <c r="CE139" s="177"/>
      <c r="CF139" s="177"/>
      <c r="CG139" s="177"/>
      <c r="CH139" s="177"/>
      <c r="CI139" s="177"/>
      <c r="CJ139" s="177"/>
      <c r="CK139" s="177"/>
      <c r="CL139" s="177"/>
      <c r="CM139" s="177"/>
      <c r="CN139" s="177"/>
      <c r="CO139" s="177"/>
      <c r="CP139" s="177"/>
      <c r="CQ139" s="177"/>
      <c r="CR139" s="177"/>
      <c r="CS139" s="177"/>
      <c r="CT139" s="177"/>
      <c r="CU139" s="177"/>
      <c r="CV139" s="177"/>
      <c r="CW139" s="177"/>
      <c r="CX139" s="177"/>
      <c r="CY139" s="177"/>
      <c r="CZ139" s="177"/>
      <c r="DA139" s="177"/>
      <c r="DB139" s="177"/>
      <c r="DC139" s="177"/>
      <c r="DD139" s="177"/>
      <c r="DE139" s="177"/>
      <c r="DF139" s="177"/>
      <c r="DG139" s="177"/>
      <c r="DH139" s="177"/>
      <c r="DI139" s="177"/>
      <c r="DJ139" s="177"/>
      <c r="DK139" s="177"/>
      <c r="DL139" s="177"/>
      <c r="DM139" s="177"/>
      <c r="DN139" s="177"/>
    </row>
    <row r="140" spans="1:118" s="122" customFormat="1" x14ac:dyDescent="0.3">
      <c r="A140" s="167" t="s">
        <v>439</v>
      </c>
      <c r="B140" s="167" t="s">
        <v>3500</v>
      </c>
      <c r="C140" s="169" t="s">
        <v>3361</v>
      </c>
      <c r="D140" s="170">
        <v>30</v>
      </c>
      <c r="E140" s="171">
        <f t="shared" si="52"/>
        <v>9.6</v>
      </c>
      <c r="F140" s="171">
        <f t="shared" si="52"/>
        <v>9.6</v>
      </c>
      <c r="G140" s="171">
        <f t="shared" si="52"/>
        <v>9.6</v>
      </c>
      <c r="H140" s="171">
        <f t="shared" si="52"/>
        <v>9.6</v>
      </c>
      <c r="I140" s="171">
        <f t="shared" si="52"/>
        <v>9.6</v>
      </c>
      <c r="J140" s="171">
        <f t="shared" si="52"/>
        <v>9.6</v>
      </c>
      <c r="K140" s="171">
        <f t="shared" si="52"/>
        <v>9.6</v>
      </c>
      <c r="L140" s="171">
        <f t="shared" si="52"/>
        <v>9.6</v>
      </c>
      <c r="M140" s="171">
        <f t="shared" si="52"/>
        <v>9.6</v>
      </c>
      <c r="N140" s="171">
        <f t="shared" si="52"/>
        <v>9.6</v>
      </c>
      <c r="O140" s="171">
        <f t="shared" si="52"/>
        <v>9.6</v>
      </c>
      <c r="P140" s="171">
        <f t="shared" si="52"/>
        <v>9.6</v>
      </c>
      <c r="Q140" s="171"/>
      <c r="R140" s="171">
        <f t="shared" si="60"/>
        <v>9.6</v>
      </c>
      <c r="S140" s="171"/>
      <c r="T140" s="171">
        <f t="shared" si="61"/>
        <v>9.6</v>
      </c>
      <c r="U140" s="171"/>
      <c r="V140" s="171">
        <f t="shared" si="62"/>
        <v>9.6</v>
      </c>
      <c r="W140" s="171"/>
      <c r="X140" s="171">
        <f t="shared" si="63"/>
        <v>9.6</v>
      </c>
      <c r="Y140" s="171"/>
      <c r="Z140" s="171">
        <f t="shared" si="64"/>
        <v>9.6</v>
      </c>
      <c r="AA140" s="171"/>
      <c r="AB140" s="171">
        <f t="shared" si="65"/>
        <v>9.6</v>
      </c>
      <c r="AC140" s="171"/>
      <c r="AD140" s="171">
        <f t="shared" si="66"/>
        <v>9.6</v>
      </c>
      <c r="AE140" s="171"/>
      <c r="AF140" s="171">
        <f t="shared" si="67"/>
        <v>9.6</v>
      </c>
      <c r="AG140" s="171"/>
      <c r="AH140" s="171">
        <f t="shared" si="68"/>
        <v>9.6</v>
      </c>
      <c r="AI140" s="171"/>
      <c r="AJ140" s="171">
        <f t="shared" si="69"/>
        <v>9.6</v>
      </c>
      <c r="AK140" s="171"/>
      <c r="AL140" s="171">
        <f t="shared" si="70"/>
        <v>9.6</v>
      </c>
      <c r="AM140" s="171"/>
      <c r="AN140" s="171"/>
      <c r="AO140" s="171">
        <f t="shared" si="59"/>
        <v>9.6</v>
      </c>
      <c r="AP140" s="171"/>
      <c r="AQ140" s="171">
        <f t="shared" si="59"/>
        <v>9.6</v>
      </c>
      <c r="AR140" s="171"/>
      <c r="AS140" s="171">
        <f t="shared" si="59"/>
        <v>9.6</v>
      </c>
      <c r="AT140" s="171"/>
      <c r="AU140" s="171">
        <f t="shared" si="59"/>
        <v>9.6</v>
      </c>
      <c r="AV140" s="171"/>
      <c r="AW140" s="171">
        <f t="shared" si="59"/>
        <v>9.6</v>
      </c>
      <c r="AX140" s="171"/>
      <c r="AY140" s="171">
        <f t="shared" si="59"/>
        <v>9.6</v>
      </c>
      <c r="AZ140" s="171"/>
      <c r="BA140" s="171">
        <f t="shared" si="71"/>
        <v>9.6</v>
      </c>
      <c r="BB140" s="171"/>
      <c r="BC140" s="171">
        <f t="shared" si="71"/>
        <v>9.6</v>
      </c>
      <c r="BD140" s="171"/>
      <c r="BE140" s="172"/>
      <c r="BF140" s="148">
        <f t="shared" si="56"/>
        <v>297.60000000000002</v>
      </c>
      <c r="BG140" s="173">
        <f t="shared" si="57"/>
        <v>21</v>
      </c>
      <c r="BH140" s="174"/>
      <c r="BI140" s="174"/>
      <c r="BJ140" s="125"/>
      <c r="BK140" s="175"/>
      <c r="BL140" s="176">
        <f t="shared" si="55"/>
        <v>505.53889790006764</v>
      </c>
      <c r="BM140" s="176">
        <f t="shared" si="58"/>
        <v>530</v>
      </c>
      <c r="BN140" s="177"/>
      <c r="BO140" s="177"/>
      <c r="BP140" s="177"/>
      <c r="BQ140" s="177"/>
      <c r="BR140" s="177"/>
      <c r="BS140" s="177"/>
      <c r="BT140" s="177"/>
      <c r="BU140" s="177"/>
      <c r="BV140" s="177"/>
      <c r="BW140" s="177"/>
      <c r="BX140" s="177"/>
      <c r="BY140" s="177"/>
      <c r="BZ140" s="177"/>
      <c r="CA140" s="177"/>
      <c r="CB140" s="177"/>
      <c r="CC140" s="177"/>
      <c r="CD140" s="177"/>
      <c r="CE140" s="177"/>
      <c r="CF140" s="177"/>
      <c r="CG140" s="177"/>
      <c r="CH140" s="177"/>
      <c r="CI140" s="177"/>
      <c r="CJ140" s="177"/>
      <c r="CK140" s="177"/>
      <c r="CL140" s="177"/>
      <c r="CM140" s="177"/>
      <c r="CN140" s="177"/>
      <c r="CO140" s="177"/>
      <c r="CP140" s="177"/>
      <c r="CQ140" s="177"/>
      <c r="CR140" s="177"/>
      <c r="CS140" s="177"/>
      <c r="CT140" s="177"/>
      <c r="CU140" s="177"/>
      <c r="CV140" s="177"/>
      <c r="CW140" s="177"/>
      <c r="CX140" s="177"/>
      <c r="CY140" s="177"/>
      <c r="CZ140" s="177"/>
      <c r="DA140" s="177"/>
      <c r="DB140" s="177"/>
      <c r="DC140" s="177"/>
      <c r="DD140" s="177"/>
      <c r="DE140" s="177"/>
      <c r="DF140" s="177"/>
      <c r="DG140" s="177"/>
      <c r="DH140" s="177"/>
      <c r="DI140" s="177"/>
      <c r="DJ140" s="177"/>
      <c r="DK140" s="177"/>
      <c r="DL140" s="177"/>
      <c r="DM140" s="177"/>
      <c r="DN140" s="177"/>
    </row>
    <row r="141" spans="1:118" s="122" customFormat="1" x14ac:dyDescent="0.3">
      <c r="A141" s="167" t="s">
        <v>3021</v>
      </c>
      <c r="B141" s="168" t="s">
        <v>3501</v>
      </c>
      <c r="C141" s="169" t="s">
        <v>3361</v>
      </c>
      <c r="D141" s="170">
        <v>0</v>
      </c>
      <c r="E141" s="171">
        <f t="shared" si="52"/>
        <v>0</v>
      </c>
      <c r="F141" s="171">
        <f t="shared" si="52"/>
        <v>0</v>
      </c>
      <c r="G141" s="171">
        <f t="shared" si="52"/>
        <v>0</v>
      </c>
      <c r="H141" s="171">
        <f t="shared" si="52"/>
        <v>0</v>
      </c>
      <c r="I141" s="171">
        <f t="shared" si="52"/>
        <v>0</v>
      </c>
      <c r="J141" s="171">
        <f t="shared" si="52"/>
        <v>0</v>
      </c>
      <c r="K141" s="171">
        <f t="shared" si="52"/>
        <v>0</v>
      </c>
      <c r="L141" s="171">
        <f t="shared" si="52"/>
        <v>0</v>
      </c>
      <c r="M141" s="171">
        <f t="shared" si="52"/>
        <v>0</v>
      </c>
      <c r="N141" s="171">
        <f t="shared" si="52"/>
        <v>0</v>
      </c>
      <c r="O141" s="171">
        <f t="shared" si="52"/>
        <v>0</v>
      </c>
      <c r="P141" s="171">
        <f t="shared" si="52"/>
        <v>0</v>
      </c>
      <c r="Q141" s="171">
        <f t="shared" si="52"/>
        <v>0</v>
      </c>
      <c r="R141" s="171">
        <f t="shared" si="60"/>
        <v>0</v>
      </c>
      <c r="S141" s="171">
        <f t="shared" si="60"/>
        <v>0</v>
      </c>
      <c r="T141" s="171">
        <f t="shared" si="61"/>
        <v>0</v>
      </c>
      <c r="U141" s="171">
        <f t="shared" si="61"/>
        <v>0</v>
      </c>
      <c r="V141" s="171">
        <f t="shared" si="62"/>
        <v>0</v>
      </c>
      <c r="W141" s="171">
        <f t="shared" si="62"/>
        <v>0</v>
      </c>
      <c r="X141" s="171">
        <f t="shared" si="63"/>
        <v>0</v>
      </c>
      <c r="Y141" s="171">
        <f t="shared" si="63"/>
        <v>0</v>
      </c>
      <c r="Z141" s="171">
        <f t="shared" si="64"/>
        <v>0</v>
      </c>
      <c r="AA141" s="171">
        <f t="shared" si="64"/>
        <v>0</v>
      </c>
      <c r="AB141" s="171">
        <f t="shared" si="65"/>
        <v>0</v>
      </c>
      <c r="AC141" s="171">
        <f t="shared" si="65"/>
        <v>0</v>
      </c>
      <c r="AD141" s="171">
        <f t="shared" si="66"/>
        <v>0</v>
      </c>
      <c r="AE141" s="171">
        <f t="shared" si="66"/>
        <v>0</v>
      </c>
      <c r="AF141" s="171">
        <f t="shared" si="67"/>
        <v>0</v>
      </c>
      <c r="AG141" s="171">
        <f t="shared" si="67"/>
        <v>0</v>
      </c>
      <c r="AH141" s="171">
        <f t="shared" si="68"/>
        <v>0</v>
      </c>
      <c r="AI141" s="171">
        <f t="shared" si="68"/>
        <v>0</v>
      </c>
      <c r="AJ141" s="171">
        <f t="shared" si="69"/>
        <v>0</v>
      </c>
      <c r="AK141" s="171">
        <f t="shared" si="69"/>
        <v>0</v>
      </c>
      <c r="AL141" s="171">
        <f t="shared" si="70"/>
        <v>0</v>
      </c>
      <c r="AM141" s="171">
        <f t="shared" si="70"/>
        <v>0</v>
      </c>
      <c r="AN141" s="171">
        <f t="shared" si="70"/>
        <v>0</v>
      </c>
      <c r="AO141" s="171">
        <f t="shared" si="70"/>
        <v>0</v>
      </c>
      <c r="AP141" s="171">
        <f t="shared" si="70"/>
        <v>0</v>
      </c>
      <c r="AQ141" s="171">
        <f t="shared" si="70"/>
        <v>0</v>
      </c>
      <c r="AR141" s="171">
        <f t="shared" si="70"/>
        <v>0</v>
      </c>
      <c r="AS141" s="171">
        <f t="shared" si="70"/>
        <v>0</v>
      </c>
      <c r="AT141" s="171">
        <f t="shared" si="70"/>
        <v>0</v>
      </c>
      <c r="AU141" s="171">
        <f t="shared" si="70"/>
        <v>0</v>
      </c>
      <c r="AV141" s="171">
        <f t="shared" si="70"/>
        <v>0</v>
      </c>
      <c r="AW141" s="171">
        <f t="shared" si="70"/>
        <v>0</v>
      </c>
      <c r="AX141" s="171">
        <f t="shared" si="70"/>
        <v>0</v>
      </c>
      <c r="AY141" s="171">
        <f t="shared" si="70"/>
        <v>0</v>
      </c>
      <c r="AZ141" s="171">
        <f t="shared" si="70"/>
        <v>0</v>
      </c>
      <c r="BA141" s="171">
        <f t="shared" si="70"/>
        <v>0</v>
      </c>
      <c r="BB141" s="171">
        <f t="shared" ref="BA141:BD156" si="72">$D141*$D$2</f>
        <v>0</v>
      </c>
      <c r="BC141" s="171">
        <f t="shared" si="71"/>
        <v>0</v>
      </c>
      <c r="BD141" s="171">
        <f t="shared" si="71"/>
        <v>0</v>
      </c>
      <c r="BE141" s="172"/>
      <c r="BF141" s="148">
        <f t="shared" si="56"/>
        <v>0</v>
      </c>
      <c r="BG141" s="173">
        <f t="shared" si="57"/>
        <v>52</v>
      </c>
      <c r="BH141" s="174"/>
      <c r="BI141" s="174"/>
      <c r="BJ141" s="125"/>
      <c r="BK141" s="175"/>
      <c r="BL141" s="176">
        <f t="shared" si="55"/>
        <v>0</v>
      </c>
      <c r="BM141" s="176">
        <f t="shared" si="58"/>
        <v>0</v>
      </c>
      <c r="BN141" s="177"/>
      <c r="BO141" s="177"/>
      <c r="BP141" s="177"/>
      <c r="BQ141" s="177"/>
      <c r="BR141" s="177"/>
      <c r="BS141" s="177"/>
      <c r="BT141" s="177"/>
      <c r="BU141" s="177"/>
      <c r="BV141" s="177"/>
      <c r="BW141" s="177"/>
      <c r="BX141" s="177"/>
      <c r="BY141" s="177"/>
      <c r="BZ141" s="177"/>
      <c r="CA141" s="177"/>
      <c r="CB141" s="177"/>
      <c r="CC141" s="177"/>
      <c r="CD141" s="177"/>
      <c r="CE141" s="177"/>
      <c r="CF141" s="177"/>
      <c r="CG141" s="177"/>
      <c r="CH141" s="177"/>
      <c r="CI141" s="177"/>
      <c r="CJ141" s="177"/>
      <c r="CK141" s="177"/>
      <c r="CL141" s="177"/>
      <c r="CM141" s="177"/>
      <c r="CN141" s="177"/>
      <c r="CO141" s="177"/>
      <c r="CP141" s="177"/>
      <c r="CQ141" s="177"/>
      <c r="CR141" s="177"/>
      <c r="CS141" s="177"/>
      <c r="CT141" s="177"/>
      <c r="CU141" s="177"/>
      <c r="CV141" s="177"/>
      <c r="CW141" s="177"/>
      <c r="CX141" s="177"/>
      <c r="CY141" s="177"/>
      <c r="CZ141" s="177"/>
      <c r="DA141" s="177"/>
      <c r="DB141" s="177"/>
      <c r="DC141" s="177"/>
      <c r="DD141" s="177"/>
      <c r="DE141" s="177"/>
      <c r="DF141" s="177"/>
      <c r="DG141" s="177"/>
      <c r="DH141" s="177"/>
      <c r="DI141" s="177"/>
      <c r="DJ141" s="177"/>
      <c r="DK141" s="177"/>
      <c r="DL141" s="177"/>
      <c r="DM141" s="177"/>
      <c r="DN141" s="177"/>
    </row>
    <row r="142" spans="1:118" s="122" customFormat="1" x14ac:dyDescent="0.3">
      <c r="A142" s="167" t="s">
        <v>3025</v>
      </c>
      <c r="B142" s="168" t="s">
        <v>3502</v>
      </c>
      <c r="C142" s="169" t="s">
        <v>3361</v>
      </c>
      <c r="D142" s="170">
        <v>0</v>
      </c>
      <c r="E142" s="171">
        <f t="shared" si="52"/>
        <v>0</v>
      </c>
      <c r="F142" s="171">
        <f t="shared" si="52"/>
        <v>0</v>
      </c>
      <c r="G142" s="171">
        <f t="shared" si="52"/>
        <v>0</v>
      </c>
      <c r="H142" s="171">
        <f t="shared" si="52"/>
        <v>0</v>
      </c>
      <c r="I142" s="171">
        <f t="shared" si="52"/>
        <v>0</v>
      </c>
      <c r="J142" s="171">
        <f t="shared" si="52"/>
        <v>0</v>
      </c>
      <c r="K142" s="171">
        <f t="shared" si="52"/>
        <v>0</v>
      </c>
      <c r="L142" s="171">
        <f t="shared" si="52"/>
        <v>0</v>
      </c>
      <c r="M142" s="171">
        <f t="shared" si="52"/>
        <v>0</v>
      </c>
      <c r="N142" s="171">
        <f t="shared" si="52"/>
        <v>0</v>
      </c>
      <c r="O142" s="171">
        <f t="shared" si="52"/>
        <v>0</v>
      </c>
      <c r="P142" s="171">
        <f t="shared" si="52"/>
        <v>0</v>
      </c>
      <c r="Q142" s="171">
        <f t="shared" si="52"/>
        <v>0</v>
      </c>
      <c r="R142" s="171">
        <f t="shared" si="60"/>
        <v>0</v>
      </c>
      <c r="S142" s="171">
        <f t="shared" si="60"/>
        <v>0</v>
      </c>
      <c r="T142" s="171">
        <f t="shared" si="61"/>
        <v>0</v>
      </c>
      <c r="U142" s="171">
        <f t="shared" si="61"/>
        <v>0</v>
      </c>
      <c r="V142" s="171">
        <f t="shared" si="62"/>
        <v>0</v>
      </c>
      <c r="W142" s="171">
        <f t="shared" si="62"/>
        <v>0</v>
      </c>
      <c r="X142" s="171">
        <f t="shared" si="63"/>
        <v>0</v>
      </c>
      <c r="Y142" s="171">
        <f t="shared" si="63"/>
        <v>0</v>
      </c>
      <c r="Z142" s="171">
        <f t="shared" si="64"/>
        <v>0</v>
      </c>
      <c r="AA142" s="171">
        <f t="shared" si="64"/>
        <v>0</v>
      </c>
      <c r="AB142" s="171">
        <f t="shared" si="65"/>
        <v>0</v>
      </c>
      <c r="AC142" s="171">
        <f t="shared" si="65"/>
        <v>0</v>
      </c>
      <c r="AD142" s="171">
        <f t="shared" si="66"/>
        <v>0</v>
      </c>
      <c r="AE142" s="171">
        <f t="shared" si="66"/>
        <v>0</v>
      </c>
      <c r="AF142" s="171">
        <f t="shared" si="67"/>
        <v>0</v>
      </c>
      <c r="AG142" s="171">
        <f t="shared" si="67"/>
        <v>0</v>
      </c>
      <c r="AH142" s="171">
        <f t="shared" si="68"/>
        <v>0</v>
      </c>
      <c r="AI142" s="171">
        <f t="shared" si="68"/>
        <v>0</v>
      </c>
      <c r="AJ142" s="171">
        <f t="shared" si="69"/>
        <v>0</v>
      </c>
      <c r="AK142" s="171">
        <f t="shared" si="69"/>
        <v>0</v>
      </c>
      <c r="AL142" s="171">
        <f t="shared" si="70"/>
        <v>0</v>
      </c>
      <c r="AM142" s="171">
        <f t="shared" si="70"/>
        <v>0</v>
      </c>
      <c r="AN142" s="171">
        <f t="shared" si="70"/>
        <v>0</v>
      </c>
      <c r="AO142" s="171">
        <f t="shared" si="70"/>
        <v>0</v>
      </c>
      <c r="AP142" s="171">
        <f t="shared" si="70"/>
        <v>0</v>
      </c>
      <c r="AQ142" s="171">
        <f t="shared" si="70"/>
        <v>0</v>
      </c>
      <c r="AR142" s="171">
        <f t="shared" si="70"/>
        <v>0</v>
      </c>
      <c r="AS142" s="171">
        <f t="shared" si="70"/>
        <v>0</v>
      </c>
      <c r="AT142" s="171">
        <f t="shared" si="70"/>
        <v>0</v>
      </c>
      <c r="AU142" s="171">
        <f t="shared" si="70"/>
        <v>0</v>
      </c>
      <c r="AV142" s="171">
        <f t="shared" si="70"/>
        <v>0</v>
      </c>
      <c r="AW142" s="171">
        <f t="shared" si="70"/>
        <v>0</v>
      </c>
      <c r="AX142" s="171">
        <f t="shared" si="70"/>
        <v>0</v>
      </c>
      <c r="AY142" s="171">
        <f t="shared" si="70"/>
        <v>0</v>
      </c>
      <c r="AZ142" s="171">
        <f t="shared" si="70"/>
        <v>0</v>
      </c>
      <c r="BA142" s="171">
        <f t="shared" si="72"/>
        <v>0</v>
      </c>
      <c r="BB142" s="171">
        <f t="shared" si="72"/>
        <v>0</v>
      </c>
      <c r="BC142" s="171">
        <f t="shared" si="71"/>
        <v>0</v>
      </c>
      <c r="BD142" s="171">
        <f t="shared" si="71"/>
        <v>0</v>
      </c>
      <c r="BE142" s="172"/>
      <c r="BF142" s="148">
        <f t="shared" si="56"/>
        <v>0</v>
      </c>
      <c r="BG142" s="173">
        <f t="shared" si="57"/>
        <v>52</v>
      </c>
      <c r="BH142" s="174"/>
      <c r="BI142" s="174"/>
      <c r="BJ142" s="125"/>
      <c r="BK142" s="175"/>
      <c r="BL142" s="176">
        <f t="shared" si="55"/>
        <v>0</v>
      </c>
      <c r="BM142" s="176">
        <f t="shared" si="58"/>
        <v>0</v>
      </c>
      <c r="BN142" s="177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  <c r="BY142" s="177"/>
      <c r="BZ142" s="177"/>
      <c r="CA142" s="177"/>
      <c r="CB142" s="177"/>
      <c r="CC142" s="177"/>
      <c r="CD142" s="177"/>
      <c r="CE142" s="177"/>
      <c r="CF142" s="177"/>
      <c r="CG142" s="177"/>
      <c r="CH142" s="177"/>
      <c r="CI142" s="177"/>
      <c r="CJ142" s="177"/>
      <c r="CK142" s="177"/>
      <c r="CL142" s="177"/>
      <c r="CM142" s="177"/>
      <c r="CN142" s="177"/>
      <c r="CO142" s="177"/>
      <c r="CP142" s="177"/>
      <c r="CQ142" s="177"/>
      <c r="CR142" s="177"/>
      <c r="CS142" s="177"/>
      <c r="CT142" s="177"/>
      <c r="CU142" s="177"/>
      <c r="CV142" s="177"/>
      <c r="CW142" s="177"/>
      <c r="CX142" s="177"/>
      <c r="CY142" s="177"/>
      <c r="CZ142" s="177"/>
      <c r="DA142" s="177"/>
      <c r="DB142" s="177"/>
      <c r="DC142" s="177"/>
      <c r="DD142" s="177"/>
      <c r="DE142" s="177"/>
      <c r="DF142" s="177"/>
      <c r="DG142" s="177"/>
      <c r="DH142" s="177"/>
      <c r="DI142" s="177"/>
      <c r="DJ142" s="177"/>
      <c r="DK142" s="177"/>
      <c r="DL142" s="177"/>
      <c r="DM142" s="177"/>
      <c r="DN142" s="177"/>
    </row>
    <row r="143" spans="1:118" s="122" customFormat="1" x14ac:dyDescent="0.3">
      <c r="A143" s="167" t="s">
        <v>613</v>
      </c>
      <c r="B143" s="167" t="s">
        <v>3503</v>
      </c>
      <c r="C143" s="169" t="s">
        <v>3361</v>
      </c>
      <c r="D143" s="170">
        <v>7</v>
      </c>
      <c r="E143" s="171">
        <f t="shared" si="52"/>
        <v>2.2400000000000002</v>
      </c>
      <c r="F143" s="171">
        <f t="shared" si="52"/>
        <v>2.2400000000000002</v>
      </c>
      <c r="G143" s="171">
        <f t="shared" si="52"/>
        <v>2.2400000000000002</v>
      </c>
      <c r="H143" s="171">
        <f t="shared" si="52"/>
        <v>2.2400000000000002</v>
      </c>
      <c r="I143" s="171">
        <f t="shared" si="52"/>
        <v>2.2400000000000002</v>
      </c>
      <c r="J143" s="171">
        <f t="shared" si="52"/>
        <v>2.2400000000000002</v>
      </c>
      <c r="K143" s="171">
        <f t="shared" si="52"/>
        <v>2.2400000000000002</v>
      </c>
      <c r="L143" s="171">
        <f t="shared" si="52"/>
        <v>2.2400000000000002</v>
      </c>
      <c r="M143" s="171">
        <f t="shared" si="52"/>
        <v>2.2400000000000002</v>
      </c>
      <c r="N143" s="171">
        <f t="shared" si="52"/>
        <v>2.2400000000000002</v>
      </c>
      <c r="O143" s="171">
        <f t="shared" si="52"/>
        <v>2.2400000000000002</v>
      </c>
      <c r="P143" s="171">
        <f t="shared" si="52"/>
        <v>2.2400000000000002</v>
      </c>
      <c r="Q143" s="171">
        <f t="shared" si="52"/>
        <v>2.2400000000000002</v>
      </c>
      <c r="R143" s="171">
        <f t="shared" si="60"/>
        <v>2.2400000000000002</v>
      </c>
      <c r="S143" s="171">
        <f t="shared" si="60"/>
        <v>2.2400000000000002</v>
      </c>
      <c r="T143" s="171">
        <f t="shared" si="61"/>
        <v>2.2400000000000002</v>
      </c>
      <c r="U143" s="171">
        <f t="shared" si="61"/>
        <v>2.2400000000000002</v>
      </c>
      <c r="V143" s="171">
        <f t="shared" si="62"/>
        <v>2.2400000000000002</v>
      </c>
      <c r="W143" s="171">
        <f t="shared" si="62"/>
        <v>2.2400000000000002</v>
      </c>
      <c r="X143" s="171">
        <f t="shared" si="63"/>
        <v>2.2400000000000002</v>
      </c>
      <c r="Y143" s="171">
        <f t="shared" si="63"/>
        <v>2.2400000000000002</v>
      </c>
      <c r="Z143" s="171">
        <f t="shared" si="64"/>
        <v>2.2400000000000002</v>
      </c>
      <c r="AA143" s="171">
        <f t="shared" si="64"/>
        <v>2.2400000000000002</v>
      </c>
      <c r="AB143" s="171">
        <f t="shared" si="65"/>
        <v>2.2400000000000002</v>
      </c>
      <c r="AC143" s="171">
        <f t="shared" si="65"/>
        <v>2.2400000000000002</v>
      </c>
      <c r="AD143" s="171">
        <f t="shared" si="66"/>
        <v>2.2400000000000002</v>
      </c>
      <c r="AE143" s="171">
        <f t="shared" si="66"/>
        <v>2.2400000000000002</v>
      </c>
      <c r="AF143" s="171">
        <f t="shared" si="67"/>
        <v>2.2400000000000002</v>
      </c>
      <c r="AG143" s="171">
        <f t="shared" si="67"/>
        <v>2.2400000000000002</v>
      </c>
      <c r="AH143" s="171">
        <f t="shared" si="68"/>
        <v>2.2400000000000002</v>
      </c>
      <c r="AI143" s="171">
        <f t="shared" si="68"/>
        <v>2.2400000000000002</v>
      </c>
      <c r="AJ143" s="171">
        <f t="shared" si="69"/>
        <v>2.2400000000000002</v>
      </c>
      <c r="AK143" s="171">
        <f t="shared" si="69"/>
        <v>2.2400000000000002</v>
      </c>
      <c r="AL143" s="171">
        <f t="shared" si="70"/>
        <v>2.2400000000000002</v>
      </c>
      <c r="AM143" s="171">
        <f t="shared" si="70"/>
        <v>2.2400000000000002</v>
      </c>
      <c r="AN143" s="171">
        <f t="shared" si="70"/>
        <v>2.2400000000000002</v>
      </c>
      <c r="AO143" s="171">
        <f t="shared" si="70"/>
        <v>2.2400000000000002</v>
      </c>
      <c r="AP143" s="171">
        <f t="shared" si="70"/>
        <v>2.2400000000000002</v>
      </c>
      <c r="AQ143" s="171">
        <f t="shared" si="70"/>
        <v>2.2400000000000002</v>
      </c>
      <c r="AR143" s="171">
        <f t="shared" si="70"/>
        <v>2.2400000000000002</v>
      </c>
      <c r="AS143" s="171">
        <f t="shared" si="70"/>
        <v>2.2400000000000002</v>
      </c>
      <c r="AT143" s="171">
        <f t="shared" si="70"/>
        <v>2.2400000000000002</v>
      </c>
      <c r="AU143" s="171">
        <f t="shared" si="70"/>
        <v>2.2400000000000002</v>
      </c>
      <c r="AV143" s="171">
        <f t="shared" si="70"/>
        <v>2.2400000000000002</v>
      </c>
      <c r="AW143" s="171">
        <f t="shared" si="70"/>
        <v>2.2400000000000002</v>
      </c>
      <c r="AX143" s="171">
        <f t="shared" si="70"/>
        <v>2.2400000000000002</v>
      </c>
      <c r="AY143" s="171">
        <f t="shared" si="70"/>
        <v>2.2400000000000002</v>
      </c>
      <c r="AZ143" s="171">
        <f t="shared" si="70"/>
        <v>2.2400000000000002</v>
      </c>
      <c r="BA143" s="171">
        <f t="shared" si="72"/>
        <v>2.2400000000000002</v>
      </c>
      <c r="BB143" s="171">
        <f t="shared" si="72"/>
        <v>2.2400000000000002</v>
      </c>
      <c r="BC143" s="171">
        <f t="shared" si="71"/>
        <v>2.2400000000000002</v>
      </c>
      <c r="BD143" s="171">
        <f t="shared" si="71"/>
        <v>2.2400000000000002</v>
      </c>
      <c r="BE143" s="172"/>
      <c r="BF143" s="148">
        <f t="shared" si="56"/>
        <v>116.47999999999992</v>
      </c>
      <c r="BG143" s="173">
        <f t="shared" si="57"/>
        <v>0</v>
      </c>
      <c r="BH143" s="174"/>
      <c r="BI143" s="174"/>
      <c r="BJ143" s="125"/>
      <c r="BK143" s="175"/>
      <c r="BL143" s="176">
        <f t="shared" si="55"/>
        <v>197.86683745766075</v>
      </c>
      <c r="BM143" s="176">
        <f t="shared" si="58"/>
        <v>210</v>
      </c>
      <c r="BN143" s="177"/>
      <c r="BO143" s="177"/>
      <c r="BP143" s="177"/>
      <c r="BQ143" s="177"/>
      <c r="BR143" s="177"/>
      <c r="BS143" s="177"/>
      <c r="BT143" s="177"/>
      <c r="BU143" s="177"/>
      <c r="BV143" s="177"/>
      <c r="BW143" s="177"/>
      <c r="BX143" s="177"/>
      <c r="BY143" s="177"/>
      <c r="BZ143" s="177"/>
      <c r="CA143" s="177"/>
      <c r="CB143" s="177"/>
      <c r="CC143" s="177"/>
      <c r="CD143" s="177"/>
      <c r="CE143" s="177"/>
      <c r="CF143" s="177"/>
      <c r="CG143" s="177"/>
      <c r="CH143" s="177"/>
      <c r="CI143" s="177"/>
      <c r="CJ143" s="177"/>
      <c r="CK143" s="177"/>
      <c r="CL143" s="177"/>
      <c r="CM143" s="177"/>
      <c r="CN143" s="177"/>
      <c r="CO143" s="177"/>
      <c r="CP143" s="177"/>
      <c r="CQ143" s="177"/>
      <c r="CR143" s="177"/>
      <c r="CS143" s="177"/>
      <c r="CT143" s="177"/>
      <c r="CU143" s="177"/>
      <c r="CV143" s="177"/>
      <c r="CW143" s="177"/>
      <c r="CX143" s="177"/>
      <c r="CY143" s="177"/>
      <c r="CZ143" s="177"/>
      <c r="DA143" s="177"/>
      <c r="DB143" s="177"/>
      <c r="DC143" s="177"/>
      <c r="DD143" s="177"/>
      <c r="DE143" s="177"/>
      <c r="DF143" s="177"/>
      <c r="DG143" s="177"/>
      <c r="DH143" s="177"/>
      <c r="DI143" s="177"/>
      <c r="DJ143" s="177"/>
      <c r="DK143" s="177"/>
      <c r="DL143" s="177"/>
      <c r="DM143" s="177"/>
      <c r="DN143" s="177"/>
    </row>
    <row r="144" spans="1:118" s="122" customFormat="1" x14ac:dyDescent="0.3">
      <c r="A144" s="167" t="s">
        <v>624</v>
      </c>
      <c r="B144" s="167" t="s">
        <v>3504</v>
      </c>
      <c r="C144" s="169" t="s">
        <v>3361</v>
      </c>
      <c r="D144" s="170">
        <v>7</v>
      </c>
      <c r="E144" s="171">
        <f t="shared" si="52"/>
        <v>2.2400000000000002</v>
      </c>
      <c r="F144" s="171">
        <f t="shared" si="52"/>
        <v>2.2400000000000002</v>
      </c>
      <c r="G144" s="171">
        <f t="shared" si="52"/>
        <v>2.2400000000000002</v>
      </c>
      <c r="H144" s="171">
        <f t="shared" si="52"/>
        <v>2.2400000000000002</v>
      </c>
      <c r="I144" s="171">
        <f t="shared" si="52"/>
        <v>2.2400000000000002</v>
      </c>
      <c r="J144" s="171">
        <f t="shared" si="52"/>
        <v>2.2400000000000002</v>
      </c>
      <c r="K144" s="171">
        <f t="shared" si="52"/>
        <v>2.2400000000000002</v>
      </c>
      <c r="L144" s="171">
        <f t="shared" si="52"/>
        <v>2.2400000000000002</v>
      </c>
      <c r="M144" s="171">
        <f t="shared" si="52"/>
        <v>2.2400000000000002</v>
      </c>
      <c r="N144" s="171">
        <f t="shared" si="52"/>
        <v>2.2400000000000002</v>
      </c>
      <c r="O144" s="171">
        <f t="shared" si="52"/>
        <v>2.2400000000000002</v>
      </c>
      <c r="P144" s="171">
        <f t="shared" si="52"/>
        <v>2.2400000000000002</v>
      </c>
      <c r="Q144" s="171">
        <f t="shared" si="52"/>
        <v>2.2400000000000002</v>
      </c>
      <c r="R144" s="171">
        <f t="shared" si="60"/>
        <v>2.2400000000000002</v>
      </c>
      <c r="S144" s="171">
        <f t="shared" si="60"/>
        <v>2.2400000000000002</v>
      </c>
      <c r="T144" s="171">
        <f t="shared" si="61"/>
        <v>2.2400000000000002</v>
      </c>
      <c r="U144" s="171">
        <f t="shared" si="61"/>
        <v>2.2400000000000002</v>
      </c>
      <c r="V144" s="171">
        <f t="shared" si="62"/>
        <v>2.2400000000000002</v>
      </c>
      <c r="W144" s="171">
        <f t="shared" si="62"/>
        <v>2.2400000000000002</v>
      </c>
      <c r="X144" s="171">
        <f t="shared" si="63"/>
        <v>2.2400000000000002</v>
      </c>
      <c r="Y144" s="171">
        <f t="shared" si="63"/>
        <v>2.2400000000000002</v>
      </c>
      <c r="Z144" s="171">
        <f t="shared" si="64"/>
        <v>2.2400000000000002</v>
      </c>
      <c r="AA144" s="171">
        <f t="shared" si="64"/>
        <v>2.2400000000000002</v>
      </c>
      <c r="AB144" s="171">
        <f t="shared" si="65"/>
        <v>2.2400000000000002</v>
      </c>
      <c r="AC144" s="171">
        <f t="shared" si="65"/>
        <v>2.2400000000000002</v>
      </c>
      <c r="AD144" s="171">
        <f t="shared" si="66"/>
        <v>2.2400000000000002</v>
      </c>
      <c r="AE144" s="171">
        <f t="shared" si="66"/>
        <v>2.2400000000000002</v>
      </c>
      <c r="AF144" s="171">
        <f t="shared" si="67"/>
        <v>2.2400000000000002</v>
      </c>
      <c r="AG144" s="171">
        <f t="shared" si="67"/>
        <v>2.2400000000000002</v>
      </c>
      <c r="AH144" s="171">
        <f t="shared" si="68"/>
        <v>2.2400000000000002</v>
      </c>
      <c r="AI144" s="171">
        <f t="shared" si="68"/>
        <v>2.2400000000000002</v>
      </c>
      <c r="AJ144" s="171">
        <f t="shared" si="69"/>
        <v>2.2400000000000002</v>
      </c>
      <c r="AK144" s="171">
        <f t="shared" si="69"/>
        <v>2.2400000000000002</v>
      </c>
      <c r="AL144" s="171">
        <f t="shared" si="70"/>
        <v>2.2400000000000002</v>
      </c>
      <c r="AM144" s="171">
        <f t="shared" si="70"/>
        <v>2.2400000000000002</v>
      </c>
      <c r="AN144" s="171">
        <f t="shared" si="70"/>
        <v>2.2400000000000002</v>
      </c>
      <c r="AO144" s="171">
        <f t="shared" si="70"/>
        <v>2.2400000000000002</v>
      </c>
      <c r="AP144" s="171">
        <f t="shared" si="70"/>
        <v>2.2400000000000002</v>
      </c>
      <c r="AQ144" s="171">
        <f t="shared" si="70"/>
        <v>2.2400000000000002</v>
      </c>
      <c r="AR144" s="171">
        <f t="shared" si="70"/>
        <v>2.2400000000000002</v>
      </c>
      <c r="AS144" s="171">
        <f t="shared" si="70"/>
        <v>2.2400000000000002</v>
      </c>
      <c r="AT144" s="171">
        <f t="shared" si="70"/>
        <v>2.2400000000000002</v>
      </c>
      <c r="AU144" s="171">
        <f t="shared" si="70"/>
        <v>2.2400000000000002</v>
      </c>
      <c r="AV144" s="171">
        <f t="shared" si="70"/>
        <v>2.2400000000000002</v>
      </c>
      <c r="AW144" s="171">
        <f t="shared" si="70"/>
        <v>2.2400000000000002</v>
      </c>
      <c r="AX144" s="171">
        <f t="shared" si="70"/>
        <v>2.2400000000000002</v>
      </c>
      <c r="AY144" s="171">
        <f t="shared" si="70"/>
        <v>2.2400000000000002</v>
      </c>
      <c r="AZ144" s="171">
        <f t="shared" si="70"/>
        <v>2.2400000000000002</v>
      </c>
      <c r="BA144" s="171">
        <f t="shared" si="72"/>
        <v>2.2400000000000002</v>
      </c>
      <c r="BB144" s="171">
        <f t="shared" si="72"/>
        <v>2.2400000000000002</v>
      </c>
      <c r="BC144" s="171">
        <f t="shared" si="71"/>
        <v>2.2400000000000002</v>
      </c>
      <c r="BD144" s="171">
        <f t="shared" si="71"/>
        <v>2.2400000000000002</v>
      </c>
      <c r="BE144" s="172"/>
      <c r="BF144" s="148">
        <f t="shared" si="56"/>
        <v>116.47999999999992</v>
      </c>
      <c r="BG144" s="173">
        <f t="shared" si="57"/>
        <v>0</v>
      </c>
      <c r="BH144" s="174"/>
      <c r="BI144" s="174"/>
      <c r="BJ144" s="125"/>
      <c r="BK144" s="175"/>
      <c r="BL144" s="176">
        <f t="shared" si="55"/>
        <v>197.86683745766075</v>
      </c>
      <c r="BM144" s="176">
        <f t="shared" si="58"/>
        <v>210</v>
      </c>
      <c r="BN144" s="177"/>
      <c r="BO144" s="177"/>
      <c r="BP144" s="177"/>
      <c r="BQ144" s="177"/>
      <c r="BR144" s="177"/>
      <c r="BS144" s="177"/>
      <c r="BT144" s="177"/>
      <c r="BU144" s="177"/>
      <c r="BV144" s="177"/>
      <c r="BW144" s="177"/>
      <c r="BX144" s="177"/>
      <c r="BY144" s="177"/>
      <c r="BZ144" s="177"/>
      <c r="CA144" s="177"/>
      <c r="CB144" s="177"/>
      <c r="CC144" s="177"/>
      <c r="CD144" s="177"/>
      <c r="CE144" s="177"/>
      <c r="CF144" s="177"/>
      <c r="CG144" s="177"/>
      <c r="CH144" s="177"/>
      <c r="CI144" s="177"/>
      <c r="CJ144" s="177"/>
      <c r="CK144" s="177"/>
      <c r="CL144" s="177"/>
      <c r="CM144" s="177"/>
      <c r="CN144" s="177"/>
      <c r="CO144" s="177"/>
      <c r="CP144" s="177"/>
      <c r="CQ144" s="177"/>
      <c r="CR144" s="177"/>
      <c r="CS144" s="177"/>
      <c r="CT144" s="177"/>
      <c r="CU144" s="177"/>
      <c r="CV144" s="177"/>
      <c r="CW144" s="177"/>
      <c r="CX144" s="177"/>
      <c r="CY144" s="177"/>
      <c r="CZ144" s="177"/>
      <c r="DA144" s="177"/>
      <c r="DB144" s="177"/>
      <c r="DC144" s="177"/>
      <c r="DD144" s="177"/>
      <c r="DE144" s="177"/>
      <c r="DF144" s="177"/>
      <c r="DG144" s="177"/>
      <c r="DH144" s="177"/>
      <c r="DI144" s="177"/>
      <c r="DJ144" s="177"/>
      <c r="DK144" s="177"/>
      <c r="DL144" s="177"/>
      <c r="DM144" s="177"/>
      <c r="DN144" s="177"/>
    </row>
    <row r="145" spans="1:118" s="122" customFormat="1" x14ac:dyDescent="0.3">
      <c r="A145" s="167" t="s">
        <v>610</v>
      </c>
      <c r="B145" s="167" t="s">
        <v>3505</v>
      </c>
      <c r="C145" s="169" t="s">
        <v>3361</v>
      </c>
      <c r="D145" s="170">
        <v>7</v>
      </c>
      <c r="E145" s="171">
        <f t="shared" si="52"/>
        <v>2.2400000000000002</v>
      </c>
      <c r="F145" s="171">
        <f t="shared" si="52"/>
        <v>2.2400000000000002</v>
      </c>
      <c r="G145" s="171">
        <f t="shared" si="52"/>
        <v>2.2400000000000002</v>
      </c>
      <c r="H145" s="171">
        <f t="shared" si="52"/>
        <v>2.2400000000000002</v>
      </c>
      <c r="I145" s="171">
        <f t="shared" si="52"/>
        <v>2.2400000000000002</v>
      </c>
      <c r="J145" s="171">
        <f t="shared" si="52"/>
        <v>2.2400000000000002</v>
      </c>
      <c r="K145" s="171">
        <f t="shared" si="52"/>
        <v>2.2400000000000002</v>
      </c>
      <c r="L145" s="171">
        <f t="shared" si="52"/>
        <v>2.2400000000000002</v>
      </c>
      <c r="M145" s="171">
        <f t="shared" si="52"/>
        <v>2.2400000000000002</v>
      </c>
      <c r="N145" s="171">
        <f t="shared" si="52"/>
        <v>2.2400000000000002</v>
      </c>
      <c r="O145" s="171">
        <f t="shared" si="52"/>
        <v>2.2400000000000002</v>
      </c>
      <c r="P145" s="171">
        <f t="shared" si="52"/>
        <v>2.2400000000000002</v>
      </c>
      <c r="Q145" s="171">
        <f t="shared" si="52"/>
        <v>2.2400000000000002</v>
      </c>
      <c r="R145" s="171">
        <f t="shared" si="60"/>
        <v>2.2400000000000002</v>
      </c>
      <c r="S145" s="171">
        <f t="shared" si="60"/>
        <v>2.2400000000000002</v>
      </c>
      <c r="T145" s="171">
        <f t="shared" si="61"/>
        <v>2.2400000000000002</v>
      </c>
      <c r="U145" s="171">
        <f t="shared" si="61"/>
        <v>2.2400000000000002</v>
      </c>
      <c r="V145" s="171">
        <f t="shared" si="62"/>
        <v>2.2400000000000002</v>
      </c>
      <c r="W145" s="171">
        <f t="shared" si="62"/>
        <v>2.2400000000000002</v>
      </c>
      <c r="X145" s="171">
        <f t="shared" si="63"/>
        <v>2.2400000000000002</v>
      </c>
      <c r="Y145" s="171">
        <f t="shared" si="63"/>
        <v>2.2400000000000002</v>
      </c>
      <c r="Z145" s="171">
        <f t="shared" si="64"/>
        <v>2.2400000000000002</v>
      </c>
      <c r="AA145" s="171">
        <f t="shared" si="64"/>
        <v>2.2400000000000002</v>
      </c>
      <c r="AB145" s="171">
        <f t="shared" si="65"/>
        <v>2.2400000000000002</v>
      </c>
      <c r="AC145" s="171">
        <f t="shared" si="65"/>
        <v>2.2400000000000002</v>
      </c>
      <c r="AD145" s="171">
        <f t="shared" si="66"/>
        <v>2.2400000000000002</v>
      </c>
      <c r="AE145" s="171">
        <f t="shared" si="66"/>
        <v>2.2400000000000002</v>
      </c>
      <c r="AF145" s="171">
        <f t="shared" si="67"/>
        <v>2.2400000000000002</v>
      </c>
      <c r="AG145" s="171">
        <f t="shared" si="67"/>
        <v>2.2400000000000002</v>
      </c>
      <c r="AH145" s="171">
        <f t="shared" si="68"/>
        <v>2.2400000000000002</v>
      </c>
      <c r="AI145" s="171">
        <f t="shared" si="68"/>
        <v>2.2400000000000002</v>
      </c>
      <c r="AJ145" s="171">
        <f t="shared" si="69"/>
        <v>2.2400000000000002</v>
      </c>
      <c r="AK145" s="171">
        <f t="shared" si="69"/>
        <v>2.2400000000000002</v>
      </c>
      <c r="AL145" s="171">
        <f t="shared" si="70"/>
        <v>2.2400000000000002</v>
      </c>
      <c r="AM145" s="171">
        <f t="shared" si="70"/>
        <v>2.2400000000000002</v>
      </c>
      <c r="AN145" s="171">
        <f t="shared" si="70"/>
        <v>2.2400000000000002</v>
      </c>
      <c r="AO145" s="171">
        <f t="shared" si="70"/>
        <v>2.2400000000000002</v>
      </c>
      <c r="AP145" s="171">
        <f t="shared" si="70"/>
        <v>2.2400000000000002</v>
      </c>
      <c r="AQ145" s="171">
        <f t="shared" si="70"/>
        <v>2.2400000000000002</v>
      </c>
      <c r="AR145" s="171">
        <f t="shared" si="70"/>
        <v>2.2400000000000002</v>
      </c>
      <c r="AS145" s="171">
        <f t="shared" si="70"/>
        <v>2.2400000000000002</v>
      </c>
      <c r="AT145" s="171">
        <f t="shared" si="70"/>
        <v>2.2400000000000002</v>
      </c>
      <c r="AU145" s="171">
        <f t="shared" si="70"/>
        <v>2.2400000000000002</v>
      </c>
      <c r="AV145" s="171">
        <f t="shared" si="70"/>
        <v>2.2400000000000002</v>
      </c>
      <c r="AW145" s="171">
        <f t="shared" si="70"/>
        <v>2.2400000000000002</v>
      </c>
      <c r="AX145" s="171">
        <f t="shared" si="70"/>
        <v>2.2400000000000002</v>
      </c>
      <c r="AY145" s="171">
        <f t="shared" si="70"/>
        <v>2.2400000000000002</v>
      </c>
      <c r="AZ145" s="171">
        <f t="shared" si="70"/>
        <v>2.2400000000000002</v>
      </c>
      <c r="BA145" s="171">
        <f t="shared" si="72"/>
        <v>2.2400000000000002</v>
      </c>
      <c r="BB145" s="171">
        <f t="shared" si="72"/>
        <v>2.2400000000000002</v>
      </c>
      <c r="BC145" s="171">
        <f t="shared" si="71"/>
        <v>2.2400000000000002</v>
      </c>
      <c r="BD145" s="171">
        <f t="shared" si="71"/>
        <v>2.2400000000000002</v>
      </c>
      <c r="BE145" s="172"/>
      <c r="BF145" s="148">
        <f t="shared" si="56"/>
        <v>116.47999999999992</v>
      </c>
      <c r="BG145" s="173">
        <f t="shared" si="57"/>
        <v>0</v>
      </c>
      <c r="BH145" s="174"/>
      <c r="BI145" s="174"/>
      <c r="BJ145" s="125"/>
      <c r="BK145" s="175"/>
      <c r="BL145" s="176">
        <f t="shared" si="55"/>
        <v>197.86683745766075</v>
      </c>
      <c r="BM145" s="176">
        <f t="shared" si="58"/>
        <v>210</v>
      </c>
      <c r="BN145" s="177"/>
      <c r="BO145" s="177"/>
      <c r="BP145" s="177"/>
      <c r="BQ145" s="177"/>
      <c r="BR145" s="177"/>
      <c r="BS145" s="177"/>
      <c r="BT145" s="177"/>
      <c r="BU145" s="177"/>
      <c r="BV145" s="177"/>
      <c r="BW145" s="177"/>
      <c r="BX145" s="177"/>
      <c r="BY145" s="177"/>
      <c r="BZ145" s="177"/>
      <c r="CA145" s="177"/>
      <c r="CB145" s="177"/>
      <c r="CC145" s="177"/>
      <c r="CD145" s="177"/>
      <c r="CE145" s="177"/>
      <c r="CF145" s="177"/>
      <c r="CG145" s="177"/>
      <c r="CH145" s="177"/>
      <c r="CI145" s="177"/>
      <c r="CJ145" s="177"/>
      <c r="CK145" s="177"/>
      <c r="CL145" s="177"/>
      <c r="CM145" s="177"/>
      <c r="CN145" s="177"/>
      <c r="CO145" s="177"/>
      <c r="CP145" s="177"/>
      <c r="CQ145" s="177"/>
      <c r="CR145" s="177"/>
      <c r="CS145" s="177"/>
      <c r="CT145" s="177"/>
      <c r="CU145" s="177"/>
      <c r="CV145" s="177"/>
      <c r="CW145" s="177"/>
      <c r="CX145" s="177"/>
      <c r="CY145" s="177"/>
      <c r="CZ145" s="177"/>
      <c r="DA145" s="177"/>
      <c r="DB145" s="177"/>
      <c r="DC145" s="177"/>
      <c r="DD145" s="177"/>
      <c r="DE145" s="177"/>
      <c r="DF145" s="177"/>
      <c r="DG145" s="177"/>
      <c r="DH145" s="177"/>
      <c r="DI145" s="177"/>
      <c r="DJ145" s="177"/>
      <c r="DK145" s="177"/>
      <c r="DL145" s="177"/>
      <c r="DM145" s="177"/>
      <c r="DN145" s="177"/>
    </row>
    <row r="146" spans="1:118" s="122" customFormat="1" x14ac:dyDescent="0.3">
      <c r="A146" s="167" t="s">
        <v>1687</v>
      </c>
      <c r="B146" s="167" t="s">
        <v>3506</v>
      </c>
      <c r="C146" s="169" t="s">
        <v>3361</v>
      </c>
      <c r="D146" s="170">
        <v>20</v>
      </c>
      <c r="E146" s="171">
        <f t="shared" ref="E146:Q165" si="73">$D146*$D$2</f>
        <v>6.4</v>
      </c>
      <c r="F146" s="171">
        <f t="shared" si="73"/>
        <v>6.4</v>
      </c>
      <c r="G146" s="171">
        <f t="shared" si="73"/>
        <v>6.4</v>
      </c>
      <c r="H146" s="171">
        <f t="shared" si="73"/>
        <v>6.4</v>
      </c>
      <c r="I146" s="171">
        <f t="shared" si="73"/>
        <v>6.4</v>
      </c>
      <c r="J146" s="171">
        <f t="shared" si="73"/>
        <v>6.4</v>
      </c>
      <c r="K146" s="171">
        <f t="shared" si="73"/>
        <v>6.4</v>
      </c>
      <c r="L146" s="171">
        <f t="shared" si="73"/>
        <v>6.4</v>
      </c>
      <c r="M146" s="171">
        <f t="shared" si="73"/>
        <v>6.4</v>
      </c>
      <c r="N146" s="171">
        <f t="shared" si="73"/>
        <v>6.4</v>
      </c>
      <c r="O146" s="171">
        <f t="shared" si="73"/>
        <v>6.4</v>
      </c>
      <c r="P146" s="171">
        <f t="shared" si="73"/>
        <v>6.4</v>
      </c>
      <c r="Q146" s="171">
        <f t="shared" si="73"/>
        <v>6.4</v>
      </c>
      <c r="R146" s="171">
        <f t="shared" si="60"/>
        <v>6.4</v>
      </c>
      <c r="S146" s="171">
        <f t="shared" si="60"/>
        <v>6.4</v>
      </c>
      <c r="T146" s="171">
        <f t="shared" si="61"/>
        <v>6.4</v>
      </c>
      <c r="U146" s="171">
        <f t="shared" si="61"/>
        <v>6.4</v>
      </c>
      <c r="V146" s="171">
        <f t="shared" si="62"/>
        <v>6.4</v>
      </c>
      <c r="W146" s="171">
        <f t="shared" si="62"/>
        <v>6.4</v>
      </c>
      <c r="X146" s="171">
        <f t="shared" si="63"/>
        <v>6.4</v>
      </c>
      <c r="Y146" s="171">
        <f t="shared" si="63"/>
        <v>6.4</v>
      </c>
      <c r="Z146" s="171">
        <f t="shared" si="64"/>
        <v>6.4</v>
      </c>
      <c r="AA146" s="171">
        <f t="shared" si="64"/>
        <v>6.4</v>
      </c>
      <c r="AB146" s="171">
        <f t="shared" si="65"/>
        <v>6.4</v>
      </c>
      <c r="AC146" s="171">
        <f t="shared" si="65"/>
        <v>6.4</v>
      </c>
      <c r="AD146" s="171">
        <f t="shared" si="66"/>
        <v>6.4</v>
      </c>
      <c r="AE146" s="171">
        <f t="shared" si="66"/>
        <v>6.4</v>
      </c>
      <c r="AF146" s="171">
        <f t="shared" si="67"/>
        <v>6.4</v>
      </c>
      <c r="AG146" s="171">
        <f t="shared" si="67"/>
        <v>6.4</v>
      </c>
      <c r="AH146" s="171">
        <f t="shared" si="68"/>
        <v>6.4</v>
      </c>
      <c r="AI146" s="171">
        <f t="shared" si="68"/>
        <v>6.4</v>
      </c>
      <c r="AJ146" s="171">
        <f t="shared" si="69"/>
        <v>6.4</v>
      </c>
      <c r="AK146" s="171">
        <f t="shared" si="69"/>
        <v>6.4</v>
      </c>
      <c r="AL146" s="171">
        <f t="shared" si="70"/>
        <v>6.4</v>
      </c>
      <c r="AM146" s="171">
        <f t="shared" si="70"/>
        <v>6.4</v>
      </c>
      <c r="AN146" s="171">
        <f t="shared" si="70"/>
        <v>6.4</v>
      </c>
      <c r="AO146" s="171">
        <f t="shared" si="70"/>
        <v>6.4</v>
      </c>
      <c r="AP146" s="171">
        <f t="shared" si="70"/>
        <v>6.4</v>
      </c>
      <c r="AQ146" s="171">
        <f t="shared" si="70"/>
        <v>6.4</v>
      </c>
      <c r="AR146" s="171">
        <f t="shared" si="70"/>
        <v>6.4</v>
      </c>
      <c r="AS146" s="171">
        <f t="shared" si="70"/>
        <v>6.4</v>
      </c>
      <c r="AT146" s="171">
        <f t="shared" si="70"/>
        <v>6.4</v>
      </c>
      <c r="AU146" s="171">
        <f t="shared" si="70"/>
        <v>6.4</v>
      </c>
      <c r="AV146" s="171">
        <f t="shared" si="70"/>
        <v>6.4</v>
      </c>
      <c r="AW146" s="171">
        <f t="shared" si="70"/>
        <v>6.4</v>
      </c>
      <c r="AX146" s="171">
        <f t="shared" si="70"/>
        <v>6.4</v>
      </c>
      <c r="AY146" s="171">
        <f t="shared" si="70"/>
        <v>6.4</v>
      </c>
      <c r="AZ146" s="171">
        <f t="shared" si="70"/>
        <v>6.4</v>
      </c>
      <c r="BA146" s="171">
        <f t="shared" si="72"/>
        <v>6.4</v>
      </c>
      <c r="BB146" s="171">
        <f t="shared" si="72"/>
        <v>6.4</v>
      </c>
      <c r="BC146" s="171">
        <f t="shared" si="72"/>
        <v>6.4</v>
      </c>
      <c r="BD146" s="171">
        <f t="shared" si="72"/>
        <v>6.4</v>
      </c>
      <c r="BE146" s="172"/>
      <c r="BF146" s="148">
        <f t="shared" si="56"/>
        <v>332.79999999999984</v>
      </c>
      <c r="BG146" s="173">
        <f t="shared" si="57"/>
        <v>0</v>
      </c>
      <c r="BH146" s="174"/>
      <c r="BI146" s="174"/>
      <c r="BJ146" s="125"/>
      <c r="BK146" s="175"/>
      <c r="BL146" s="176">
        <f t="shared" si="55"/>
        <v>565.33382130760219</v>
      </c>
      <c r="BM146" s="176">
        <f t="shared" si="58"/>
        <v>590</v>
      </c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7"/>
      <c r="CD146" s="177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7"/>
      <c r="DE146" s="177"/>
      <c r="DF146" s="177"/>
      <c r="DG146" s="177"/>
      <c r="DH146" s="177"/>
      <c r="DI146" s="177"/>
      <c r="DJ146" s="177"/>
      <c r="DK146" s="177"/>
      <c r="DL146" s="177"/>
      <c r="DM146" s="177"/>
      <c r="DN146" s="177"/>
    </row>
    <row r="147" spans="1:118" s="122" customFormat="1" x14ac:dyDescent="0.3">
      <c r="A147" s="167" t="s">
        <v>1693</v>
      </c>
      <c r="B147" s="167" t="s">
        <v>3507</v>
      </c>
      <c r="C147" s="169" t="s">
        <v>3361</v>
      </c>
      <c r="D147" s="170">
        <v>20</v>
      </c>
      <c r="E147" s="171">
        <f t="shared" si="73"/>
        <v>6.4</v>
      </c>
      <c r="F147" s="171">
        <f t="shared" si="73"/>
        <v>6.4</v>
      </c>
      <c r="G147" s="171">
        <f t="shared" si="73"/>
        <v>6.4</v>
      </c>
      <c r="H147" s="171">
        <f t="shared" si="73"/>
        <v>6.4</v>
      </c>
      <c r="I147" s="171">
        <f t="shared" si="73"/>
        <v>6.4</v>
      </c>
      <c r="J147" s="171">
        <f t="shared" si="73"/>
        <v>6.4</v>
      </c>
      <c r="K147" s="171">
        <f t="shared" si="73"/>
        <v>6.4</v>
      </c>
      <c r="L147" s="171">
        <f t="shared" si="73"/>
        <v>6.4</v>
      </c>
      <c r="M147" s="171">
        <f t="shared" si="73"/>
        <v>6.4</v>
      </c>
      <c r="N147" s="171">
        <f t="shared" si="73"/>
        <v>6.4</v>
      </c>
      <c r="O147" s="171">
        <f t="shared" si="73"/>
        <v>6.4</v>
      </c>
      <c r="P147" s="171">
        <f t="shared" si="73"/>
        <v>6.4</v>
      </c>
      <c r="Q147" s="171">
        <f t="shared" si="73"/>
        <v>6.4</v>
      </c>
      <c r="R147" s="171">
        <f t="shared" si="60"/>
        <v>6.4</v>
      </c>
      <c r="S147" s="171">
        <f t="shared" si="60"/>
        <v>6.4</v>
      </c>
      <c r="T147" s="171">
        <f t="shared" si="61"/>
        <v>6.4</v>
      </c>
      <c r="U147" s="171">
        <f t="shared" si="61"/>
        <v>6.4</v>
      </c>
      <c r="V147" s="171">
        <f t="shared" si="62"/>
        <v>6.4</v>
      </c>
      <c r="W147" s="171">
        <f t="shared" si="62"/>
        <v>6.4</v>
      </c>
      <c r="X147" s="171">
        <f t="shared" si="63"/>
        <v>6.4</v>
      </c>
      <c r="Y147" s="171">
        <f t="shared" si="63"/>
        <v>6.4</v>
      </c>
      <c r="Z147" s="171">
        <f t="shared" si="64"/>
        <v>6.4</v>
      </c>
      <c r="AA147" s="171">
        <f t="shared" si="64"/>
        <v>6.4</v>
      </c>
      <c r="AB147" s="171">
        <f t="shared" si="65"/>
        <v>6.4</v>
      </c>
      <c r="AC147" s="171">
        <f t="shared" si="65"/>
        <v>6.4</v>
      </c>
      <c r="AD147" s="171">
        <f t="shared" si="66"/>
        <v>6.4</v>
      </c>
      <c r="AE147" s="171">
        <f t="shared" si="66"/>
        <v>6.4</v>
      </c>
      <c r="AF147" s="171">
        <f t="shared" si="67"/>
        <v>6.4</v>
      </c>
      <c r="AG147" s="171">
        <f t="shared" si="67"/>
        <v>6.4</v>
      </c>
      <c r="AH147" s="171">
        <f t="shared" si="68"/>
        <v>6.4</v>
      </c>
      <c r="AI147" s="171">
        <f t="shared" si="68"/>
        <v>6.4</v>
      </c>
      <c r="AJ147" s="171">
        <f t="shared" si="69"/>
        <v>6.4</v>
      </c>
      <c r="AK147" s="171">
        <f t="shared" si="69"/>
        <v>6.4</v>
      </c>
      <c r="AL147" s="171">
        <f t="shared" si="70"/>
        <v>6.4</v>
      </c>
      <c r="AM147" s="171">
        <f t="shared" si="70"/>
        <v>6.4</v>
      </c>
      <c r="AN147" s="171">
        <f t="shared" si="70"/>
        <v>6.4</v>
      </c>
      <c r="AO147" s="171">
        <f t="shared" si="70"/>
        <v>6.4</v>
      </c>
      <c r="AP147" s="171">
        <f t="shared" si="70"/>
        <v>6.4</v>
      </c>
      <c r="AQ147" s="171">
        <f t="shared" si="70"/>
        <v>6.4</v>
      </c>
      <c r="AR147" s="171">
        <f t="shared" si="70"/>
        <v>6.4</v>
      </c>
      <c r="AS147" s="171">
        <f t="shared" si="70"/>
        <v>6.4</v>
      </c>
      <c r="AT147" s="171">
        <f t="shared" si="70"/>
        <v>6.4</v>
      </c>
      <c r="AU147" s="171">
        <f t="shared" si="70"/>
        <v>6.4</v>
      </c>
      <c r="AV147" s="171">
        <f t="shared" si="70"/>
        <v>6.4</v>
      </c>
      <c r="AW147" s="171">
        <f t="shared" si="70"/>
        <v>6.4</v>
      </c>
      <c r="AX147" s="171">
        <f t="shared" si="70"/>
        <v>6.4</v>
      </c>
      <c r="AY147" s="171">
        <f t="shared" si="70"/>
        <v>6.4</v>
      </c>
      <c r="AZ147" s="171">
        <f t="shared" si="70"/>
        <v>6.4</v>
      </c>
      <c r="BA147" s="171">
        <f t="shared" si="72"/>
        <v>6.4</v>
      </c>
      <c r="BB147" s="171">
        <f t="shared" si="72"/>
        <v>6.4</v>
      </c>
      <c r="BC147" s="171">
        <f t="shared" si="72"/>
        <v>6.4</v>
      </c>
      <c r="BD147" s="171">
        <f t="shared" si="72"/>
        <v>6.4</v>
      </c>
      <c r="BE147" s="172"/>
      <c r="BF147" s="148">
        <f t="shared" si="56"/>
        <v>332.79999999999984</v>
      </c>
      <c r="BG147" s="173">
        <f t="shared" si="57"/>
        <v>0</v>
      </c>
      <c r="BH147" s="174"/>
      <c r="BI147" s="174"/>
      <c r="BJ147" s="125"/>
      <c r="BK147" s="175"/>
      <c r="BL147" s="176">
        <f t="shared" si="55"/>
        <v>565.33382130760219</v>
      </c>
      <c r="BM147" s="176">
        <f t="shared" si="58"/>
        <v>590</v>
      </c>
      <c r="BN147" s="177"/>
      <c r="BO147" s="177"/>
      <c r="BP147" s="177"/>
      <c r="BQ147" s="177"/>
      <c r="BR147" s="177"/>
      <c r="BS147" s="177"/>
      <c r="BT147" s="177"/>
      <c r="BU147" s="177"/>
      <c r="BV147" s="177"/>
      <c r="BW147" s="177"/>
      <c r="BX147" s="177"/>
      <c r="BY147" s="177"/>
      <c r="BZ147" s="177"/>
      <c r="CA147" s="177"/>
      <c r="CB147" s="177"/>
      <c r="CC147" s="177"/>
      <c r="CD147" s="177"/>
      <c r="CE147" s="177"/>
      <c r="CF147" s="177"/>
      <c r="CG147" s="177"/>
      <c r="CH147" s="177"/>
      <c r="CI147" s="177"/>
      <c r="CJ147" s="177"/>
      <c r="CK147" s="177"/>
      <c r="CL147" s="177"/>
      <c r="CM147" s="177"/>
      <c r="CN147" s="177"/>
      <c r="CO147" s="177"/>
      <c r="CP147" s="177"/>
      <c r="CQ147" s="177"/>
      <c r="CR147" s="177"/>
      <c r="CS147" s="177"/>
      <c r="CT147" s="177"/>
      <c r="CU147" s="177"/>
      <c r="CV147" s="177"/>
      <c r="CW147" s="177"/>
      <c r="CX147" s="177"/>
      <c r="CY147" s="177"/>
      <c r="CZ147" s="177"/>
      <c r="DA147" s="177"/>
      <c r="DB147" s="177"/>
      <c r="DC147" s="177"/>
      <c r="DD147" s="177"/>
      <c r="DE147" s="177"/>
      <c r="DF147" s="177"/>
      <c r="DG147" s="177"/>
      <c r="DH147" s="177"/>
      <c r="DI147" s="177"/>
      <c r="DJ147" s="177"/>
      <c r="DK147" s="177"/>
      <c r="DL147" s="177"/>
      <c r="DM147" s="177"/>
      <c r="DN147" s="177"/>
    </row>
    <row r="148" spans="1:118" s="122" customFormat="1" x14ac:dyDescent="0.3">
      <c r="A148" s="167" t="s">
        <v>1700</v>
      </c>
      <c r="B148" s="167" t="s">
        <v>3508</v>
      </c>
      <c r="C148" s="169" t="s">
        <v>3361</v>
      </c>
      <c r="D148" s="170">
        <v>20</v>
      </c>
      <c r="E148" s="171">
        <f t="shared" si="73"/>
        <v>6.4</v>
      </c>
      <c r="F148" s="171">
        <f t="shared" si="73"/>
        <v>6.4</v>
      </c>
      <c r="G148" s="171">
        <f t="shared" si="73"/>
        <v>6.4</v>
      </c>
      <c r="H148" s="171">
        <f t="shared" si="73"/>
        <v>6.4</v>
      </c>
      <c r="I148" s="171">
        <f t="shared" si="73"/>
        <v>6.4</v>
      </c>
      <c r="J148" s="171">
        <f t="shared" si="73"/>
        <v>6.4</v>
      </c>
      <c r="K148" s="171">
        <f t="shared" si="73"/>
        <v>6.4</v>
      </c>
      <c r="L148" s="171">
        <f t="shared" si="73"/>
        <v>6.4</v>
      </c>
      <c r="M148" s="171">
        <f t="shared" si="73"/>
        <v>6.4</v>
      </c>
      <c r="N148" s="171">
        <f t="shared" si="73"/>
        <v>6.4</v>
      </c>
      <c r="O148" s="171">
        <f t="shared" si="73"/>
        <v>6.4</v>
      </c>
      <c r="P148" s="171">
        <f t="shared" si="73"/>
        <v>6.4</v>
      </c>
      <c r="Q148" s="171">
        <f t="shared" si="73"/>
        <v>6.4</v>
      </c>
      <c r="R148" s="171">
        <f t="shared" si="60"/>
        <v>6.4</v>
      </c>
      <c r="S148" s="171">
        <f t="shared" si="60"/>
        <v>6.4</v>
      </c>
      <c r="T148" s="171">
        <f t="shared" si="61"/>
        <v>6.4</v>
      </c>
      <c r="U148" s="171">
        <f t="shared" si="61"/>
        <v>6.4</v>
      </c>
      <c r="V148" s="171">
        <f t="shared" si="62"/>
        <v>6.4</v>
      </c>
      <c r="W148" s="171">
        <f t="shared" si="62"/>
        <v>6.4</v>
      </c>
      <c r="X148" s="171">
        <f t="shared" si="63"/>
        <v>6.4</v>
      </c>
      <c r="Y148" s="171">
        <f t="shared" si="63"/>
        <v>6.4</v>
      </c>
      <c r="Z148" s="171">
        <f t="shared" si="64"/>
        <v>6.4</v>
      </c>
      <c r="AA148" s="171">
        <f t="shared" si="64"/>
        <v>6.4</v>
      </c>
      <c r="AB148" s="171">
        <f t="shared" si="65"/>
        <v>6.4</v>
      </c>
      <c r="AC148" s="171">
        <f t="shared" si="65"/>
        <v>6.4</v>
      </c>
      <c r="AD148" s="171">
        <f t="shared" si="66"/>
        <v>6.4</v>
      </c>
      <c r="AE148" s="171">
        <f t="shared" si="66"/>
        <v>6.4</v>
      </c>
      <c r="AF148" s="171">
        <f t="shared" si="67"/>
        <v>6.4</v>
      </c>
      <c r="AG148" s="171">
        <f t="shared" si="67"/>
        <v>6.4</v>
      </c>
      <c r="AH148" s="171">
        <f t="shared" si="68"/>
        <v>6.4</v>
      </c>
      <c r="AI148" s="171">
        <f t="shared" si="68"/>
        <v>6.4</v>
      </c>
      <c r="AJ148" s="171">
        <f t="shared" si="69"/>
        <v>6.4</v>
      </c>
      <c r="AK148" s="171">
        <f t="shared" si="69"/>
        <v>6.4</v>
      </c>
      <c r="AL148" s="171">
        <f t="shared" si="70"/>
        <v>6.4</v>
      </c>
      <c r="AM148" s="171">
        <f t="shared" si="70"/>
        <v>6.4</v>
      </c>
      <c r="AN148" s="171">
        <f t="shared" si="70"/>
        <v>6.4</v>
      </c>
      <c r="AO148" s="171">
        <f t="shared" si="70"/>
        <v>6.4</v>
      </c>
      <c r="AP148" s="171">
        <f t="shared" si="70"/>
        <v>6.4</v>
      </c>
      <c r="AQ148" s="171">
        <f t="shared" si="70"/>
        <v>6.4</v>
      </c>
      <c r="AR148" s="171">
        <f t="shared" si="70"/>
        <v>6.4</v>
      </c>
      <c r="AS148" s="171">
        <f t="shared" si="70"/>
        <v>6.4</v>
      </c>
      <c r="AT148" s="171">
        <f t="shared" si="70"/>
        <v>6.4</v>
      </c>
      <c r="AU148" s="171">
        <f t="shared" si="70"/>
        <v>6.4</v>
      </c>
      <c r="AV148" s="171">
        <f t="shared" si="70"/>
        <v>6.4</v>
      </c>
      <c r="AW148" s="171">
        <f t="shared" si="70"/>
        <v>6.4</v>
      </c>
      <c r="AX148" s="171">
        <f t="shared" si="70"/>
        <v>6.4</v>
      </c>
      <c r="AY148" s="171">
        <f t="shared" si="70"/>
        <v>6.4</v>
      </c>
      <c r="AZ148" s="171">
        <f t="shared" si="70"/>
        <v>6.4</v>
      </c>
      <c r="BA148" s="171">
        <f t="shared" si="72"/>
        <v>6.4</v>
      </c>
      <c r="BB148" s="171">
        <f t="shared" si="72"/>
        <v>6.4</v>
      </c>
      <c r="BC148" s="171">
        <f t="shared" si="72"/>
        <v>6.4</v>
      </c>
      <c r="BD148" s="171">
        <f t="shared" si="72"/>
        <v>6.4</v>
      </c>
      <c r="BE148" s="172"/>
      <c r="BF148" s="148">
        <f t="shared" si="56"/>
        <v>332.79999999999984</v>
      </c>
      <c r="BG148" s="173">
        <f t="shared" si="57"/>
        <v>0</v>
      </c>
      <c r="BH148" s="174"/>
      <c r="BI148" s="174"/>
      <c r="BJ148" s="125"/>
      <c r="BK148" s="175"/>
      <c r="BL148" s="176">
        <f t="shared" si="55"/>
        <v>565.33382130760219</v>
      </c>
      <c r="BM148" s="176">
        <f t="shared" si="58"/>
        <v>590</v>
      </c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7"/>
      <c r="CA148" s="177"/>
      <c r="CB148" s="177"/>
      <c r="CC148" s="177"/>
      <c r="CD148" s="177"/>
      <c r="CE148" s="177"/>
      <c r="CF148" s="177"/>
      <c r="CG148" s="177"/>
      <c r="CH148" s="177"/>
      <c r="CI148" s="177"/>
      <c r="CJ148" s="177"/>
      <c r="CK148" s="177"/>
      <c r="CL148" s="177"/>
      <c r="CM148" s="177"/>
      <c r="CN148" s="177"/>
      <c r="CO148" s="177"/>
      <c r="CP148" s="177"/>
      <c r="CQ148" s="177"/>
      <c r="CR148" s="177"/>
      <c r="CS148" s="177"/>
      <c r="CT148" s="177"/>
      <c r="CU148" s="177"/>
      <c r="CV148" s="177"/>
      <c r="CW148" s="177"/>
      <c r="CX148" s="177"/>
      <c r="CY148" s="177"/>
      <c r="CZ148" s="177"/>
      <c r="DA148" s="177"/>
      <c r="DB148" s="177"/>
      <c r="DC148" s="177"/>
      <c r="DD148" s="177"/>
      <c r="DE148" s="177"/>
      <c r="DF148" s="177"/>
      <c r="DG148" s="177"/>
      <c r="DH148" s="177"/>
      <c r="DI148" s="177"/>
      <c r="DJ148" s="177"/>
      <c r="DK148" s="177"/>
      <c r="DL148" s="177"/>
      <c r="DM148" s="177"/>
      <c r="DN148" s="177"/>
    </row>
    <row r="149" spans="1:118" s="122" customFormat="1" x14ac:dyDescent="0.3">
      <c r="A149" s="167" t="s">
        <v>1705</v>
      </c>
      <c r="B149" s="167" t="s">
        <v>3509</v>
      </c>
      <c r="C149" s="169" t="s">
        <v>3361</v>
      </c>
      <c r="D149" s="170">
        <v>20</v>
      </c>
      <c r="E149" s="171">
        <f t="shared" si="73"/>
        <v>6.4</v>
      </c>
      <c r="F149" s="171">
        <f t="shared" si="73"/>
        <v>6.4</v>
      </c>
      <c r="G149" s="171">
        <f t="shared" si="73"/>
        <v>6.4</v>
      </c>
      <c r="H149" s="171">
        <f t="shared" si="73"/>
        <v>6.4</v>
      </c>
      <c r="I149" s="171">
        <f t="shared" si="73"/>
        <v>6.4</v>
      </c>
      <c r="J149" s="171">
        <f t="shared" si="73"/>
        <v>6.4</v>
      </c>
      <c r="K149" s="171">
        <f t="shared" si="73"/>
        <v>6.4</v>
      </c>
      <c r="L149" s="171">
        <f t="shared" si="73"/>
        <v>6.4</v>
      </c>
      <c r="M149" s="171">
        <f t="shared" si="73"/>
        <v>6.4</v>
      </c>
      <c r="N149" s="171">
        <f t="shared" si="73"/>
        <v>6.4</v>
      </c>
      <c r="O149" s="171">
        <f t="shared" si="73"/>
        <v>6.4</v>
      </c>
      <c r="P149" s="171">
        <f t="shared" si="73"/>
        <v>6.4</v>
      </c>
      <c r="Q149" s="171">
        <f t="shared" si="73"/>
        <v>6.4</v>
      </c>
      <c r="R149" s="171">
        <f t="shared" si="60"/>
        <v>6.4</v>
      </c>
      <c r="S149" s="171">
        <f t="shared" si="60"/>
        <v>6.4</v>
      </c>
      <c r="T149" s="171">
        <f t="shared" si="61"/>
        <v>6.4</v>
      </c>
      <c r="U149" s="171">
        <f t="shared" si="61"/>
        <v>6.4</v>
      </c>
      <c r="V149" s="171">
        <f t="shared" si="62"/>
        <v>6.4</v>
      </c>
      <c r="W149" s="171">
        <f t="shared" si="62"/>
        <v>6.4</v>
      </c>
      <c r="X149" s="171">
        <f t="shared" si="63"/>
        <v>6.4</v>
      </c>
      <c r="Y149" s="171">
        <f t="shared" si="63"/>
        <v>6.4</v>
      </c>
      <c r="Z149" s="171">
        <f t="shared" si="64"/>
        <v>6.4</v>
      </c>
      <c r="AA149" s="171">
        <f t="shared" si="64"/>
        <v>6.4</v>
      </c>
      <c r="AB149" s="171">
        <f t="shared" si="65"/>
        <v>6.4</v>
      </c>
      <c r="AC149" s="171">
        <f t="shared" si="65"/>
        <v>6.4</v>
      </c>
      <c r="AD149" s="171">
        <f t="shared" si="66"/>
        <v>6.4</v>
      </c>
      <c r="AE149" s="171">
        <f t="shared" si="66"/>
        <v>6.4</v>
      </c>
      <c r="AF149" s="171">
        <f t="shared" si="67"/>
        <v>6.4</v>
      </c>
      <c r="AG149" s="171">
        <f t="shared" si="67"/>
        <v>6.4</v>
      </c>
      <c r="AH149" s="171">
        <f t="shared" si="68"/>
        <v>6.4</v>
      </c>
      <c r="AI149" s="171">
        <f t="shared" si="68"/>
        <v>6.4</v>
      </c>
      <c r="AJ149" s="171">
        <f t="shared" si="69"/>
        <v>6.4</v>
      </c>
      <c r="AK149" s="171">
        <f t="shared" si="69"/>
        <v>6.4</v>
      </c>
      <c r="AL149" s="171">
        <f t="shared" si="70"/>
        <v>6.4</v>
      </c>
      <c r="AM149" s="171">
        <f t="shared" si="70"/>
        <v>6.4</v>
      </c>
      <c r="AN149" s="171">
        <f t="shared" si="70"/>
        <v>6.4</v>
      </c>
      <c r="AO149" s="171">
        <f t="shared" si="70"/>
        <v>6.4</v>
      </c>
      <c r="AP149" s="171">
        <f t="shared" si="70"/>
        <v>6.4</v>
      </c>
      <c r="AQ149" s="171">
        <f t="shared" si="70"/>
        <v>6.4</v>
      </c>
      <c r="AR149" s="171">
        <f t="shared" si="70"/>
        <v>6.4</v>
      </c>
      <c r="AS149" s="171">
        <f t="shared" si="70"/>
        <v>6.4</v>
      </c>
      <c r="AT149" s="171">
        <f t="shared" si="70"/>
        <v>6.4</v>
      </c>
      <c r="AU149" s="171">
        <f t="shared" si="70"/>
        <v>6.4</v>
      </c>
      <c r="AV149" s="171">
        <f t="shared" si="70"/>
        <v>6.4</v>
      </c>
      <c r="AW149" s="171">
        <f t="shared" si="70"/>
        <v>6.4</v>
      </c>
      <c r="AX149" s="171">
        <f t="shared" si="70"/>
        <v>6.4</v>
      </c>
      <c r="AY149" s="171">
        <f t="shared" si="70"/>
        <v>6.4</v>
      </c>
      <c r="AZ149" s="171">
        <f t="shared" si="70"/>
        <v>6.4</v>
      </c>
      <c r="BA149" s="171">
        <f t="shared" si="72"/>
        <v>6.4</v>
      </c>
      <c r="BB149" s="171">
        <f t="shared" si="72"/>
        <v>6.4</v>
      </c>
      <c r="BC149" s="171">
        <f t="shared" si="72"/>
        <v>6.4</v>
      </c>
      <c r="BD149" s="171">
        <f t="shared" si="72"/>
        <v>6.4</v>
      </c>
      <c r="BE149" s="172"/>
      <c r="BF149" s="148">
        <f t="shared" si="56"/>
        <v>332.79999999999984</v>
      </c>
      <c r="BG149" s="173">
        <f t="shared" si="57"/>
        <v>0</v>
      </c>
      <c r="BH149" s="174"/>
      <c r="BI149" s="174"/>
      <c r="BJ149" s="125"/>
      <c r="BK149" s="175"/>
      <c r="BL149" s="176">
        <f t="shared" si="55"/>
        <v>565.33382130760219</v>
      </c>
      <c r="BM149" s="176">
        <f t="shared" si="58"/>
        <v>590</v>
      </c>
      <c r="BN149" s="177"/>
      <c r="BO149" s="177"/>
      <c r="BP149" s="177"/>
      <c r="BQ149" s="177"/>
      <c r="BR149" s="177"/>
      <c r="BS149" s="177"/>
      <c r="BT149" s="177"/>
      <c r="BU149" s="177"/>
      <c r="BV149" s="177"/>
      <c r="BW149" s="177"/>
      <c r="BX149" s="177"/>
      <c r="BY149" s="177"/>
      <c r="BZ149" s="177"/>
      <c r="CA149" s="177"/>
      <c r="CB149" s="177"/>
      <c r="CC149" s="177"/>
      <c r="CD149" s="177"/>
      <c r="CE149" s="177"/>
      <c r="CF149" s="177"/>
      <c r="CG149" s="177"/>
      <c r="CH149" s="177"/>
      <c r="CI149" s="177"/>
      <c r="CJ149" s="177"/>
      <c r="CK149" s="177"/>
      <c r="CL149" s="177"/>
      <c r="CM149" s="177"/>
      <c r="CN149" s="177"/>
      <c r="CO149" s="177"/>
      <c r="CP149" s="177"/>
      <c r="CQ149" s="177"/>
      <c r="CR149" s="177"/>
      <c r="CS149" s="177"/>
      <c r="CT149" s="177"/>
      <c r="CU149" s="177"/>
      <c r="CV149" s="177"/>
      <c r="CW149" s="177"/>
      <c r="CX149" s="177"/>
      <c r="CY149" s="177"/>
      <c r="CZ149" s="177"/>
      <c r="DA149" s="177"/>
      <c r="DB149" s="177"/>
      <c r="DC149" s="177"/>
      <c r="DD149" s="177"/>
      <c r="DE149" s="177"/>
      <c r="DF149" s="177"/>
      <c r="DG149" s="177"/>
      <c r="DH149" s="177"/>
      <c r="DI149" s="177"/>
      <c r="DJ149" s="177"/>
      <c r="DK149" s="177"/>
      <c r="DL149" s="177"/>
      <c r="DM149" s="177"/>
      <c r="DN149" s="177"/>
    </row>
    <row r="150" spans="1:118" s="122" customFormat="1" ht="25" x14ac:dyDescent="0.3">
      <c r="A150" s="188" t="s">
        <v>1898</v>
      </c>
      <c r="B150" s="188" t="s">
        <v>3510</v>
      </c>
      <c r="C150" s="169" t="s">
        <v>3361</v>
      </c>
      <c r="D150" s="170">
        <v>30</v>
      </c>
      <c r="E150" s="171">
        <f t="shared" si="73"/>
        <v>9.6</v>
      </c>
      <c r="F150" s="171">
        <f t="shared" si="73"/>
        <v>9.6</v>
      </c>
      <c r="G150" s="171">
        <f t="shared" si="73"/>
        <v>9.6</v>
      </c>
      <c r="H150" s="171">
        <f t="shared" si="73"/>
        <v>9.6</v>
      </c>
      <c r="I150" s="171">
        <f t="shared" si="73"/>
        <v>9.6</v>
      </c>
      <c r="J150" s="171">
        <f t="shared" si="73"/>
        <v>9.6</v>
      </c>
      <c r="K150" s="171">
        <f t="shared" si="73"/>
        <v>9.6</v>
      </c>
      <c r="L150" s="171">
        <f t="shared" si="73"/>
        <v>9.6</v>
      </c>
      <c r="M150" s="171">
        <f t="shared" si="73"/>
        <v>9.6</v>
      </c>
      <c r="N150" s="171">
        <f t="shared" si="73"/>
        <v>9.6</v>
      </c>
      <c r="O150" s="171">
        <f t="shared" si="73"/>
        <v>9.6</v>
      </c>
      <c r="P150" s="171">
        <f t="shared" si="73"/>
        <v>9.6</v>
      </c>
      <c r="Q150" s="171">
        <f t="shared" si="73"/>
        <v>9.6</v>
      </c>
      <c r="R150" s="171">
        <f t="shared" si="60"/>
        <v>9.6</v>
      </c>
      <c r="S150" s="171">
        <f t="shared" si="60"/>
        <v>9.6</v>
      </c>
      <c r="T150" s="171">
        <f t="shared" si="61"/>
        <v>9.6</v>
      </c>
      <c r="U150" s="171">
        <f t="shared" si="61"/>
        <v>9.6</v>
      </c>
      <c r="V150" s="171">
        <f t="shared" si="62"/>
        <v>9.6</v>
      </c>
      <c r="W150" s="171">
        <f t="shared" si="62"/>
        <v>9.6</v>
      </c>
      <c r="X150" s="171">
        <f t="shared" si="63"/>
        <v>9.6</v>
      </c>
      <c r="Y150" s="171">
        <f t="shared" si="63"/>
        <v>9.6</v>
      </c>
      <c r="Z150" s="171">
        <f t="shared" si="64"/>
        <v>9.6</v>
      </c>
      <c r="AA150" s="171">
        <f t="shared" si="64"/>
        <v>9.6</v>
      </c>
      <c r="AB150" s="171">
        <f t="shared" si="65"/>
        <v>9.6</v>
      </c>
      <c r="AC150" s="171">
        <f t="shared" si="65"/>
        <v>9.6</v>
      </c>
      <c r="AD150" s="171">
        <f t="shared" si="66"/>
        <v>9.6</v>
      </c>
      <c r="AE150" s="171">
        <f t="shared" si="66"/>
        <v>9.6</v>
      </c>
      <c r="AF150" s="171">
        <f t="shared" si="67"/>
        <v>9.6</v>
      </c>
      <c r="AG150" s="171">
        <f t="shared" si="67"/>
        <v>9.6</v>
      </c>
      <c r="AH150" s="171">
        <f t="shared" si="68"/>
        <v>9.6</v>
      </c>
      <c r="AI150" s="171">
        <f t="shared" si="68"/>
        <v>9.6</v>
      </c>
      <c r="AJ150" s="171">
        <f t="shared" si="69"/>
        <v>9.6</v>
      </c>
      <c r="AK150" s="171">
        <f t="shared" si="69"/>
        <v>9.6</v>
      </c>
      <c r="AL150" s="171">
        <f t="shared" si="70"/>
        <v>9.6</v>
      </c>
      <c r="AM150" s="171">
        <f t="shared" si="70"/>
        <v>9.6</v>
      </c>
      <c r="AN150" s="171">
        <f t="shared" si="70"/>
        <v>9.6</v>
      </c>
      <c r="AO150" s="171">
        <f t="shared" si="70"/>
        <v>9.6</v>
      </c>
      <c r="AP150" s="171">
        <f t="shared" si="70"/>
        <v>9.6</v>
      </c>
      <c r="AQ150" s="171">
        <f t="shared" si="70"/>
        <v>9.6</v>
      </c>
      <c r="AR150" s="171">
        <f t="shared" si="70"/>
        <v>9.6</v>
      </c>
      <c r="AS150" s="171">
        <f t="shared" si="70"/>
        <v>9.6</v>
      </c>
      <c r="AT150" s="171">
        <f t="shared" si="70"/>
        <v>9.6</v>
      </c>
      <c r="AU150" s="171">
        <f t="shared" si="70"/>
        <v>9.6</v>
      </c>
      <c r="AV150" s="171">
        <f t="shared" si="70"/>
        <v>9.6</v>
      </c>
      <c r="AW150" s="171">
        <f t="shared" si="70"/>
        <v>9.6</v>
      </c>
      <c r="AX150" s="171">
        <f t="shared" si="70"/>
        <v>9.6</v>
      </c>
      <c r="AY150" s="171">
        <f t="shared" si="70"/>
        <v>9.6</v>
      </c>
      <c r="AZ150" s="171">
        <f t="shared" si="70"/>
        <v>9.6</v>
      </c>
      <c r="BA150" s="171">
        <f t="shared" si="72"/>
        <v>9.6</v>
      </c>
      <c r="BB150" s="171">
        <f t="shared" si="72"/>
        <v>9.6</v>
      </c>
      <c r="BC150" s="171">
        <f t="shared" si="72"/>
        <v>9.6</v>
      </c>
      <c r="BD150" s="171">
        <f t="shared" si="72"/>
        <v>9.6</v>
      </c>
      <c r="BE150" s="172"/>
      <c r="BF150" s="148">
        <f t="shared" si="56"/>
        <v>499.2000000000005</v>
      </c>
      <c r="BG150" s="173">
        <f t="shared" si="57"/>
        <v>0</v>
      </c>
      <c r="BH150" s="174"/>
      <c r="BI150" s="174"/>
      <c r="BJ150" s="125"/>
      <c r="BK150" s="175"/>
      <c r="BL150" s="176">
        <f t="shared" si="55"/>
        <v>848.00073196140465</v>
      </c>
      <c r="BM150" s="176">
        <f t="shared" si="58"/>
        <v>890</v>
      </c>
      <c r="BN150" s="177"/>
      <c r="BO150" s="177"/>
      <c r="BP150" s="177"/>
      <c r="BQ150" s="177"/>
      <c r="BR150" s="177"/>
      <c r="BS150" s="177"/>
      <c r="BT150" s="177"/>
      <c r="BU150" s="177"/>
      <c r="BV150" s="177"/>
      <c r="BW150" s="177"/>
      <c r="BX150" s="177"/>
      <c r="BY150" s="177"/>
      <c r="BZ150" s="177"/>
      <c r="CA150" s="177"/>
      <c r="CB150" s="177"/>
      <c r="CC150" s="177"/>
      <c r="CD150" s="177"/>
      <c r="CE150" s="177"/>
      <c r="CF150" s="177"/>
      <c r="CG150" s="177"/>
      <c r="CH150" s="177"/>
      <c r="CI150" s="177"/>
      <c r="CJ150" s="177"/>
      <c r="CK150" s="177"/>
      <c r="CL150" s="177"/>
      <c r="CM150" s="177"/>
      <c r="CN150" s="177"/>
      <c r="CO150" s="177"/>
      <c r="CP150" s="177"/>
      <c r="CQ150" s="177"/>
      <c r="CR150" s="177"/>
      <c r="CS150" s="177"/>
      <c r="CT150" s="177"/>
      <c r="CU150" s="177"/>
      <c r="CV150" s="177"/>
      <c r="CW150" s="177"/>
      <c r="CX150" s="177"/>
      <c r="CY150" s="177"/>
      <c r="CZ150" s="177"/>
      <c r="DA150" s="177"/>
      <c r="DB150" s="177"/>
      <c r="DC150" s="177"/>
      <c r="DD150" s="177"/>
      <c r="DE150" s="177"/>
      <c r="DF150" s="177"/>
      <c r="DG150" s="177"/>
      <c r="DH150" s="177"/>
      <c r="DI150" s="177"/>
      <c r="DJ150" s="177"/>
      <c r="DK150" s="177"/>
      <c r="DL150" s="177"/>
      <c r="DM150" s="177"/>
      <c r="DN150" s="177"/>
    </row>
    <row r="151" spans="1:118" s="122" customFormat="1" ht="25" x14ac:dyDescent="0.3">
      <c r="A151" s="188" t="s">
        <v>1930</v>
      </c>
      <c r="B151" s="188" t="s">
        <v>3511</v>
      </c>
      <c r="C151" s="169" t="s">
        <v>3361</v>
      </c>
      <c r="D151" s="170">
        <v>30</v>
      </c>
      <c r="E151" s="171">
        <f t="shared" si="73"/>
        <v>9.6</v>
      </c>
      <c r="F151" s="171">
        <f t="shared" si="73"/>
        <v>9.6</v>
      </c>
      <c r="G151" s="171">
        <f t="shared" si="73"/>
        <v>9.6</v>
      </c>
      <c r="H151" s="171">
        <f t="shared" si="73"/>
        <v>9.6</v>
      </c>
      <c r="I151" s="171">
        <f t="shared" si="73"/>
        <v>9.6</v>
      </c>
      <c r="J151" s="171">
        <f t="shared" si="73"/>
        <v>9.6</v>
      </c>
      <c r="K151" s="171">
        <f t="shared" si="73"/>
        <v>9.6</v>
      </c>
      <c r="L151" s="171">
        <f t="shared" si="73"/>
        <v>9.6</v>
      </c>
      <c r="M151" s="171">
        <f t="shared" si="73"/>
        <v>9.6</v>
      </c>
      <c r="N151" s="171">
        <f t="shared" si="73"/>
        <v>9.6</v>
      </c>
      <c r="O151" s="171">
        <f t="shared" si="73"/>
        <v>9.6</v>
      </c>
      <c r="P151" s="171">
        <f t="shared" si="73"/>
        <v>9.6</v>
      </c>
      <c r="Q151" s="171">
        <f t="shared" si="73"/>
        <v>9.6</v>
      </c>
      <c r="R151" s="171">
        <f t="shared" si="60"/>
        <v>9.6</v>
      </c>
      <c r="S151" s="171">
        <f t="shared" si="60"/>
        <v>9.6</v>
      </c>
      <c r="T151" s="171">
        <f t="shared" si="61"/>
        <v>9.6</v>
      </c>
      <c r="U151" s="171">
        <f t="shared" si="61"/>
        <v>9.6</v>
      </c>
      <c r="V151" s="171">
        <f t="shared" si="62"/>
        <v>9.6</v>
      </c>
      <c r="W151" s="171">
        <f t="shared" si="62"/>
        <v>9.6</v>
      </c>
      <c r="X151" s="171">
        <f t="shared" si="63"/>
        <v>9.6</v>
      </c>
      <c r="Y151" s="171">
        <f t="shared" si="63"/>
        <v>9.6</v>
      </c>
      <c r="Z151" s="171">
        <f t="shared" si="64"/>
        <v>9.6</v>
      </c>
      <c r="AA151" s="171">
        <f t="shared" si="64"/>
        <v>9.6</v>
      </c>
      <c r="AB151" s="171">
        <f t="shared" si="65"/>
        <v>9.6</v>
      </c>
      <c r="AC151" s="171">
        <f t="shared" si="65"/>
        <v>9.6</v>
      </c>
      <c r="AD151" s="171">
        <f t="shared" si="66"/>
        <v>9.6</v>
      </c>
      <c r="AE151" s="171">
        <f t="shared" si="66"/>
        <v>9.6</v>
      </c>
      <c r="AF151" s="171">
        <f t="shared" si="67"/>
        <v>9.6</v>
      </c>
      <c r="AG151" s="171">
        <f t="shared" si="67"/>
        <v>9.6</v>
      </c>
      <c r="AH151" s="171">
        <f t="shared" si="68"/>
        <v>9.6</v>
      </c>
      <c r="AI151" s="171">
        <f t="shared" si="68"/>
        <v>9.6</v>
      </c>
      <c r="AJ151" s="171">
        <f t="shared" si="69"/>
        <v>9.6</v>
      </c>
      <c r="AK151" s="171">
        <f t="shared" si="69"/>
        <v>9.6</v>
      </c>
      <c r="AL151" s="171">
        <f t="shared" si="70"/>
        <v>9.6</v>
      </c>
      <c r="AM151" s="171">
        <f t="shared" si="70"/>
        <v>9.6</v>
      </c>
      <c r="AN151" s="171">
        <f t="shared" si="70"/>
        <v>9.6</v>
      </c>
      <c r="AO151" s="171">
        <f t="shared" si="70"/>
        <v>9.6</v>
      </c>
      <c r="AP151" s="171">
        <f t="shared" si="70"/>
        <v>9.6</v>
      </c>
      <c r="AQ151" s="171">
        <f t="shared" si="70"/>
        <v>9.6</v>
      </c>
      <c r="AR151" s="171">
        <f t="shared" si="70"/>
        <v>9.6</v>
      </c>
      <c r="AS151" s="171">
        <f t="shared" si="70"/>
        <v>9.6</v>
      </c>
      <c r="AT151" s="171">
        <f t="shared" si="70"/>
        <v>9.6</v>
      </c>
      <c r="AU151" s="171">
        <f t="shared" si="70"/>
        <v>9.6</v>
      </c>
      <c r="AV151" s="171">
        <f t="shared" si="70"/>
        <v>9.6</v>
      </c>
      <c r="AW151" s="171">
        <f t="shared" si="70"/>
        <v>9.6</v>
      </c>
      <c r="AX151" s="171">
        <f t="shared" si="70"/>
        <v>9.6</v>
      </c>
      <c r="AY151" s="171">
        <f t="shared" si="70"/>
        <v>9.6</v>
      </c>
      <c r="AZ151" s="171">
        <f t="shared" si="70"/>
        <v>9.6</v>
      </c>
      <c r="BA151" s="171">
        <f t="shared" si="72"/>
        <v>9.6</v>
      </c>
      <c r="BB151" s="171">
        <f t="shared" si="72"/>
        <v>9.6</v>
      </c>
      <c r="BC151" s="171">
        <f t="shared" si="72"/>
        <v>9.6</v>
      </c>
      <c r="BD151" s="171">
        <f t="shared" si="72"/>
        <v>9.6</v>
      </c>
      <c r="BE151" s="172"/>
      <c r="BF151" s="148">
        <f t="shared" si="56"/>
        <v>499.2000000000005</v>
      </c>
      <c r="BG151" s="173">
        <f t="shared" si="57"/>
        <v>0</v>
      </c>
      <c r="BH151" s="174"/>
      <c r="BI151" s="174"/>
      <c r="BJ151" s="125"/>
      <c r="BK151" s="175"/>
      <c r="BL151" s="176">
        <f t="shared" si="55"/>
        <v>848.00073196140465</v>
      </c>
      <c r="BM151" s="176">
        <f t="shared" si="58"/>
        <v>890</v>
      </c>
      <c r="BN151" s="177"/>
      <c r="BO151" s="177"/>
      <c r="BP151" s="177"/>
      <c r="BQ151" s="177"/>
      <c r="BR151" s="177"/>
      <c r="BS151" s="177"/>
      <c r="BT151" s="177"/>
      <c r="BU151" s="177"/>
      <c r="BV151" s="177"/>
      <c r="BW151" s="177"/>
      <c r="BX151" s="177"/>
      <c r="BY151" s="177"/>
      <c r="BZ151" s="177"/>
      <c r="CA151" s="177"/>
      <c r="CB151" s="177"/>
      <c r="CC151" s="177"/>
      <c r="CD151" s="177"/>
      <c r="CE151" s="177"/>
      <c r="CF151" s="177"/>
      <c r="CG151" s="177"/>
      <c r="CH151" s="177"/>
      <c r="CI151" s="177"/>
      <c r="CJ151" s="177"/>
      <c r="CK151" s="177"/>
      <c r="CL151" s="177"/>
      <c r="CM151" s="177"/>
      <c r="CN151" s="177"/>
      <c r="CO151" s="177"/>
      <c r="CP151" s="177"/>
      <c r="CQ151" s="177"/>
      <c r="CR151" s="177"/>
      <c r="CS151" s="177"/>
      <c r="CT151" s="177"/>
      <c r="CU151" s="177"/>
      <c r="CV151" s="177"/>
      <c r="CW151" s="177"/>
      <c r="CX151" s="177"/>
      <c r="CY151" s="177"/>
      <c r="CZ151" s="177"/>
      <c r="DA151" s="177"/>
      <c r="DB151" s="177"/>
      <c r="DC151" s="177"/>
      <c r="DD151" s="177"/>
      <c r="DE151" s="177"/>
      <c r="DF151" s="177"/>
      <c r="DG151" s="177"/>
      <c r="DH151" s="177"/>
      <c r="DI151" s="177"/>
      <c r="DJ151" s="177"/>
      <c r="DK151" s="177"/>
      <c r="DL151" s="177"/>
      <c r="DM151" s="177"/>
      <c r="DN151" s="177"/>
    </row>
    <row r="152" spans="1:118" s="122" customFormat="1" ht="25" x14ac:dyDescent="0.3">
      <c r="A152" s="167" t="s">
        <v>1908</v>
      </c>
      <c r="B152" s="167" t="s">
        <v>3512</v>
      </c>
      <c r="C152" s="169" t="s">
        <v>3361</v>
      </c>
      <c r="D152" s="170">
        <v>30</v>
      </c>
      <c r="E152" s="171">
        <f t="shared" si="73"/>
        <v>9.6</v>
      </c>
      <c r="F152" s="171">
        <f t="shared" si="73"/>
        <v>9.6</v>
      </c>
      <c r="G152" s="171">
        <f t="shared" si="73"/>
        <v>9.6</v>
      </c>
      <c r="H152" s="171">
        <f t="shared" si="73"/>
        <v>9.6</v>
      </c>
      <c r="I152" s="171">
        <f t="shared" si="73"/>
        <v>9.6</v>
      </c>
      <c r="J152" s="171">
        <f t="shared" si="73"/>
        <v>9.6</v>
      </c>
      <c r="K152" s="171">
        <f t="shared" si="73"/>
        <v>9.6</v>
      </c>
      <c r="L152" s="171">
        <f t="shared" si="73"/>
        <v>9.6</v>
      </c>
      <c r="M152" s="171">
        <f t="shared" si="73"/>
        <v>9.6</v>
      </c>
      <c r="N152" s="171">
        <f t="shared" si="73"/>
        <v>9.6</v>
      </c>
      <c r="O152" s="171">
        <f t="shared" si="73"/>
        <v>9.6</v>
      </c>
      <c r="P152" s="171">
        <f t="shared" si="73"/>
        <v>9.6</v>
      </c>
      <c r="Q152" s="171">
        <f t="shared" si="73"/>
        <v>9.6</v>
      </c>
      <c r="R152" s="171">
        <f t="shared" si="60"/>
        <v>9.6</v>
      </c>
      <c r="S152" s="171">
        <f t="shared" si="60"/>
        <v>9.6</v>
      </c>
      <c r="T152" s="171">
        <f t="shared" si="61"/>
        <v>9.6</v>
      </c>
      <c r="U152" s="171">
        <f t="shared" si="61"/>
        <v>9.6</v>
      </c>
      <c r="V152" s="171">
        <f t="shared" si="62"/>
        <v>9.6</v>
      </c>
      <c r="W152" s="171">
        <f t="shared" si="62"/>
        <v>9.6</v>
      </c>
      <c r="X152" s="171">
        <f t="shared" si="63"/>
        <v>9.6</v>
      </c>
      <c r="Y152" s="171">
        <f t="shared" si="63"/>
        <v>9.6</v>
      </c>
      <c r="Z152" s="171">
        <f t="shared" si="64"/>
        <v>9.6</v>
      </c>
      <c r="AA152" s="171">
        <f t="shared" si="64"/>
        <v>9.6</v>
      </c>
      <c r="AB152" s="171">
        <f t="shared" si="65"/>
        <v>9.6</v>
      </c>
      <c r="AC152" s="171">
        <f t="shared" si="65"/>
        <v>9.6</v>
      </c>
      <c r="AD152" s="171">
        <f t="shared" si="66"/>
        <v>9.6</v>
      </c>
      <c r="AE152" s="171">
        <f t="shared" si="66"/>
        <v>9.6</v>
      </c>
      <c r="AF152" s="171">
        <f t="shared" si="67"/>
        <v>9.6</v>
      </c>
      <c r="AG152" s="171">
        <f t="shared" si="67"/>
        <v>9.6</v>
      </c>
      <c r="AH152" s="171">
        <f t="shared" si="68"/>
        <v>9.6</v>
      </c>
      <c r="AI152" s="171">
        <f t="shared" si="68"/>
        <v>9.6</v>
      </c>
      <c r="AJ152" s="171">
        <f t="shared" si="69"/>
        <v>9.6</v>
      </c>
      <c r="AK152" s="171">
        <f t="shared" si="69"/>
        <v>9.6</v>
      </c>
      <c r="AL152" s="171">
        <f t="shared" si="70"/>
        <v>9.6</v>
      </c>
      <c r="AM152" s="171">
        <f t="shared" si="70"/>
        <v>9.6</v>
      </c>
      <c r="AN152" s="171">
        <f t="shared" si="70"/>
        <v>9.6</v>
      </c>
      <c r="AO152" s="171">
        <f t="shared" si="70"/>
        <v>9.6</v>
      </c>
      <c r="AP152" s="171">
        <f t="shared" si="70"/>
        <v>9.6</v>
      </c>
      <c r="AQ152" s="171">
        <f t="shared" si="70"/>
        <v>9.6</v>
      </c>
      <c r="AR152" s="171">
        <f t="shared" si="70"/>
        <v>9.6</v>
      </c>
      <c r="AS152" s="171">
        <f t="shared" si="70"/>
        <v>9.6</v>
      </c>
      <c r="AT152" s="171">
        <f t="shared" si="70"/>
        <v>9.6</v>
      </c>
      <c r="AU152" s="171">
        <f t="shared" si="70"/>
        <v>9.6</v>
      </c>
      <c r="AV152" s="171">
        <f t="shared" si="70"/>
        <v>9.6</v>
      </c>
      <c r="AW152" s="171">
        <f t="shared" si="70"/>
        <v>9.6</v>
      </c>
      <c r="AX152" s="171">
        <f t="shared" si="70"/>
        <v>9.6</v>
      </c>
      <c r="AY152" s="171">
        <f t="shared" si="70"/>
        <v>9.6</v>
      </c>
      <c r="AZ152" s="171">
        <f t="shared" si="70"/>
        <v>9.6</v>
      </c>
      <c r="BA152" s="171">
        <f t="shared" si="72"/>
        <v>9.6</v>
      </c>
      <c r="BB152" s="171">
        <f t="shared" si="72"/>
        <v>9.6</v>
      </c>
      <c r="BC152" s="171">
        <f t="shared" si="72"/>
        <v>9.6</v>
      </c>
      <c r="BD152" s="171">
        <f t="shared" si="72"/>
        <v>9.6</v>
      </c>
      <c r="BE152" s="172"/>
      <c r="BF152" s="148">
        <f t="shared" si="56"/>
        <v>499.2000000000005</v>
      </c>
      <c r="BG152" s="173">
        <f t="shared" si="57"/>
        <v>0</v>
      </c>
      <c r="BH152" s="174"/>
      <c r="BI152" s="174"/>
      <c r="BJ152" s="125"/>
      <c r="BK152" s="175"/>
      <c r="BL152" s="176">
        <f t="shared" si="55"/>
        <v>848.00073196140465</v>
      </c>
      <c r="BM152" s="176">
        <f t="shared" si="58"/>
        <v>890</v>
      </c>
      <c r="BN152" s="177"/>
      <c r="BO152" s="177"/>
      <c r="BP152" s="177"/>
      <c r="BQ152" s="177"/>
      <c r="BR152" s="177"/>
      <c r="BS152" s="177"/>
      <c r="BT152" s="177"/>
      <c r="BU152" s="177"/>
      <c r="BV152" s="177"/>
      <c r="BW152" s="177"/>
      <c r="BX152" s="177"/>
      <c r="BY152" s="177"/>
      <c r="BZ152" s="177"/>
      <c r="CA152" s="177"/>
      <c r="CB152" s="177"/>
      <c r="CC152" s="177"/>
      <c r="CD152" s="177"/>
      <c r="CE152" s="177"/>
      <c r="CF152" s="177"/>
      <c r="CG152" s="177"/>
      <c r="CH152" s="177"/>
      <c r="CI152" s="177"/>
      <c r="CJ152" s="177"/>
      <c r="CK152" s="177"/>
      <c r="CL152" s="177"/>
      <c r="CM152" s="177"/>
      <c r="CN152" s="177"/>
      <c r="CO152" s="177"/>
      <c r="CP152" s="177"/>
      <c r="CQ152" s="177"/>
      <c r="CR152" s="177"/>
      <c r="CS152" s="177"/>
      <c r="CT152" s="177"/>
      <c r="CU152" s="177"/>
      <c r="CV152" s="177"/>
      <c r="CW152" s="177"/>
      <c r="CX152" s="177"/>
      <c r="CY152" s="177"/>
      <c r="CZ152" s="177"/>
      <c r="DA152" s="177"/>
      <c r="DB152" s="177"/>
      <c r="DC152" s="177"/>
      <c r="DD152" s="177"/>
      <c r="DE152" s="177"/>
      <c r="DF152" s="177"/>
      <c r="DG152" s="177"/>
      <c r="DH152" s="177"/>
      <c r="DI152" s="177"/>
      <c r="DJ152" s="177"/>
      <c r="DK152" s="177"/>
      <c r="DL152" s="177"/>
      <c r="DM152" s="177"/>
      <c r="DN152" s="177"/>
    </row>
    <row r="153" spans="1:118" s="122" customFormat="1" ht="25" x14ac:dyDescent="0.3">
      <c r="A153" s="167" t="s">
        <v>1960</v>
      </c>
      <c r="B153" s="167" t="s">
        <v>3513</v>
      </c>
      <c r="C153" s="169" t="s">
        <v>3361</v>
      </c>
      <c r="D153" s="170">
        <v>30</v>
      </c>
      <c r="E153" s="171">
        <f t="shared" si="73"/>
        <v>9.6</v>
      </c>
      <c r="F153" s="171">
        <f t="shared" si="73"/>
        <v>9.6</v>
      </c>
      <c r="G153" s="171">
        <f t="shared" si="73"/>
        <v>9.6</v>
      </c>
      <c r="H153" s="171">
        <f t="shared" si="73"/>
        <v>9.6</v>
      </c>
      <c r="I153" s="171">
        <f t="shared" si="73"/>
        <v>9.6</v>
      </c>
      <c r="J153" s="171">
        <f t="shared" si="73"/>
        <v>9.6</v>
      </c>
      <c r="K153" s="171">
        <f t="shared" si="73"/>
        <v>9.6</v>
      </c>
      <c r="L153" s="171">
        <f t="shared" si="73"/>
        <v>9.6</v>
      </c>
      <c r="M153" s="171">
        <f t="shared" si="73"/>
        <v>9.6</v>
      </c>
      <c r="N153" s="171">
        <f t="shared" si="73"/>
        <v>9.6</v>
      </c>
      <c r="O153" s="171">
        <f t="shared" si="73"/>
        <v>9.6</v>
      </c>
      <c r="P153" s="171">
        <f t="shared" si="73"/>
        <v>9.6</v>
      </c>
      <c r="Q153" s="171">
        <f t="shared" si="73"/>
        <v>9.6</v>
      </c>
      <c r="R153" s="171">
        <f t="shared" si="60"/>
        <v>9.6</v>
      </c>
      <c r="S153" s="171">
        <f t="shared" si="60"/>
        <v>9.6</v>
      </c>
      <c r="T153" s="171">
        <f t="shared" si="61"/>
        <v>9.6</v>
      </c>
      <c r="U153" s="171">
        <f t="shared" si="61"/>
        <v>9.6</v>
      </c>
      <c r="V153" s="171">
        <f t="shared" si="62"/>
        <v>9.6</v>
      </c>
      <c r="W153" s="171">
        <f t="shared" si="62"/>
        <v>9.6</v>
      </c>
      <c r="X153" s="171">
        <f t="shared" si="63"/>
        <v>9.6</v>
      </c>
      <c r="Y153" s="171">
        <f t="shared" si="63"/>
        <v>9.6</v>
      </c>
      <c r="Z153" s="171">
        <f t="shared" si="64"/>
        <v>9.6</v>
      </c>
      <c r="AA153" s="171">
        <f t="shared" si="64"/>
        <v>9.6</v>
      </c>
      <c r="AB153" s="171">
        <f t="shared" si="65"/>
        <v>9.6</v>
      </c>
      <c r="AC153" s="171">
        <f t="shared" si="65"/>
        <v>9.6</v>
      </c>
      <c r="AD153" s="171">
        <f t="shared" si="66"/>
        <v>9.6</v>
      </c>
      <c r="AE153" s="171">
        <f t="shared" si="66"/>
        <v>9.6</v>
      </c>
      <c r="AF153" s="171">
        <f t="shared" si="67"/>
        <v>9.6</v>
      </c>
      <c r="AG153" s="171">
        <f t="shared" si="67"/>
        <v>9.6</v>
      </c>
      <c r="AH153" s="171">
        <f t="shared" si="68"/>
        <v>9.6</v>
      </c>
      <c r="AI153" s="171">
        <f t="shared" si="68"/>
        <v>9.6</v>
      </c>
      <c r="AJ153" s="171">
        <f t="shared" si="69"/>
        <v>9.6</v>
      </c>
      <c r="AK153" s="171">
        <f t="shared" si="69"/>
        <v>9.6</v>
      </c>
      <c r="AL153" s="171">
        <f t="shared" si="70"/>
        <v>9.6</v>
      </c>
      <c r="AM153" s="171">
        <f t="shared" si="70"/>
        <v>9.6</v>
      </c>
      <c r="AN153" s="171">
        <f t="shared" si="70"/>
        <v>9.6</v>
      </c>
      <c r="AO153" s="171">
        <f t="shared" si="70"/>
        <v>9.6</v>
      </c>
      <c r="AP153" s="171">
        <f t="shared" si="70"/>
        <v>9.6</v>
      </c>
      <c r="AQ153" s="171">
        <f t="shared" si="70"/>
        <v>9.6</v>
      </c>
      <c r="AR153" s="171">
        <f t="shared" si="70"/>
        <v>9.6</v>
      </c>
      <c r="AS153" s="171">
        <f t="shared" si="70"/>
        <v>9.6</v>
      </c>
      <c r="AT153" s="171">
        <f t="shared" si="70"/>
        <v>9.6</v>
      </c>
      <c r="AU153" s="171">
        <f t="shared" si="70"/>
        <v>9.6</v>
      </c>
      <c r="AV153" s="171">
        <f t="shared" si="70"/>
        <v>9.6</v>
      </c>
      <c r="AW153" s="171">
        <f t="shared" si="70"/>
        <v>9.6</v>
      </c>
      <c r="AX153" s="171">
        <f t="shared" si="70"/>
        <v>9.6</v>
      </c>
      <c r="AY153" s="171">
        <f t="shared" si="70"/>
        <v>9.6</v>
      </c>
      <c r="AZ153" s="171">
        <f t="shared" si="70"/>
        <v>9.6</v>
      </c>
      <c r="BA153" s="171">
        <f t="shared" si="72"/>
        <v>9.6</v>
      </c>
      <c r="BB153" s="171">
        <f t="shared" si="72"/>
        <v>9.6</v>
      </c>
      <c r="BC153" s="171">
        <f t="shared" si="72"/>
        <v>9.6</v>
      </c>
      <c r="BD153" s="171">
        <f t="shared" si="72"/>
        <v>9.6</v>
      </c>
      <c r="BE153" s="172"/>
      <c r="BF153" s="148">
        <f t="shared" si="56"/>
        <v>499.2000000000005</v>
      </c>
      <c r="BG153" s="173">
        <f t="shared" si="57"/>
        <v>0</v>
      </c>
      <c r="BH153" s="174"/>
      <c r="BI153" s="174"/>
      <c r="BJ153" s="125"/>
      <c r="BK153" s="175"/>
      <c r="BL153" s="176">
        <f t="shared" si="55"/>
        <v>848.00073196140465</v>
      </c>
      <c r="BM153" s="176">
        <f t="shared" si="58"/>
        <v>890</v>
      </c>
      <c r="BN153" s="177"/>
      <c r="BO153" s="177"/>
      <c r="BP153" s="177"/>
      <c r="BQ153" s="177"/>
      <c r="BR153" s="177"/>
      <c r="BS153" s="177"/>
      <c r="BT153" s="177"/>
      <c r="BU153" s="177"/>
      <c r="BV153" s="177"/>
      <c r="BW153" s="177"/>
      <c r="BX153" s="177"/>
      <c r="BY153" s="177"/>
      <c r="BZ153" s="177"/>
      <c r="CA153" s="177"/>
      <c r="CB153" s="177"/>
      <c r="CC153" s="177"/>
      <c r="CD153" s="177"/>
      <c r="CE153" s="177"/>
      <c r="CF153" s="177"/>
      <c r="CG153" s="177"/>
      <c r="CH153" s="177"/>
      <c r="CI153" s="177"/>
      <c r="CJ153" s="177"/>
      <c r="CK153" s="177"/>
      <c r="CL153" s="177"/>
      <c r="CM153" s="177"/>
      <c r="CN153" s="177"/>
      <c r="CO153" s="177"/>
      <c r="CP153" s="177"/>
      <c r="CQ153" s="177"/>
      <c r="CR153" s="177"/>
      <c r="CS153" s="177"/>
      <c r="CT153" s="177"/>
      <c r="CU153" s="177"/>
      <c r="CV153" s="177"/>
      <c r="CW153" s="177"/>
      <c r="CX153" s="177"/>
      <c r="CY153" s="177"/>
      <c r="CZ153" s="177"/>
      <c r="DA153" s="177"/>
      <c r="DB153" s="177"/>
      <c r="DC153" s="177"/>
      <c r="DD153" s="177"/>
      <c r="DE153" s="177"/>
      <c r="DF153" s="177"/>
      <c r="DG153" s="177"/>
      <c r="DH153" s="177"/>
      <c r="DI153" s="177"/>
      <c r="DJ153" s="177"/>
      <c r="DK153" s="177"/>
      <c r="DL153" s="177"/>
      <c r="DM153" s="177"/>
      <c r="DN153" s="177"/>
    </row>
    <row r="154" spans="1:118" s="122" customFormat="1" ht="25" x14ac:dyDescent="0.3">
      <c r="A154" s="188" t="s">
        <v>1964</v>
      </c>
      <c r="B154" s="188" t="s">
        <v>3511</v>
      </c>
      <c r="C154" s="169" t="s">
        <v>3361</v>
      </c>
      <c r="D154" s="170">
        <v>30</v>
      </c>
      <c r="E154" s="171">
        <f t="shared" si="73"/>
        <v>9.6</v>
      </c>
      <c r="F154" s="171">
        <f t="shared" si="73"/>
        <v>9.6</v>
      </c>
      <c r="G154" s="171">
        <f t="shared" si="73"/>
        <v>9.6</v>
      </c>
      <c r="H154" s="171">
        <f t="shared" si="73"/>
        <v>9.6</v>
      </c>
      <c r="I154" s="171">
        <f t="shared" si="73"/>
        <v>9.6</v>
      </c>
      <c r="J154" s="171">
        <f t="shared" si="73"/>
        <v>9.6</v>
      </c>
      <c r="K154" s="171">
        <f t="shared" si="73"/>
        <v>9.6</v>
      </c>
      <c r="L154" s="171">
        <f t="shared" si="73"/>
        <v>9.6</v>
      </c>
      <c r="M154" s="171">
        <f t="shared" si="73"/>
        <v>9.6</v>
      </c>
      <c r="N154" s="171">
        <f t="shared" si="73"/>
        <v>9.6</v>
      </c>
      <c r="O154" s="171">
        <f t="shared" si="73"/>
        <v>9.6</v>
      </c>
      <c r="P154" s="171">
        <f t="shared" si="73"/>
        <v>9.6</v>
      </c>
      <c r="Q154" s="171">
        <f t="shared" si="73"/>
        <v>9.6</v>
      </c>
      <c r="R154" s="171">
        <f t="shared" si="60"/>
        <v>9.6</v>
      </c>
      <c r="S154" s="171">
        <f t="shared" si="60"/>
        <v>9.6</v>
      </c>
      <c r="T154" s="171">
        <f t="shared" si="61"/>
        <v>9.6</v>
      </c>
      <c r="U154" s="171">
        <f t="shared" si="61"/>
        <v>9.6</v>
      </c>
      <c r="V154" s="171">
        <f t="shared" si="62"/>
        <v>9.6</v>
      </c>
      <c r="W154" s="171">
        <f t="shared" si="62"/>
        <v>9.6</v>
      </c>
      <c r="X154" s="171">
        <f t="shared" si="63"/>
        <v>9.6</v>
      </c>
      <c r="Y154" s="171">
        <f t="shared" si="63"/>
        <v>9.6</v>
      </c>
      <c r="Z154" s="171">
        <f t="shared" si="64"/>
        <v>9.6</v>
      </c>
      <c r="AA154" s="171">
        <f t="shared" si="64"/>
        <v>9.6</v>
      </c>
      <c r="AB154" s="171">
        <f t="shared" si="65"/>
        <v>9.6</v>
      </c>
      <c r="AC154" s="171">
        <f t="shared" si="65"/>
        <v>9.6</v>
      </c>
      <c r="AD154" s="171">
        <f t="shared" si="66"/>
        <v>9.6</v>
      </c>
      <c r="AE154" s="171">
        <f t="shared" si="66"/>
        <v>9.6</v>
      </c>
      <c r="AF154" s="171">
        <f t="shared" si="67"/>
        <v>9.6</v>
      </c>
      <c r="AG154" s="171">
        <f t="shared" si="67"/>
        <v>9.6</v>
      </c>
      <c r="AH154" s="171">
        <f t="shared" si="68"/>
        <v>9.6</v>
      </c>
      <c r="AI154" s="171">
        <f t="shared" si="68"/>
        <v>9.6</v>
      </c>
      <c r="AJ154" s="171">
        <f t="shared" si="69"/>
        <v>9.6</v>
      </c>
      <c r="AK154" s="171">
        <f t="shared" si="69"/>
        <v>9.6</v>
      </c>
      <c r="AL154" s="171">
        <f t="shared" si="70"/>
        <v>9.6</v>
      </c>
      <c r="AM154" s="171">
        <f t="shared" si="70"/>
        <v>9.6</v>
      </c>
      <c r="AN154" s="171">
        <f t="shared" si="70"/>
        <v>9.6</v>
      </c>
      <c r="AO154" s="171">
        <f t="shared" si="70"/>
        <v>9.6</v>
      </c>
      <c r="AP154" s="171">
        <f t="shared" si="70"/>
        <v>9.6</v>
      </c>
      <c r="AQ154" s="171">
        <f t="shared" si="70"/>
        <v>9.6</v>
      </c>
      <c r="AR154" s="171">
        <f t="shared" si="70"/>
        <v>9.6</v>
      </c>
      <c r="AS154" s="171">
        <f t="shared" si="70"/>
        <v>9.6</v>
      </c>
      <c r="AT154" s="171">
        <f t="shared" si="70"/>
        <v>9.6</v>
      </c>
      <c r="AU154" s="171">
        <f t="shared" si="70"/>
        <v>9.6</v>
      </c>
      <c r="AV154" s="171">
        <f t="shared" si="70"/>
        <v>9.6</v>
      </c>
      <c r="AW154" s="171">
        <f t="shared" si="70"/>
        <v>9.6</v>
      </c>
      <c r="AX154" s="171">
        <f t="shared" si="70"/>
        <v>9.6</v>
      </c>
      <c r="AY154" s="171">
        <f t="shared" si="70"/>
        <v>9.6</v>
      </c>
      <c r="AZ154" s="171">
        <f t="shared" si="70"/>
        <v>9.6</v>
      </c>
      <c r="BA154" s="171">
        <f t="shared" si="72"/>
        <v>9.6</v>
      </c>
      <c r="BB154" s="171">
        <f t="shared" si="72"/>
        <v>9.6</v>
      </c>
      <c r="BC154" s="171">
        <f t="shared" si="72"/>
        <v>9.6</v>
      </c>
      <c r="BD154" s="171">
        <f t="shared" si="72"/>
        <v>9.6</v>
      </c>
      <c r="BE154" s="172"/>
      <c r="BF154" s="148">
        <f t="shared" si="56"/>
        <v>499.2000000000005</v>
      </c>
      <c r="BG154" s="173">
        <f t="shared" si="57"/>
        <v>0</v>
      </c>
      <c r="BH154" s="174"/>
      <c r="BI154" s="174"/>
      <c r="BJ154" s="125"/>
      <c r="BK154" s="175"/>
      <c r="BL154" s="176">
        <f t="shared" si="55"/>
        <v>848.00073196140465</v>
      </c>
      <c r="BM154" s="176">
        <f t="shared" si="58"/>
        <v>890</v>
      </c>
      <c r="BN154" s="177"/>
      <c r="BO154" s="177"/>
      <c r="BP154" s="177"/>
      <c r="BQ154" s="177"/>
      <c r="BR154" s="177"/>
      <c r="BS154" s="177"/>
      <c r="BT154" s="177"/>
      <c r="BU154" s="177"/>
      <c r="BV154" s="177"/>
      <c r="BW154" s="177"/>
      <c r="BX154" s="177"/>
      <c r="BY154" s="177"/>
      <c r="BZ154" s="177"/>
      <c r="CA154" s="177"/>
      <c r="CB154" s="177"/>
      <c r="CC154" s="177"/>
      <c r="CD154" s="177"/>
      <c r="CE154" s="177"/>
      <c r="CF154" s="177"/>
      <c r="CG154" s="177"/>
      <c r="CH154" s="177"/>
      <c r="CI154" s="177"/>
      <c r="CJ154" s="177"/>
      <c r="CK154" s="177"/>
      <c r="CL154" s="177"/>
      <c r="CM154" s="177"/>
      <c r="CN154" s="177"/>
      <c r="CO154" s="177"/>
      <c r="CP154" s="177"/>
      <c r="CQ154" s="177"/>
      <c r="CR154" s="177"/>
      <c r="CS154" s="177"/>
      <c r="CT154" s="177"/>
      <c r="CU154" s="177"/>
      <c r="CV154" s="177"/>
      <c r="CW154" s="177"/>
      <c r="CX154" s="177"/>
      <c r="CY154" s="177"/>
      <c r="CZ154" s="177"/>
      <c r="DA154" s="177"/>
      <c r="DB154" s="177"/>
      <c r="DC154" s="177"/>
      <c r="DD154" s="177"/>
      <c r="DE154" s="177"/>
      <c r="DF154" s="177"/>
      <c r="DG154" s="177"/>
      <c r="DH154" s="177"/>
      <c r="DI154" s="177"/>
      <c r="DJ154" s="177"/>
      <c r="DK154" s="177"/>
      <c r="DL154" s="177"/>
      <c r="DM154" s="177"/>
      <c r="DN154" s="177"/>
    </row>
    <row r="155" spans="1:118" s="122" customFormat="1" ht="25" x14ac:dyDescent="0.3">
      <c r="A155" s="188" t="s">
        <v>1969</v>
      </c>
      <c r="B155" s="188" t="s">
        <v>3511</v>
      </c>
      <c r="C155" s="169" t="s">
        <v>3361</v>
      </c>
      <c r="D155" s="170">
        <v>30</v>
      </c>
      <c r="E155" s="171">
        <f t="shared" si="73"/>
        <v>9.6</v>
      </c>
      <c r="F155" s="171">
        <f t="shared" si="73"/>
        <v>9.6</v>
      </c>
      <c r="G155" s="171">
        <f t="shared" si="73"/>
        <v>9.6</v>
      </c>
      <c r="H155" s="171">
        <f t="shared" si="73"/>
        <v>9.6</v>
      </c>
      <c r="I155" s="171">
        <f t="shared" si="73"/>
        <v>9.6</v>
      </c>
      <c r="J155" s="171">
        <f t="shared" si="73"/>
        <v>9.6</v>
      </c>
      <c r="K155" s="171">
        <f t="shared" si="73"/>
        <v>9.6</v>
      </c>
      <c r="L155" s="171">
        <f t="shared" si="73"/>
        <v>9.6</v>
      </c>
      <c r="M155" s="171">
        <f t="shared" si="73"/>
        <v>9.6</v>
      </c>
      <c r="N155" s="171">
        <f t="shared" si="73"/>
        <v>9.6</v>
      </c>
      <c r="O155" s="171">
        <f t="shared" si="73"/>
        <v>9.6</v>
      </c>
      <c r="P155" s="171">
        <f t="shared" si="73"/>
        <v>9.6</v>
      </c>
      <c r="Q155" s="171">
        <f t="shared" si="73"/>
        <v>9.6</v>
      </c>
      <c r="R155" s="171">
        <f t="shared" si="60"/>
        <v>9.6</v>
      </c>
      <c r="S155" s="171">
        <f t="shared" si="60"/>
        <v>9.6</v>
      </c>
      <c r="T155" s="171">
        <f t="shared" si="61"/>
        <v>9.6</v>
      </c>
      <c r="U155" s="171">
        <f t="shared" si="61"/>
        <v>9.6</v>
      </c>
      <c r="V155" s="171">
        <f t="shared" si="62"/>
        <v>9.6</v>
      </c>
      <c r="W155" s="171">
        <f t="shared" si="62"/>
        <v>9.6</v>
      </c>
      <c r="X155" s="171">
        <f t="shared" si="63"/>
        <v>9.6</v>
      </c>
      <c r="Y155" s="171">
        <f t="shared" si="63"/>
        <v>9.6</v>
      </c>
      <c r="Z155" s="171">
        <f t="shared" si="64"/>
        <v>9.6</v>
      </c>
      <c r="AA155" s="171">
        <f t="shared" si="64"/>
        <v>9.6</v>
      </c>
      <c r="AB155" s="171">
        <f t="shared" si="65"/>
        <v>9.6</v>
      </c>
      <c r="AC155" s="171">
        <f t="shared" si="65"/>
        <v>9.6</v>
      </c>
      <c r="AD155" s="171">
        <f t="shared" si="66"/>
        <v>9.6</v>
      </c>
      <c r="AE155" s="171">
        <f t="shared" si="66"/>
        <v>9.6</v>
      </c>
      <c r="AF155" s="171">
        <f t="shared" si="67"/>
        <v>9.6</v>
      </c>
      <c r="AG155" s="171">
        <f t="shared" si="67"/>
        <v>9.6</v>
      </c>
      <c r="AH155" s="171">
        <f t="shared" si="68"/>
        <v>9.6</v>
      </c>
      <c r="AI155" s="171">
        <f t="shared" si="68"/>
        <v>9.6</v>
      </c>
      <c r="AJ155" s="171">
        <f t="shared" si="69"/>
        <v>9.6</v>
      </c>
      <c r="AK155" s="171">
        <f t="shared" si="69"/>
        <v>9.6</v>
      </c>
      <c r="AL155" s="171">
        <f t="shared" si="70"/>
        <v>9.6</v>
      </c>
      <c r="AM155" s="171">
        <f t="shared" si="70"/>
        <v>9.6</v>
      </c>
      <c r="AN155" s="171">
        <f t="shared" si="70"/>
        <v>9.6</v>
      </c>
      <c r="AO155" s="171">
        <f t="shared" si="70"/>
        <v>9.6</v>
      </c>
      <c r="AP155" s="171">
        <f t="shared" si="70"/>
        <v>9.6</v>
      </c>
      <c r="AQ155" s="171">
        <f t="shared" si="70"/>
        <v>9.6</v>
      </c>
      <c r="AR155" s="171">
        <f t="shared" si="70"/>
        <v>9.6</v>
      </c>
      <c r="AS155" s="171">
        <f t="shared" si="70"/>
        <v>9.6</v>
      </c>
      <c r="AT155" s="171">
        <f t="shared" si="70"/>
        <v>9.6</v>
      </c>
      <c r="AU155" s="171">
        <f t="shared" si="70"/>
        <v>9.6</v>
      </c>
      <c r="AV155" s="171">
        <f t="shared" si="70"/>
        <v>9.6</v>
      </c>
      <c r="AW155" s="171">
        <f t="shared" si="70"/>
        <v>9.6</v>
      </c>
      <c r="AX155" s="171">
        <f t="shared" si="70"/>
        <v>9.6</v>
      </c>
      <c r="AY155" s="171">
        <f t="shared" si="70"/>
        <v>9.6</v>
      </c>
      <c r="AZ155" s="171">
        <f t="shared" si="70"/>
        <v>9.6</v>
      </c>
      <c r="BA155" s="171">
        <f t="shared" si="72"/>
        <v>9.6</v>
      </c>
      <c r="BB155" s="171">
        <f t="shared" si="72"/>
        <v>9.6</v>
      </c>
      <c r="BC155" s="171">
        <f t="shared" si="72"/>
        <v>9.6</v>
      </c>
      <c r="BD155" s="171">
        <f t="shared" si="72"/>
        <v>9.6</v>
      </c>
      <c r="BE155" s="172"/>
      <c r="BF155" s="148">
        <f t="shared" si="56"/>
        <v>499.2000000000005</v>
      </c>
      <c r="BG155" s="173">
        <f t="shared" si="57"/>
        <v>0</v>
      </c>
      <c r="BH155" s="174"/>
      <c r="BI155" s="174"/>
      <c r="BJ155" s="125"/>
      <c r="BK155" s="175"/>
      <c r="BL155" s="176">
        <f t="shared" si="55"/>
        <v>848.00073196140465</v>
      </c>
      <c r="BM155" s="176">
        <f t="shared" si="58"/>
        <v>890</v>
      </c>
      <c r="BN155" s="177"/>
      <c r="BO155" s="177"/>
      <c r="BP155" s="177"/>
      <c r="BQ155" s="177"/>
      <c r="BR155" s="177"/>
      <c r="BS155" s="177"/>
      <c r="BT155" s="177"/>
      <c r="BU155" s="177"/>
      <c r="BV155" s="177"/>
      <c r="BW155" s="177"/>
      <c r="BX155" s="177"/>
      <c r="BY155" s="177"/>
      <c r="BZ155" s="177"/>
      <c r="CA155" s="177"/>
      <c r="CB155" s="177"/>
      <c r="CC155" s="177"/>
      <c r="CD155" s="177"/>
      <c r="CE155" s="177"/>
      <c r="CF155" s="177"/>
      <c r="CG155" s="177"/>
      <c r="CH155" s="177"/>
      <c r="CI155" s="177"/>
      <c r="CJ155" s="177"/>
      <c r="CK155" s="177"/>
      <c r="CL155" s="177"/>
      <c r="CM155" s="177"/>
      <c r="CN155" s="177"/>
      <c r="CO155" s="177"/>
      <c r="CP155" s="177"/>
      <c r="CQ155" s="177"/>
      <c r="CR155" s="177"/>
      <c r="CS155" s="177"/>
      <c r="CT155" s="177"/>
      <c r="CU155" s="177"/>
      <c r="CV155" s="177"/>
      <c r="CW155" s="177"/>
      <c r="CX155" s="177"/>
      <c r="CY155" s="177"/>
      <c r="CZ155" s="177"/>
      <c r="DA155" s="177"/>
      <c r="DB155" s="177"/>
      <c r="DC155" s="177"/>
      <c r="DD155" s="177"/>
      <c r="DE155" s="177"/>
      <c r="DF155" s="177"/>
      <c r="DG155" s="177"/>
      <c r="DH155" s="177"/>
      <c r="DI155" s="177"/>
      <c r="DJ155" s="177"/>
      <c r="DK155" s="177"/>
      <c r="DL155" s="177"/>
      <c r="DM155" s="177"/>
      <c r="DN155" s="177"/>
    </row>
    <row r="156" spans="1:118" s="122" customFormat="1" x14ac:dyDescent="0.3">
      <c r="A156" s="167" t="s">
        <v>1144</v>
      </c>
      <c r="B156" s="167" t="s">
        <v>3514</v>
      </c>
      <c r="C156" s="169" t="s">
        <v>3361</v>
      </c>
      <c r="D156" s="170">
        <v>50</v>
      </c>
      <c r="E156" s="171">
        <f t="shared" si="73"/>
        <v>16</v>
      </c>
      <c r="F156" s="171">
        <f t="shared" si="73"/>
        <v>16</v>
      </c>
      <c r="G156" s="171">
        <f t="shared" si="73"/>
        <v>16</v>
      </c>
      <c r="H156" s="171">
        <f t="shared" si="73"/>
        <v>16</v>
      </c>
      <c r="I156" s="171">
        <f t="shared" si="73"/>
        <v>16</v>
      </c>
      <c r="J156" s="171">
        <f t="shared" si="73"/>
        <v>16</v>
      </c>
      <c r="K156" s="171">
        <f t="shared" si="73"/>
        <v>16</v>
      </c>
      <c r="L156" s="171">
        <f t="shared" si="73"/>
        <v>16</v>
      </c>
      <c r="M156" s="171">
        <f t="shared" si="73"/>
        <v>16</v>
      </c>
      <c r="N156" s="171">
        <f t="shared" si="73"/>
        <v>16</v>
      </c>
      <c r="O156" s="171">
        <f t="shared" si="73"/>
        <v>16</v>
      </c>
      <c r="P156" s="171">
        <f t="shared" si="73"/>
        <v>16</v>
      </c>
      <c r="Q156" s="171">
        <f t="shared" si="73"/>
        <v>16</v>
      </c>
      <c r="R156" s="171">
        <f t="shared" si="60"/>
        <v>16</v>
      </c>
      <c r="S156" s="171">
        <f t="shared" si="60"/>
        <v>16</v>
      </c>
      <c r="T156" s="171">
        <f t="shared" si="61"/>
        <v>16</v>
      </c>
      <c r="U156" s="171">
        <f t="shared" si="61"/>
        <v>16</v>
      </c>
      <c r="V156" s="171">
        <f t="shared" si="62"/>
        <v>16</v>
      </c>
      <c r="W156" s="171">
        <f t="shared" si="62"/>
        <v>16</v>
      </c>
      <c r="X156" s="171">
        <f t="shared" si="63"/>
        <v>16</v>
      </c>
      <c r="Y156" s="171">
        <f t="shared" si="63"/>
        <v>16</v>
      </c>
      <c r="Z156" s="171">
        <f t="shared" si="64"/>
        <v>16</v>
      </c>
      <c r="AA156" s="171">
        <f t="shared" si="64"/>
        <v>16</v>
      </c>
      <c r="AB156" s="171">
        <f t="shared" si="65"/>
        <v>16</v>
      </c>
      <c r="AC156" s="171">
        <f t="shared" si="65"/>
        <v>16</v>
      </c>
      <c r="AD156" s="171">
        <f t="shared" si="66"/>
        <v>16</v>
      </c>
      <c r="AE156" s="171">
        <f t="shared" si="66"/>
        <v>16</v>
      </c>
      <c r="AF156" s="171">
        <f t="shared" si="67"/>
        <v>16</v>
      </c>
      <c r="AG156" s="171">
        <f t="shared" si="67"/>
        <v>16</v>
      </c>
      <c r="AH156" s="171"/>
      <c r="AI156" s="171">
        <f t="shared" ref="AI156:AJ196" si="74">$D156*$D$2</f>
        <v>16</v>
      </c>
      <c r="AJ156" s="171"/>
      <c r="AK156" s="171">
        <f t="shared" ref="AK156:AO196" si="75">$D156*$D$2</f>
        <v>16</v>
      </c>
      <c r="AL156" s="171"/>
      <c r="AM156" s="171">
        <f t="shared" ref="AM156:AM196" si="76">$D156*$D$2</f>
        <v>16</v>
      </c>
      <c r="AN156" s="171"/>
      <c r="AO156" s="171">
        <f t="shared" ref="AN156:AY220" si="77">$D156*$D$2</f>
        <v>16</v>
      </c>
      <c r="AP156" s="171"/>
      <c r="AQ156" s="171">
        <f t="shared" ref="AQ156:AY209" si="78">$D156*$D$2</f>
        <v>16</v>
      </c>
      <c r="AR156" s="171"/>
      <c r="AS156" s="171">
        <f t="shared" si="78"/>
        <v>16</v>
      </c>
      <c r="AT156" s="171"/>
      <c r="AU156" s="171">
        <f t="shared" si="78"/>
        <v>16</v>
      </c>
      <c r="AV156" s="171"/>
      <c r="AW156" s="171">
        <f t="shared" ref="AV156:BC220" si="79">$D156*$D$2</f>
        <v>16</v>
      </c>
      <c r="AX156" s="171"/>
      <c r="AY156" s="171">
        <f t="shared" si="79"/>
        <v>16</v>
      </c>
      <c r="AZ156" s="171"/>
      <c r="BA156" s="171">
        <f t="shared" si="72"/>
        <v>16</v>
      </c>
      <c r="BB156" s="171"/>
      <c r="BC156" s="171">
        <f t="shared" si="72"/>
        <v>16</v>
      </c>
      <c r="BD156" s="171"/>
      <c r="BE156" s="172"/>
      <c r="BF156" s="148">
        <f t="shared" si="56"/>
        <v>640</v>
      </c>
      <c r="BG156" s="173">
        <f t="shared" si="57"/>
        <v>12</v>
      </c>
      <c r="BH156" s="174"/>
      <c r="BI156" s="174"/>
      <c r="BJ156" s="125"/>
      <c r="BK156" s="175"/>
      <c r="BL156" s="176">
        <f t="shared" si="55"/>
        <v>1087.1804255915433</v>
      </c>
      <c r="BM156" s="176">
        <f t="shared" si="58"/>
        <v>1140</v>
      </c>
      <c r="BN156" s="177"/>
      <c r="BO156" s="177"/>
      <c r="BP156" s="177"/>
      <c r="BQ156" s="177"/>
      <c r="BR156" s="177"/>
      <c r="BS156" s="177"/>
      <c r="BT156" s="177"/>
      <c r="BU156" s="177"/>
      <c r="BV156" s="177"/>
      <c r="BW156" s="177"/>
      <c r="BX156" s="177"/>
      <c r="BY156" s="177"/>
      <c r="BZ156" s="177"/>
      <c r="CA156" s="177"/>
      <c r="CB156" s="177"/>
      <c r="CC156" s="177"/>
      <c r="CD156" s="177"/>
      <c r="CE156" s="177"/>
      <c r="CF156" s="177"/>
      <c r="CG156" s="177"/>
      <c r="CH156" s="177"/>
      <c r="CI156" s="177"/>
      <c r="CJ156" s="177"/>
      <c r="CK156" s="177"/>
      <c r="CL156" s="177"/>
      <c r="CM156" s="177"/>
      <c r="CN156" s="177"/>
      <c r="CO156" s="177"/>
      <c r="CP156" s="177"/>
      <c r="CQ156" s="177"/>
      <c r="CR156" s="177"/>
      <c r="CS156" s="177"/>
      <c r="CT156" s="177"/>
      <c r="CU156" s="177"/>
      <c r="CV156" s="177"/>
      <c r="CW156" s="177"/>
      <c r="CX156" s="177"/>
      <c r="CY156" s="177"/>
      <c r="CZ156" s="177"/>
      <c r="DA156" s="177"/>
      <c r="DB156" s="177"/>
      <c r="DC156" s="177"/>
      <c r="DD156" s="177"/>
      <c r="DE156" s="177"/>
      <c r="DF156" s="177"/>
      <c r="DG156" s="177"/>
      <c r="DH156" s="177"/>
      <c r="DI156" s="177"/>
      <c r="DJ156" s="177"/>
      <c r="DK156" s="177"/>
      <c r="DL156" s="177"/>
      <c r="DM156" s="177"/>
      <c r="DN156" s="177"/>
    </row>
    <row r="157" spans="1:118" s="122" customFormat="1" x14ac:dyDescent="0.3">
      <c r="A157" s="167" t="s">
        <v>1136</v>
      </c>
      <c r="B157" s="167" t="s">
        <v>3515</v>
      </c>
      <c r="C157" s="169" t="s">
        <v>3361</v>
      </c>
      <c r="D157" s="170">
        <v>50</v>
      </c>
      <c r="E157" s="171">
        <f t="shared" si="73"/>
        <v>16</v>
      </c>
      <c r="F157" s="171">
        <f t="shared" si="73"/>
        <v>16</v>
      </c>
      <c r="G157" s="171">
        <f t="shared" si="73"/>
        <v>16</v>
      </c>
      <c r="H157" s="171">
        <f t="shared" si="73"/>
        <v>16</v>
      </c>
      <c r="I157" s="171">
        <f t="shared" si="73"/>
        <v>16</v>
      </c>
      <c r="J157" s="171">
        <f t="shared" si="73"/>
        <v>16</v>
      </c>
      <c r="K157" s="171">
        <f t="shared" si="73"/>
        <v>16</v>
      </c>
      <c r="L157" s="171">
        <f t="shared" si="73"/>
        <v>16</v>
      </c>
      <c r="M157" s="171">
        <f t="shared" si="73"/>
        <v>16</v>
      </c>
      <c r="N157" s="171">
        <f t="shared" si="73"/>
        <v>16</v>
      </c>
      <c r="O157" s="171">
        <f t="shared" si="73"/>
        <v>16</v>
      </c>
      <c r="P157" s="171">
        <f t="shared" si="73"/>
        <v>16</v>
      </c>
      <c r="Q157" s="171">
        <f t="shared" si="73"/>
        <v>16</v>
      </c>
      <c r="R157" s="171">
        <f t="shared" si="60"/>
        <v>16</v>
      </c>
      <c r="S157" s="171">
        <f t="shared" si="60"/>
        <v>16</v>
      </c>
      <c r="T157" s="171">
        <f t="shared" si="61"/>
        <v>16</v>
      </c>
      <c r="U157" s="171">
        <f t="shared" si="61"/>
        <v>16</v>
      </c>
      <c r="V157" s="171">
        <f t="shared" si="62"/>
        <v>16</v>
      </c>
      <c r="W157" s="171">
        <f t="shared" si="62"/>
        <v>16</v>
      </c>
      <c r="X157" s="171">
        <f t="shared" si="63"/>
        <v>16</v>
      </c>
      <c r="Y157" s="171">
        <f t="shared" si="63"/>
        <v>16</v>
      </c>
      <c r="Z157" s="171">
        <f t="shared" si="64"/>
        <v>16</v>
      </c>
      <c r="AA157" s="171">
        <f t="shared" si="64"/>
        <v>16</v>
      </c>
      <c r="AB157" s="171">
        <f t="shared" si="65"/>
        <v>16</v>
      </c>
      <c r="AC157" s="171">
        <f t="shared" si="65"/>
        <v>16</v>
      </c>
      <c r="AD157" s="171">
        <f t="shared" si="66"/>
        <v>16</v>
      </c>
      <c r="AE157" s="171">
        <f t="shared" si="66"/>
        <v>16</v>
      </c>
      <c r="AF157" s="171">
        <f t="shared" si="67"/>
        <v>16</v>
      </c>
      <c r="AG157" s="171">
        <f t="shared" si="67"/>
        <v>16</v>
      </c>
      <c r="AH157" s="171"/>
      <c r="AI157" s="171">
        <f t="shared" si="74"/>
        <v>16</v>
      </c>
      <c r="AJ157" s="171"/>
      <c r="AK157" s="171">
        <f t="shared" si="75"/>
        <v>16</v>
      </c>
      <c r="AL157" s="171"/>
      <c r="AM157" s="171">
        <f t="shared" si="76"/>
        <v>16</v>
      </c>
      <c r="AN157" s="171"/>
      <c r="AO157" s="171">
        <f t="shared" si="77"/>
        <v>16</v>
      </c>
      <c r="AP157" s="171"/>
      <c r="AQ157" s="171">
        <f t="shared" si="78"/>
        <v>16</v>
      </c>
      <c r="AR157" s="171"/>
      <c r="AS157" s="171">
        <f t="shared" si="78"/>
        <v>16</v>
      </c>
      <c r="AT157" s="171"/>
      <c r="AU157" s="171">
        <f t="shared" si="78"/>
        <v>16</v>
      </c>
      <c r="AV157" s="171"/>
      <c r="AW157" s="171">
        <f t="shared" si="79"/>
        <v>16</v>
      </c>
      <c r="AX157" s="171"/>
      <c r="AY157" s="171">
        <f t="shared" si="79"/>
        <v>16</v>
      </c>
      <c r="AZ157" s="171"/>
      <c r="BA157" s="171">
        <f t="shared" ref="AZ157:BD220" si="80">$D157*$D$2</f>
        <v>16</v>
      </c>
      <c r="BB157" s="171"/>
      <c r="BC157" s="171">
        <f t="shared" ref="BC157:BD206" si="81">$D157*$D$2</f>
        <v>16</v>
      </c>
      <c r="BD157" s="171"/>
      <c r="BE157" s="172"/>
      <c r="BF157" s="148">
        <f t="shared" si="56"/>
        <v>640</v>
      </c>
      <c r="BG157" s="173">
        <f t="shared" si="57"/>
        <v>12</v>
      </c>
      <c r="BH157" s="174"/>
      <c r="BI157" s="174"/>
      <c r="BJ157" s="125"/>
      <c r="BK157" s="175"/>
      <c r="BL157" s="176">
        <f t="shared" si="55"/>
        <v>1087.1804255915433</v>
      </c>
      <c r="BM157" s="176">
        <f t="shared" si="58"/>
        <v>1140</v>
      </c>
      <c r="BN157" s="177"/>
      <c r="BO157" s="177"/>
      <c r="BP157" s="177"/>
      <c r="BQ157" s="177"/>
      <c r="BR157" s="177"/>
      <c r="BS157" s="177"/>
      <c r="BT157" s="177"/>
      <c r="BU157" s="177"/>
      <c r="BV157" s="177"/>
      <c r="BW157" s="177"/>
      <c r="BX157" s="177"/>
      <c r="BY157" s="177"/>
      <c r="BZ157" s="177"/>
      <c r="CA157" s="177"/>
      <c r="CB157" s="177"/>
      <c r="CC157" s="177"/>
      <c r="CD157" s="177"/>
      <c r="CE157" s="177"/>
      <c r="CF157" s="177"/>
      <c r="CG157" s="177"/>
      <c r="CH157" s="177"/>
      <c r="CI157" s="177"/>
      <c r="CJ157" s="177"/>
      <c r="CK157" s="177"/>
      <c r="CL157" s="177"/>
      <c r="CM157" s="177"/>
      <c r="CN157" s="177"/>
      <c r="CO157" s="177"/>
      <c r="CP157" s="177"/>
      <c r="CQ157" s="177"/>
      <c r="CR157" s="177"/>
      <c r="CS157" s="177"/>
      <c r="CT157" s="177"/>
      <c r="CU157" s="177"/>
      <c r="CV157" s="177"/>
      <c r="CW157" s="177"/>
      <c r="CX157" s="177"/>
      <c r="CY157" s="177"/>
      <c r="CZ157" s="177"/>
      <c r="DA157" s="177"/>
      <c r="DB157" s="177"/>
      <c r="DC157" s="177"/>
      <c r="DD157" s="177"/>
      <c r="DE157" s="177"/>
      <c r="DF157" s="177"/>
      <c r="DG157" s="177"/>
      <c r="DH157" s="177"/>
      <c r="DI157" s="177"/>
      <c r="DJ157" s="177"/>
      <c r="DK157" s="177"/>
      <c r="DL157" s="177"/>
      <c r="DM157" s="177"/>
      <c r="DN157" s="177"/>
    </row>
    <row r="158" spans="1:118" s="122" customFormat="1" ht="25" x14ac:dyDescent="0.3">
      <c r="A158" s="167" t="s">
        <v>2936</v>
      </c>
      <c r="B158" s="179" t="s">
        <v>3516</v>
      </c>
      <c r="C158" s="169" t="s">
        <v>3361</v>
      </c>
      <c r="D158" s="170">
        <v>50</v>
      </c>
      <c r="E158" s="171">
        <f t="shared" si="73"/>
        <v>16</v>
      </c>
      <c r="F158" s="171">
        <f t="shared" si="73"/>
        <v>16</v>
      </c>
      <c r="G158" s="171">
        <f t="shared" si="73"/>
        <v>16</v>
      </c>
      <c r="H158" s="171">
        <f t="shared" si="73"/>
        <v>16</v>
      </c>
      <c r="I158" s="171">
        <f t="shared" si="73"/>
        <v>16</v>
      </c>
      <c r="J158" s="171">
        <f t="shared" si="73"/>
        <v>16</v>
      </c>
      <c r="K158" s="171">
        <f t="shared" si="73"/>
        <v>16</v>
      </c>
      <c r="L158" s="171">
        <f t="shared" si="73"/>
        <v>16</v>
      </c>
      <c r="M158" s="171">
        <f t="shared" si="73"/>
        <v>16</v>
      </c>
      <c r="N158" s="171">
        <f t="shared" si="73"/>
        <v>16</v>
      </c>
      <c r="O158" s="171">
        <f t="shared" si="73"/>
        <v>16</v>
      </c>
      <c r="P158" s="171">
        <f t="shared" si="73"/>
        <v>16</v>
      </c>
      <c r="Q158" s="171">
        <f t="shared" si="73"/>
        <v>16</v>
      </c>
      <c r="R158" s="171">
        <f t="shared" si="60"/>
        <v>16</v>
      </c>
      <c r="S158" s="171">
        <f t="shared" si="60"/>
        <v>16</v>
      </c>
      <c r="T158" s="171">
        <f t="shared" si="61"/>
        <v>16</v>
      </c>
      <c r="U158" s="171">
        <f t="shared" si="61"/>
        <v>16</v>
      </c>
      <c r="V158" s="171">
        <f t="shared" si="62"/>
        <v>16</v>
      </c>
      <c r="W158" s="171">
        <f t="shared" si="62"/>
        <v>16</v>
      </c>
      <c r="X158" s="171">
        <f t="shared" si="63"/>
        <v>16</v>
      </c>
      <c r="Y158" s="171">
        <f t="shared" si="63"/>
        <v>16</v>
      </c>
      <c r="Z158" s="171">
        <f t="shared" si="64"/>
        <v>16</v>
      </c>
      <c r="AA158" s="171">
        <f t="shared" si="64"/>
        <v>16</v>
      </c>
      <c r="AB158" s="171">
        <f t="shared" si="65"/>
        <v>16</v>
      </c>
      <c r="AC158" s="171">
        <f t="shared" si="65"/>
        <v>16</v>
      </c>
      <c r="AD158" s="171">
        <f t="shared" si="66"/>
        <v>16</v>
      </c>
      <c r="AE158" s="171">
        <f t="shared" si="66"/>
        <v>16</v>
      </c>
      <c r="AF158" s="171">
        <f t="shared" si="67"/>
        <v>16</v>
      </c>
      <c r="AG158" s="171">
        <f t="shared" si="67"/>
        <v>16</v>
      </c>
      <c r="AH158" s="171">
        <f t="shared" si="67"/>
        <v>16</v>
      </c>
      <c r="AI158" s="171">
        <f t="shared" si="74"/>
        <v>16</v>
      </c>
      <c r="AJ158" s="171">
        <f t="shared" si="74"/>
        <v>16</v>
      </c>
      <c r="AK158" s="171">
        <f t="shared" si="75"/>
        <v>16</v>
      </c>
      <c r="AL158" s="171"/>
      <c r="AM158" s="171">
        <f t="shared" si="76"/>
        <v>16</v>
      </c>
      <c r="AN158" s="171">
        <f t="shared" si="77"/>
        <v>16</v>
      </c>
      <c r="AO158" s="171">
        <f t="shared" si="77"/>
        <v>16</v>
      </c>
      <c r="AP158" s="171">
        <f t="shared" si="77"/>
        <v>16</v>
      </c>
      <c r="AQ158" s="171">
        <f t="shared" si="78"/>
        <v>16</v>
      </c>
      <c r="AR158" s="171">
        <f t="shared" si="78"/>
        <v>16</v>
      </c>
      <c r="AS158" s="171">
        <f t="shared" si="78"/>
        <v>16</v>
      </c>
      <c r="AT158" s="171">
        <f t="shared" si="78"/>
        <v>16</v>
      </c>
      <c r="AU158" s="171">
        <f t="shared" si="78"/>
        <v>16</v>
      </c>
      <c r="AV158" s="171">
        <f t="shared" si="79"/>
        <v>16</v>
      </c>
      <c r="AW158" s="171">
        <f t="shared" si="79"/>
        <v>16</v>
      </c>
      <c r="AX158" s="171">
        <f t="shared" si="79"/>
        <v>16</v>
      </c>
      <c r="AY158" s="171"/>
      <c r="AZ158" s="171">
        <f t="shared" si="80"/>
        <v>16</v>
      </c>
      <c r="BA158" s="171">
        <f t="shared" si="80"/>
        <v>16</v>
      </c>
      <c r="BB158" s="171">
        <f t="shared" si="80"/>
        <v>16</v>
      </c>
      <c r="BC158" s="171">
        <f t="shared" si="81"/>
        <v>16</v>
      </c>
      <c r="BD158" s="171">
        <f t="shared" si="81"/>
        <v>16</v>
      </c>
      <c r="BE158" s="172"/>
      <c r="BF158" s="148">
        <f t="shared" si="56"/>
        <v>800</v>
      </c>
      <c r="BG158" s="173">
        <f t="shared" si="57"/>
        <v>2</v>
      </c>
      <c r="BH158" s="174"/>
      <c r="BI158" s="174"/>
      <c r="BJ158" s="125"/>
      <c r="BK158" s="175"/>
      <c r="BL158" s="176">
        <f t="shared" si="55"/>
        <v>1358.9755319894291</v>
      </c>
      <c r="BM158" s="176">
        <f t="shared" si="58"/>
        <v>1420</v>
      </c>
      <c r="BN158" s="177"/>
      <c r="BO158" s="177"/>
      <c r="BP158" s="177"/>
      <c r="BQ158" s="177"/>
      <c r="BR158" s="177"/>
      <c r="BS158" s="177"/>
      <c r="BT158" s="177"/>
      <c r="BU158" s="177"/>
      <c r="BV158" s="177"/>
      <c r="BW158" s="177"/>
      <c r="BX158" s="177"/>
      <c r="BY158" s="177"/>
      <c r="BZ158" s="177"/>
      <c r="CA158" s="177"/>
      <c r="CB158" s="177"/>
      <c r="CC158" s="177"/>
      <c r="CD158" s="177"/>
      <c r="CE158" s="177"/>
      <c r="CF158" s="177"/>
      <c r="CG158" s="177"/>
      <c r="CH158" s="177"/>
      <c r="CI158" s="177"/>
      <c r="CJ158" s="177"/>
      <c r="CK158" s="177"/>
      <c r="CL158" s="177"/>
      <c r="CM158" s="177"/>
      <c r="CN158" s="177"/>
      <c r="CO158" s="177"/>
      <c r="CP158" s="177"/>
      <c r="CQ158" s="177"/>
      <c r="CR158" s="177"/>
      <c r="CS158" s="177"/>
      <c r="CT158" s="177"/>
      <c r="CU158" s="177"/>
      <c r="CV158" s="177"/>
      <c r="CW158" s="177"/>
      <c r="CX158" s="177"/>
      <c r="CY158" s="177"/>
      <c r="CZ158" s="177"/>
      <c r="DA158" s="177"/>
      <c r="DB158" s="177"/>
      <c r="DC158" s="177"/>
      <c r="DD158" s="177"/>
      <c r="DE158" s="177"/>
      <c r="DF158" s="177"/>
      <c r="DG158" s="177"/>
      <c r="DH158" s="177"/>
      <c r="DI158" s="177"/>
      <c r="DJ158" s="177"/>
      <c r="DK158" s="177"/>
      <c r="DL158" s="177"/>
      <c r="DM158" s="177"/>
      <c r="DN158" s="177"/>
    </row>
    <row r="159" spans="1:118" s="122" customFormat="1" x14ac:dyDescent="0.3">
      <c r="A159" s="167" t="s">
        <v>1153</v>
      </c>
      <c r="B159" s="167" t="s">
        <v>3517</v>
      </c>
      <c r="C159" s="169" t="s">
        <v>3361</v>
      </c>
      <c r="D159" s="170">
        <v>400</v>
      </c>
      <c r="E159" s="171">
        <f t="shared" si="73"/>
        <v>128</v>
      </c>
      <c r="F159" s="171">
        <f t="shared" si="73"/>
        <v>128</v>
      </c>
      <c r="G159" s="171">
        <f t="shared" si="73"/>
        <v>128</v>
      </c>
      <c r="H159" s="171">
        <f t="shared" si="73"/>
        <v>128</v>
      </c>
      <c r="I159" s="171">
        <f t="shared" si="73"/>
        <v>128</v>
      </c>
      <c r="J159" s="171">
        <f t="shared" si="73"/>
        <v>128</v>
      </c>
      <c r="K159" s="171">
        <f t="shared" si="73"/>
        <v>128</v>
      </c>
      <c r="L159" s="171">
        <f t="shared" si="73"/>
        <v>128</v>
      </c>
      <c r="M159" s="171">
        <f t="shared" si="73"/>
        <v>128</v>
      </c>
      <c r="N159" s="171">
        <f t="shared" si="73"/>
        <v>128</v>
      </c>
      <c r="O159" s="171">
        <f t="shared" si="73"/>
        <v>128</v>
      </c>
      <c r="P159" s="171">
        <f t="shared" si="73"/>
        <v>128</v>
      </c>
      <c r="Q159" s="171">
        <f t="shared" si="73"/>
        <v>128</v>
      </c>
      <c r="R159" s="171">
        <f t="shared" si="60"/>
        <v>128</v>
      </c>
      <c r="S159" s="171">
        <f t="shared" si="60"/>
        <v>128</v>
      </c>
      <c r="T159" s="171">
        <f t="shared" si="61"/>
        <v>128</v>
      </c>
      <c r="U159" s="171">
        <f t="shared" si="61"/>
        <v>128</v>
      </c>
      <c r="V159" s="171">
        <f t="shared" si="62"/>
        <v>128</v>
      </c>
      <c r="W159" s="171">
        <f t="shared" si="62"/>
        <v>128</v>
      </c>
      <c r="X159" s="171">
        <f t="shared" si="63"/>
        <v>128</v>
      </c>
      <c r="Y159" s="171">
        <f t="shared" si="63"/>
        <v>128</v>
      </c>
      <c r="Z159" s="171">
        <f t="shared" si="64"/>
        <v>128</v>
      </c>
      <c r="AA159" s="171">
        <f t="shared" si="64"/>
        <v>128</v>
      </c>
      <c r="AB159" s="171">
        <f t="shared" si="65"/>
        <v>128</v>
      </c>
      <c r="AC159" s="171">
        <f t="shared" si="65"/>
        <v>128</v>
      </c>
      <c r="AD159" s="171">
        <f t="shared" si="66"/>
        <v>128</v>
      </c>
      <c r="AE159" s="171">
        <f t="shared" si="66"/>
        <v>128</v>
      </c>
      <c r="AF159" s="171">
        <f t="shared" si="67"/>
        <v>128</v>
      </c>
      <c r="AG159" s="171">
        <f t="shared" si="67"/>
        <v>128</v>
      </c>
      <c r="AH159" s="171">
        <f t="shared" si="67"/>
        <v>128</v>
      </c>
      <c r="AI159" s="171">
        <f t="shared" si="74"/>
        <v>128</v>
      </c>
      <c r="AJ159" s="171">
        <f t="shared" si="74"/>
        <v>128</v>
      </c>
      <c r="AK159" s="171">
        <f t="shared" si="75"/>
        <v>128</v>
      </c>
      <c r="AL159" s="171">
        <f t="shared" si="75"/>
        <v>128</v>
      </c>
      <c r="AM159" s="171">
        <f t="shared" si="76"/>
        <v>128</v>
      </c>
      <c r="AN159" s="171">
        <f t="shared" si="77"/>
        <v>128</v>
      </c>
      <c r="AO159" s="171">
        <f t="shared" si="77"/>
        <v>128</v>
      </c>
      <c r="AP159" s="171">
        <f t="shared" si="77"/>
        <v>128</v>
      </c>
      <c r="AQ159" s="171">
        <f t="shared" si="78"/>
        <v>128</v>
      </c>
      <c r="AR159" s="171">
        <f t="shared" si="78"/>
        <v>128</v>
      </c>
      <c r="AS159" s="171">
        <f t="shared" si="78"/>
        <v>128</v>
      </c>
      <c r="AT159" s="171">
        <f t="shared" si="78"/>
        <v>128</v>
      </c>
      <c r="AU159" s="171">
        <f t="shared" si="78"/>
        <v>128</v>
      </c>
      <c r="AV159" s="171">
        <f t="shared" si="79"/>
        <v>128</v>
      </c>
      <c r="AW159" s="171">
        <f t="shared" si="79"/>
        <v>128</v>
      </c>
      <c r="AX159" s="171">
        <f t="shared" si="79"/>
        <v>128</v>
      </c>
      <c r="AY159" s="171">
        <f t="shared" si="79"/>
        <v>128</v>
      </c>
      <c r="AZ159" s="171">
        <f t="shared" si="80"/>
        <v>128</v>
      </c>
      <c r="BA159" s="171">
        <f t="shared" si="80"/>
        <v>128</v>
      </c>
      <c r="BB159" s="171">
        <f t="shared" si="80"/>
        <v>128</v>
      </c>
      <c r="BC159" s="171">
        <f t="shared" si="81"/>
        <v>128</v>
      </c>
      <c r="BD159" s="171">
        <f t="shared" si="81"/>
        <v>128</v>
      </c>
      <c r="BE159" s="172"/>
      <c r="BF159" s="148">
        <f t="shared" si="56"/>
        <v>6656</v>
      </c>
      <c r="BG159" s="173">
        <f t="shared" si="57"/>
        <v>0</v>
      </c>
      <c r="BH159" s="174"/>
      <c r="BI159" s="174"/>
      <c r="BJ159" s="125"/>
      <c r="BK159" s="175"/>
      <c r="BL159" s="176">
        <f t="shared" si="55"/>
        <v>11306.676426152049</v>
      </c>
      <c r="BM159" s="176">
        <f t="shared" si="58"/>
        <v>11760</v>
      </c>
      <c r="BN159" s="177"/>
      <c r="BO159" s="177"/>
      <c r="BP159" s="177"/>
      <c r="BQ159" s="177"/>
      <c r="BR159" s="177"/>
      <c r="BS159" s="177"/>
      <c r="BT159" s="177"/>
      <c r="BU159" s="177"/>
      <c r="BV159" s="177"/>
      <c r="BW159" s="177"/>
      <c r="BX159" s="177"/>
      <c r="BY159" s="177"/>
      <c r="BZ159" s="177"/>
      <c r="CA159" s="177"/>
      <c r="CB159" s="177"/>
      <c r="CC159" s="177"/>
      <c r="CD159" s="177"/>
      <c r="CE159" s="177"/>
      <c r="CF159" s="177"/>
      <c r="CG159" s="177"/>
      <c r="CH159" s="177"/>
      <c r="CI159" s="177"/>
      <c r="CJ159" s="177"/>
      <c r="CK159" s="177"/>
      <c r="CL159" s="177"/>
      <c r="CM159" s="177"/>
      <c r="CN159" s="177"/>
      <c r="CO159" s="177"/>
      <c r="CP159" s="177"/>
      <c r="CQ159" s="177"/>
      <c r="CR159" s="177"/>
      <c r="CS159" s="177"/>
      <c r="CT159" s="177"/>
      <c r="CU159" s="177"/>
      <c r="CV159" s="177"/>
      <c r="CW159" s="177"/>
      <c r="CX159" s="177"/>
      <c r="CY159" s="177"/>
      <c r="CZ159" s="177"/>
      <c r="DA159" s="177"/>
      <c r="DB159" s="177"/>
      <c r="DC159" s="177"/>
      <c r="DD159" s="177"/>
      <c r="DE159" s="177"/>
      <c r="DF159" s="177"/>
      <c r="DG159" s="177"/>
      <c r="DH159" s="177"/>
      <c r="DI159" s="177"/>
      <c r="DJ159" s="177"/>
      <c r="DK159" s="177"/>
      <c r="DL159" s="177"/>
      <c r="DM159" s="177"/>
      <c r="DN159" s="177"/>
    </row>
    <row r="160" spans="1:118" s="122" customFormat="1" x14ac:dyDescent="0.3">
      <c r="A160" s="167" t="s">
        <v>1305</v>
      </c>
      <c r="B160" s="167" t="s">
        <v>3518</v>
      </c>
      <c r="C160" s="169" t="s">
        <v>3361</v>
      </c>
      <c r="D160" s="170">
        <v>50</v>
      </c>
      <c r="E160" s="171">
        <f t="shared" si="73"/>
        <v>16</v>
      </c>
      <c r="F160" s="171">
        <f t="shared" si="73"/>
        <v>16</v>
      </c>
      <c r="G160" s="171">
        <f t="shared" si="73"/>
        <v>16</v>
      </c>
      <c r="H160" s="171">
        <f t="shared" si="73"/>
        <v>16</v>
      </c>
      <c r="I160" s="171">
        <f t="shared" si="73"/>
        <v>16</v>
      </c>
      <c r="J160" s="171">
        <f t="shared" si="73"/>
        <v>16</v>
      </c>
      <c r="K160" s="171">
        <f t="shared" si="73"/>
        <v>16</v>
      </c>
      <c r="L160" s="171">
        <f t="shared" si="73"/>
        <v>16</v>
      </c>
      <c r="M160" s="171">
        <f t="shared" si="73"/>
        <v>16</v>
      </c>
      <c r="N160" s="171">
        <f t="shared" si="73"/>
        <v>16</v>
      </c>
      <c r="O160" s="171">
        <f t="shared" si="73"/>
        <v>16</v>
      </c>
      <c r="P160" s="171">
        <f t="shared" si="73"/>
        <v>16</v>
      </c>
      <c r="Q160" s="171">
        <f t="shared" si="73"/>
        <v>16</v>
      </c>
      <c r="R160" s="171">
        <f t="shared" si="60"/>
        <v>16</v>
      </c>
      <c r="S160" s="171">
        <f t="shared" si="60"/>
        <v>16</v>
      </c>
      <c r="T160" s="171">
        <f t="shared" si="61"/>
        <v>16</v>
      </c>
      <c r="U160" s="171">
        <f t="shared" si="61"/>
        <v>16</v>
      </c>
      <c r="V160" s="171">
        <f t="shared" si="62"/>
        <v>16</v>
      </c>
      <c r="W160" s="171">
        <f t="shared" si="62"/>
        <v>16</v>
      </c>
      <c r="X160" s="171">
        <f t="shared" si="63"/>
        <v>16</v>
      </c>
      <c r="Y160" s="171">
        <f t="shared" si="63"/>
        <v>16</v>
      </c>
      <c r="Z160" s="171">
        <f t="shared" si="64"/>
        <v>16</v>
      </c>
      <c r="AA160" s="171">
        <f t="shared" si="64"/>
        <v>16</v>
      </c>
      <c r="AB160" s="171">
        <f t="shared" si="65"/>
        <v>16</v>
      </c>
      <c r="AC160" s="171">
        <f t="shared" si="65"/>
        <v>16</v>
      </c>
      <c r="AD160" s="171">
        <f t="shared" si="66"/>
        <v>16</v>
      </c>
      <c r="AE160" s="171">
        <f t="shared" si="66"/>
        <v>16</v>
      </c>
      <c r="AF160" s="171">
        <f t="shared" si="67"/>
        <v>16</v>
      </c>
      <c r="AG160" s="171">
        <f t="shared" si="67"/>
        <v>16</v>
      </c>
      <c r="AH160" s="171"/>
      <c r="AI160" s="171">
        <f t="shared" si="74"/>
        <v>16</v>
      </c>
      <c r="AJ160" s="171"/>
      <c r="AK160" s="171">
        <f t="shared" si="75"/>
        <v>16</v>
      </c>
      <c r="AL160" s="171"/>
      <c r="AM160" s="171">
        <f t="shared" si="76"/>
        <v>16</v>
      </c>
      <c r="AN160" s="171"/>
      <c r="AO160" s="171">
        <f t="shared" si="77"/>
        <v>16</v>
      </c>
      <c r="AP160" s="171"/>
      <c r="AQ160" s="171">
        <f t="shared" si="78"/>
        <v>16</v>
      </c>
      <c r="AR160" s="171"/>
      <c r="AS160" s="171">
        <f t="shared" si="78"/>
        <v>16</v>
      </c>
      <c r="AT160" s="171"/>
      <c r="AU160" s="171">
        <f t="shared" si="78"/>
        <v>16</v>
      </c>
      <c r="AV160" s="171"/>
      <c r="AW160" s="171">
        <f t="shared" si="79"/>
        <v>16</v>
      </c>
      <c r="AX160" s="171"/>
      <c r="AY160" s="171">
        <f t="shared" si="79"/>
        <v>16</v>
      </c>
      <c r="AZ160" s="171"/>
      <c r="BA160" s="171">
        <f t="shared" si="80"/>
        <v>16</v>
      </c>
      <c r="BB160" s="171"/>
      <c r="BC160" s="171">
        <f t="shared" si="81"/>
        <v>16</v>
      </c>
      <c r="BD160" s="171"/>
      <c r="BE160" s="172"/>
      <c r="BF160" s="148">
        <f t="shared" si="56"/>
        <v>640</v>
      </c>
      <c r="BG160" s="173">
        <f t="shared" si="57"/>
        <v>12</v>
      </c>
      <c r="BH160" s="174"/>
      <c r="BI160" s="174"/>
      <c r="BJ160" s="125"/>
      <c r="BK160" s="175"/>
      <c r="BL160" s="176">
        <f t="shared" si="55"/>
        <v>1087.1804255915433</v>
      </c>
      <c r="BM160" s="176">
        <f t="shared" si="58"/>
        <v>1140</v>
      </c>
      <c r="BN160" s="177"/>
      <c r="BO160" s="177"/>
      <c r="BP160" s="177"/>
      <c r="BQ160" s="177"/>
      <c r="BR160" s="177"/>
      <c r="BS160" s="177"/>
      <c r="BT160" s="177"/>
      <c r="BU160" s="177"/>
      <c r="BV160" s="177"/>
      <c r="BW160" s="177"/>
      <c r="BX160" s="177"/>
      <c r="BY160" s="177"/>
      <c r="BZ160" s="177"/>
      <c r="CA160" s="177"/>
      <c r="CB160" s="177"/>
      <c r="CC160" s="177"/>
      <c r="CD160" s="177"/>
      <c r="CE160" s="177"/>
      <c r="CF160" s="177"/>
      <c r="CG160" s="177"/>
      <c r="CH160" s="177"/>
      <c r="CI160" s="177"/>
      <c r="CJ160" s="177"/>
      <c r="CK160" s="177"/>
      <c r="CL160" s="177"/>
      <c r="CM160" s="177"/>
      <c r="CN160" s="177"/>
      <c r="CO160" s="177"/>
      <c r="CP160" s="177"/>
      <c r="CQ160" s="177"/>
      <c r="CR160" s="177"/>
      <c r="CS160" s="177"/>
      <c r="CT160" s="177"/>
      <c r="CU160" s="177"/>
      <c r="CV160" s="177"/>
      <c r="CW160" s="177"/>
      <c r="CX160" s="177"/>
      <c r="CY160" s="177"/>
      <c r="CZ160" s="177"/>
      <c r="DA160" s="177"/>
      <c r="DB160" s="177"/>
      <c r="DC160" s="177"/>
      <c r="DD160" s="177"/>
      <c r="DE160" s="177"/>
      <c r="DF160" s="177"/>
      <c r="DG160" s="177"/>
      <c r="DH160" s="177"/>
      <c r="DI160" s="177"/>
      <c r="DJ160" s="177"/>
      <c r="DK160" s="177"/>
      <c r="DL160" s="177"/>
      <c r="DM160" s="177"/>
      <c r="DN160" s="177"/>
    </row>
    <row r="161" spans="1:118" s="122" customFormat="1" x14ac:dyDescent="0.3">
      <c r="A161" s="167" t="s">
        <v>1312</v>
      </c>
      <c r="B161" s="167" t="s">
        <v>3519</v>
      </c>
      <c r="C161" s="169" t="s">
        <v>3361</v>
      </c>
      <c r="D161" s="170">
        <v>50</v>
      </c>
      <c r="E161" s="171">
        <f t="shared" si="73"/>
        <v>16</v>
      </c>
      <c r="F161" s="171">
        <f t="shared" si="73"/>
        <v>16</v>
      </c>
      <c r="G161" s="171">
        <f t="shared" si="73"/>
        <v>16</v>
      </c>
      <c r="H161" s="171">
        <f t="shared" si="73"/>
        <v>16</v>
      </c>
      <c r="I161" s="171">
        <f t="shared" si="73"/>
        <v>16</v>
      </c>
      <c r="J161" s="171">
        <f t="shared" si="73"/>
        <v>16</v>
      </c>
      <c r="K161" s="171">
        <f t="shared" si="73"/>
        <v>16</v>
      </c>
      <c r="L161" s="171">
        <f t="shared" si="73"/>
        <v>16</v>
      </c>
      <c r="M161" s="171">
        <f t="shared" si="73"/>
        <v>16</v>
      </c>
      <c r="N161" s="171">
        <f t="shared" si="73"/>
        <v>16</v>
      </c>
      <c r="O161" s="171">
        <f t="shared" si="73"/>
        <v>16</v>
      </c>
      <c r="P161" s="171">
        <f t="shared" si="73"/>
        <v>16</v>
      </c>
      <c r="Q161" s="171">
        <f t="shared" si="73"/>
        <v>16</v>
      </c>
      <c r="R161" s="171">
        <f t="shared" si="60"/>
        <v>16</v>
      </c>
      <c r="S161" s="171">
        <f t="shared" si="60"/>
        <v>16</v>
      </c>
      <c r="T161" s="171">
        <f t="shared" si="61"/>
        <v>16</v>
      </c>
      <c r="U161" s="171">
        <f t="shared" si="61"/>
        <v>16</v>
      </c>
      <c r="V161" s="171">
        <f t="shared" si="62"/>
        <v>16</v>
      </c>
      <c r="W161" s="171">
        <f t="shared" si="62"/>
        <v>16</v>
      </c>
      <c r="X161" s="171">
        <f t="shared" si="63"/>
        <v>16</v>
      </c>
      <c r="Y161" s="171">
        <f t="shared" si="63"/>
        <v>16</v>
      </c>
      <c r="Z161" s="171">
        <f t="shared" si="64"/>
        <v>16</v>
      </c>
      <c r="AA161" s="171">
        <f t="shared" si="64"/>
        <v>16</v>
      </c>
      <c r="AB161" s="171">
        <f t="shared" si="65"/>
        <v>16</v>
      </c>
      <c r="AC161" s="171">
        <f t="shared" si="65"/>
        <v>16</v>
      </c>
      <c r="AD161" s="171">
        <f t="shared" si="66"/>
        <v>16</v>
      </c>
      <c r="AE161" s="171">
        <f t="shared" si="66"/>
        <v>16</v>
      </c>
      <c r="AF161" s="171">
        <f t="shared" si="67"/>
        <v>16</v>
      </c>
      <c r="AG161" s="171">
        <f t="shared" si="67"/>
        <v>16</v>
      </c>
      <c r="AH161" s="171"/>
      <c r="AI161" s="171">
        <f t="shared" si="74"/>
        <v>16</v>
      </c>
      <c r="AJ161" s="171"/>
      <c r="AK161" s="171">
        <f t="shared" si="75"/>
        <v>16</v>
      </c>
      <c r="AL161" s="171"/>
      <c r="AM161" s="171">
        <f t="shared" si="76"/>
        <v>16</v>
      </c>
      <c r="AN161" s="171"/>
      <c r="AO161" s="171">
        <f t="shared" si="77"/>
        <v>16</v>
      </c>
      <c r="AP161" s="171"/>
      <c r="AQ161" s="171">
        <f t="shared" si="78"/>
        <v>16</v>
      </c>
      <c r="AR161" s="171"/>
      <c r="AS161" s="171">
        <f t="shared" si="78"/>
        <v>16</v>
      </c>
      <c r="AT161" s="171"/>
      <c r="AU161" s="171">
        <f t="shared" si="78"/>
        <v>16</v>
      </c>
      <c r="AV161" s="171"/>
      <c r="AW161" s="171">
        <f t="shared" si="79"/>
        <v>16</v>
      </c>
      <c r="AX161" s="171"/>
      <c r="AY161" s="171">
        <f t="shared" si="79"/>
        <v>16</v>
      </c>
      <c r="AZ161" s="171"/>
      <c r="BA161" s="171">
        <f t="shared" si="80"/>
        <v>16</v>
      </c>
      <c r="BB161" s="171"/>
      <c r="BC161" s="171">
        <f t="shared" si="81"/>
        <v>16</v>
      </c>
      <c r="BD161" s="171"/>
      <c r="BE161" s="172"/>
      <c r="BF161" s="148">
        <f t="shared" si="56"/>
        <v>640</v>
      </c>
      <c r="BG161" s="173">
        <f t="shared" si="57"/>
        <v>12</v>
      </c>
      <c r="BH161" s="174"/>
      <c r="BI161" s="174"/>
      <c r="BJ161" s="125"/>
      <c r="BK161" s="175"/>
      <c r="BL161" s="176">
        <f t="shared" si="55"/>
        <v>1087.1804255915433</v>
      </c>
      <c r="BM161" s="176">
        <f t="shared" si="58"/>
        <v>1140</v>
      </c>
      <c r="BN161" s="177"/>
      <c r="BO161" s="177"/>
      <c r="BP161" s="177"/>
      <c r="BQ161" s="177"/>
      <c r="BR161" s="177"/>
      <c r="BS161" s="177"/>
      <c r="BT161" s="177"/>
      <c r="BU161" s="177"/>
      <c r="BV161" s="177"/>
      <c r="BW161" s="177"/>
      <c r="BX161" s="177"/>
      <c r="BY161" s="177"/>
      <c r="BZ161" s="177"/>
      <c r="CA161" s="177"/>
      <c r="CB161" s="177"/>
      <c r="CC161" s="177"/>
      <c r="CD161" s="177"/>
      <c r="CE161" s="177"/>
      <c r="CF161" s="177"/>
      <c r="CG161" s="177"/>
      <c r="CH161" s="177"/>
      <c r="CI161" s="177"/>
      <c r="CJ161" s="177"/>
      <c r="CK161" s="177"/>
      <c r="CL161" s="177"/>
      <c r="CM161" s="177"/>
      <c r="CN161" s="177"/>
      <c r="CO161" s="177"/>
      <c r="CP161" s="177"/>
      <c r="CQ161" s="177"/>
      <c r="CR161" s="177"/>
      <c r="CS161" s="177"/>
      <c r="CT161" s="177"/>
      <c r="CU161" s="177"/>
      <c r="CV161" s="177"/>
      <c r="CW161" s="177"/>
      <c r="CX161" s="177"/>
      <c r="CY161" s="177"/>
      <c r="CZ161" s="177"/>
      <c r="DA161" s="177"/>
      <c r="DB161" s="177"/>
      <c r="DC161" s="177"/>
      <c r="DD161" s="177"/>
      <c r="DE161" s="177"/>
      <c r="DF161" s="177"/>
      <c r="DG161" s="177"/>
      <c r="DH161" s="177"/>
      <c r="DI161" s="177"/>
      <c r="DJ161" s="177"/>
      <c r="DK161" s="177"/>
      <c r="DL161" s="177"/>
      <c r="DM161" s="177"/>
      <c r="DN161" s="177"/>
    </row>
    <row r="162" spans="1:118" s="122" customFormat="1" x14ac:dyDescent="0.3">
      <c r="A162" s="167" t="s">
        <v>1327</v>
      </c>
      <c r="B162" s="167" t="s">
        <v>3520</v>
      </c>
      <c r="C162" s="169" t="s">
        <v>3361</v>
      </c>
      <c r="D162" s="170">
        <v>50</v>
      </c>
      <c r="E162" s="171">
        <f t="shared" si="73"/>
        <v>16</v>
      </c>
      <c r="F162" s="171">
        <f t="shared" si="73"/>
        <v>16</v>
      </c>
      <c r="G162" s="171">
        <f t="shared" si="73"/>
        <v>16</v>
      </c>
      <c r="H162" s="171">
        <f t="shared" si="73"/>
        <v>16</v>
      </c>
      <c r="I162" s="171">
        <f t="shared" si="73"/>
        <v>16</v>
      </c>
      <c r="J162" s="171">
        <f t="shared" si="73"/>
        <v>16</v>
      </c>
      <c r="K162" s="171">
        <f t="shared" si="73"/>
        <v>16</v>
      </c>
      <c r="L162" s="171">
        <f t="shared" si="73"/>
        <v>16</v>
      </c>
      <c r="M162" s="171">
        <f t="shared" si="73"/>
        <v>16</v>
      </c>
      <c r="N162" s="171">
        <f t="shared" si="73"/>
        <v>16</v>
      </c>
      <c r="O162" s="171">
        <f t="shared" si="73"/>
        <v>16</v>
      </c>
      <c r="P162" s="171">
        <f t="shared" si="73"/>
        <v>16</v>
      </c>
      <c r="Q162" s="171">
        <f t="shared" si="73"/>
        <v>16</v>
      </c>
      <c r="R162" s="171">
        <f t="shared" si="60"/>
        <v>16</v>
      </c>
      <c r="S162" s="171">
        <f t="shared" si="60"/>
        <v>16</v>
      </c>
      <c r="T162" s="171">
        <f t="shared" si="61"/>
        <v>16</v>
      </c>
      <c r="U162" s="171">
        <f t="shared" si="61"/>
        <v>16</v>
      </c>
      <c r="V162" s="171">
        <f t="shared" si="62"/>
        <v>16</v>
      </c>
      <c r="W162" s="171">
        <f t="shared" si="62"/>
        <v>16</v>
      </c>
      <c r="X162" s="171">
        <f t="shared" si="63"/>
        <v>16</v>
      </c>
      <c r="Y162" s="171">
        <f t="shared" si="63"/>
        <v>16</v>
      </c>
      <c r="Z162" s="171">
        <f t="shared" si="64"/>
        <v>16</v>
      </c>
      <c r="AA162" s="171">
        <f t="shared" si="64"/>
        <v>16</v>
      </c>
      <c r="AB162" s="171">
        <f t="shared" si="65"/>
        <v>16</v>
      </c>
      <c r="AC162" s="171">
        <f t="shared" si="65"/>
        <v>16</v>
      </c>
      <c r="AD162" s="171">
        <f t="shared" si="66"/>
        <v>16</v>
      </c>
      <c r="AE162" s="171">
        <f t="shared" si="66"/>
        <v>16</v>
      </c>
      <c r="AF162" s="171">
        <f t="shared" si="67"/>
        <v>16</v>
      </c>
      <c r="AG162" s="171">
        <f t="shared" si="67"/>
        <v>16</v>
      </c>
      <c r="AH162" s="171"/>
      <c r="AI162" s="171">
        <f t="shared" si="74"/>
        <v>16</v>
      </c>
      <c r="AJ162" s="171"/>
      <c r="AK162" s="171">
        <f t="shared" si="75"/>
        <v>16</v>
      </c>
      <c r="AL162" s="171"/>
      <c r="AM162" s="171">
        <f t="shared" si="76"/>
        <v>16</v>
      </c>
      <c r="AN162" s="171"/>
      <c r="AO162" s="171">
        <f t="shared" si="77"/>
        <v>16</v>
      </c>
      <c r="AP162" s="171"/>
      <c r="AQ162" s="171">
        <f t="shared" si="78"/>
        <v>16</v>
      </c>
      <c r="AR162" s="171"/>
      <c r="AS162" s="171">
        <f t="shared" si="78"/>
        <v>16</v>
      </c>
      <c r="AT162" s="171"/>
      <c r="AU162" s="171">
        <f t="shared" si="78"/>
        <v>16</v>
      </c>
      <c r="AV162" s="171"/>
      <c r="AW162" s="171">
        <f t="shared" si="79"/>
        <v>16</v>
      </c>
      <c r="AX162" s="171"/>
      <c r="AY162" s="171">
        <f t="shared" si="79"/>
        <v>16</v>
      </c>
      <c r="AZ162" s="171"/>
      <c r="BA162" s="171">
        <f t="shared" si="80"/>
        <v>16</v>
      </c>
      <c r="BB162" s="171"/>
      <c r="BC162" s="171">
        <f t="shared" si="81"/>
        <v>16</v>
      </c>
      <c r="BD162" s="171"/>
      <c r="BE162" s="172"/>
      <c r="BF162" s="148">
        <f t="shared" si="56"/>
        <v>640</v>
      </c>
      <c r="BG162" s="173">
        <f t="shared" si="57"/>
        <v>12</v>
      </c>
      <c r="BH162" s="174"/>
      <c r="BI162" s="174"/>
      <c r="BJ162" s="125"/>
      <c r="BK162" s="175"/>
      <c r="BL162" s="176">
        <f t="shared" si="55"/>
        <v>1087.1804255915433</v>
      </c>
      <c r="BM162" s="176">
        <f t="shared" si="58"/>
        <v>1140</v>
      </c>
      <c r="BN162" s="177"/>
      <c r="BO162" s="177"/>
      <c r="BP162" s="177"/>
      <c r="BQ162" s="177"/>
      <c r="BR162" s="177"/>
      <c r="BS162" s="177"/>
      <c r="BT162" s="177"/>
      <c r="BU162" s="177"/>
      <c r="BV162" s="177"/>
      <c r="BW162" s="177"/>
      <c r="BX162" s="177"/>
      <c r="BY162" s="177"/>
      <c r="BZ162" s="177"/>
      <c r="CA162" s="177"/>
      <c r="CB162" s="177"/>
      <c r="CC162" s="177"/>
      <c r="CD162" s="177"/>
      <c r="CE162" s="177"/>
      <c r="CF162" s="177"/>
      <c r="CG162" s="177"/>
      <c r="CH162" s="177"/>
      <c r="CI162" s="177"/>
      <c r="CJ162" s="177"/>
      <c r="CK162" s="177"/>
      <c r="CL162" s="177"/>
      <c r="CM162" s="177"/>
      <c r="CN162" s="177"/>
      <c r="CO162" s="177"/>
      <c r="CP162" s="177"/>
      <c r="CQ162" s="177"/>
      <c r="CR162" s="177"/>
      <c r="CS162" s="177"/>
      <c r="CT162" s="177"/>
      <c r="CU162" s="177"/>
      <c r="CV162" s="177"/>
      <c r="CW162" s="177"/>
      <c r="CX162" s="177"/>
      <c r="CY162" s="177"/>
      <c r="CZ162" s="177"/>
      <c r="DA162" s="177"/>
      <c r="DB162" s="177"/>
      <c r="DC162" s="177"/>
      <c r="DD162" s="177"/>
      <c r="DE162" s="177"/>
      <c r="DF162" s="177"/>
      <c r="DG162" s="177"/>
      <c r="DH162" s="177"/>
      <c r="DI162" s="177"/>
      <c r="DJ162" s="177"/>
      <c r="DK162" s="177"/>
      <c r="DL162" s="177"/>
      <c r="DM162" s="177"/>
      <c r="DN162" s="177"/>
    </row>
    <row r="163" spans="1:118" s="122" customFormat="1" x14ac:dyDescent="0.3">
      <c r="A163" s="167" t="s">
        <v>1319</v>
      </c>
      <c r="B163" s="167" t="s">
        <v>3521</v>
      </c>
      <c r="C163" s="169" t="s">
        <v>3361</v>
      </c>
      <c r="D163" s="170">
        <v>50</v>
      </c>
      <c r="E163" s="171">
        <f t="shared" si="73"/>
        <v>16</v>
      </c>
      <c r="F163" s="171">
        <f t="shared" si="73"/>
        <v>16</v>
      </c>
      <c r="G163" s="171">
        <f t="shared" si="73"/>
        <v>16</v>
      </c>
      <c r="H163" s="171">
        <f t="shared" si="73"/>
        <v>16</v>
      </c>
      <c r="I163" s="171">
        <f t="shared" si="73"/>
        <v>16</v>
      </c>
      <c r="J163" s="171">
        <f t="shared" si="73"/>
        <v>16</v>
      </c>
      <c r="K163" s="171">
        <f t="shared" si="73"/>
        <v>16</v>
      </c>
      <c r="L163" s="171">
        <f t="shared" si="73"/>
        <v>16</v>
      </c>
      <c r="M163" s="171">
        <f t="shared" si="73"/>
        <v>16</v>
      </c>
      <c r="N163" s="171">
        <f t="shared" si="73"/>
        <v>16</v>
      </c>
      <c r="O163" s="171">
        <f t="shared" si="73"/>
        <v>16</v>
      </c>
      <c r="P163" s="171">
        <f t="shared" si="73"/>
        <v>16</v>
      </c>
      <c r="Q163" s="171">
        <f t="shared" si="73"/>
        <v>16</v>
      </c>
      <c r="R163" s="171">
        <f t="shared" si="60"/>
        <v>16</v>
      </c>
      <c r="S163" s="171">
        <f t="shared" si="60"/>
        <v>16</v>
      </c>
      <c r="T163" s="171">
        <f t="shared" si="61"/>
        <v>16</v>
      </c>
      <c r="U163" s="171">
        <f t="shared" si="61"/>
        <v>16</v>
      </c>
      <c r="V163" s="171">
        <f t="shared" si="62"/>
        <v>16</v>
      </c>
      <c r="W163" s="171">
        <f t="shared" si="62"/>
        <v>16</v>
      </c>
      <c r="X163" s="171">
        <f t="shared" si="63"/>
        <v>16</v>
      </c>
      <c r="Y163" s="171">
        <f t="shared" si="63"/>
        <v>16</v>
      </c>
      <c r="Z163" s="171">
        <f t="shared" si="64"/>
        <v>16</v>
      </c>
      <c r="AA163" s="171">
        <f t="shared" si="64"/>
        <v>16</v>
      </c>
      <c r="AB163" s="171">
        <f t="shared" si="65"/>
        <v>16</v>
      </c>
      <c r="AC163" s="171">
        <f t="shared" si="65"/>
        <v>16</v>
      </c>
      <c r="AD163" s="171">
        <f t="shared" si="66"/>
        <v>16</v>
      </c>
      <c r="AE163" s="171">
        <f t="shared" si="66"/>
        <v>16</v>
      </c>
      <c r="AF163" s="171">
        <f t="shared" si="67"/>
        <v>16</v>
      </c>
      <c r="AG163" s="171">
        <f t="shared" si="67"/>
        <v>16</v>
      </c>
      <c r="AH163" s="171"/>
      <c r="AI163" s="171">
        <f t="shared" si="74"/>
        <v>16</v>
      </c>
      <c r="AJ163" s="171"/>
      <c r="AK163" s="171">
        <f t="shared" si="75"/>
        <v>16</v>
      </c>
      <c r="AL163" s="171"/>
      <c r="AM163" s="171">
        <f t="shared" si="76"/>
        <v>16</v>
      </c>
      <c r="AN163" s="171"/>
      <c r="AO163" s="171">
        <f t="shared" si="77"/>
        <v>16</v>
      </c>
      <c r="AP163" s="171"/>
      <c r="AQ163" s="171">
        <f t="shared" si="78"/>
        <v>16</v>
      </c>
      <c r="AR163" s="171"/>
      <c r="AS163" s="171">
        <f t="shared" si="78"/>
        <v>16</v>
      </c>
      <c r="AT163" s="171"/>
      <c r="AU163" s="171">
        <f t="shared" si="78"/>
        <v>16</v>
      </c>
      <c r="AV163" s="171"/>
      <c r="AW163" s="171">
        <f t="shared" si="79"/>
        <v>16</v>
      </c>
      <c r="AX163" s="171"/>
      <c r="AY163" s="171">
        <f t="shared" si="79"/>
        <v>16</v>
      </c>
      <c r="AZ163" s="171"/>
      <c r="BA163" s="171">
        <f t="shared" si="80"/>
        <v>16</v>
      </c>
      <c r="BB163" s="171"/>
      <c r="BC163" s="171">
        <f t="shared" si="81"/>
        <v>16</v>
      </c>
      <c r="BD163" s="171"/>
      <c r="BE163" s="172"/>
      <c r="BF163" s="148">
        <f t="shared" si="56"/>
        <v>640</v>
      </c>
      <c r="BG163" s="173">
        <f t="shared" si="57"/>
        <v>12</v>
      </c>
      <c r="BH163" s="174"/>
      <c r="BI163" s="174"/>
      <c r="BJ163" s="125"/>
      <c r="BK163" s="175"/>
      <c r="BL163" s="176">
        <f t="shared" si="55"/>
        <v>1087.1804255915433</v>
      </c>
      <c r="BM163" s="176">
        <f t="shared" si="58"/>
        <v>1140</v>
      </c>
      <c r="BN163" s="177"/>
      <c r="BO163" s="177"/>
      <c r="BP163" s="177"/>
      <c r="BQ163" s="177"/>
      <c r="BR163" s="177"/>
      <c r="BS163" s="177"/>
      <c r="BT163" s="177"/>
      <c r="BU163" s="177"/>
      <c r="BV163" s="177"/>
      <c r="BW163" s="177"/>
      <c r="BX163" s="177"/>
      <c r="BY163" s="177"/>
      <c r="BZ163" s="177"/>
      <c r="CA163" s="177"/>
      <c r="CB163" s="177"/>
      <c r="CC163" s="177"/>
      <c r="CD163" s="177"/>
      <c r="CE163" s="177"/>
      <c r="CF163" s="177"/>
      <c r="CG163" s="177"/>
      <c r="CH163" s="177"/>
      <c r="CI163" s="177"/>
      <c r="CJ163" s="177"/>
      <c r="CK163" s="177"/>
      <c r="CL163" s="177"/>
      <c r="CM163" s="177"/>
      <c r="CN163" s="177"/>
      <c r="CO163" s="177"/>
      <c r="CP163" s="177"/>
      <c r="CQ163" s="177"/>
      <c r="CR163" s="177"/>
      <c r="CS163" s="177"/>
      <c r="CT163" s="177"/>
      <c r="CU163" s="177"/>
      <c r="CV163" s="177"/>
      <c r="CW163" s="177"/>
      <c r="CX163" s="177"/>
      <c r="CY163" s="177"/>
      <c r="CZ163" s="177"/>
      <c r="DA163" s="177"/>
      <c r="DB163" s="177"/>
      <c r="DC163" s="177"/>
      <c r="DD163" s="177"/>
      <c r="DE163" s="177"/>
      <c r="DF163" s="177"/>
      <c r="DG163" s="177"/>
      <c r="DH163" s="177"/>
      <c r="DI163" s="177"/>
      <c r="DJ163" s="177"/>
      <c r="DK163" s="177"/>
      <c r="DL163" s="177"/>
      <c r="DM163" s="177"/>
      <c r="DN163" s="177"/>
    </row>
    <row r="164" spans="1:118" s="122" customFormat="1" ht="25" x14ac:dyDescent="0.3">
      <c r="A164" s="180" t="s">
        <v>2157</v>
      </c>
      <c r="B164" s="167" t="s">
        <v>3522</v>
      </c>
      <c r="C164" s="169" t="s">
        <v>3361</v>
      </c>
      <c r="D164" s="170">
        <v>30</v>
      </c>
      <c r="E164" s="171">
        <f t="shared" si="73"/>
        <v>9.6</v>
      </c>
      <c r="F164" s="171">
        <f t="shared" si="73"/>
        <v>9.6</v>
      </c>
      <c r="G164" s="171">
        <f t="shared" si="73"/>
        <v>9.6</v>
      </c>
      <c r="H164" s="171">
        <f t="shared" si="73"/>
        <v>9.6</v>
      </c>
      <c r="I164" s="171">
        <f t="shared" si="73"/>
        <v>9.6</v>
      </c>
      <c r="J164" s="171">
        <f t="shared" si="73"/>
        <v>9.6</v>
      </c>
      <c r="K164" s="171">
        <f t="shared" si="73"/>
        <v>9.6</v>
      </c>
      <c r="L164" s="171">
        <f t="shared" si="73"/>
        <v>9.6</v>
      </c>
      <c r="M164" s="171">
        <f t="shared" si="73"/>
        <v>9.6</v>
      </c>
      <c r="N164" s="171">
        <f t="shared" si="73"/>
        <v>9.6</v>
      </c>
      <c r="O164" s="171">
        <f t="shared" si="73"/>
        <v>9.6</v>
      </c>
      <c r="P164" s="171">
        <f t="shared" si="73"/>
        <v>9.6</v>
      </c>
      <c r="Q164" s="171">
        <f t="shared" si="73"/>
        <v>9.6</v>
      </c>
      <c r="R164" s="171">
        <f t="shared" si="60"/>
        <v>9.6</v>
      </c>
      <c r="S164" s="171">
        <f t="shared" si="60"/>
        <v>9.6</v>
      </c>
      <c r="T164" s="171">
        <f t="shared" si="61"/>
        <v>9.6</v>
      </c>
      <c r="U164" s="171">
        <f t="shared" si="61"/>
        <v>9.6</v>
      </c>
      <c r="V164" s="171">
        <f t="shared" si="62"/>
        <v>9.6</v>
      </c>
      <c r="W164" s="171">
        <f t="shared" si="62"/>
        <v>9.6</v>
      </c>
      <c r="X164" s="171">
        <f t="shared" si="63"/>
        <v>9.6</v>
      </c>
      <c r="Y164" s="171">
        <f t="shared" si="63"/>
        <v>9.6</v>
      </c>
      <c r="Z164" s="171">
        <f t="shared" si="64"/>
        <v>9.6</v>
      </c>
      <c r="AA164" s="171">
        <f t="shared" si="64"/>
        <v>9.6</v>
      </c>
      <c r="AB164" s="171">
        <f t="shared" si="65"/>
        <v>9.6</v>
      </c>
      <c r="AC164" s="171">
        <f t="shared" si="65"/>
        <v>9.6</v>
      </c>
      <c r="AD164" s="171">
        <f t="shared" si="66"/>
        <v>9.6</v>
      </c>
      <c r="AE164" s="171">
        <f t="shared" si="66"/>
        <v>9.6</v>
      </c>
      <c r="AF164" s="171">
        <f t="shared" si="67"/>
        <v>9.6</v>
      </c>
      <c r="AG164" s="171">
        <f t="shared" si="67"/>
        <v>9.6</v>
      </c>
      <c r="AH164" s="171">
        <f t="shared" si="67"/>
        <v>9.6</v>
      </c>
      <c r="AI164" s="171">
        <f t="shared" si="74"/>
        <v>9.6</v>
      </c>
      <c r="AJ164" s="171">
        <f t="shared" si="74"/>
        <v>9.6</v>
      </c>
      <c r="AK164" s="171">
        <f t="shared" si="75"/>
        <v>9.6</v>
      </c>
      <c r="AL164" s="171">
        <f t="shared" si="75"/>
        <v>9.6</v>
      </c>
      <c r="AM164" s="171">
        <f t="shared" si="76"/>
        <v>9.6</v>
      </c>
      <c r="AN164" s="171">
        <f t="shared" si="77"/>
        <v>9.6</v>
      </c>
      <c r="AO164" s="171">
        <f t="shared" si="77"/>
        <v>9.6</v>
      </c>
      <c r="AP164" s="171">
        <f t="shared" si="77"/>
        <v>9.6</v>
      </c>
      <c r="AQ164" s="171">
        <f t="shared" si="78"/>
        <v>9.6</v>
      </c>
      <c r="AR164" s="171">
        <f t="shared" si="78"/>
        <v>9.6</v>
      </c>
      <c r="AS164" s="171">
        <f t="shared" si="78"/>
        <v>9.6</v>
      </c>
      <c r="AT164" s="171">
        <f t="shared" si="78"/>
        <v>9.6</v>
      </c>
      <c r="AU164" s="171">
        <f t="shared" si="78"/>
        <v>9.6</v>
      </c>
      <c r="AV164" s="171">
        <f t="shared" si="79"/>
        <v>9.6</v>
      </c>
      <c r="AW164" s="171">
        <f t="shared" si="79"/>
        <v>9.6</v>
      </c>
      <c r="AX164" s="171">
        <f t="shared" si="79"/>
        <v>9.6</v>
      </c>
      <c r="AY164" s="171">
        <f t="shared" si="79"/>
        <v>9.6</v>
      </c>
      <c r="AZ164" s="171">
        <f t="shared" si="80"/>
        <v>9.6</v>
      </c>
      <c r="BA164" s="171">
        <f t="shared" si="80"/>
        <v>9.6</v>
      </c>
      <c r="BB164" s="171">
        <f t="shared" si="80"/>
        <v>9.6</v>
      </c>
      <c r="BC164" s="171">
        <f t="shared" si="81"/>
        <v>9.6</v>
      </c>
      <c r="BD164" s="171">
        <f t="shared" si="81"/>
        <v>9.6</v>
      </c>
      <c r="BE164" s="172"/>
      <c r="BF164" s="148">
        <f t="shared" si="56"/>
        <v>499.2000000000005</v>
      </c>
      <c r="BG164" s="173">
        <f t="shared" si="57"/>
        <v>0</v>
      </c>
      <c r="BH164" s="174"/>
      <c r="BI164" s="174"/>
      <c r="BJ164" s="125"/>
      <c r="BK164" s="175"/>
      <c r="BL164" s="176">
        <f t="shared" si="55"/>
        <v>848.00073196140465</v>
      </c>
      <c r="BM164" s="176">
        <f t="shared" si="58"/>
        <v>890</v>
      </c>
      <c r="BN164" s="177"/>
      <c r="BO164" s="177"/>
      <c r="BP164" s="177"/>
      <c r="BQ164" s="177"/>
      <c r="BR164" s="177"/>
      <c r="BS164" s="177"/>
      <c r="BT164" s="177"/>
      <c r="BU164" s="177"/>
      <c r="BV164" s="177"/>
      <c r="BW164" s="177"/>
      <c r="BX164" s="177"/>
      <c r="BY164" s="177"/>
      <c r="BZ164" s="177"/>
      <c r="CA164" s="177"/>
      <c r="CB164" s="177"/>
      <c r="CC164" s="177"/>
      <c r="CD164" s="177"/>
      <c r="CE164" s="177"/>
      <c r="CF164" s="177"/>
      <c r="CG164" s="177"/>
      <c r="CH164" s="177"/>
      <c r="CI164" s="177"/>
      <c r="CJ164" s="177"/>
      <c r="CK164" s="177"/>
      <c r="CL164" s="177"/>
      <c r="CM164" s="177"/>
      <c r="CN164" s="177"/>
      <c r="CO164" s="177"/>
      <c r="CP164" s="177"/>
      <c r="CQ164" s="177"/>
      <c r="CR164" s="177"/>
      <c r="CS164" s="177"/>
      <c r="CT164" s="177"/>
      <c r="CU164" s="177"/>
      <c r="CV164" s="177"/>
      <c r="CW164" s="177"/>
      <c r="CX164" s="177"/>
      <c r="CY164" s="177"/>
      <c r="CZ164" s="177"/>
      <c r="DA164" s="177"/>
      <c r="DB164" s="177"/>
      <c r="DC164" s="177"/>
      <c r="DD164" s="177"/>
      <c r="DE164" s="177"/>
      <c r="DF164" s="177"/>
      <c r="DG164" s="177"/>
      <c r="DH164" s="177"/>
      <c r="DI164" s="177"/>
      <c r="DJ164" s="177"/>
      <c r="DK164" s="177"/>
      <c r="DL164" s="177"/>
      <c r="DM164" s="177"/>
      <c r="DN164" s="177"/>
    </row>
    <row r="165" spans="1:118" s="122" customFormat="1" ht="25" x14ac:dyDescent="0.3">
      <c r="A165" s="167" t="s">
        <v>2182</v>
      </c>
      <c r="B165" s="167" t="s">
        <v>3523</v>
      </c>
      <c r="C165" s="169" t="s">
        <v>3361</v>
      </c>
      <c r="D165" s="170">
        <v>40</v>
      </c>
      <c r="E165" s="171">
        <f t="shared" si="73"/>
        <v>12.8</v>
      </c>
      <c r="F165" s="171">
        <f t="shared" si="73"/>
        <v>12.8</v>
      </c>
      <c r="G165" s="171">
        <f t="shared" si="73"/>
        <v>12.8</v>
      </c>
      <c r="H165" s="171">
        <f t="shared" si="73"/>
        <v>12.8</v>
      </c>
      <c r="I165" s="171">
        <f t="shared" si="73"/>
        <v>12.8</v>
      </c>
      <c r="J165" s="171">
        <f t="shared" si="73"/>
        <v>12.8</v>
      </c>
      <c r="K165" s="171">
        <f t="shared" si="73"/>
        <v>12.8</v>
      </c>
      <c r="L165" s="171">
        <f t="shared" si="73"/>
        <v>12.8</v>
      </c>
      <c r="M165" s="171">
        <f t="shared" ref="L165:Q172" si="82">$D165*$D$2</f>
        <v>12.8</v>
      </c>
      <c r="N165" s="171">
        <f t="shared" si="82"/>
        <v>12.8</v>
      </c>
      <c r="O165" s="171">
        <f t="shared" si="82"/>
        <v>12.8</v>
      </c>
      <c r="P165" s="171">
        <f t="shared" si="82"/>
        <v>12.8</v>
      </c>
      <c r="Q165" s="171">
        <f t="shared" si="82"/>
        <v>12.8</v>
      </c>
      <c r="R165" s="171">
        <f t="shared" si="60"/>
        <v>12.8</v>
      </c>
      <c r="S165" s="171">
        <f t="shared" si="60"/>
        <v>12.8</v>
      </c>
      <c r="T165" s="171">
        <f t="shared" si="61"/>
        <v>12.8</v>
      </c>
      <c r="U165" s="171">
        <f t="shared" si="61"/>
        <v>12.8</v>
      </c>
      <c r="V165" s="171">
        <f t="shared" si="62"/>
        <v>12.8</v>
      </c>
      <c r="W165" s="171">
        <f t="shared" si="62"/>
        <v>12.8</v>
      </c>
      <c r="X165" s="171">
        <f t="shared" si="63"/>
        <v>12.8</v>
      </c>
      <c r="Y165" s="171">
        <f t="shared" si="63"/>
        <v>12.8</v>
      </c>
      <c r="Z165" s="171">
        <f t="shared" si="64"/>
        <v>12.8</v>
      </c>
      <c r="AA165" s="171">
        <f t="shared" si="64"/>
        <v>12.8</v>
      </c>
      <c r="AB165" s="171">
        <f t="shared" si="65"/>
        <v>12.8</v>
      </c>
      <c r="AC165" s="171">
        <f t="shared" si="65"/>
        <v>12.8</v>
      </c>
      <c r="AD165" s="171">
        <f t="shared" si="66"/>
        <v>12.8</v>
      </c>
      <c r="AE165" s="171">
        <f t="shared" si="66"/>
        <v>12.8</v>
      </c>
      <c r="AF165" s="171">
        <f t="shared" si="67"/>
        <v>12.8</v>
      </c>
      <c r="AG165" s="171">
        <f t="shared" si="67"/>
        <v>12.8</v>
      </c>
      <c r="AH165" s="171">
        <f t="shared" si="67"/>
        <v>12.8</v>
      </c>
      <c r="AI165" s="171">
        <f t="shared" si="74"/>
        <v>12.8</v>
      </c>
      <c r="AJ165" s="171">
        <f t="shared" si="74"/>
        <v>12.8</v>
      </c>
      <c r="AK165" s="171">
        <f t="shared" si="75"/>
        <v>12.8</v>
      </c>
      <c r="AL165" s="171">
        <f t="shared" si="75"/>
        <v>12.8</v>
      </c>
      <c r="AM165" s="171">
        <f t="shared" si="76"/>
        <v>12.8</v>
      </c>
      <c r="AN165" s="171">
        <f t="shared" si="77"/>
        <v>12.8</v>
      </c>
      <c r="AO165" s="171">
        <f t="shared" si="77"/>
        <v>12.8</v>
      </c>
      <c r="AP165" s="171">
        <f t="shared" si="77"/>
        <v>12.8</v>
      </c>
      <c r="AQ165" s="171">
        <f t="shared" si="78"/>
        <v>12.8</v>
      </c>
      <c r="AR165" s="171">
        <f t="shared" si="78"/>
        <v>12.8</v>
      </c>
      <c r="AS165" s="171">
        <f t="shared" si="78"/>
        <v>12.8</v>
      </c>
      <c r="AT165" s="171">
        <f t="shared" si="78"/>
        <v>12.8</v>
      </c>
      <c r="AU165" s="171">
        <f t="shared" si="78"/>
        <v>12.8</v>
      </c>
      <c r="AV165" s="171">
        <f t="shared" si="79"/>
        <v>12.8</v>
      </c>
      <c r="AW165" s="171">
        <f t="shared" si="79"/>
        <v>12.8</v>
      </c>
      <c r="AX165" s="171">
        <f t="shared" si="79"/>
        <v>12.8</v>
      </c>
      <c r="AY165" s="171">
        <f t="shared" si="79"/>
        <v>12.8</v>
      </c>
      <c r="AZ165" s="171">
        <f t="shared" si="80"/>
        <v>12.8</v>
      </c>
      <c r="BA165" s="171">
        <f t="shared" si="80"/>
        <v>12.8</v>
      </c>
      <c r="BB165" s="171">
        <f t="shared" si="80"/>
        <v>12.8</v>
      </c>
      <c r="BC165" s="171">
        <f t="shared" si="81"/>
        <v>12.8</v>
      </c>
      <c r="BD165" s="171">
        <f t="shared" si="81"/>
        <v>12.8</v>
      </c>
      <c r="BE165" s="172"/>
      <c r="BF165" s="148">
        <f t="shared" si="56"/>
        <v>665.59999999999968</v>
      </c>
      <c r="BG165" s="173">
        <f t="shared" si="57"/>
        <v>0</v>
      </c>
      <c r="BH165" s="174"/>
      <c r="BI165" s="174"/>
      <c r="BJ165" s="125"/>
      <c r="BK165" s="175"/>
      <c r="BL165" s="176">
        <f t="shared" si="55"/>
        <v>1130.6676426152044</v>
      </c>
      <c r="BM165" s="176">
        <f t="shared" si="58"/>
        <v>1180</v>
      </c>
      <c r="BN165" s="177"/>
      <c r="BO165" s="177"/>
      <c r="BP165" s="177"/>
      <c r="BQ165" s="177"/>
      <c r="BR165" s="177"/>
      <c r="BS165" s="177"/>
      <c r="BT165" s="177"/>
      <c r="BU165" s="177"/>
      <c r="BV165" s="177"/>
      <c r="BW165" s="177"/>
      <c r="BX165" s="177"/>
      <c r="BY165" s="177"/>
      <c r="BZ165" s="177"/>
      <c r="CA165" s="177"/>
      <c r="CB165" s="177"/>
      <c r="CC165" s="177"/>
      <c r="CD165" s="177"/>
      <c r="CE165" s="177"/>
      <c r="CF165" s="177"/>
      <c r="CG165" s="177"/>
      <c r="CH165" s="177"/>
      <c r="CI165" s="177"/>
      <c r="CJ165" s="177"/>
      <c r="CK165" s="177"/>
      <c r="CL165" s="177"/>
      <c r="CM165" s="177"/>
      <c r="CN165" s="177"/>
      <c r="CO165" s="177"/>
      <c r="CP165" s="177"/>
      <c r="CQ165" s="177"/>
      <c r="CR165" s="177"/>
      <c r="CS165" s="177"/>
      <c r="CT165" s="177"/>
      <c r="CU165" s="177"/>
      <c r="CV165" s="177"/>
      <c r="CW165" s="177"/>
      <c r="CX165" s="177"/>
      <c r="CY165" s="177"/>
      <c r="CZ165" s="177"/>
      <c r="DA165" s="177"/>
      <c r="DB165" s="177"/>
      <c r="DC165" s="177"/>
      <c r="DD165" s="177"/>
      <c r="DE165" s="177"/>
      <c r="DF165" s="177"/>
      <c r="DG165" s="177"/>
      <c r="DH165" s="177"/>
      <c r="DI165" s="177"/>
      <c r="DJ165" s="177"/>
      <c r="DK165" s="177"/>
      <c r="DL165" s="177"/>
      <c r="DM165" s="177"/>
      <c r="DN165" s="177"/>
    </row>
    <row r="166" spans="1:118" s="122" customFormat="1" ht="25" x14ac:dyDescent="0.3">
      <c r="A166" s="167" t="s">
        <v>2188</v>
      </c>
      <c r="B166" s="167" t="s">
        <v>3524</v>
      </c>
      <c r="C166" s="169" t="s">
        <v>3361</v>
      </c>
      <c r="D166" s="170">
        <v>30</v>
      </c>
      <c r="E166" s="171">
        <f t="shared" ref="E166:Q189" si="83">$D166*$D$2</f>
        <v>9.6</v>
      </c>
      <c r="F166" s="171">
        <f t="shared" si="83"/>
        <v>9.6</v>
      </c>
      <c r="G166" s="171">
        <f t="shared" si="83"/>
        <v>9.6</v>
      </c>
      <c r="H166" s="171">
        <f t="shared" si="83"/>
        <v>9.6</v>
      </c>
      <c r="I166" s="171">
        <f t="shared" si="83"/>
        <v>9.6</v>
      </c>
      <c r="J166" s="171">
        <f t="shared" si="83"/>
        <v>9.6</v>
      </c>
      <c r="K166" s="171">
        <f t="shared" si="83"/>
        <v>9.6</v>
      </c>
      <c r="L166" s="171">
        <f t="shared" si="82"/>
        <v>9.6</v>
      </c>
      <c r="M166" s="171">
        <f t="shared" si="82"/>
        <v>9.6</v>
      </c>
      <c r="N166" s="171">
        <f t="shared" si="82"/>
        <v>9.6</v>
      </c>
      <c r="O166" s="171">
        <f t="shared" si="82"/>
        <v>9.6</v>
      </c>
      <c r="P166" s="171">
        <f t="shared" si="82"/>
        <v>9.6</v>
      </c>
      <c r="Q166" s="171">
        <f t="shared" si="82"/>
        <v>9.6</v>
      </c>
      <c r="R166" s="171">
        <f t="shared" si="60"/>
        <v>9.6</v>
      </c>
      <c r="S166" s="171">
        <f t="shared" si="60"/>
        <v>9.6</v>
      </c>
      <c r="T166" s="171">
        <f t="shared" si="61"/>
        <v>9.6</v>
      </c>
      <c r="U166" s="171">
        <f t="shared" si="61"/>
        <v>9.6</v>
      </c>
      <c r="V166" s="171">
        <f t="shared" si="62"/>
        <v>9.6</v>
      </c>
      <c r="W166" s="171">
        <f t="shared" si="62"/>
        <v>9.6</v>
      </c>
      <c r="X166" s="171">
        <f t="shared" si="63"/>
        <v>9.6</v>
      </c>
      <c r="Y166" s="171">
        <f t="shared" si="63"/>
        <v>9.6</v>
      </c>
      <c r="Z166" s="171">
        <f t="shared" si="64"/>
        <v>9.6</v>
      </c>
      <c r="AA166" s="171">
        <f t="shared" si="64"/>
        <v>9.6</v>
      </c>
      <c r="AB166" s="171">
        <f t="shared" si="65"/>
        <v>9.6</v>
      </c>
      <c r="AC166" s="171">
        <f t="shared" si="65"/>
        <v>9.6</v>
      </c>
      <c r="AD166" s="171">
        <f t="shared" si="66"/>
        <v>9.6</v>
      </c>
      <c r="AE166" s="171">
        <f t="shared" si="66"/>
        <v>9.6</v>
      </c>
      <c r="AF166" s="171">
        <f t="shared" si="67"/>
        <v>9.6</v>
      </c>
      <c r="AG166" s="171">
        <f t="shared" si="67"/>
        <v>9.6</v>
      </c>
      <c r="AH166" s="171">
        <f t="shared" si="67"/>
        <v>9.6</v>
      </c>
      <c r="AI166" s="171">
        <f t="shared" si="74"/>
        <v>9.6</v>
      </c>
      <c r="AJ166" s="171">
        <f t="shared" si="74"/>
        <v>9.6</v>
      </c>
      <c r="AK166" s="171">
        <f t="shared" si="75"/>
        <v>9.6</v>
      </c>
      <c r="AL166" s="171">
        <f t="shared" si="75"/>
        <v>9.6</v>
      </c>
      <c r="AM166" s="171">
        <f t="shared" si="76"/>
        <v>9.6</v>
      </c>
      <c r="AN166" s="171">
        <f t="shared" si="77"/>
        <v>9.6</v>
      </c>
      <c r="AO166" s="171">
        <f t="shared" si="77"/>
        <v>9.6</v>
      </c>
      <c r="AP166" s="171">
        <f t="shared" si="77"/>
        <v>9.6</v>
      </c>
      <c r="AQ166" s="171">
        <f t="shared" si="78"/>
        <v>9.6</v>
      </c>
      <c r="AR166" s="171">
        <f t="shared" si="78"/>
        <v>9.6</v>
      </c>
      <c r="AS166" s="171">
        <f t="shared" si="78"/>
        <v>9.6</v>
      </c>
      <c r="AT166" s="171">
        <f t="shared" si="78"/>
        <v>9.6</v>
      </c>
      <c r="AU166" s="171">
        <f t="shared" si="78"/>
        <v>9.6</v>
      </c>
      <c r="AV166" s="171">
        <f t="shared" si="79"/>
        <v>9.6</v>
      </c>
      <c r="AW166" s="171">
        <f t="shared" si="79"/>
        <v>9.6</v>
      </c>
      <c r="AX166" s="171">
        <f t="shared" si="79"/>
        <v>9.6</v>
      </c>
      <c r="AY166" s="171">
        <f t="shared" si="79"/>
        <v>9.6</v>
      </c>
      <c r="AZ166" s="171">
        <f t="shared" si="80"/>
        <v>9.6</v>
      </c>
      <c r="BA166" s="171">
        <f t="shared" si="80"/>
        <v>9.6</v>
      </c>
      <c r="BB166" s="171">
        <f t="shared" si="80"/>
        <v>9.6</v>
      </c>
      <c r="BC166" s="171">
        <f t="shared" si="81"/>
        <v>9.6</v>
      </c>
      <c r="BD166" s="171">
        <f t="shared" si="81"/>
        <v>9.6</v>
      </c>
      <c r="BE166" s="172"/>
      <c r="BF166" s="148">
        <f t="shared" si="56"/>
        <v>499.2000000000005</v>
      </c>
      <c r="BG166" s="173">
        <f t="shared" si="57"/>
        <v>0</v>
      </c>
      <c r="BH166" s="174"/>
      <c r="BI166" s="174"/>
      <c r="BJ166" s="125"/>
      <c r="BK166" s="175"/>
      <c r="BL166" s="176">
        <f t="shared" si="55"/>
        <v>848.00073196140465</v>
      </c>
      <c r="BM166" s="176">
        <f t="shared" si="58"/>
        <v>890</v>
      </c>
      <c r="BN166" s="177"/>
      <c r="BO166" s="177"/>
      <c r="BP166" s="177"/>
      <c r="BQ166" s="177"/>
      <c r="BR166" s="177"/>
      <c r="BS166" s="177"/>
      <c r="BT166" s="177"/>
      <c r="BU166" s="177"/>
      <c r="BV166" s="177"/>
      <c r="BW166" s="177"/>
      <c r="BX166" s="177"/>
      <c r="BY166" s="177"/>
      <c r="BZ166" s="177"/>
      <c r="CA166" s="177"/>
      <c r="CB166" s="177"/>
      <c r="CC166" s="177"/>
      <c r="CD166" s="177"/>
      <c r="CE166" s="177"/>
      <c r="CF166" s="177"/>
      <c r="CG166" s="177"/>
      <c r="CH166" s="177"/>
      <c r="CI166" s="177"/>
      <c r="CJ166" s="177"/>
      <c r="CK166" s="177"/>
      <c r="CL166" s="177"/>
      <c r="CM166" s="177"/>
      <c r="CN166" s="177"/>
      <c r="CO166" s="177"/>
      <c r="CP166" s="177"/>
      <c r="CQ166" s="177"/>
      <c r="CR166" s="177"/>
      <c r="CS166" s="177"/>
      <c r="CT166" s="177"/>
      <c r="CU166" s="177"/>
      <c r="CV166" s="177"/>
      <c r="CW166" s="177"/>
      <c r="CX166" s="177"/>
      <c r="CY166" s="177"/>
      <c r="CZ166" s="177"/>
      <c r="DA166" s="177"/>
      <c r="DB166" s="177"/>
      <c r="DC166" s="177"/>
      <c r="DD166" s="177"/>
      <c r="DE166" s="177"/>
      <c r="DF166" s="177"/>
      <c r="DG166" s="177"/>
      <c r="DH166" s="177"/>
      <c r="DI166" s="177"/>
      <c r="DJ166" s="177"/>
      <c r="DK166" s="177"/>
      <c r="DL166" s="177"/>
      <c r="DM166" s="177"/>
      <c r="DN166" s="177"/>
    </row>
    <row r="167" spans="1:118" s="122" customFormat="1" x14ac:dyDescent="0.3">
      <c r="A167" s="167" t="s">
        <v>3192</v>
      </c>
      <c r="B167" s="186" t="s">
        <v>3525</v>
      </c>
      <c r="C167" s="169" t="s">
        <v>3361</v>
      </c>
      <c r="D167" s="170">
        <v>30</v>
      </c>
      <c r="E167" s="171">
        <f t="shared" si="83"/>
        <v>9.6</v>
      </c>
      <c r="F167" s="171">
        <f t="shared" si="83"/>
        <v>9.6</v>
      </c>
      <c r="G167" s="171">
        <f t="shared" si="83"/>
        <v>9.6</v>
      </c>
      <c r="H167" s="171">
        <f t="shared" si="83"/>
        <v>9.6</v>
      </c>
      <c r="I167" s="171">
        <f t="shared" si="83"/>
        <v>9.6</v>
      </c>
      <c r="J167" s="171">
        <f t="shared" si="83"/>
        <v>9.6</v>
      </c>
      <c r="K167" s="171">
        <f t="shared" si="83"/>
        <v>9.6</v>
      </c>
      <c r="L167" s="171">
        <f t="shared" si="82"/>
        <v>9.6</v>
      </c>
      <c r="M167" s="171">
        <f t="shared" si="82"/>
        <v>9.6</v>
      </c>
      <c r="N167" s="171">
        <f t="shared" si="82"/>
        <v>9.6</v>
      </c>
      <c r="O167" s="171">
        <f t="shared" si="82"/>
        <v>9.6</v>
      </c>
      <c r="P167" s="171">
        <f t="shared" si="82"/>
        <v>9.6</v>
      </c>
      <c r="Q167" s="171">
        <f t="shared" si="82"/>
        <v>9.6</v>
      </c>
      <c r="R167" s="171">
        <f t="shared" si="60"/>
        <v>9.6</v>
      </c>
      <c r="S167" s="171">
        <f t="shared" si="60"/>
        <v>9.6</v>
      </c>
      <c r="T167" s="171">
        <f t="shared" si="61"/>
        <v>9.6</v>
      </c>
      <c r="U167" s="171">
        <f t="shared" si="61"/>
        <v>9.6</v>
      </c>
      <c r="V167" s="171">
        <f t="shared" si="62"/>
        <v>9.6</v>
      </c>
      <c r="W167" s="171">
        <f t="shared" si="62"/>
        <v>9.6</v>
      </c>
      <c r="X167" s="171">
        <f t="shared" si="63"/>
        <v>9.6</v>
      </c>
      <c r="Y167" s="171">
        <f t="shared" si="63"/>
        <v>9.6</v>
      </c>
      <c r="Z167" s="171">
        <f t="shared" si="64"/>
        <v>9.6</v>
      </c>
      <c r="AA167" s="171">
        <f t="shared" si="64"/>
        <v>9.6</v>
      </c>
      <c r="AB167" s="171">
        <f t="shared" si="65"/>
        <v>9.6</v>
      </c>
      <c r="AC167" s="171">
        <f t="shared" si="65"/>
        <v>9.6</v>
      </c>
      <c r="AD167" s="171">
        <f t="shared" si="66"/>
        <v>9.6</v>
      </c>
      <c r="AE167" s="171">
        <f t="shared" si="66"/>
        <v>9.6</v>
      </c>
      <c r="AF167" s="171">
        <f t="shared" si="67"/>
        <v>9.6</v>
      </c>
      <c r="AG167" s="171">
        <f t="shared" si="67"/>
        <v>9.6</v>
      </c>
      <c r="AH167" s="171">
        <f t="shared" si="67"/>
        <v>9.6</v>
      </c>
      <c r="AI167" s="171">
        <f t="shared" si="74"/>
        <v>9.6</v>
      </c>
      <c r="AJ167" s="171">
        <f t="shared" si="74"/>
        <v>9.6</v>
      </c>
      <c r="AK167" s="171">
        <f t="shared" si="75"/>
        <v>9.6</v>
      </c>
      <c r="AL167" s="171">
        <f t="shared" si="75"/>
        <v>9.6</v>
      </c>
      <c r="AM167" s="171">
        <f t="shared" si="76"/>
        <v>9.6</v>
      </c>
      <c r="AN167" s="171">
        <f t="shared" si="77"/>
        <v>9.6</v>
      </c>
      <c r="AO167" s="171">
        <f t="shared" si="77"/>
        <v>9.6</v>
      </c>
      <c r="AP167" s="171">
        <f t="shared" si="77"/>
        <v>9.6</v>
      </c>
      <c r="AQ167" s="171">
        <f t="shared" si="78"/>
        <v>9.6</v>
      </c>
      <c r="AR167" s="171">
        <f t="shared" si="78"/>
        <v>9.6</v>
      </c>
      <c r="AS167" s="171">
        <f t="shared" si="78"/>
        <v>9.6</v>
      </c>
      <c r="AT167" s="171">
        <f t="shared" si="78"/>
        <v>9.6</v>
      </c>
      <c r="AU167" s="171">
        <f t="shared" si="78"/>
        <v>9.6</v>
      </c>
      <c r="AV167" s="171">
        <f t="shared" si="79"/>
        <v>9.6</v>
      </c>
      <c r="AW167" s="171">
        <f t="shared" si="79"/>
        <v>9.6</v>
      </c>
      <c r="AX167" s="171">
        <f t="shared" si="79"/>
        <v>9.6</v>
      </c>
      <c r="AY167" s="171">
        <f t="shared" si="79"/>
        <v>9.6</v>
      </c>
      <c r="AZ167" s="171">
        <f t="shared" si="80"/>
        <v>9.6</v>
      </c>
      <c r="BA167" s="171">
        <f t="shared" si="80"/>
        <v>9.6</v>
      </c>
      <c r="BB167" s="171">
        <f t="shared" si="80"/>
        <v>9.6</v>
      </c>
      <c r="BC167" s="171">
        <f t="shared" si="81"/>
        <v>9.6</v>
      </c>
      <c r="BD167" s="171">
        <f t="shared" si="81"/>
        <v>9.6</v>
      </c>
      <c r="BE167" s="172"/>
      <c r="BF167" s="148">
        <f t="shared" si="56"/>
        <v>499.2000000000005</v>
      </c>
      <c r="BG167" s="173">
        <f t="shared" si="57"/>
        <v>0</v>
      </c>
      <c r="BH167" s="174"/>
      <c r="BI167" s="174"/>
      <c r="BJ167" s="125"/>
      <c r="BK167" s="175"/>
      <c r="BL167" s="176">
        <f t="shared" si="55"/>
        <v>848.00073196140465</v>
      </c>
      <c r="BM167" s="176">
        <f t="shared" si="58"/>
        <v>890</v>
      </c>
      <c r="BN167" s="177"/>
      <c r="BO167" s="177"/>
      <c r="BP167" s="177"/>
      <c r="BQ167" s="177"/>
      <c r="BR167" s="177"/>
      <c r="BS167" s="177"/>
      <c r="BT167" s="177"/>
      <c r="BU167" s="177"/>
      <c r="BV167" s="177"/>
      <c r="BW167" s="177"/>
      <c r="BX167" s="177"/>
      <c r="BY167" s="177"/>
      <c r="BZ167" s="177"/>
      <c r="CA167" s="177"/>
      <c r="CB167" s="177"/>
      <c r="CC167" s="177"/>
      <c r="CD167" s="177"/>
      <c r="CE167" s="177"/>
      <c r="CF167" s="177"/>
      <c r="CG167" s="177"/>
      <c r="CH167" s="177"/>
      <c r="CI167" s="177"/>
      <c r="CJ167" s="177"/>
      <c r="CK167" s="177"/>
      <c r="CL167" s="177"/>
      <c r="CM167" s="177"/>
      <c r="CN167" s="177"/>
      <c r="CO167" s="177"/>
      <c r="CP167" s="177"/>
      <c r="CQ167" s="177"/>
      <c r="CR167" s="177"/>
      <c r="CS167" s="177"/>
      <c r="CT167" s="177"/>
      <c r="CU167" s="177"/>
      <c r="CV167" s="177"/>
      <c r="CW167" s="177"/>
      <c r="CX167" s="177"/>
      <c r="CY167" s="177"/>
      <c r="CZ167" s="177"/>
      <c r="DA167" s="177"/>
      <c r="DB167" s="177"/>
      <c r="DC167" s="177"/>
      <c r="DD167" s="177"/>
      <c r="DE167" s="177"/>
      <c r="DF167" s="177"/>
      <c r="DG167" s="177"/>
      <c r="DH167" s="177"/>
      <c r="DI167" s="177"/>
      <c r="DJ167" s="177"/>
      <c r="DK167" s="177"/>
      <c r="DL167" s="177"/>
      <c r="DM167" s="177"/>
      <c r="DN167" s="177"/>
    </row>
    <row r="168" spans="1:118" s="122" customFormat="1" x14ac:dyDescent="0.3">
      <c r="A168" s="167" t="s">
        <v>1973</v>
      </c>
      <c r="B168" s="179" t="s">
        <v>3526</v>
      </c>
      <c r="C168" s="169" t="s">
        <v>3361</v>
      </c>
      <c r="D168" s="170">
        <v>30</v>
      </c>
      <c r="E168" s="171">
        <f t="shared" si="83"/>
        <v>9.6</v>
      </c>
      <c r="F168" s="171">
        <f t="shared" si="83"/>
        <v>9.6</v>
      </c>
      <c r="G168" s="171">
        <f t="shared" si="83"/>
        <v>9.6</v>
      </c>
      <c r="H168" s="171">
        <f t="shared" si="83"/>
        <v>9.6</v>
      </c>
      <c r="I168" s="171">
        <f t="shared" si="83"/>
        <v>9.6</v>
      </c>
      <c r="J168" s="171">
        <f t="shared" si="83"/>
        <v>9.6</v>
      </c>
      <c r="K168" s="171">
        <f t="shared" si="83"/>
        <v>9.6</v>
      </c>
      <c r="L168" s="171">
        <f t="shared" si="82"/>
        <v>9.6</v>
      </c>
      <c r="M168" s="171">
        <f t="shared" si="82"/>
        <v>9.6</v>
      </c>
      <c r="N168" s="171">
        <f t="shared" si="82"/>
        <v>9.6</v>
      </c>
      <c r="O168" s="171">
        <f t="shared" si="82"/>
        <v>9.6</v>
      </c>
      <c r="P168" s="171">
        <f t="shared" si="82"/>
        <v>9.6</v>
      </c>
      <c r="Q168" s="171">
        <f t="shared" si="82"/>
        <v>9.6</v>
      </c>
      <c r="R168" s="171">
        <f t="shared" si="60"/>
        <v>9.6</v>
      </c>
      <c r="S168" s="171">
        <f t="shared" si="60"/>
        <v>9.6</v>
      </c>
      <c r="T168" s="171">
        <f t="shared" si="61"/>
        <v>9.6</v>
      </c>
      <c r="U168" s="171">
        <f t="shared" si="61"/>
        <v>9.6</v>
      </c>
      <c r="V168" s="171">
        <f t="shared" si="62"/>
        <v>9.6</v>
      </c>
      <c r="W168" s="171">
        <f t="shared" si="62"/>
        <v>9.6</v>
      </c>
      <c r="X168" s="171">
        <f t="shared" si="63"/>
        <v>9.6</v>
      </c>
      <c r="Y168" s="171">
        <f t="shared" si="63"/>
        <v>9.6</v>
      </c>
      <c r="Z168" s="171">
        <f t="shared" si="64"/>
        <v>9.6</v>
      </c>
      <c r="AA168" s="171">
        <f t="shared" si="64"/>
        <v>9.6</v>
      </c>
      <c r="AB168" s="171">
        <f t="shared" si="65"/>
        <v>9.6</v>
      </c>
      <c r="AC168" s="171">
        <f t="shared" si="65"/>
        <v>9.6</v>
      </c>
      <c r="AD168" s="171">
        <f t="shared" si="66"/>
        <v>9.6</v>
      </c>
      <c r="AE168" s="171">
        <f t="shared" si="66"/>
        <v>9.6</v>
      </c>
      <c r="AF168" s="171">
        <f t="shared" si="67"/>
        <v>9.6</v>
      </c>
      <c r="AG168" s="171">
        <f t="shared" si="67"/>
        <v>9.6</v>
      </c>
      <c r="AH168" s="171">
        <f t="shared" si="67"/>
        <v>9.6</v>
      </c>
      <c r="AI168" s="171">
        <f t="shared" si="74"/>
        <v>9.6</v>
      </c>
      <c r="AJ168" s="171">
        <f t="shared" si="74"/>
        <v>9.6</v>
      </c>
      <c r="AK168" s="171">
        <f t="shared" si="75"/>
        <v>9.6</v>
      </c>
      <c r="AL168" s="171">
        <f t="shared" si="75"/>
        <v>9.6</v>
      </c>
      <c r="AM168" s="171">
        <f t="shared" si="76"/>
        <v>9.6</v>
      </c>
      <c r="AN168" s="171">
        <f t="shared" si="77"/>
        <v>9.6</v>
      </c>
      <c r="AO168" s="171">
        <f t="shared" si="77"/>
        <v>9.6</v>
      </c>
      <c r="AP168" s="171">
        <f t="shared" si="77"/>
        <v>9.6</v>
      </c>
      <c r="AQ168" s="171">
        <f t="shared" si="78"/>
        <v>9.6</v>
      </c>
      <c r="AR168" s="171">
        <f t="shared" si="78"/>
        <v>9.6</v>
      </c>
      <c r="AS168" s="171">
        <f t="shared" si="78"/>
        <v>9.6</v>
      </c>
      <c r="AT168" s="171">
        <f t="shared" si="78"/>
        <v>9.6</v>
      </c>
      <c r="AU168" s="171">
        <f t="shared" si="78"/>
        <v>9.6</v>
      </c>
      <c r="AV168" s="171">
        <f t="shared" si="79"/>
        <v>9.6</v>
      </c>
      <c r="AW168" s="171">
        <f t="shared" si="79"/>
        <v>9.6</v>
      </c>
      <c r="AX168" s="171">
        <f t="shared" si="79"/>
        <v>9.6</v>
      </c>
      <c r="AY168" s="171">
        <f t="shared" si="79"/>
        <v>9.6</v>
      </c>
      <c r="AZ168" s="171">
        <f t="shared" si="80"/>
        <v>9.6</v>
      </c>
      <c r="BA168" s="171">
        <f t="shared" si="80"/>
        <v>9.6</v>
      </c>
      <c r="BB168" s="171">
        <f t="shared" si="80"/>
        <v>9.6</v>
      </c>
      <c r="BC168" s="171">
        <f t="shared" si="81"/>
        <v>9.6</v>
      </c>
      <c r="BD168" s="171">
        <f t="shared" si="81"/>
        <v>9.6</v>
      </c>
      <c r="BE168" s="172"/>
      <c r="BF168" s="148">
        <f t="shared" si="56"/>
        <v>499.2000000000005</v>
      </c>
      <c r="BG168" s="173">
        <f t="shared" si="57"/>
        <v>0</v>
      </c>
      <c r="BH168" s="174"/>
      <c r="BI168" s="174"/>
      <c r="BJ168" s="125"/>
      <c r="BK168" s="175"/>
      <c r="BL168" s="176">
        <f t="shared" si="55"/>
        <v>848.00073196140465</v>
      </c>
      <c r="BM168" s="176">
        <f t="shared" si="58"/>
        <v>890</v>
      </c>
      <c r="BN168" s="177"/>
      <c r="BO168" s="177"/>
      <c r="BP168" s="177"/>
      <c r="BQ168" s="177"/>
      <c r="BR168" s="177"/>
      <c r="BS168" s="177"/>
      <c r="BT168" s="177"/>
      <c r="BU168" s="177"/>
      <c r="BV168" s="177"/>
      <c r="BW168" s="177"/>
      <c r="BX168" s="177"/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7"/>
      <c r="CN168" s="177"/>
      <c r="CO168" s="177"/>
      <c r="CP168" s="177"/>
      <c r="CQ168" s="177"/>
      <c r="CR168" s="177"/>
      <c r="CS168" s="177"/>
      <c r="CT168" s="177"/>
      <c r="CU168" s="177"/>
      <c r="CV168" s="177"/>
      <c r="CW168" s="177"/>
      <c r="CX168" s="177"/>
      <c r="CY168" s="177"/>
      <c r="CZ168" s="177"/>
      <c r="DA168" s="177"/>
      <c r="DB168" s="177"/>
      <c r="DC168" s="177"/>
      <c r="DD168" s="177"/>
      <c r="DE168" s="177"/>
      <c r="DF168" s="177"/>
      <c r="DG168" s="177"/>
      <c r="DH168" s="177"/>
      <c r="DI168" s="177"/>
      <c r="DJ168" s="177"/>
      <c r="DK168" s="177"/>
      <c r="DL168" s="177"/>
      <c r="DM168" s="177"/>
      <c r="DN168" s="177"/>
    </row>
    <row r="169" spans="1:118" s="122" customFormat="1" ht="25" x14ac:dyDescent="0.3">
      <c r="A169" s="167" t="s">
        <v>3060</v>
      </c>
      <c r="B169" s="179" t="s">
        <v>3527</v>
      </c>
      <c r="C169" s="169" t="s">
        <v>3361</v>
      </c>
      <c r="D169" s="170">
        <v>50</v>
      </c>
      <c r="E169" s="171">
        <f t="shared" si="83"/>
        <v>16</v>
      </c>
      <c r="F169" s="171">
        <f t="shared" si="83"/>
        <v>16</v>
      </c>
      <c r="G169" s="171">
        <f t="shared" si="83"/>
        <v>16</v>
      </c>
      <c r="H169" s="171">
        <f t="shared" si="83"/>
        <v>16</v>
      </c>
      <c r="I169" s="171">
        <f t="shared" si="83"/>
        <v>16</v>
      </c>
      <c r="J169" s="171">
        <f t="shared" si="83"/>
        <v>16</v>
      </c>
      <c r="K169" s="171">
        <f t="shared" si="83"/>
        <v>16</v>
      </c>
      <c r="L169" s="171">
        <f t="shared" si="82"/>
        <v>16</v>
      </c>
      <c r="M169" s="171">
        <f t="shared" si="82"/>
        <v>16</v>
      </c>
      <c r="N169" s="171">
        <f t="shared" si="82"/>
        <v>16</v>
      </c>
      <c r="O169" s="171">
        <f t="shared" si="82"/>
        <v>16</v>
      </c>
      <c r="P169" s="171">
        <f t="shared" si="82"/>
        <v>16</v>
      </c>
      <c r="Q169" s="171">
        <f t="shared" si="82"/>
        <v>16</v>
      </c>
      <c r="R169" s="171">
        <f t="shared" si="60"/>
        <v>16</v>
      </c>
      <c r="S169" s="171">
        <f t="shared" si="60"/>
        <v>16</v>
      </c>
      <c r="T169" s="171">
        <f t="shared" si="61"/>
        <v>16</v>
      </c>
      <c r="U169" s="171">
        <f t="shared" si="61"/>
        <v>16</v>
      </c>
      <c r="V169" s="171">
        <f t="shared" si="62"/>
        <v>16</v>
      </c>
      <c r="W169" s="171">
        <f t="shared" si="62"/>
        <v>16</v>
      </c>
      <c r="X169" s="171">
        <f t="shared" si="63"/>
        <v>16</v>
      </c>
      <c r="Y169" s="171">
        <f t="shared" si="63"/>
        <v>16</v>
      </c>
      <c r="Z169" s="171">
        <f t="shared" si="64"/>
        <v>16</v>
      </c>
      <c r="AA169" s="171">
        <f t="shared" si="64"/>
        <v>16</v>
      </c>
      <c r="AB169" s="171">
        <f t="shared" si="65"/>
        <v>16</v>
      </c>
      <c r="AC169" s="171">
        <f t="shared" si="65"/>
        <v>16</v>
      </c>
      <c r="AD169" s="171">
        <f t="shared" si="66"/>
        <v>16</v>
      </c>
      <c r="AE169" s="171">
        <f t="shared" si="66"/>
        <v>16</v>
      </c>
      <c r="AF169" s="171">
        <f t="shared" si="67"/>
        <v>16</v>
      </c>
      <c r="AG169" s="171">
        <f t="shared" si="67"/>
        <v>16</v>
      </c>
      <c r="AH169" s="171">
        <f t="shared" si="67"/>
        <v>16</v>
      </c>
      <c r="AI169" s="171">
        <f t="shared" si="74"/>
        <v>16</v>
      </c>
      <c r="AJ169" s="171">
        <f t="shared" si="74"/>
        <v>16</v>
      </c>
      <c r="AK169" s="171">
        <f t="shared" si="75"/>
        <v>16</v>
      </c>
      <c r="AL169" s="171">
        <f t="shared" si="75"/>
        <v>16</v>
      </c>
      <c r="AM169" s="171">
        <f t="shared" si="76"/>
        <v>16</v>
      </c>
      <c r="AN169" s="171">
        <f t="shared" si="77"/>
        <v>16</v>
      </c>
      <c r="AO169" s="171">
        <f t="shared" si="77"/>
        <v>16</v>
      </c>
      <c r="AP169" s="171">
        <f t="shared" si="77"/>
        <v>16</v>
      </c>
      <c r="AQ169" s="171">
        <f t="shared" si="78"/>
        <v>16</v>
      </c>
      <c r="AR169" s="171">
        <f t="shared" si="78"/>
        <v>16</v>
      </c>
      <c r="AS169" s="171">
        <f t="shared" si="78"/>
        <v>16</v>
      </c>
      <c r="AT169" s="171">
        <f t="shared" si="78"/>
        <v>16</v>
      </c>
      <c r="AU169" s="171">
        <f t="shared" si="78"/>
        <v>16</v>
      </c>
      <c r="AV169" s="171">
        <f t="shared" si="79"/>
        <v>16</v>
      </c>
      <c r="AW169" s="171">
        <f t="shared" si="79"/>
        <v>16</v>
      </c>
      <c r="AX169" s="171">
        <f t="shared" si="79"/>
        <v>16</v>
      </c>
      <c r="AY169" s="171">
        <f t="shared" si="79"/>
        <v>16</v>
      </c>
      <c r="AZ169" s="171">
        <f t="shared" si="80"/>
        <v>16</v>
      </c>
      <c r="BA169" s="171">
        <f t="shared" si="80"/>
        <v>16</v>
      </c>
      <c r="BB169" s="171">
        <f t="shared" si="80"/>
        <v>16</v>
      </c>
      <c r="BC169" s="171">
        <f t="shared" si="81"/>
        <v>16</v>
      </c>
      <c r="BD169" s="171">
        <f t="shared" si="81"/>
        <v>16</v>
      </c>
      <c r="BE169" s="172"/>
      <c r="BF169" s="148">
        <f t="shared" si="56"/>
        <v>832</v>
      </c>
      <c r="BG169" s="173">
        <f t="shared" si="57"/>
        <v>0</v>
      </c>
      <c r="BH169" s="174"/>
      <c r="BI169" s="174"/>
      <c r="BJ169" s="125"/>
      <c r="BK169" s="175"/>
      <c r="BL169" s="176">
        <f t="shared" si="55"/>
        <v>1413.3345532690062</v>
      </c>
      <c r="BM169" s="176">
        <f t="shared" si="58"/>
        <v>1470</v>
      </c>
      <c r="BN169" s="177"/>
      <c r="BO169" s="177"/>
      <c r="BP169" s="177"/>
      <c r="BQ169" s="177"/>
      <c r="BR169" s="177"/>
      <c r="BS169" s="177"/>
      <c r="BT169" s="177"/>
      <c r="BU169" s="177"/>
      <c r="BV169" s="177"/>
      <c r="BW169" s="177"/>
      <c r="BX169" s="177"/>
      <c r="BY169" s="177"/>
      <c r="BZ169" s="177"/>
      <c r="CA169" s="177"/>
      <c r="CB169" s="177"/>
      <c r="CC169" s="177"/>
      <c r="CD169" s="177"/>
      <c r="CE169" s="177"/>
      <c r="CF169" s="177"/>
      <c r="CG169" s="177"/>
      <c r="CH169" s="177"/>
      <c r="CI169" s="177"/>
      <c r="CJ169" s="177"/>
      <c r="CK169" s="177"/>
      <c r="CL169" s="177"/>
      <c r="CM169" s="177"/>
      <c r="CN169" s="177"/>
      <c r="CO169" s="177"/>
      <c r="CP169" s="177"/>
      <c r="CQ169" s="177"/>
      <c r="CR169" s="177"/>
      <c r="CS169" s="177"/>
      <c r="CT169" s="177"/>
      <c r="CU169" s="177"/>
      <c r="CV169" s="177"/>
      <c r="CW169" s="177"/>
      <c r="CX169" s="177"/>
      <c r="CY169" s="177"/>
      <c r="CZ169" s="177"/>
      <c r="DA169" s="177"/>
      <c r="DB169" s="177"/>
      <c r="DC169" s="177"/>
      <c r="DD169" s="177"/>
      <c r="DE169" s="177"/>
      <c r="DF169" s="177"/>
      <c r="DG169" s="177"/>
      <c r="DH169" s="177"/>
      <c r="DI169" s="177"/>
      <c r="DJ169" s="177"/>
      <c r="DK169" s="177"/>
      <c r="DL169" s="177"/>
      <c r="DM169" s="177"/>
      <c r="DN169" s="177"/>
    </row>
    <row r="170" spans="1:118" s="122" customFormat="1" x14ac:dyDescent="0.3">
      <c r="A170" s="167" t="s">
        <v>1976</v>
      </c>
      <c r="B170" s="167" t="s">
        <v>3528</v>
      </c>
      <c r="C170" s="169" t="s">
        <v>3361</v>
      </c>
      <c r="D170" s="170">
        <v>30</v>
      </c>
      <c r="E170" s="171">
        <f t="shared" si="83"/>
        <v>9.6</v>
      </c>
      <c r="F170" s="171">
        <f t="shared" si="83"/>
        <v>9.6</v>
      </c>
      <c r="G170" s="171">
        <f t="shared" si="83"/>
        <v>9.6</v>
      </c>
      <c r="H170" s="171">
        <f t="shared" si="83"/>
        <v>9.6</v>
      </c>
      <c r="I170" s="171">
        <f t="shared" si="83"/>
        <v>9.6</v>
      </c>
      <c r="J170" s="171">
        <f t="shared" si="83"/>
        <v>9.6</v>
      </c>
      <c r="K170" s="171">
        <f t="shared" si="83"/>
        <v>9.6</v>
      </c>
      <c r="L170" s="171">
        <f t="shared" si="82"/>
        <v>9.6</v>
      </c>
      <c r="M170" s="171">
        <f t="shared" si="82"/>
        <v>9.6</v>
      </c>
      <c r="N170" s="171">
        <f t="shared" si="82"/>
        <v>9.6</v>
      </c>
      <c r="O170" s="171">
        <f t="shared" si="82"/>
        <v>9.6</v>
      </c>
      <c r="P170" s="171">
        <f t="shared" si="82"/>
        <v>9.6</v>
      </c>
      <c r="Q170" s="171">
        <f t="shared" si="82"/>
        <v>9.6</v>
      </c>
      <c r="R170" s="171">
        <f t="shared" si="60"/>
        <v>9.6</v>
      </c>
      <c r="S170" s="171">
        <f t="shared" si="60"/>
        <v>9.6</v>
      </c>
      <c r="T170" s="171">
        <f t="shared" si="61"/>
        <v>9.6</v>
      </c>
      <c r="U170" s="171">
        <f t="shared" si="61"/>
        <v>9.6</v>
      </c>
      <c r="V170" s="171">
        <f t="shared" si="62"/>
        <v>9.6</v>
      </c>
      <c r="W170" s="171">
        <f t="shared" si="62"/>
        <v>9.6</v>
      </c>
      <c r="X170" s="171">
        <f t="shared" si="63"/>
        <v>9.6</v>
      </c>
      <c r="Y170" s="171">
        <f t="shared" si="63"/>
        <v>9.6</v>
      </c>
      <c r="Z170" s="171">
        <f t="shared" si="64"/>
        <v>9.6</v>
      </c>
      <c r="AA170" s="171">
        <f t="shared" si="64"/>
        <v>9.6</v>
      </c>
      <c r="AB170" s="171">
        <f t="shared" si="65"/>
        <v>9.6</v>
      </c>
      <c r="AC170" s="171">
        <f t="shared" si="65"/>
        <v>9.6</v>
      </c>
      <c r="AD170" s="171">
        <f t="shared" si="66"/>
        <v>9.6</v>
      </c>
      <c r="AE170" s="171">
        <f t="shared" si="66"/>
        <v>9.6</v>
      </c>
      <c r="AF170" s="171">
        <f t="shared" si="67"/>
        <v>9.6</v>
      </c>
      <c r="AG170" s="171">
        <f t="shared" si="67"/>
        <v>9.6</v>
      </c>
      <c r="AH170" s="171">
        <f t="shared" si="67"/>
        <v>9.6</v>
      </c>
      <c r="AI170" s="171">
        <f t="shared" si="74"/>
        <v>9.6</v>
      </c>
      <c r="AJ170" s="171">
        <f t="shared" si="74"/>
        <v>9.6</v>
      </c>
      <c r="AK170" s="171">
        <f t="shared" si="75"/>
        <v>9.6</v>
      </c>
      <c r="AL170" s="171">
        <f t="shared" si="75"/>
        <v>9.6</v>
      </c>
      <c r="AM170" s="171">
        <f t="shared" si="76"/>
        <v>9.6</v>
      </c>
      <c r="AN170" s="171">
        <f t="shared" si="77"/>
        <v>9.6</v>
      </c>
      <c r="AO170" s="171">
        <f t="shared" si="77"/>
        <v>9.6</v>
      </c>
      <c r="AP170" s="171">
        <f t="shared" si="77"/>
        <v>9.6</v>
      </c>
      <c r="AQ170" s="171">
        <f t="shared" si="78"/>
        <v>9.6</v>
      </c>
      <c r="AR170" s="171">
        <f t="shared" si="78"/>
        <v>9.6</v>
      </c>
      <c r="AS170" s="171">
        <f t="shared" si="78"/>
        <v>9.6</v>
      </c>
      <c r="AT170" s="171">
        <f t="shared" si="78"/>
        <v>9.6</v>
      </c>
      <c r="AU170" s="171">
        <f t="shared" si="78"/>
        <v>9.6</v>
      </c>
      <c r="AV170" s="171">
        <f t="shared" si="79"/>
        <v>9.6</v>
      </c>
      <c r="AW170" s="171">
        <f t="shared" si="79"/>
        <v>9.6</v>
      </c>
      <c r="AX170" s="171">
        <f t="shared" si="79"/>
        <v>9.6</v>
      </c>
      <c r="AY170" s="171">
        <f t="shared" si="79"/>
        <v>9.6</v>
      </c>
      <c r="AZ170" s="171">
        <f t="shared" si="80"/>
        <v>9.6</v>
      </c>
      <c r="BA170" s="171">
        <f t="shared" si="80"/>
        <v>9.6</v>
      </c>
      <c r="BB170" s="171">
        <f t="shared" si="80"/>
        <v>9.6</v>
      </c>
      <c r="BC170" s="171">
        <f t="shared" si="81"/>
        <v>9.6</v>
      </c>
      <c r="BD170" s="171">
        <f t="shared" si="81"/>
        <v>9.6</v>
      </c>
      <c r="BE170" s="172"/>
      <c r="BF170" s="148">
        <f t="shared" si="56"/>
        <v>499.2000000000005</v>
      </c>
      <c r="BG170" s="173">
        <f t="shared" si="57"/>
        <v>0</v>
      </c>
      <c r="BH170" s="174"/>
      <c r="BI170" s="174"/>
      <c r="BJ170" s="125"/>
      <c r="BK170" s="175"/>
      <c r="BL170" s="176">
        <f t="shared" si="55"/>
        <v>848.00073196140465</v>
      </c>
      <c r="BM170" s="176">
        <f t="shared" si="58"/>
        <v>890</v>
      </c>
      <c r="BN170" s="177"/>
      <c r="BO170" s="177"/>
      <c r="BP170" s="177"/>
      <c r="BQ170" s="177"/>
      <c r="BR170" s="177"/>
      <c r="BS170" s="177"/>
      <c r="BT170" s="177"/>
      <c r="BU170" s="177"/>
      <c r="BV170" s="177"/>
      <c r="BW170" s="177"/>
      <c r="BX170" s="177"/>
      <c r="BY170" s="177"/>
      <c r="BZ170" s="177"/>
      <c r="CA170" s="177"/>
      <c r="CB170" s="177"/>
      <c r="CC170" s="177"/>
      <c r="CD170" s="177"/>
      <c r="CE170" s="177"/>
      <c r="CF170" s="177"/>
      <c r="CG170" s="177"/>
      <c r="CH170" s="177"/>
      <c r="CI170" s="177"/>
      <c r="CJ170" s="177"/>
      <c r="CK170" s="177"/>
      <c r="CL170" s="177"/>
      <c r="CM170" s="177"/>
      <c r="CN170" s="177"/>
      <c r="CO170" s="177"/>
      <c r="CP170" s="177"/>
      <c r="CQ170" s="177"/>
      <c r="CR170" s="177"/>
      <c r="CS170" s="177"/>
      <c r="CT170" s="177"/>
      <c r="CU170" s="177"/>
      <c r="CV170" s="177"/>
      <c r="CW170" s="177"/>
      <c r="CX170" s="177"/>
      <c r="CY170" s="177"/>
      <c r="CZ170" s="177"/>
      <c r="DA170" s="177"/>
      <c r="DB170" s="177"/>
      <c r="DC170" s="177"/>
      <c r="DD170" s="177"/>
      <c r="DE170" s="177"/>
      <c r="DF170" s="177"/>
      <c r="DG170" s="177"/>
      <c r="DH170" s="177"/>
      <c r="DI170" s="177"/>
      <c r="DJ170" s="177"/>
      <c r="DK170" s="177"/>
      <c r="DL170" s="177"/>
      <c r="DM170" s="177"/>
      <c r="DN170" s="177"/>
    </row>
    <row r="171" spans="1:118" s="122" customFormat="1" x14ac:dyDescent="0.3">
      <c r="A171" s="167" t="s">
        <v>1983</v>
      </c>
      <c r="B171" s="167" t="s">
        <v>3529</v>
      </c>
      <c r="C171" s="169" t="s">
        <v>3361</v>
      </c>
      <c r="D171" s="170">
        <v>30</v>
      </c>
      <c r="E171" s="171">
        <f t="shared" si="83"/>
        <v>9.6</v>
      </c>
      <c r="F171" s="171">
        <f t="shared" si="83"/>
        <v>9.6</v>
      </c>
      <c r="G171" s="171">
        <f t="shared" si="83"/>
        <v>9.6</v>
      </c>
      <c r="H171" s="171">
        <f t="shared" si="83"/>
        <v>9.6</v>
      </c>
      <c r="I171" s="171">
        <f t="shared" si="83"/>
        <v>9.6</v>
      </c>
      <c r="J171" s="171">
        <f t="shared" si="83"/>
        <v>9.6</v>
      </c>
      <c r="K171" s="171">
        <f t="shared" si="83"/>
        <v>9.6</v>
      </c>
      <c r="L171" s="171">
        <f t="shared" si="82"/>
        <v>9.6</v>
      </c>
      <c r="M171" s="171">
        <f t="shared" si="82"/>
        <v>9.6</v>
      </c>
      <c r="N171" s="171">
        <f t="shared" si="82"/>
        <v>9.6</v>
      </c>
      <c r="O171" s="171">
        <f t="shared" si="82"/>
        <v>9.6</v>
      </c>
      <c r="P171" s="171">
        <f t="shared" si="82"/>
        <v>9.6</v>
      </c>
      <c r="Q171" s="171">
        <f t="shared" si="82"/>
        <v>9.6</v>
      </c>
      <c r="R171" s="171">
        <f t="shared" si="60"/>
        <v>9.6</v>
      </c>
      <c r="S171" s="171">
        <f t="shared" si="60"/>
        <v>9.6</v>
      </c>
      <c r="T171" s="171">
        <f t="shared" si="61"/>
        <v>9.6</v>
      </c>
      <c r="U171" s="171">
        <f t="shared" si="61"/>
        <v>9.6</v>
      </c>
      <c r="V171" s="171">
        <f t="shared" si="62"/>
        <v>9.6</v>
      </c>
      <c r="W171" s="171">
        <f t="shared" si="62"/>
        <v>9.6</v>
      </c>
      <c r="X171" s="171">
        <f t="shared" si="63"/>
        <v>9.6</v>
      </c>
      <c r="Y171" s="171">
        <f t="shared" si="63"/>
        <v>9.6</v>
      </c>
      <c r="Z171" s="171">
        <f t="shared" si="64"/>
        <v>9.6</v>
      </c>
      <c r="AA171" s="171">
        <f t="shared" si="64"/>
        <v>9.6</v>
      </c>
      <c r="AB171" s="171">
        <f t="shared" si="65"/>
        <v>9.6</v>
      </c>
      <c r="AC171" s="171">
        <f t="shared" si="65"/>
        <v>9.6</v>
      </c>
      <c r="AD171" s="171">
        <f t="shared" si="66"/>
        <v>9.6</v>
      </c>
      <c r="AE171" s="171">
        <f t="shared" si="66"/>
        <v>9.6</v>
      </c>
      <c r="AF171" s="171">
        <f t="shared" si="67"/>
        <v>9.6</v>
      </c>
      <c r="AG171" s="171">
        <f t="shared" si="67"/>
        <v>9.6</v>
      </c>
      <c r="AH171" s="171">
        <f t="shared" si="67"/>
        <v>9.6</v>
      </c>
      <c r="AI171" s="171">
        <f t="shared" si="74"/>
        <v>9.6</v>
      </c>
      <c r="AJ171" s="171">
        <f t="shared" si="74"/>
        <v>9.6</v>
      </c>
      <c r="AK171" s="171">
        <f t="shared" si="75"/>
        <v>9.6</v>
      </c>
      <c r="AL171" s="171">
        <f t="shared" si="75"/>
        <v>9.6</v>
      </c>
      <c r="AM171" s="171">
        <f t="shared" si="76"/>
        <v>9.6</v>
      </c>
      <c r="AN171" s="171">
        <f t="shared" si="77"/>
        <v>9.6</v>
      </c>
      <c r="AO171" s="171">
        <f t="shared" si="77"/>
        <v>9.6</v>
      </c>
      <c r="AP171" s="171">
        <f t="shared" si="77"/>
        <v>9.6</v>
      </c>
      <c r="AQ171" s="171">
        <f t="shared" si="78"/>
        <v>9.6</v>
      </c>
      <c r="AR171" s="171">
        <f t="shared" si="78"/>
        <v>9.6</v>
      </c>
      <c r="AS171" s="171">
        <f t="shared" si="78"/>
        <v>9.6</v>
      </c>
      <c r="AT171" s="171">
        <f t="shared" si="78"/>
        <v>9.6</v>
      </c>
      <c r="AU171" s="171">
        <f t="shared" si="78"/>
        <v>9.6</v>
      </c>
      <c r="AV171" s="171">
        <f t="shared" si="79"/>
        <v>9.6</v>
      </c>
      <c r="AW171" s="171">
        <f t="shared" si="79"/>
        <v>9.6</v>
      </c>
      <c r="AX171" s="171">
        <f t="shared" si="79"/>
        <v>9.6</v>
      </c>
      <c r="AY171" s="171">
        <f t="shared" si="79"/>
        <v>9.6</v>
      </c>
      <c r="AZ171" s="171">
        <f t="shared" si="80"/>
        <v>9.6</v>
      </c>
      <c r="BA171" s="171">
        <f t="shared" si="80"/>
        <v>9.6</v>
      </c>
      <c r="BB171" s="171">
        <f t="shared" si="80"/>
        <v>9.6</v>
      </c>
      <c r="BC171" s="171">
        <f t="shared" si="81"/>
        <v>9.6</v>
      </c>
      <c r="BD171" s="171">
        <f t="shared" si="81"/>
        <v>9.6</v>
      </c>
      <c r="BE171" s="172"/>
      <c r="BF171" s="148">
        <f t="shared" si="56"/>
        <v>499.2000000000005</v>
      </c>
      <c r="BG171" s="173">
        <f t="shared" si="57"/>
        <v>0</v>
      </c>
      <c r="BH171" s="174"/>
      <c r="BI171" s="174"/>
      <c r="BJ171" s="125"/>
      <c r="BK171" s="175"/>
      <c r="BL171" s="176">
        <f t="shared" si="55"/>
        <v>848.00073196140465</v>
      </c>
      <c r="BM171" s="176">
        <f t="shared" si="58"/>
        <v>890</v>
      </c>
      <c r="BN171" s="177"/>
      <c r="BO171" s="177"/>
      <c r="BP171" s="177"/>
      <c r="BQ171" s="177"/>
      <c r="BR171" s="177"/>
      <c r="BS171" s="177"/>
      <c r="BT171" s="177"/>
      <c r="BU171" s="177"/>
      <c r="BV171" s="177"/>
      <c r="BW171" s="177"/>
      <c r="BX171" s="177"/>
      <c r="BY171" s="177"/>
      <c r="BZ171" s="177"/>
      <c r="CA171" s="177"/>
      <c r="CB171" s="177"/>
      <c r="CC171" s="177"/>
      <c r="CD171" s="177"/>
      <c r="CE171" s="177"/>
      <c r="CF171" s="177"/>
      <c r="CG171" s="177"/>
      <c r="CH171" s="177"/>
      <c r="CI171" s="177"/>
      <c r="CJ171" s="177"/>
      <c r="CK171" s="177"/>
      <c r="CL171" s="177"/>
      <c r="CM171" s="177"/>
      <c r="CN171" s="177"/>
      <c r="CO171" s="177"/>
      <c r="CP171" s="177"/>
      <c r="CQ171" s="177"/>
      <c r="CR171" s="177"/>
      <c r="CS171" s="177"/>
      <c r="CT171" s="177"/>
      <c r="CU171" s="177"/>
      <c r="CV171" s="177"/>
      <c r="CW171" s="177"/>
      <c r="CX171" s="177"/>
      <c r="CY171" s="177"/>
      <c r="CZ171" s="177"/>
      <c r="DA171" s="177"/>
      <c r="DB171" s="177"/>
      <c r="DC171" s="177"/>
      <c r="DD171" s="177"/>
      <c r="DE171" s="177"/>
      <c r="DF171" s="177"/>
      <c r="DG171" s="177"/>
      <c r="DH171" s="177"/>
      <c r="DI171" s="177"/>
      <c r="DJ171" s="177"/>
      <c r="DK171" s="177"/>
      <c r="DL171" s="177"/>
      <c r="DM171" s="177"/>
      <c r="DN171" s="177"/>
    </row>
    <row r="172" spans="1:118" s="122" customFormat="1" x14ac:dyDescent="0.3">
      <c r="A172" s="167" t="s">
        <v>1989</v>
      </c>
      <c r="B172" s="167" t="s">
        <v>3530</v>
      </c>
      <c r="C172" s="169" t="s">
        <v>3361</v>
      </c>
      <c r="D172" s="170">
        <v>30</v>
      </c>
      <c r="E172" s="171">
        <f t="shared" si="83"/>
        <v>9.6</v>
      </c>
      <c r="F172" s="171">
        <f t="shared" si="83"/>
        <v>9.6</v>
      </c>
      <c r="G172" s="171">
        <f t="shared" si="83"/>
        <v>9.6</v>
      </c>
      <c r="H172" s="171">
        <f t="shared" si="83"/>
        <v>9.6</v>
      </c>
      <c r="I172" s="171">
        <f t="shared" si="83"/>
        <v>9.6</v>
      </c>
      <c r="J172" s="171">
        <f t="shared" si="83"/>
        <v>9.6</v>
      </c>
      <c r="K172" s="171">
        <f t="shared" si="83"/>
        <v>9.6</v>
      </c>
      <c r="L172" s="171">
        <f t="shared" si="82"/>
        <v>9.6</v>
      </c>
      <c r="M172" s="171">
        <f t="shared" si="82"/>
        <v>9.6</v>
      </c>
      <c r="N172" s="171">
        <f t="shared" si="82"/>
        <v>9.6</v>
      </c>
      <c r="O172" s="171">
        <f t="shared" si="82"/>
        <v>9.6</v>
      </c>
      <c r="P172" s="171">
        <f t="shared" si="82"/>
        <v>9.6</v>
      </c>
      <c r="Q172" s="171">
        <f t="shared" si="82"/>
        <v>9.6</v>
      </c>
      <c r="R172" s="171">
        <f t="shared" si="60"/>
        <v>9.6</v>
      </c>
      <c r="S172" s="171">
        <f t="shared" si="60"/>
        <v>9.6</v>
      </c>
      <c r="T172" s="171">
        <f t="shared" si="61"/>
        <v>9.6</v>
      </c>
      <c r="U172" s="171">
        <f t="shared" si="61"/>
        <v>9.6</v>
      </c>
      <c r="V172" s="171">
        <f t="shared" si="62"/>
        <v>9.6</v>
      </c>
      <c r="W172" s="171">
        <f t="shared" si="62"/>
        <v>9.6</v>
      </c>
      <c r="X172" s="171">
        <f t="shared" si="63"/>
        <v>9.6</v>
      </c>
      <c r="Y172" s="171">
        <f t="shared" si="63"/>
        <v>9.6</v>
      </c>
      <c r="Z172" s="171">
        <f t="shared" si="64"/>
        <v>9.6</v>
      </c>
      <c r="AA172" s="171">
        <f t="shared" si="64"/>
        <v>9.6</v>
      </c>
      <c r="AB172" s="171">
        <f t="shared" si="65"/>
        <v>9.6</v>
      </c>
      <c r="AC172" s="171">
        <f t="shared" si="65"/>
        <v>9.6</v>
      </c>
      <c r="AD172" s="171">
        <f t="shared" si="66"/>
        <v>9.6</v>
      </c>
      <c r="AE172" s="171">
        <f t="shared" si="66"/>
        <v>9.6</v>
      </c>
      <c r="AF172" s="171">
        <f t="shared" si="67"/>
        <v>9.6</v>
      </c>
      <c r="AG172" s="171">
        <f t="shared" si="67"/>
        <v>9.6</v>
      </c>
      <c r="AH172" s="171">
        <f t="shared" si="67"/>
        <v>9.6</v>
      </c>
      <c r="AI172" s="171">
        <f t="shared" si="74"/>
        <v>9.6</v>
      </c>
      <c r="AJ172" s="171">
        <f t="shared" si="74"/>
        <v>9.6</v>
      </c>
      <c r="AK172" s="171">
        <f t="shared" si="75"/>
        <v>9.6</v>
      </c>
      <c r="AL172" s="171">
        <f t="shared" si="75"/>
        <v>9.6</v>
      </c>
      <c r="AM172" s="171">
        <f t="shared" si="76"/>
        <v>9.6</v>
      </c>
      <c r="AN172" s="171">
        <f t="shared" si="77"/>
        <v>9.6</v>
      </c>
      <c r="AO172" s="171">
        <f t="shared" si="77"/>
        <v>9.6</v>
      </c>
      <c r="AP172" s="171">
        <f t="shared" si="77"/>
        <v>9.6</v>
      </c>
      <c r="AQ172" s="171">
        <f t="shared" si="78"/>
        <v>9.6</v>
      </c>
      <c r="AR172" s="171">
        <f t="shared" si="78"/>
        <v>9.6</v>
      </c>
      <c r="AS172" s="171">
        <f t="shared" si="78"/>
        <v>9.6</v>
      </c>
      <c r="AT172" s="171">
        <f t="shared" si="78"/>
        <v>9.6</v>
      </c>
      <c r="AU172" s="171">
        <f t="shared" si="78"/>
        <v>9.6</v>
      </c>
      <c r="AV172" s="171">
        <f t="shared" si="79"/>
        <v>9.6</v>
      </c>
      <c r="AW172" s="171">
        <f t="shared" si="79"/>
        <v>9.6</v>
      </c>
      <c r="AX172" s="171">
        <f t="shared" si="79"/>
        <v>9.6</v>
      </c>
      <c r="AY172" s="171">
        <f t="shared" si="79"/>
        <v>9.6</v>
      </c>
      <c r="AZ172" s="171">
        <f t="shared" si="80"/>
        <v>9.6</v>
      </c>
      <c r="BA172" s="171">
        <f t="shared" si="80"/>
        <v>9.6</v>
      </c>
      <c r="BB172" s="171">
        <f t="shared" si="80"/>
        <v>9.6</v>
      </c>
      <c r="BC172" s="171">
        <f t="shared" si="81"/>
        <v>9.6</v>
      </c>
      <c r="BD172" s="171">
        <f t="shared" si="81"/>
        <v>9.6</v>
      </c>
      <c r="BE172" s="172"/>
      <c r="BF172" s="148">
        <f t="shared" si="56"/>
        <v>499.2000000000005</v>
      </c>
      <c r="BG172" s="173">
        <f t="shared" si="57"/>
        <v>0</v>
      </c>
      <c r="BH172" s="174"/>
      <c r="BI172" s="174"/>
      <c r="BJ172" s="125"/>
      <c r="BK172" s="175"/>
      <c r="BL172" s="176">
        <f t="shared" si="55"/>
        <v>848.00073196140465</v>
      </c>
      <c r="BM172" s="176">
        <f t="shared" si="58"/>
        <v>890</v>
      </c>
      <c r="BN172" s="177"/>
      <c r="BO172" s="177"/>
      <c r="BP172" s="177"/>
      <c r="BQ172" s="177"/>
      <c r="BR172" s="177"/>
      <c r="BS172" s="177"/>
      <c r="BT172" s="177"/>
      <c r="BU172" s="177"/>
      <c r="BV172" s="177"/>
      <c r="BW172" s="177"/>
      <c r="BX172" s="177"/>
      <c r="BY172" s="177"/>
      <c r="BZ172" s="177"/>
      <c r="CA172" s="177"/>
      <c r="CB172" s="177"/>
      <c r="CC172" s="177"/>
      <c r="CD172" s="177"/>
      <c r="CE172" s="177"/>
      <c r="CF172" s="177"/>
      <c r="CG172" s="177"/>
      <c r="CH172" s="177"/>
      <c r="CI172" s="177"/>
      <c r="CJ172" s="177"/>
      <c r="CK172" s="177"/>
      <c r="CL172" s="177"/>
      <c r="CM172" s="177"/>
      <c r="CN172" s="177"/>
      <c r="CO172" s="177"/>
      <c r="CP172" s="177"/>
      <c r="CQ172" s="177"/>
      <c r="CR172" s="177"/>
      <c r="CS172" s="177"/>
      <c r="CT172" s="177"/>
      <c r="CU172" s="177"/>
      <c r="CV172" s="177"/>
      <c r="CW172" s="177"/>
      <c r="CX172" s="177"/>
      <c r="CY172" s="177"/>
      <c r="CZ172" s="177"/>
      <c r="DA172" s="177"/>
      <c r="DB172" s="177"/>
      <c r="DC172" s="177"/>
      <c r="DD172" s="177"/>
      <c r="DE172" s="177"/>
      <c r="DF172" s="177"/>
      <c r="DG172" s="177"/>
      <c r="DH172" s="177"/>
      <c r="DI172" s="177"/>
      <c r="DJ172" s="177"/>
      <c r="DK172" s="177"/>
      <c r="DL172" s="177"/>
      <c r="DM172" s="177"/>
      <c r="DN172" s="177"/>
    </row>
    <row r="173" spans="1:118" s="122" customFormat="1" x14ac:dyDescent="0.3">
      <c r="A173" s="167" t="s">
        <v>1997</v>
      </c>
      <c r="B173" s="167" t="s">
        <v>3531</v>
      </c>
      <c r="C173" s="169" t="s">
        <v>3361</v>
      </c>
      <c r="D173" s="170">
        <v>30</v>
      </c>
      <c r="E173" s="171">
        <f t="shared" si="83"/>
        <v>9.6</v>
      </c>
      <c r="F173" s="171">
        <f t="shared" si="83"/>
        <v>9.6</v>
      </c>
      <c r="G173" s="171">
        <f t="shared" si="83"/>
        <v>9.6</v>
      </c>
      <c r="H173" s="171">
        <f t="shared" si="83"/>
        <v>9.6</v>
      </c>
      <c r="I173" s="171">
        <f t="shared" si="83"/>
        <v>9.6</v>
      </c>
      <c r="J173" s="171">
        <f t="shared" si="83"/>
        <v>9.6</v>
      </c>
      <c r="K173" s="171">
        <f t="shared" si="83"/>
        <v>9.6</v>
      </c>
      <c r="L173" s="171">
        <f t="shared" si="83"/>
        <v>9.6</v>
      </c>
      <c r="M173" s="171">
        <f t="shared" si="83"/>
        <v>9.6</v>
      </c>
      <c r="N173" s="171">
        <f t="shared" si="83"/>
        <v>9.6</v>
      </c>
      <c r="O173" s="171">
        <f t="shared" si="83"/>
        <v>9.6</v>
      </c>
      <c r="P173" s="171">
        <f t="shared" si="83"/>
        <v>9.6</v>
      </c>
      <c r="Q173" s="171">
        <f t="shared" si="83"/>
        <v>9.6</v>
      </c>
      <c r="R173" s="171">
        <f t="shared" si="60"/>
        <v>9.6</v>
      </c>
      <c r="S173" s="171">
        <f t="shared" si="60"/>
        <v>9.6</v>
      </c>
      <c r="T173" s="171">
        <f t="shared" si="61"/>
        <v>9.6</v>
      </c>
      <c r="U173" s="171">
        <f t="shared" si="61"/>
        <v>9.6</v>
      </c>
      <c r="V173" s="171">
        <f t="shared" si="62"/>
        <v>9.6</v>
      </c>
      <c r="W173" s="171">
        <f t="shared" si="62"/>
        <v>9.6</v>
      </c>
      <c r="X173" s="171">
        <f t="shared" si="63"/>
        <v>9.6</v>
      </c>
      <c r="Y173" s="171">
        <f t="shared" si="63"/>
        <v>9.6</v>
      </c>
      <c r="Z173" s="171">
        <f t="shared" si="64"/>
        <v>9.6</v>
      </c>
      <c r="AA173" s="171">
        <f t="shared" si="64"/>
        <v>9.6</v>
      </c>
      <c r="AB173" s="171">
        <f t="shared" si="65"/>
        <v>9.6</v>
      </c>
      <c r="AC173" s="171">
        <f t="shared" si="65"/>
        <v>9.6</v>
      </c>
      <c r="AD173" s="171">
        <f t="shared" si="66"/>
        <v>9.6</v>
      </c>
      <c r="AE173" s="171">
        <f t="shared" si="66"/>
        <v>9.6</v>
      </c>
      <c r="AF173" s="171">
        <f t="shared" si="67"/>
        <v>9.6</v>
      </c>
      <c r="AG173" s="171">
        <f t="shared" si="67"/>
        <v>9.6</v>
      </c>
      <c r="AH173" s="171">
        <f t="shared" si="67"/>
        <v>9.6</v>
      </c>
      <c r="AI173" s="171">
        <f t="shared" si="74"/>
        <v>9.6</v>
      </c>
      <c r="AJ173" s="171">
        <f t="shared" si="74"/>
        <v>9.6</v>
      </c>
      <c r="AK173" s="171">
        <f t="shared" si="75"/>
        <v>9.6</v>
      </c>
      <c r="AL173" s="171">
        <f t="shared" si="75"/>
        <v>9.6</v>
      </c>
      <c r="AM173" s="171">
        <f t="shared" si="76"/>
        <v>9.6</v>
      </c>
      <c r="AN173" s="171">
        <f t="shared" si="77"/>
        <v>9.6</v>
      </c>
      <c r="AO173" s="171">
        <f t="shared" si="77"/>
        <v>9.6</v>
      </c>
      <c r="AP173" s="171">
        <f t="shared" si="77"/>
        <v>9.6</v>
      </c>
      <c r="AQ173" s="171">
        <f t="shared" si="78"/>
        <v>9.6</v>
      </c>
      <c r="AR173" s="171">
        <f t="shared" si="78"/>
        <v>9.6</v>
      </c>
      <c r="AS173" s="171">
        <f t="shared" si="78"/>
        <v>9.6</v>
      </c>
      <c r="AT173" s="171">
        <f t="shared" si="78"/>
        <v>9.6</v>
      </c>
      <c r="AU173" s="171">
        <f t="shared" si="78"/>
        <v>9.6</v>
      </c>
      <c r="AV173" s="171">
        <f t="shared" si="79"/>
        <v>9.6</v>
      </c>
      <c r="AW173" s="171">
        <f t="shared" si="79"/>
        <v>9.6</v>
      </c>
      <c r="AX173" s="171">
        <f t="shared" si="79"/>
        <v>9.6</v>
      </c>
      <c r="AY173" s="171">
        <f t="shared" si="79"/>
        <v>9.6</v>
      </c>
      <c r="AZ173" s="171">
        <f t="shared" si="80"/>
        <v>9.6</v>
      </c>
      <c r="BA173" s="171">
        <f t="shared" si="80"/>
        <v>9.6</v>
      </c>
      <c r="BB173" s="171">
        <f t="shared" si="80"/>
        <v>9.6</v>
      </c>
      <c r="BC173" s="171">
        <f t="shared" si="81"/>
        <v>9.6</v>
      </c>
      <c r="BD173" s="171">
        <f t="shared" si="81"/>
        <v>9.6</v>
      </c>
      <c r="BE173" s="172"/>
      <c r="BF173" s="148">
        <f t="shared" si="56"/>
        <v>499.2000000000005</v>
      </c>
      <c r="BG173" s="173">
        <f t="shared" si="57"/>
        <v>0</v>
      </c>
      <c r="BH173" s="174"/>
      <c r="BI173" s="174"/>
      <c r="BJ173" s="125"/>
      <c r="BK173" s="175"/>
      <c r="BL173" s="176">
        <f t="shared" si="55"/>
        <v>848.00073196140465</v>
      </c>
      <c r="BM173" s="176">
        <f t="shared" si="58"/>
        <v>890</v>
      </c>
      <c r="BN173" s="177"/>
      <c r="BO173" s="177"/>
      <c r="BP173" s="177"/>
      <c r="BQ173" s="177"/>
      <c r="BR173" s="177"/>
      <c r="BS173" s="177"/>
      <c r="BT173" s="177"/>
      <c r="BU173" s="177"/>
      <c r="BV173" s="177"/>
      <c r="BW173" s="177"/>
      <c r="BX173" s="177"/>
      <c r="BY173" s="177"/>
      <c r="BZ173" s="177"/>
      <c r="CA173" s="177"/>
      <c r="CB173" s="177"/>
      <c r="CC173" s="177"/>
      <c r="CD173" s="177"/>
      <c r="CE173" s="177"/>
      <c r="CF173" s="177"/>
      <c r="CG173" s="177"/>
      <c r="CH173" s="177"/>
      <c r="CI173" s="177"/>
      <c r="CJ173" s="177"/>
      <c r="CK173" s="177"/>
      <c r="CL173" s="177"/>
      <c r="CM173" s="177"/>
      <c r="CN173" s="177"/>
      <c r="CO173" s="177"/>
      <c r="CP173" s="177"/>
      <c r="CQ173" s="177"/>
      <c r="CR173" s="177"/>
      <c r="CS173" s="177"/>
      <c r="CT173" s="177"/>
      <c r="CU173" s="177"/>
      <c r="CV173" s="177"/>
      <c r="CW173" s="177"/>
      <c r="CX173" s="177"/>
      <c r="CY173" s="177"/>
      <c r="CZ173" s="177"/>
      <c r="DA173" s="177"/>
      <c r="DB173" s="177"/>
      <c r="DC173" s="177"/>
      <c r="DD173" s="177"/>
      <c r="DE173" s="177"/>
      <c r="DF173" s="177"/>
      <c r="DG173" s="177"/>
      <c r="DH173" s="177"/>
      <c r="DI173" s="177"/>
      <c r="DJ173" s="177"/>
      <c r="DK173" s="177"/>
      <c r="DL173" s="177"/>
      <c r="DM173" s="177"/>
      <c r="DN173" s="177"/>
    </row>
    <row r="174" spans="1:118" s="122" customFormat="1" x14ac:dyDescent="0.3">
      <c r="A174" s="167" t="s">
        <v>2003</v>
      </c>
      <c r="B174" s="167" t="s">
        <v>3532</v>
      </c>
      <c r="C174" s="169" t="s">
        <v>3361</v>
      </c>
      <c r="D174" s="170">
        <v>30</v>
      </c>
      <c r="E174" s="171">
        <f t="shared" si="83"/>
        <v>9.6</v>
      </c>
      <c r="F174" s="171">
        <f t="shared" si="83"/>
        <v>9.6</v>
      </c>
      <c r="G174" s="171">
        <f t="shared" si="83"/>
        <v>9.6</v>
      </c>
      <c r="H174" s="171">
        <f t="shared" si="83"/>
        <v>9.6</v>
      </c>
      <c r="I174" s="171">
        <f t="shared" si="83"/>
        <v>9.6</v>
      </c>
      <c r="J174" s="171">
        <f t="shared" si="83"/>
        <v>9.6</v>
      </c>
      <c r="K174" s="171">
        <f t="shared" si="83"/>
        <v>9.6</v>
      </c>
      <c r="L174" s="171">
        <f t="shared" si="83"/>
        <v>9.6</v>
      </c>
      <c r="M174" s="171">
        <f t="shared" si="83"/>
        <v>9.6</v>
      </c>
      <c r="N174" s="171">
        <f t="shared" si="83"/>
        <v>9.6</v>
      </c>
      <c r="O174" s="171">
        <f t="shared" si="83"/>
        <v>9.6</v>
      </c>
      <c r="P174" s="171">
        <f t="shared" si="83"/>
        <v>9.6</v>
      </c>
      <c r="Q174" s="171">
        <f t="shared" si="83"/>
        <v>9.6</v>
      </c>
      <c r="R174" s="171">
        <f t="shared" si="60"/>
        <v>9.6</v>
      </c>
      <c r="S174" s="171">
        <f t="shared" si="60"/>
        <v>9.6</v>
      </c>
      <c r="T174" s="171">
        <f t="shared" si="61"/>
        <v>9.6</v>
      </c>
      <c r="U174" s="171">
        <f t="shared" si="61"/>
        <v>9.6</v>
      </c>
      <c r="V174" s="171">
        <f t="shared" si="62"/>
        <v>9.6</v>
      </c>
      <c r="W174" s="171">
        <f t="shared" si="62"/>
        <v>9.6</v>
      </c>
      <c r="X174" s="171">
        <f t="shared" si="63"/>
        <v>9.6</v>
      </c>
      <c r="Y174" s="171">
        <f t="shared" si="63"/>
        <v>9.6</v>
      </c>
      <c r="Z174" s="171">
        <f t="shared" si="64"/>
        <v>9.6</v>
      </c>
      <c r="AA174" s="171">
        <f t="shared" si="64"/>
        <v>9.6</v>
      </c>
      <c r="AB174" s="171">
        <f t="shared" si="65"/>
        <v>9.6</v>
      </c>
      <c r="AC174" s="171">
        <f t="shared" si="65"/>
        <v>9.6</v>
      </c>
      <c r="AD174" s="171">
        <f t="shared" si="66"/>
        <v>9.6</v>
      </c>
      <c r="AE174" s="171">
        <f t="shared" si="66"/>
        <v>9.6</v>
      </c>
      <c r="AF174" s="171">
        <f t="shared" si="67"/>
        <v>9.6</v>
      </c>
      <c r="AG174" s="171">
        <f t="shared" si="67"/>
        <v>9.6</v>
      </c>
      <c r="AH174" s="171">
        <f t="shared" si="67"/>
        <v>9.6</v>
      </c>
      <c r="AI174" s="171">
        <f t="shared" si="74"/>
        <v>9.6</v>
      </c>
      <c r="AJ174" s="171">
        <f t="shared" si="74"/>
        <v>9.6</v>
      </c>
      <c r="AK174" s="171">
        <f t="shared" si="75"/>
        <v>9.6</v>
      </c>
      <c r="AL174" s="171">
        <f t="shared" si="75"/>
        <v>9.6</v>
      </c>
      <c r="AM174" s="171">
        <f t="shared" si="76"/>
        <v>9.6</v>
      </c>
      <c r="AN174" s="171">
        <f t="shared" si="77"/>
        <v>9.6</v>
      </c>
      <c r="AO174" s="171">
        <f t="shared" si="77"/>
        <v>9.6</v>
      </c>
      <c r="AP174" s="171">
        <f t="shared" si="77"/>
        <v>9.6</v>
      </c>
      <c r="AQ174" s="171">
        <f t="shared" si="78"/>
        <v>9.6</v>
      </c>
      <c r="AR174" s="171">
        <f t="shared" si="78"/>
        <v>9.6</v>
      </c>
      <c r="AS174" s="171">
        <f t="shared" si="78"/>
        <v>9.6</v>
      </c>
      <c r="AT174" s="171">
        <f t="shared" si="78"/>
        <v>9.6</v>
      </c>
      <c r="AU174" s="171">
        <f t="shared" si="78"/>
        <v>9.6</v>
      </c>
      <c r="AV174" s="171">
        <f t="shared" si="79"/>
        <v>9.6</v>
      </c>
      <c r="AW174" s="171">
        <f t="shared" si="79"/>
        <v>9.6</v>
      </c>
      <c r="AX174" s="171">
        <f t="shared" si="79"/>
        <v>9.6</v>
      </c>
      <c r="AY174" s="171">
        <f t="shared" si="79"/>
        <v>9.6</v>
      </c>
      <c r="AZ174" s="171">
        <f t="shared" si="80"/>
        <v>9.6</v>
      </c>
      <c r="BA174" s="171">
        <f t="shared" si="80"/>
        <v>9.6</v>
      </c>
      <c r="BB174" s="171">
        <f t="shared" si="80"/>
        <v>9.6</v>
      </c>
      <c r="BC174" s="171">
        <f t="shared" si="81"/>
        <v>9.6</v>
      </c>
      <c r="BD174" s="171">
        <f t="shared" si="81"/>
        <v>9.6</v>
      </c>
      <c r="BE174" s="172"/>
      <c r="BF174" s="148">
        <f t="shared" si="56"/>
        <v>499.2000000000005</v>
      </c>
      <c r="BG174" s="173">
        <f t="shared" si="57"/>
        <v>0</v>
      </c>
      <c r="BH174" s="174"/>
      <c r="BI174" s="174"/>
      <c r="BJ174" s="125"/>
      <c r="BK174" s="175"/>
      <c r="BL174" s="176">
        <f t="shared" si="55"/>
        <v>848.00073196140465</v>
      </c>
      <c r="BM174" s="176">
        <f t="shared" si="58"/>
        <v>890</v>
      </c>
      <c r="BN174" s="177"/>
      <c r="BO174" s="177"/>
      <c r="BP174" s="177"/>
      <c r="BQ174" s="177"/>
      <c r="BR174" s="177"/>
      <c r="BS174" s="177"/>
      <c r="BT174" s="177"/>
      <c r="BU174" s="177"/>
      <c r="BV174" s="177"/>
      <c r="BW174" s="177"/>
      <c r="BX174" s="177"/>
      <c r="BY174" s="177"/>
      <c r="BZ174" s="177"/>
      <c r="CA174" s="177"/>
      <c r="CB174" s="177"/>
      <c r="CC174" s="177"/>
      <c r="CD174" s="177"/>
      <c r="CE174" s="177"/>
      <c r="CF174" s="177"/>
      <c r="CG174" s="177"/>
      <c r="CH174" s="177"/>
      <c r="CI174" s="177"/>
      <c r="CJ174" s="177"/>
      <c r="CK174" s="177"/>
      <c r="CL174" s="177"/>
      <c r="CM174" s="177"/>
      <c r="CN174" s="177"/>
      <c r="CO174" s="177"/>
      <c r="CP174" s="177"/>
      <c r="CQ174" s="177"/>
      <c r="CR174" s="177"/>
      <c r="CS174" s="177"/>
      <c r="CT174" s="177"/>
      <c r="CU174" s="177"/>
      <c r="CV174" s="177"/>
      <c r="CW174" s="177"/>
      <c r="CX174" s="177"/>
      <c r="CY174" s="177"/>
      <c r="CZ174" s="177"/>
      <c r="DA174" s="177"/>
      <c r="DB174" s="177"/>
      <c r="DC174" s="177"/>
      <c r="DD174" s="177"/>
      <c r="DE174" s="177"/>
      <c r="DF174" s="177"/>
      <c r="DG174" s="177"/>
      <c r="DH174" s="177"/>
      <c r="DI174" s="177"/>
      <c r="DJ174" s="177"/>
      <c r="DK174" s="177"/>
      <c r="DL174" s="177"/>
      <c r="DM174" s="177"/>
      <c r="DN174" s="177"/>
    </row>
    <row r="175" spans="1:118" s="122" customFormat="1" x14ac:dyDescent="0.3">
      <c r="A175" s="167" t="s">
        <v>2009</v>
      </c>
      <c r="B175" s="167" t="s">
        <v>3533</v>
      </c>
      <c r="C175" s="169" t="s">
        <v>3361</v>
      </c>
      <c r="D175" s="170">
        <v>30</v>
      </c>
      <c r="E175" s="171">
        <f t="shared" si="83"/>
        <v>9.6</v>
      </c>
      <c r="F175" s="171">
        <f t="shared" si="83"/>
        <v>9.6</v>
      </c>
      <c r="G175" s="171">
        <f t="shared" si="83"/>
        <v>9.6</v>
      </c>
      <c r="H175" s="171">
        <f t="shared" si="83"/>
        <v>9.6</v>
      </c>
      <c r="I175" s="171">
        <f t="shared" si="83"/>
        <v>9.6</v>
      </c>
      <c r="J175" s="171">
        <f t="shared" si="83"/>
        <v>9.6</v>
      </c>
      <c r="K175" s="171">
        <f t="shared" si="83"/>
        <v>9.6</v>
      </c>
      <c r="L175" s="171">
        <f t="shared" si="83"/>
        <v>9.6</v>
      </c>
      <c r="M175" s="171">
        <f t="shared" si="83"/>
        <v>9.6</v>
      </c>
      <c r="N175" s="171">
        <f t="shared" si="83"/>
        <v>9.6</v>
      </c>
      <c r="O175" s="171">
        <f t="shared" si="83"/>
        <v>9.6</v>
      </c>
      <c r="P175" s="171">
        <f t="shared" si="83"/>
        <v>9.6</v>
      </c>
      <c r="Q175" s="171">
        <f t="shared" si="83"/>
        <v>9.6</v>
      </c>
      <c r="R175" s="171">
        <f t="shared" si="60"/>
        <v>9.6</v>
      </c>
      <c r="S175" s="171">
        <f t="shared" si="60"/>
        <v>9.6</v>
      </c>
      <c r="T175" s="171">
        <f t="shared" si="61"/>
        <v>9.6</v>
      </c>
      <c r="U175" s="171">
        <f t="shared" si="61"/>
        <v>9.6</v>
      </c>
      <c r="V175" s="171">
        <f t="shared" si="62"/>
        <v>9.6</v>
      </c>
      <c r="W175" s="171">
        <f t="shared" si="62"/>
        <v>9.6</v>
      </c>
      <c r="X175" s="171">
        <f t="shared" si="63"/>
        <v>9.6</v>
      </c>
      <c r="Y175" s="171">
        <f t="shared" si="63"/>
        <v>9.6</v>
      </c>
      <c r="Z175" s="171">
        <f t="shared" si="64"/>
        <v>9.6</v>
      </c>
      <c r="AA175" s="171">
        <f t="shared" si="64"/>
        <v>9.6</v>
      </c>
      <c r="AB175" s="171">
        <f t="shared" si="65"/>
        <v>9.6</v>
      </c>
      <c r="AC175" s="171">
        <f t="shared" si="65"/>
        <v>9.6</v>
      </c>
      <c r="AD175" s="171">
        <f t="shared" si="66"/>
        <v>9.6</v>
      </c>
      <c r="AE175" s="171">
        <f t="shared" si="66"/>
        <v>9.6</v>
      </c>
      <c r="AF175" s="171">
        <f t="shared" si="67"/>
        <v>9.6</v>
      </c>
      <c r="AG175" s="171">
        <f t="shared" si="67"/>
        <v>9.6</v>
      </c>
      <c r="AH175" s="171">
        <f t="shared" si="67"/>
        <v>9.6</v>
      </c>
      <c r="AI175" s="171">
        <f t="shared" si="74"/>
        <v>9.6</v>
      </c>
      <c r="AJ175" s="171">
        <f t="shared" si="74"/>
        <v>9.6</v>
      </c>
      <c r="AK175" s="171">
        <f t="shared" si="75"/>
        <v>9.6</v>
      </c>
      <c r="AL175" s="171">
        <f t="shared" si="75"/>
        <v>9.6</v>
      </c>
      <c r="AM175" s="171">
        <f t="shared" si="76"/>
        <v>9.6</v>
      </c>
      <c r="AN175" s="171">
        <f t="shared" si="77"/>
        <v>9.6</v>
      </c>
      <c r="AO175" s="171">
        <f t="shared" si="77"/>
        <v>9.6</v>
      </c>
      <c r="AP175" s="171">
        <f t="shared" si="77"/>
        <v>9.6</v>
      </c>
      <c r="AQ175" s="171">
        <f t="shared" si="78"/>
        <v>9.6</v>
      </c>
      <c r="AR175" s="171">
        <f t="shared" si="78"/>
        <v>9.6</v>
      </c>
      <c r="AS175" s="171">
        <f t="shared" si="78"/>
        <v>9.6</v>
      </c>
      <c r="AT175" s="171">
        <f t="shared" si="78"/>
        <v>9.6</v>
      </c>
      <c r="AU175" s="171">
        <f t="shared" si="78"/>
        <v>9.6</v>
      </c>
      <c r="AV175" s="171">
        <f t="shared" si="79"/>
        <v>9.6</v>
      </c>
      <c r="AW175" s="171">
        <f t="shared" si="79"/>
        <v>9.6</v>
      </c>
      <c r="AX175" s="171">
        <f t="shared" si="79"/>
        <v>9.6</v>
      </c>
      <c r="AY175" s="171">
        <f t="shared" si="79"/>
        <v>9.6</v>
      </c>
      <c r="AZ175" s="171">
        <f t="shared" si="80"/>
        <v>9.6</v>
      </c>
      <c r="BA175" s="171">
        <f t="shared" si="80"/>
        <v>9.6</v>
      </c>
      <c r="BB175" s="171">
        <f t="shared" si="80"/>
        <v>9.6</v>
      </c>
      <c r="BC175" s="171">
        <f t="shared" si="81"/>
        <v>9.6</v>
      </c>
      <c r="BD175" s="171">
        <f t="shared" si="81"/>
        <v>9.6</v>
      </c>
      <c r="BE175" s="172"/>
      <c r="BF175" s="148">
        <f t="shared" si="56"/>
        <v>499.2000000000005</v>
      </c>
      <c r="BG175" s="173">
        <f t="shared" si="57"/>
        <v>0</v>
      </c>
      <c r="BH175" s="174"/>
      <c r="BI175" s="174"/>
      <c r="BJ175" s="125"/>
      <c r="BK175" s="175"/>
      <c r="BL175" s="176">
        <f t="shared" si="55"/>
        <v>848.00073196140465</v>
      </c>
      <c r="BM175" s="176">
        <f t="shared" si="58"/>
        <v>890</v>
      </c>
      <c r="BN175" s="177"/>
      <c r="BO175" s="177"/>
      <c r="BP175" s="177"/>
      <c r="BQ175" s="177"/>
      <c r="BR175" s="177"/>
      <c r="BS175" s="177"/>
      <c r="BT175" s="177"/>
      <c r="BU175" s="177"/>
      <c r="BV175" s="177"/>
      <c r="BW175" s="177"/>
      <c r="BX175" s="177"/>
      <c r="BY175" s="177"/>
      <c r="BZ175" s="177"/>
      <c r="CA175" s="177"/>
      <c r="CB175" s="177"/>
      <c r="CC175" s="177"/>
      <c r="CD175" s="177"/>
      <c r="CE175" s="177"/>
      <c r="CF175" s="177"/>
      <c r="CG175" s="177"/>
      <c r="CH175" s="177"/>
      <c r="CI175" s="177"/>
      <c r="CJ175" s="177"/>
      <c r="CK175" s="177"/>
      <c r="CL175" s="177"/>
      <c r="CM175" s="177"/>
      <c r="CN175" s="177"/>
      <c r="CO175" s="177"/>
      <c r="CP175" s="177"/>
      <c r="CQ175" s="177"/>
      <c r="CR175" s="177"/>
      <c r="CS175" s="177"/>
      <c r="CT175" s="177"/>
      <c r="CU175" s="177"/>
      <c r="CV175" s="177"/>
      <c r="CW175" s="177"/>
      <c r="CX175" s="177"/>
      <c r="CY175" s="177"/>
      <c r="CZ175" s="177"/>
      <c r="DA175" s="177"/>
      <c r="DB175" s="177"/>
      <c r="DC175" s="177"/>
      <c r="DD175" s="177"/>
      <c r="DE175" s="177"/>
      <c r="DF175" s="177"/>
      <c r="DG175" s="177"/>
      <c r="DH175" s="177"/>
      <c r="DI175" s="177"/>
      <c r="DJ175" s="177"/>
      <c r="DK175" s="177"/>
      <c r="DL175" s="177"/>
      <c r="DM175" s="177"/>
      <c r="DN175" s="177"/>
    </row>
    <row r="176" spans="1:118" s="122" customFormat="1" ht="25" x14ac:dyDescent="0.3">
      <c r="A176" s="167" t="s">
        <v>1919</v>
      </c>
      <c r="B176" s="167" t="s">
        <v>3534</v>
      </c>
      <c r="C176" s="169" t="s">
        <v>3361</v>
      </c>
      <c r="D176" s="170">
        <v>30</v>
      </c>
      <c r="E176" s="171">
        <f t="shared" si="83"/>
        <v>9.6</v>
      </c>
      <c r="F176" s="171">
        <f t="shared" si="83"/>
        <v>9.6</v>
      </c>
      <c r="G176" s="171">
        <f t="shared" si="83"/>
        <v>9.6</v>
      </c>
      <c r="H176" s="171">
        <f t="shared" si="83"/>
        <v>9.6</v>
      </c>
      <c r="I176" s="171">
        <f t="shared" si="83"/>
        <v>9.6</v>
      </c>
      <c r="J176" s="171">
        <f t="shared" si="83"/>
        <v>9.6</v>
      </c>
      <c r="K176" s="171">
        <f t="shared" si="83"/>
        <v>9.6</v>
      </c>
      <c r="L176" s="171">
        <f t="shared" si="83"/>
        <v>9.6</v>
      </c>
      <c r="M176" s="171">
        <f t="shared" si="83"/>
        <v>9.6</v>
      </c>
      <c r="N176" s="171">
        <f t="shared" si="83"/>
        <v>9.6</v>
      </c>
      <c r="O176" s="171">
        <f t="shared" si="83"/>
        <v>9.6</v>
      </c>
      <c r="P176" s="171">
        <f t="shared" si="83"/>
        <v>9.6</v>
      </c>
      <c r="Q176" s="171">
        <f t="shared" si="83"/>
        <v>9.6</v>
      </c>
      <c r="R176" s="171">
        <f t="shared" si="60"/>
        <v>9.6</v>
      </c>
      <c r="S176" s="171">
        <f t="shared" si="60"/>
        <v>9.6</v>
      </c>
      <c r="T176" s="171">
        <f t="shared" si="61"/>
        <v>9.6</v>
      </c>
      <c r="U176" s="171">
        <f t="shared" si="61"/>
        <v>9.6</v>
      </c>
      <c r="V176" s="171">
        <f t="shared" si="62"/>
        <v>9.6</v>
      </c>
      <c r="W176" s="171">
        <f t="shared" si="62"/>
        <v>9.6</v>
      </c>
      <c r="X176" s="171">
        <f t="shared" si="63"/>
        <v>9.6</v>
      </c>
      <c r="Y176" s="171">
        <f t="shared" si="63"/>
        <v>9.6</v>
      </c>
      <c r="Z176" s="171">
        <f t="shared" si="64"/>
        <v>9.6</v>
      </c>
      <c r="AA176" s="171">
        <f t="shared" si="64"/>
        <v>9.6</v>
      </c>
      <c r="AB176" s="171">
        <f t="shared" si="65"/>
        <v>9.6</v>
      </c>
      <c r="AC176" s="171">
        <f t="shared" si="65"/>
        <v>9.6</v>
      </c>
      <c r="AD176" s="171">
        <f t="shared" si="66"/>
        <v>9.6</v>
      </c>
      <c r="AE176" s="171">
        <f t="shared" si="66"/>
        <v>9.6</v>
      </c>
      <c r="AF176" s="171">
        <f t="shared" si="67"/>
        <v>9.6</v>
      </c>
      <c r="AG176" s="171">
        <f t="shared" si="67"/>
        <v>9.6</v>
      </c>
      <c r="AH176" s="171">
        <f t="shared" si="67"/>
        <v>9.6</v>
      </c>
      <c r="AI176" s="171">
        <f t="shared" si="74"/>
        <v>9.6</v>
      </c>
      <c r="AJ176" s="171">
        <f t="shared" si="74"/>
        <v>9.6</v>
      </c>
      <c r="AK176" s="171">
        <f t="shared" si="75"/>
        <v>9.6</v>
      </c>
      <c r="AL176" s="171">
        <f t="shared" si="75"/>
        <v>9.6</v>
      </c>
      <c r="AM176" s="171">
        <f t="shared" si="76"/>
        <v>9.6</v>
      </c>
      <c r="AN176" s="171">
        <f t="shared" si="77"/>
        <v>9.6</v>
      </c>
      <c r="AO176" s="171">
        <f t="shared" si="77"/>
        <v>9.6</v>
      </c>
      <c r="AP176" s="171">
        <f t="shared" si="77"/>
        <v>9.6</v>
      </c>
      <c r="AQ176" s="171">
        <f t="shared" si="78"/>
        <v>9.6</v>
      </c>
      <c r="AR176" s="171">
        <f t="shared" si="78"/>
        <v>9.6</v>
      </c>
      <c r="AS176" s="171">
        <f t="shared" si="78"/>
        <v>9.6</v>
      </c>
      <c r="AT176" s="171">
        <f t="shared" si="78"/>
        <v>9.6</v>
      </c>
      <c r="AU176" s="171">
        <f t="shared" si="78"/>
        <v>9.6</v>
      </c>
      <c r="AV176" s="171">
        <f t="shared" si="79"/>
        <v>9.6</v>
      </c>
      <c r="AW176" s="171">
        <f t="shared" si="79"/>
        <v>9.6</v>
      </c>
      <c r="AX176" s="171">
        <f t="shared" si="79"/>
        <v>9.6</v>
      </c>
      <c r="AY176" s="171">
        <f t="shared" si="79"/>
        <v>9.6</v>
      </c>
      <c r="AZ176" s="171">
        <f t="shared" si="80"/>
        <v>9.6</v>
      </c>
      <c r="BA176" s="171">
        <f t="shared" si="80"/>
        <v>9.6</v>
      </c>
      <c r="BB176" s="171">
        <f t="shared" si="80"/>
        <v>9.6</v>
      </c>
      <c r="BC176" s="171">
        <f t="shared" si="81"/>
        <v>9.6</v>
      </c>
      <c r="BD176" s="171">
        <f t="shared" si="81"/>
        <v>9.6</v>
      </c>
      <c r="BE176" s="172"/>
      <c r="BF176" s="148">
        <f t="shared" si="56"/>
        <v>499.2000000000005</v>
      </c>
      <c r="BG176" s="173">
        <f t="shared" si="57"/>
        <v>0</v>
      </c>
      <c r="BH176" s="174"/>
      <c r="BI176" s="174"/>
      <c r="BJ176" s="125"/>
      <c r="BK176" s="175"/>
      <c r="BL176" s="176">
        <f t="shared" si="55"/>
        <v>848.00073196140465</v>
      </c>
      <c r="BM176" s="176">
        <f t="shared" si="58"/>
        <v>890</v>
      </c>
      <c r="BN176" s="177"/>
      <c r="BO176" s="177"/>
      <c r="BP176" s="177"/>
      <c r="BQ176" s="177"/>
      <c r="BR176" s="177"/>
      <c r="BS176" s="177"/>
      <c r="BT176" s="177"/>
      <c r="BU176" s="177"/>
      <c r="BV176" s="177"/>
      <c r="BW176" s="177"/>
      <c r="BX176" s="177"/>
      <c r="BY176" s="177"/>
      <c r="BZ176" s="177"/>
      <c r="CA176" s="177"/>
      <c r="CB176" s="177"/>
      <c r="CC176" s="177"/>
      <c r="CD176" s="177"/>
      <c r="CE176" s="177"/>
      <c r="CF176" s="177"/>
      <c r="CG176" s="177"/>
      <c r="CH176" s="177"/>
      <c r="CI176" s="177"/>
      <c r="CJ176" s="177"/>
      <c r="CK176" s="177"/>
      <c r="CL176" s="177"/>
      <c r="CM176" s="177"/>
      <c r="CN176" s="177"/>
      <c r="CO176" s="177"/>
      <c r="CP176" s="177"/>
      <c r="CQ176" s="177"/>
      <c r="CR176" s="177"/>
      <c r="CS176" s="177"/>
      <c r="CT176" s="177"/>
      <c r="CU176" s="177"/>
      <c r="CV176" s="177"/>
      <c r="CW176" s="177"/>
      <c r="CX176" s="177"/>
      <c r="CY176" s="177"/>
      <c r="CZ176" s="177"/>
      <c r="DA176" s="177"/>
      <c r="DB176" s="177"/>
      <c r="DC176" s="177"/>
      <c r="DD176" s="177"/>
      <c r="DE176" s="177"/>
      <c r="DF176" s="177"/>
      <c r="DG176" s="177"/>
      <c r="DH176" s="177"/>
      <c r="DI176" s="177"/>
      <c r="DJ176" s="177"/>
      <c r="DK176" s="177"/>
      <c r="DL176" s="177"/>
      <c r="DM176" s="177"/>
      <c r="DN176" s="177"/>
    </row>
    <row r="177" spans="1:118" s="122" customFormat="1" ht="25" x14ac:dyDescent="0.3">
      <c r="A177" s="180" t="s">
        <v>2014</v>
      </c>
      <c r="B177" s="167" t="s">
        <v>3535</v>
      </c>
      <c r="C177" s="169" t="s">
        <v>3361</v>
      </c>
      <c r="D177" s="170">
        <v>30</v>
      </c>
      <c r="E177" s="171">
        <f t="shared" si="83"/>
        <v>9.6</v>
      </c>
      <c r="F177" s="171">
        <f t="shared" si="83"/>
        <v>9.6</v>
      </c>
      <c r="G177" s="171">
        <f t="shared" si="83"/>
        <v>9.6</v>
      </c>
      <c r="H177" s="171">
        <f t="shared" si="83"/>
        <v>9.6</v>
      </c>
      <c r="I177" s="171">
        <f t="shared" si="83"/>
        <v>9.6</v>
      </c>
      <c r="J177" s="171">
        <f t="shared" si="83"/>
        <v>9.6</v>
      </c>
      <c r="K177" s="171">
        <f t="shared" si="83"/>
        <v>9.6</v>
      </c>
      <c r="L177" s="171">
        <f t="shared" si="83"/>
        <v>9.6</v>
      </c>
      <c r="M177" s="171">
        <f t="shared" si="83"/>
        <v>9.6</v>
      </c>
      <c r="N177" s="171">
        <f t="shared" si="83"/>
        <v>9.6</v>
      </c>
      <c r="O177" s="171">
        <f t="shared" si="83"/>
        <v>9.6</v>
      </c>
      <c r="P177" s="171">
        <f t="shared" si="83"/>
        <v>9.6</v>
      </c>
      <c r="Q177" s="171">
        <f t="shared" si="83"/>
        <v>9.6</v>
      </c>
      <c r="R177" s="171">
        <f t="shared" si="60"/>
        <v>9.6</v>
      </c>
      <c r="S177" s="171">
        <f t="shared" si="60"/>
        <v>9.6</v>
      </c>
      <c r="T177" s="171">
        <f t="shared" si="61"/>
        <v>9.6</v>
      </c>
      <c r="U177" s="171">
        <f t="shared" si="61"/>
        <v>9.6</v>
      </c>
      <c r="V177" s="171">
        <f t="shared" si="62"/>
        <v>9.6</v>
      </c>
      <c r="W177" s="171">
        <f t="shared" si="62"/>
        <v>9.6</v>
      </c>
      <c r="X177" s="171">
        <f t="shared" si="63"/>
        <v>9.6</v>
      </c>
      <c r="Y177" s="171">
        <f t="shared" si="63"/>
        <v>9.6</v>
      </c>
      <c r="Z177" s="171">
        <f t="shared" si="64"/>
        <v>9.6</v>
      </c>
      <c r="AA177" s="171">
        <f t="shared" si="64"/>
        <v>9.6</v>
      </c>
      <c r="AB177" s="171">
        <f t="shared" si="65"/>
        <v>9.6</v>
      </c>
      <c r="AC177" s="171">
        <f t="shared" si="65"/>
        <v>9.6</v>
      </c>
      <c r="AD177" s="171">
        <f t="shared" si="66"/>
        <v>9.6</v>
      </c>
      <c r="AE177" s="171">
        <f t="shared" si="66"/>
        <v>9.6</v>
      </c>
      <c r="AF177" s="171">
        <f t="shared" si="67"/>
        <v>9.6</v>
      </c>
      <c r="AG177" s="171">
        <f t="shared" si="67"/>
        <v>9.6</v>
      </c>
      <c r="AH177" s="171">
        <f t="shared" si="67"/>
        <v>9.6</v>
      </c>
      <c r="AI177" s="171">
        <f t="shared" si="74"/>
        <v>9.6</v>
      </c>
      <c r="AJ177" s="171">
        <f t="shared" si="74"/>
        <v>9.6</v>
      </c>
      <c r="AK177" s="171">
        <f t="shared" si="75"/>
        <v>9.6</v>
      </c>
      <c r="AL177" s="171">
        <f t="shared" si="75"/>
        <v>9.6</v>
      </c>
      <c r="AM177" s="171">
        <f t="shared" si="76"/>
        <v>9.6</v>
      </c>
      <c r="AN177" s="171">
        <f t="shared" si="77"/>
        <v>9.6</v>
      </c>
      <c r="AO177" s="171">
        <f t="shared" si="77"/>
        <v>9.6</v>
      </c>
      <c r="AP177" s="171">
        <f t="shared" si="77"/>
        <v>9.6</v>
      </c>
      <c r="AQ177" s="171">
        <f t="shared" si="78"/>
        <v>9.6</v>
      </c>
      <c r="AR177" s="171">
        <f t="shared" si="78"/>
        <v>9.6</v>
      </c>
      <c r="AS177" s="171">
        <f t="shared" si="78"/>
        <v>9.6</v>
      </c>
      <c r="AT177" s="171">
        <f t="shared" si="78"/>
        <v>9.6</v>
      </c>
      <c r="AU177" s="171">
        <f t="shared" si="78"/>
        <v>9.6</v>
      </c>
      <c r="AV177" s="171">
        <f t="shared" si="79"/>
        <v>9.6</v>
      </c>
      <c r="AW177" s="171">
        <f t="shared" si="79"/>
        <v>9.6</v>
      </c>
      <c r="AX177" s="171">
        <f t="shared" si="79"/>
        <v>9.6</v>
      </c>
      <c r="AY177" s="171">
        <f t="shared" si="79"/>
        <v>9.6</v>
      </c>
      <c r="AZ177" s="171">
        <f t="shared" si="80"/>
        <v>9.6</v>
      </c>
      <c r="BA177" s="171">
        <f t="shared" si="80"/>
        <v>9.6</v>
      </c>
      <c r="BB177" s="171">
        <f t="shared" si="80"/>
        <v>9.6</v>
      </c>
      <c r="BC177" s="171">
        <f t="shared" si="81"/>
        <v>9.6</v>
      </c>
      <c r="BD177" s="171">
        <f t="shared" si="81"/>
        <v>9.6</v>
      </c>
      <c r="BE177" s="172"/>
      <c r="BF177" s="148">
        <f t="shared" si="56"/>
        <v>499.2000000000005</v>
      </c>
      <c r="BG177" s="173">
        <f t="shared" si="57"/>
        <v>0</v>
      </c>
      <c r="BH177" s="174"/>
      <c r="BI177" s="174"/>
      <c r="BJ177" s="125"/>
      <c r="BK177" s="175"/>
      <c r="BL177" s="176">
        <f t="shared" si="55"/>
        <v>848.00073196140465</v>
      </c>
      <c r="BM177" s="176">
        <f t="shared" si="58"/>
        <v>890</v>
      </c>
      <c r="BN177" s="177"/>
      <c r="BO177" s="177"/>
      <c r="BP177" s="177"/>
      <c r="BQ177" s="177"/>
      <c r="BR177" s="177"/>
      <c r="BS177" s="177"/>
      <c r="BT177" s="177"/>
      <c r="BU177" s="177"/>
      <c r="BV177" s="177"/>
      <c r="BW177" s="177"/>
      <c r="BX177" s="177"/>
      <c r="BY177" s="177"/>
      <c r="BZ177" s="177"/>
      <c r="CA177" s="177"/>
      <c r="CB177" s="177"/>
      <c r="CC177" s="177"/>
      <c r="CD177" s="177"/>
      <c r="CE177" s="177"/>
      <c r="CF177" s="177"/>
      <c r="CG177" s="177"/>
      <c r="CH177" s="177"/>
      <c r="CI177" s="177"/>
      <c r="CJ177" s="177"/>
      <c r="CK177" s="177"/>
      <c r="CL177" s="177"/>
      <c r="CM177" s="177"/>
      <c r="CN177" s="177"/>
      <c r="CO177" s="177"/>
      <c r="CP177" s="177"/>
      <c r="CQ177" s="177"/>
      <c r="CR177" s="177"/>
      <c r="CS177" s="177"/>
      <c r="CT177" s="177"/>
      <c r="CU177" s="177"/>
      <c r="CV177" s="177"/>
      <c r="CW177" s="177"/>
      <c r="CX177" s="177"/>
      <c r="CY177" s="177"/>
      <c r="CZ177" s="177"/>
      <c r="DA177" s="177"/>
      <c r="DB177" s="177"/>
      <c r="DC177" s="177"/>
      <c r="DD177" s="177"/>
      <c r="DE177" s="177"/>
      <c r="DF177" s="177"/>
      <c r="DG177" s="177"/>
      <c r="DH177" s="177"/>
      <c r="DI177" s="177"/>
      <c r="DJ177" s="177"/>
      <c r="DK177" s="177"/>
      <c r="DL177" s="177"/>
      <c r="DM177" s="177"/>
      <c r="DN177" s="177"/>
    </row>
    <row r="178" spans="1:118" s="122" customFormat="1" ht="25" x14ac:dyDescent="0.3">
      <c r="A178" s="180" t="s">
        <v>2034</v>
      </c>
      <c r="B178" s="167" t="s">
        <v>3536</v>
      </c>
      <c r="C178" s="169" t="s">
        <v>3361</v>
      </c>
      <c r="D178" s="170">
        <v>30</v>
      </c>
      <c r="E178" s="171">
        <f t="shared" si="83"/>
        <v>9.6</v>
      </c>
      <c r="F178" s="171">
        <f t="shared" si="83"/>
        <v>9.6</v>
      </c>
      <c r="G178" s="171">
        <f t="shared" si="83"/>
        <v>9.6</v>
      </c>
      <c r="H178" s="171">
        <f t="shared" si="83"/>
        <v>9.6</v>
      </c>
      <c r="I178" s="171">
        <f t="shared" si="83"/>
        <v>9.6</v>
      </c>
      <c r="J178" s="171">
        <f t="shared" si="83"/>
        <v>9.6</v>
      </c>
      <c r="K178" s="171">
        <f t="shared" si="83"/>
        <v>9.6</v>
      </c>
      <c r="L178" s="171">
        <f t="shared" si="83"/>
        <v>9.6</v>
      </c>
      <c r="M178" s="171">
        <f t="shared" si="83"/>
        <v>9.6</v>
      </c>
      <c r="N178" s="171">
        <f t="shared" si="83"/>
        <v>9.6</v>
      </c>
      <c r="O178" s="171">
        <f t="shared" si="83"/>
        <v>9.6</v>
      </c>
      <c r="P178" s="171">
        <f t="shared" si="83"/>
        <v>9.6</v>
      </c>
      <c r="Q178" s="171">
        <f t="shared" si="83"/>
        <v>9.6</v>
      </c>
      <c r="R178" s="171">
        <f t="shared" si="60"/>
        <v>9.6</v>
      </c>
      <c r="S178" s="171">
        <f t="shared" si="60"/>
        <v>9.6</v>
      </c>
      <c r="T178" s="171">
        <f t="shared" si="61"/>
        <v>9.6</v>
      </c>
      <c r="U178" s="171">
        <f t="shared" si="61"/>
        <v>9.6</v>
      </c>
      <c r="V178" s="171">
        <f t="shared" si="62"/>
        <v>9.6</v>
      </c>
      <c r="W178" s="171">
        <f t="shared" si="62"/>
        <v>9.6</v>
      </c>
      <c r="X178" s="171">
        <f t="shared" si="63"/>
        <v>9.6</v>
      </c>
      <c r="Y178" s="171">
        <f t="shared" si="63"/>
        <v>9.6</v>
      </c>
      <c r="Z178" s="171">
        <f t="shared" si="64"/>
        <v>9.6</v>
      </c>
      <c r="AA178" s="171">
        <f t="shared" si="64"/>
        <v>9.6</v>
      </c>
      <c r="AB178" s="171">
        <f t="shared" si="65"/>
        <v>9.6</v>
      </c>
      <c r="AC178" s="171">
        <f t="shared" si="65"/>
        <v>9.6</v>
      </c>
      <c r="AD178" s="171">
        <f t="shared" si="66"/>
        <v>9.6</v>
      </c>
      <c r="AE178" s="171">
        <f t="shared" si="66"/>
        <v>9.6</v>
      </c>
      <c r="AF178" s="171">
        <f t="shared" si="67"/>
        <v>9.6</v>
      </c>
      <c r="AG178" s="171">
        <f t="shared" si="67"/>
        <v>9.6</v>
      </c>
      <c r="AH178" s="171">
        <f t="shared" si="67"/>
        <v>9.6</v>
      </c>
      <c r="AI178" s="171">
        <f t="shared" si="74"/>
        <v>9.6</v>
      </c>
      <c r="AJ178" s="171">
        <f t="shared" si="74"/>
        <v>9.6</v>
      </c>
      <c r="AK178" s="171">
        <f t="shared" si="75"/>
        <v>9.6</v>
      </c>
      <c r="AL178" s="171">
        <f t="shared" si="75"/>
        <v>9.6</v>
      </c>
      <c r="AM178" s="171">
        <f t="shared" si="76"/>
        <v>9.6</v>
      </c>
      <c r="AN178" s="171">
        <f t="shared" si="77"/>
        <v>9.6</v>
      </c>
      <c r="AO178" s="171">
        <f t="shared" si="77"/>
        <v>9.6</v>
      </c>
      <c r="AP178" s="171">
        <f t="shared" si="77"/>
        <v>9.6</v>
      </c>
      <c r="AQ178" s="171">
        <f t="shared" si="78"/>
        <v>9.6</v>
      </c>
      <c r="AR178" s="171">
        <f t="shared" si="78"/>
        <v>9.6</v>
      </c>
      <c r="AS178" s="171">
        <f t="shared" si="78"/>
        <v>9.6</v>
      </c>
      <c r="AT178" s="171">
        <f t="shared" si="78"/>
        <v>9.6</v>
      </c>
      <c r="AU178" s="171">
        <f t="shared" si="78"/>
        <v>9.6</v>
      </c>
      <c r="AV178" s="171">
        <f t="shared" si="79"/>
        <v>9.6</v>
      </c>
      <c r="AW178" s="171">
        <f t="shared" si="79"/>
        <v>9.6</v>
      </c>
      <c r="AX178" s="171">
        <f t="shared" si="79"/>
        <v>9.6</v>
      </c>
      <c r="AY178" s="171">
        <f t="shared" si="79"/>
        <v>9.6</v>
      </c>
      <c r="AZ178" s="171">
        <f t="shared" si="80"/>
        <v>9.6</v>
      </c>
      <c r="BA178" s="171">
        <f t="shared" si="80"/>
        <v>9.6</v>
      </c>
      <c r="BB178" s="171">
        <f t="shared" si="80"/>
        <v>9.6</v>
      </c>
      <c r="BC178" s="171">
        <f t="shared" si="81"/>
        <v>9.6</v>
      </c>
      <c r="BD178" s="171">
        <f t="shared" si="81"/>
        <v>9.6</v>
      </c>
      <c r="BE178" s="172"/>
      <c r="BF178" s="148">
        <f t="shared" si="56"/>
        <v>499.2000000000005</v>
      </c>
      <c r="BG178" s="173">
        <f t="shared" si="57"/>
        <v>0</v>
      </c>
      <c r="BH178" s="174"/>
      <c r="BI178" s="174"/>
      <c r="BJ178" s="125"/>
      <c r="BK178" s="175"/>
      <c r="BL178" s="176">
        <f t="shared" si="55"/>
        <v>848.00073196140465</v>
      </c>
      <c r="BM178" s="176">
        <f t="shared" si="58"/>
        <v>890</v>
      </c>
      <c r="BN178" s="177"/>
      <c r="BO178" s="177"/>
      <c r="BP178" s="177"/>
      <c r="BQ178" s="177"/>
      <c r="BR178" s="177"/>
      <c r="BS178" s="177"/>
      <c r="BT178" s="177"/>
      <c r="BU178" s="177"/>
      <c r="BV178" s="177"/>
      <c r="BW178" s="177"/>
      <c r="BX178" s="177"/>
      <c r="BY178" s="177"/>
      <c r="BZ178" s="177"/>
      <c r="CA178" s="177"/>
      <c r="CB178" s="177"/>
      <c r="CC178" s="177"/>
      <c r="CD178" s="177"/>
      <c r="CE178" s="177"/>
      <c r="CF178" s="177"/>
      <c r="CG178" s="177"/>
      <c r="CH178" s="177"/>
      <c r="CI178" s="177"/>
      <c r="CJ178" s="177"/>
      <c r="CK178" s="177"/>
      <c r="CL178" s="177"/>
      <c r="CM178" s="177"/>
      <c r="CN178" s="177"/>
      <c r="CO178" s="177"/>
      <c r="CP178" s="177"/>
      <c r="CQ178" s="177"/>
      <c r="CR178" s="177"/>
      <c r="CS178" s="177"/>
      <c r="CT178" s="177"/>
      <c r="CU178" s="177"/>
      <c r="CV178" s="177"/>
      <c r="CW178" s="177"/>
      <c r="CX178" s="177"/>
      <c r="CY178" s="177"/>
      <c r="CZ178" s="177"/>
      <c r="DA178" s="177"/>
      <c r="DB178" s="177"/>
      <c r="DC178" s="177"/>
      <c r="DD178" s="177"/>
      <c r="DE178" s="177"/>
      <c r="DF178" s="177"/>
      <c r="DG178" s="177"/>
      <c r="DH178" s="177"/>
      <c r="DI178" s="177"/>
      <c r="DJ178" s="177"/>
      <c r="DK178" s="177"/>
      <c r="DL178" s="177"/>
      <c r="DM178" s="177"/>
      <c r="DN178" s="177"/>
    </row>
    <row r="179" spans="1:118" s="122" customFormat="1" x14ac:dyDescent="0.3">
      <c r="A179" s="167" t="s">
        <v>2042</v>
      </c>
      <c r="B179" s="167" t="s">
        <v>3537</v>
      </c>
      <c r="C179" s="169" t="s">
        <v>3361</v>
      </c>
      <c r="D179" s="170">
        <v>30</v>
      </c>
      <c r="E179" s="171">
        <f t="shared" si="83"/>
        <v>9.6</v>
      </c>
      <c r="F179" s="171">
        <f t="shared" si="83"/>
        <v>9.6</v>
      </c>
      <c r="G179" s="171">
        <f t="shared" si="83"/>
        <v>9.6</v>
      </c>
      <c r="H179" s="171">
        <f t="shared" si="83"/>
        <v>9.6</v>
      </c>
      <c r="I179" s="171">
        <f t="shared" si="83"/>
        <v>9.6</v>
      </c>
      <c r="J179" s="171">
        <f t="shared" si="83"/>
        <v>9.6</v>
      </c>
      <c r="K179" s="171">
        <f t="shared" si="83"/>
        <v>9.6</v>
      </c>
      <c r="L179" s="171">
        <f t="shared" si="83"/>
        <v>9.6</v>
      </c>
      <c r="M179" s="171">
        <f t="shared" si="83"/>
        <v>9.6</v>
      </c>
      <c r="N179" s="171">
        <f t="shared" si="83"/>
        <v>9.6</v>
      </c>
      <c r="O179" s="171">
        <f t="shared" si="83"/>
        <v>9.6</v>
      </c>
      <c r="P179" s="171">
        <f t="shared" si="83"/>
        <v>9.6</v>
      </c>
      <c r="Q179" s="171">
        <f t="shared" si="83"/>
        <v>9.6</v>
      </c>
      <c r="R179" s="171">
        <f t="shared" si="60"/>
        <v>9.6</v>
      </c>
      <c r="S179" s="171">
        <f t="shared" si="60"/>
        <v>9.6</v>
      </c>
      <c r="T179" s="171">
        <f t="shared" si="61"/>
        <v>9.6</v>
      </c>
      <c r="U179" s="171">
        <f t="shared" si="61"/>
        <v>9.6</v>
      </c>
      <c r="V179" s="171">
        <f t="shared" si="62"/>
        <v>9.6</v>
      </c>
      <c r="W179" s="171">
        <f t="shared" si="62"/>
        <v>9.6</v>
      </c>
      <c r="X179" s="171">
        <f t="shared" si="63"/>
        <v>9.6</v>
      </c>
      <c r="Y179" s="171">
        <f t="shared" si="63"/>
        <v>9.6</v>
      </c>
      <c r="Z179" s="171">
        <f t="shared" si="64"/>
        <v>9.6</v>
      </c>
      <c r="AA179" s="171">
        <f t="shared" si="64"/>
        <v>9.6</v>
      </c>
      <c r="AB179" s="171">
        <f t="shared" si="65"/>
        <v>9.6</v>
      </c>
      <c r="AC179" s="171">
        <f t="shared" si="65"/>
        <v>9.6</v>
      </c>
      <c r="AD179" s="171">
        <f t="shared" si="66"/>
        <v>9.6</v>
      </c>
      <c r="AE179" s="171">
        <f t="shared" si="66"/>
        <v>9.6</v>
      </c>
      <c r="AF179" s="171">
        <f t="shared" si="67"/>
        <v>9.6</v>
      </c>
      <c r="AG179" s="171">
        <f t="shared" si="67"/>
        <v>9.6</v>
      </c>
      <c r="AH179" s="171">
        <f t="shared" si="67"/>
        <v>9.6</v>
      </c>
      <c r="AI179" s="171">
        <f t="shared" si="74"/>
        <v>9.6</v>
      </c>
      <c r="AJ179" s="171">
        <f t="shared" si="74"/>
        <v>9.6</v>
      </c>
      <c r="AK179" s="171">
        <f t="shared" si="75"/>
        <v>9.6</v>
      </c>
      <c r="AL179" s="171">
        <f t="shared" si="75"/>
        <v>9.6</v>
      </c>
      <c r="AM179" s="171">
        <f t="shared" si="76"/>
        <v>9.6</v>
      </c>
      <c r="AN179" s="171">
        <f t="shared" si="77"/>
        <v>9.6</v>
      </c>
      <c r="AO179" s="171">
        <f t="shared" si="77"/>
        <v>9.6</v>
      </c>
      <c r="AP179" s="171">
        <f t="shared" si="77"/>
        <v>9.6</v>
      </c>
      <c r="AQ179" s="171">
        <f t="shared" si="78"/>
        <v>9.6</v>
      </c>
      <c r="AR179" s="171">
        <f t="shared" si="78"/>
        <v>9.6</v>
      </c>
      <c r="AS179" s="171">
        <f t="shared" si="78"/>
        <v>9.6</v>
      </c>
      <c r="AT179" s="171">
        <f t="shared" si="78"/>
        <v>9.6</v>
      </c>
      <c r="AU179" s="171">
        <f t="shared" si="78"/>
        <v>9.6</v>
      </c>
      <c r="AV179" s="171">
        <f t="shared" si="79"/>
        <v>9.6</v>
      </c>
      <c r="AW179" s="171">
        <f t="shared" si="79"/>
        <v>9.6</v>
      </c>
      <c r="AX179" s="171">
        <f t="shared" si="79"/>
        <v>9.6</v>
      </c>
      <c r="AY179" s="171">
        <f t="shared" si="79"/>
        <v>9.6</v>
      </c>
      <c r="AZ179" s="171">
        <f t="shared" si="80"/>
        <v>9.6</v>
      </c>
      <c r="BA179" s="171">
        <f t="shared" si="80"/>
        <v>9.6</v>
      </c>
      <c r="BB179" s="171">
        <f t="shared" si="80"/>
        <v>9.6</v>
      </c>
      <c r="BC179" s="171">
        <f t="shared" si="81"/>
        <v>9.6</v>
      </c>
      <c r="BD179" s="171">
        <f t="shared" si="81"/>
        <v>9.6</v>
      </c>
      <c r="BE179" s="172"/>
      <c r="BF179" s="148">
        <f t="shared" si="56"/>
        <v>499.2000000000005</v>
      </c>
      <c r="BG179" s="173">
        <f t="shared" si="57"/>
        <v>0</v>
      </c>
      <c r="BH179" s="174"/>
      <c r="BI179" s="174"/>
      <c r="BJ179" s="125"/>
      <c r="BK179" s="175"/>
      <c r="BL179" s="176">
        <f t="shared" si="55"/>
        <v>848.00073196140465</v>
      </c>
      <c r="BM179" s="176">
        <f t="shared" si="58"/>
        <v>890</v>
      </c>
      <c r="BN179" s="177"/>
      <c r="BO179" s="177"/>
      <c r="BP179" s="177"/>
      <c r="BQ179" s="177"/>
      <c r="BR179" s="177"/>
      <c r="BS179" s="177"/>
      <c r="BT179" s="177"/>
      <c r="BU179" s="177"/>
      <c r="BV179" s="177"/>
      <c r="BW179" s="177"/>
      <c r="BX179" s="177"/>
      <c r="BY179" s="177"/>
      <c r="BZ179" s="177"/>
      <c r="CA179" s="177"/>
      <c r="CB179" s="177"/>
      <c r="CC179" s="177"/>
      <c r="CD179" s="177"/>
      <c r="CE179" s="177"/>
      <c r="CF179" s="177"/>
      <c r="CG179" s="177"/>
      <c r="CH179" s="177"/>
      <c r="CI179" s="177"/>
      <c r="CJ179" s="177"/>
      <c r="CK179" s="177"/>
      <c r="CL179" s="177"/>
      <c r="CM179" s="177"/>
      <c r="CN179" s="177"/>
      <c r="CO179" s="177"/>
      <c r="CP179" s="177"/>
      <c r="CQ179" s="177"/>
      <c r="CR179" s="177"/>
      <c r="CS179" s="177"/>
      <c r="CT179" s="177"/>
      <c r="CU179" s="177"/>
      <c r="CV179" s="177"/>
      <c r="CW179" s="177"/>
      <c r="CX179" s="177"/>
      <c r="CY179" s="177"/>
      <c r="CZ179" s="177"/>
      <c r="DA179" s="177"/>
      <c r="DB179" s="177"/>
      <c r="DC179" s="177"/>
      <c r="DD179" s="177"/>
      <c r="DE179" s="177"/>
      <c r="DF179" s="177"/>
      <c r="DG179" s="177"/>
      <c r="DH179" s="177"/>
      <c r="DI179" s="177"/>
      <c r="DJ179" s="177"/>
      <c r="DK179" s="177"/>
      <c r="DL179" s="177"/>
      <c r="DM179" s="177"/>
      <c r="DN179" s="177"/>
    </row>
    <row r="180" spans="1:118" s="122" customFormat="1" x14ac:dyDescent="0.3">
      <c r="A180" s="167" t="s">
        <v>2046</v>
      </c>
      <c r="B180" s="167" t="s">
        <v>3538</v>
      </c>
      <c r="C180" s="169" t="s">
        <v>3361</v>
      </c>
      <c r="D180" s="170">
        <v>30</v>
      </c>
      <c r="E180" s="171">
        <f t="shared" si="83"/>
        <v>9.6</v>
      </c>
      <c r="F180" s="171">
        <f t="shared" si="83"/>
        <v>9.6</v>
      </c>
      <c r="G180" s="171">
        <f t="shared" si="83"/>
        <v>9.6</v>
      </c>
      <c r="H180" s="171">
        <f t="shared" si="83"/>
        <v>9.6</v>
      </c>
      <c r="I180" s="171">
        <f t="shared" si="83"/>
        <v>9.6</v>
      </c>
      <c r="J180" s="171">
        <f t="shared" si="83"/>
        <v>9.6</v>
      </c>
      <c r="K180" s="171">
        <f t="shared" si="83"/>
        <v>9.6</v>
      </c>
      <c r="L180" s="171">
        <f t="shared" si="83"/>
        <v>9.6</v>
      </c>
      <c r="M180" s="171">
        <f t="shared" si="83"/>
        <v>9.6</v>
      </c>
      <c r="N180" s="171">
        <f t="shared" si="83"/>
        <v>9.6</v>
      </c>
      <c r="O180" s="171">
        <f t="shared" si="83"/>
        <v>9.6</v>
      </c>
      <c r="P180" s="171">
        <f t="shared" si="83"/>
        <v>9.6</v>
      </c>
      <c r="Q180" s="171">
        <f t="shared" si="83"/>
        <v>9.6</v>
      </c>
      <c r="R180" s="171">
        <f t="shared" si="60"/>
        <v>9.6</v>
      </c>
      <c r="S180" s="171">
        <f t="shared" si="60"/>
        <v>9.6</v>
      </c>
      <c r="T180" s="171">
        <f t="shared" si="61"/>
        <v>9.6</v>
      </c>
      <c r="U180" s="171">
        <f t="shared" si="61"/>
        <v>9.6</v>
      </c>
      <c r="V180" s="171">
        <f t="shared" si="62"/>
        <v>9.6</v>
      </c>
      <c r="W180" s="171">
        <f t="shared" si="62"/>
        <v>9.6</v>
      </c>
      <c r="X180" s="171">
        <f t="shared" si="63"/>
        <v>9.6</v>
      </c>
      <c r="Y180" s="171">
        <f t="shared" si="63"/>
        <v>9.6</v>
      </c>
      <c r="Z180" s="171">
        <f t="shared" si="64"/>
        <v>9.6</v>
      </c>
      <c r="AA180" s="171">
        <f t="shared" si="64"/>
        <v>9.6</v>
      </c>
      <c r="AB180" s="171">
        <f t="shared" si="65"/>
        <v>9.6</v>
      </c>
      <c r="AC180" s="171">
        <f t="shared" si="65"/>
        <v>9.6</v>
      </c>
      <c r="AD180" s="171">
        <f t="shared" si="66"/>
        <v>9.6</v>
      </c>
      <c r="AE180" s="171">
        <f t="shared" si="66"/>
        <v>9.6</v>
      </c>
      <c r="AF180" s="171">
        <f t="shared" si="67"/>
        <v>9.6</v>
      </c>
      <c r="AG180" s="171">
        <f t="shared" si="67"/>
        <v>9.6</v>
      </c>
      <c r="AH180" s="171">
        <f t="shared" si="67"/>
        <v>9.6</v>
      </c>
      <c r="AI180" s="171">
        <f t="shared" si="74"/>
        <v>9.6</v>
      </c>
      <c r="AJ180" s="171">
        <f t="shared" si="74"/>
        <v>9.6</v>
      </c>
      <c r="AK180" s="171">
        <f t="shared" si="75"/>
        <v>9.6</v>
      </c>
      <c r="AL180" s="171">
        <f t="shared" si="75"/>
        <v>9.6</v>
      </c>
      <c r="AM180" s="171">
        <f t="shared" si="76"/>
        <v>9.6</v>
      </c>
      <c r="AN180" s="171">
        <f t="shared" si="77"/>
        <v>9.6</v>
      </c>
      <c r="AO180" s="171">
        <f t="shared" si="77"/>
        <v>9.6</v>
      </c>
      <c r="AP180" s="171">
        <f t="shared" si="77"/>
        <v>9.6</v>
      </c>
      <c r="AQ180" s="171">
        <f t="shared" si="78"/>
        <v>9.6</v>
      </c>
      <c r="AR180" s="171">
        <f t="shared" si="78"/>
        <v>9.6</v>
      </c>
      <c r="AS180" s="171">
        <f t="shared" si="78"/>
        <v>9.6</v>
      </c>
      <c r="AT180" s="171">
        <f t="shared" si="78"/>
        <v>9.6</v>
      </c>
      <c r="AU180" s="171">
        <f t="shared" si="78"/>
        <v>9.6</v>
      </c>
      <c r="AV180" s="171">
        <f t="shared" si="79"/>
        <v>9.6</v>
      </c>
      <c r="AW180" s="171">
        <f t="shared" si="79"/>
        <v>9.6</v>
      </c>
      <c r="AX180" s="171">
        <f t="shared" si="79"/>
        <v>9.6</v>
      </c>
      <c r="AY180" s="171">
        <f t="shared" si="79"/>
        <v>9.6</v>
      </c>
      <c r="AZ180" s="171">
        <f t="shared" si="80"/>
        <v>9.6</v>
      </c>
      <c r="BA180" s="171">
        <f t="shared" si="80"/>
        <v>9.6</v>
      </c>
      <c r="BB180" s="171">
        <f t="shared" si="80"/>
        <v>9.6</v>
      </c>
      <c r="BC180" s="171">
        <f t="shared" si="81"/>
        <v>9.6</v>
      </c>
      <c r="BD180" s="171">
        <f t="shared" si="81"/>
        <v>9.6</v>
      </c>
      <c r="BE180" s="172"/>
      <c r="BF180" s="148">
        <f t="shared" si="56"/>
        <v>499.2000000000005</v>
      </c>
      <c r="BG180" s="173">
        <f t="shared" si="57"/>
        <v>0</v>
      </c>
      <c r="BH180" s="174"/>
      <c r="BI180" s="174"/>
      <c r="BJ180" s="125"/>
      <c r="BK180" s="175"/>
      <c r="BL180" s="176">
        <f t="shared" si="55"/>
        <v>848.00073196140465</v>
      </c>
      <c r="BM180" s="176">
        <f t="shared" si="58"/>
        <v>890</v>
      </c>
      <c r="BN180" s="177"/>
      <c r="BO180" s="177"/>
      <c r="BP180" s="177"/>
      <c r="BQ180" s="177"/>
      <c r="BR180" s="177"/>
      <c r="BS180" s="177"/>
      <c r="BT180" s="177"/>
      <c r="BU180" s="177"/>
      <c r="BV180" s="177"/>
      <c r="BW180" s="177"/>
      <c r="BX180" s="177"/>
      <c r="BY180" s="177"/>
      <c r="BZ180" s="177"/>
      <c r="CA180" s="177"/>
      <c r="CB180" s="177"/>
      <c r="CC180" s="177"/>
      <c r="CD180" s="177"/>
      <c r="CE180" s="177"/>
      <c r="CF180" s="177"/>
      <c r="CG180" s="177"/>
      <c r="CH180" s="177"/>
      <c r="CI180" s="177"/>
      <c r="CJ180" s="177"/>
      <c r="CK180" s="177"/>
      <c r="CL180" s="177"/>
      <c r="CM180" s="177"/>
      <c r="CN180" s="177"/>
      <c r="CO180" s="177"/>
      <c r="CP180" s="177"/>
      <c r="CQ180" s="177"/>
      <c r="CR180" s="177"/>
      <c r="CS180" s="177"/>
      <c r="CT180" s="177"/>
      <c r="CU180" s="177"/>
      <c r="CV180" s="177"/>
      <c r="CW180" s="177"/>
      <c r="CX180" s="177"/>
      <c r="CY180" s="177"/>
      <c r="CZ180" s="177"/>
      <c r="DA180" s="177"/>
      <c r="DB180" s="177"/>
      <c r="DC180" s="177"/>
      <c r="DD180" s="177"/>
      <c r="DE180" s="177"/>
      <c r="DF180" s="177"/>
      <c r="DG180" s="177"/>
      <c r="DH180" s="177"/>
      <c r="DI180" s="177"/>
      <c r="DJ180" s="177"/>
      <c r="DK180" s="177"/>
      <c r="DL180" s="177"/>
      <c r="DM180" s="177"/>
      <c r="DN180" s="177"/>
    </row>
    <row r="181" spans="1:118" s="122" customFormat="1" x14ac:dyDescent="0.3">
      <c r="A181" s="167" t="s">
        <v>2940</v>
      </c>
      <c r="B181" s="179" t="s">
        <v>3539</v>
      </c>
      <c r="C181" s="169" t="s">
        <v>3361</v>
      </c>
      <c r="D181" s="170">
        <v>50</v>
      </c>
      <c r="E181" s="171">
        <f t="shared" si="83"/>
        <v>16</v>
      </c>
      <c r="F181" s="171">
        <f t="shared" si="83"/>
        <v>16</v>
      </c>
      <c r="G181" s="171">
        <f t="shared" si="83"/>
        <v>16</v>
      </c>
      <c r="H181" s="171">
        <f t="shared" si="83"/>
        <v>16</v>
      </c>
      <c r="I181" s="171">
        <f t="shared" si="83"/>
        <v>16</v>
      </c>
      <c r="J181" s="171">
        <f t="shared" si="83"/>
        <v>16</v>
      </c>
      <c r="K181" s="171">
        <f t="shared" si="83"/>
        <v>16</v>
      </c>
      <c r="L181" s="171">
        <f t="shared" si="83"/>
        <v>16</v>
      </c>
      <c r="M181" s="171">
        <f t="shared" si="83"/>
        <v>16</v>
      </c>
      <c r="N181" s="171">
        <f t="shared" si="83"/>
        <v>16</v>
      </c>
      <c r="O181" s="171">
        <f t="shared" si="83"/>
        <v>16</v>
      </c>
      <c r="P181" s="171">
        <f t="shared" si="83"/>
        <v>16</v>
      </c>
      <c r="Q181" s="171">
        <f t="shared" si="83"/>
        <v>16</v>
      </c>
      <c r="R181" s="171">
        <f t="shared" si="60"/>
        <v>16</v>
      </c>
      <c r="S181" s="171">
        <f t="shared" si="60"/>
        <v>16</v>
      </c>
      <c r="T181" s="171">
        <f t="shared" si="61"/>
        <v>16</v>
      </c>
      <c r="U181" s="171">
        <f t="shared" si="61"/>
        <v>16</v>
      </c>
      <c r="V181" s="171">
        <f t="shared" si="62"/>
        <v>16</v>
      </c>
      <c r="W181" s="171">
        <f t="shared" si="62"/>
        <v>16</v>
      </c>
      <c r="X181" s="171">
        <f t="shared" si="63"/>
        <v>16</v>
      </c>
      <c r="Y181" s="171">
        <f t="shared" si="63"/>
        <v>16</v>
      </c>
      <c r="Z181" s="171">
        <f t="shared" si="64"/>
        <v>16</v>
      </c>
      <c r="AA181" s="171">
        <f t="shared" si="64"/>
        <v>16</v>
      </c>
      <c r="AB181" s="171">
        <f t="shared" si="65"/>
        <v>16</v>
      </c>
      <c r="AC181" s="171">
        <f t="shared" si="65"/>
        <v>16</v>
      </c>
      <c r="AD181" s="171">
        <f t="shared" si="66"/>
        <v>16</v>
      </c>
      <c r="AE181" s="171">
        <f t="shared" si="66"/>
        <v>16</v>
      </c>
      <c r="AF181" s="171">
        <f t="shared" si="67"/>
        <v>16</v>
      </c>
      <c r="AG181" s="171">
        <f t="shared" si="67"/>
        <v>16</v>
      </c>
      <c r="AH181" s="171">
        <f t="shared" si="67"/>
        <v>16</v>
      </c>
      <c r="AI181" s="171">
        <f t="shared" si="74"/>
        <v>16</v>
      </c>
      <c r="AJ181" s="171">
        <f t="shared" si="74"/>
        <v>16</v>
      </c>
      <c r="AK181" s="171">
        <f t="shared" si="75"/>
        <v>16</v>
      </c>
      <c r="AL181" s="171"/>
      <c r="AM181" s="171">
        <f t="shared" si="76"/>
        <v>16</v>
      </c>
      <c r="AN181" s="171">
        <f t="shared" si="77"/>
        <v>16</v>
      </c>
      <c r="AO181" s="171">
        <f t="shared" si="77"/>
        <v>16</v>
      </c>
      <c r="AP181" s="171">
        <f t="shared" si="77"/>
        <v>16</v>
      </c>
      <c r="AQ181" s="171">
        <f t="shared" si="78"/>
        <v>16</v>
      </c>
      <c r="AR181" s="171">
        <f t="shared" si="78"/>
        <v>16</v>
      </c>
      <c r="AS181" s="171">
        <f t="shared" si="78"/>
        <v>16</v>
      </c>
      <c r="AT181" s="171">
        <f t="shared" si="78"/>
        <v>16</v>
      </c>
      <c r="AU181" s="171">
        <f t="shared" si="78"/>
        <v>16</v>
      </c>
      <c r="AV181" s="171">
        <f t="shared" si="79"/>
        <v>16</v>
      </c>
      <c r="AW181" s="171">
        <f t="shared" si="79"/>
        <v>16</v>
      </c>
      <c r="AX181" s="171">
        <f t="shared" si="79"/>
        <v>16</v>
      </c>
      <c r="AY181" s="171"/>
      <c r="AZ181" s="171">
        <f t="shared" si="80"/>
        <v>16</v>
      </c>
      <c r="BA181" s="171">
        <f t="shared" si="80"/>
        <v>16</v>
      </c>
      <c r="BB181" s="171">
        <f t="shared" si="80"/>
        <v>16</v>
      </c>
      <c r="BC181" s="171">
        <f t="shared" si="81"/>
        <v>16</v>
      </c>
      <c r="BD181" s="171">
        <f t="shared" si="81"/>
        <v>16</v>
      </c>
      <c r="BE181" s="172"/>
      <c r="BF181" s="148">
        <f t="shared" si="56"/>
        <v>800</v>
      </c>
      <c r="BG181" s="173">
        <f t="shared" si="57"/>
        <v>2</v>
      </c>
      <c r="BH181" s="174"/>
      <c r="BI181" s="174"/>
      <c r="BJ181" s="125"/>
      <c r="BK181" s="175"/>
      <c r="BL181" s="176">
        <f t="shared" si="55"/>
        <v>1358.9755319894291</v>
      </c>
      <c r="BM181" s="176">
        <f t="shared" si="58"/>
        <v>1420</v>
      </c>
      <c r="BN181" s="177"/>
      <c r="BO181" s="177"/>
      <c r="BP181" s="177"/>
      <c r="BQ181" s="177"/>
      <c r="BR181" s="177"/>
      <c r="BS181" s="177"/>
      <c r="BT181" s="177"/>
      <c r="BU181" s="177"/>
      <c r="BV181" s="177"/>
      <c r="BW181" s="177"/>
      <c r="BX181" s="177"/>
      <c r="BY181" s="177"/>
      <c r="BZ181" s="177"/>
      <c r="CA181" s="177"/>
      <c r="CB181" s="177"/>
      <c r="CC181" s="177"/>
      <c r="CD181" s="177"/>
      <c r="CE181" s="177"/>
      <c r="CF181" s="177"/>
      <c r="CG181" s="177"/>
      <c r="CH181" s="177"/>
      <c r="CI181" s="177"/>
      <c r="CJ181" s="177"/>
      <c r="CK181" s="177"/>
      <c r="CL181" s="177"/>
      <c r="CM181" s="177"/>
      <c r="CN181" s="177"/>
      <c r="CO181" s="177"/>
      <c r="CP181" s="177"/>
      <c r="CQ181" s="177"/>
      <c r="CR181" s="177"/>
      <c r="CS181" s="177"/>
      <c r="CT181" s="177"/>
      <c r="CU181" s="177"/>
      <c r="CV181" s="177"/>
      <c r="CW181" s="177"/>
      <c r="CX181" s="177"/>
      <c r="CY181" s="177"/>
      <c r="CZ181" s="177"/>
      <c r="DA181" s="177"/>
      <c r="DB181" s="177"/>
      <c r="DC181" s="177"/>
      <c r="DD181" s="177"/>
      <c r="DE181" s="177"/>
      <c r="DF181" s="177"/>
      <c r="DG181" s="177"/>
      <c r="DH181" s="177"/>
      <c r="DI181" s="177"/>
      <c r="DJ181" s="177"/>
      <c r="DK181" s="177"/>
      <c r="DL181" s="177"/>
      <c r="DM181" s="177"/>
      <c r="DN181" s="177"/>
    </row>
    <row r="182" spans="1:118" s="122" customFormat="1" ht="25" x14ac:dyDescent="0.3">
      <c r="A182" s="167" t="s">
        <v>1562</v>
      </c>
      <c r="B182" s="167" t="s">
        <v>3540</v>
      </c>
      <c r="C182" s="169" t="s">
        <v>3361</v>
      </c>
      <c r="D182" s="170">
        <v>40</v>
      </c>
      <c r="E182" s="171">
        <f t="shared" si="83"/>
        <v>12.8</v>
      </c>
      <c r="F182" s="171">
        <f t="shared" si="83"/>
        <v>12.8</v>
      </c>
      <c r="G182" s="171">
        <f t="shared" si="83"/>
        <v>12.8</v>
      </c>
      <c r="H182" s="171">
        <f t="shared" si="83"/>
        <v>12.8</v>
      </c>
      <c r="I182" s="171">
        <f t="shared" si="83"/>
        <v>12.8</v>
      </c>
      <c r="J182" s="171">
        <f t="shared" si="83"/>
        <v>12.8</v>
      </c>
      <c r="K182" s="171">
        <f t="shared" si="83"/>
        <v>12.8</v>
      </c>
      <c r="L182" s="171">
        <f t="shared" si="83"/>
        <v>12.8</v>
      </c>
      <c r="M182" s="171">
        <f t="shared" si="83"/>
        <v>12.8</v>
      </c>
      <c r="N182" s="171">
        <f t="shared" si="83"/>
        <v>12.8</v>
      </c>
      <c r="O182" s="171">
        <f t="shared" si="83"/>
        <v>12.8</v>
      </c>
      <c r="P182" s="171"/>
      <c r="Q182" s="171">
        <f t="shared" si="83"/>
        <v>12.8</v>
      </c>
      <c r="R182" s="171"/>
      <c r="S182" s="171">
        <f t="shared" ref="S182:T197" si="84">$D182*$D$2</f>
        <v>12.8</v>
      </c>
      <c r="T182" s="171"/>
      <c r="U182" s="171">
        <f t="shared" ref="U182:V197" si="85">$D182*$D$2</f>
        <v>12.8</v>
      </c>
      <c r="V182" s="171"/>
      <c r="W182" s="171">
        <f t="shared" ref="W182:Y207" si="86">$D182*$D$2</f>
        <v>12.8</v>
      </c>
      <c r="X182" s="171"/>
      <c r="Y182" s="171">
        <f t="shared" ref="Y182:Z197" si="87">$D182*$D$2</f>
        <v>12.8</v>
      </c>
      <c r="Z182" s="171"/>
      <c r="AA182" s="171">
        <f t="shared" ref="AA182:AB197" si="88">$D182*$D$2</f>
        <v>12.8</v>
      </c>
      <c r="AB182" s="171"/>
      <c r="AC182" s="171">
        <f t="shared" ref="AC182:AD197" si="89">$D182*$D$2</f>
        <v>12.8</v>
      </c>
      <c r="AD182" s="171"/>
      <c r="AE182" s="171">
        <f t="shared" ref="AE182:AF197" si="90">$D182*$D$2</f>
        <v>12.8</v>
      </c>
      <c r="AF182" s="171"/>
      <c r="AG182" s="171">
        <f t="shared" ref="AG182:AH197" si="91">$D182*$D$2</f>
        <v>12.8</v>
      </c>
      <c r="AH182" s="171"/>
      <c r="AI182" s="171">
        <f t="shared" si="74"/>
        <v>12.8</v>
      </c>
      <c r="AJ182" s="171"/>
      <c r="AK182" s="171">
        <f t="shared" si="75"/>
        <v>12.8</v>
      </c>
      <c r="AL182" s="171"/>
      <c r="AM182" s="171">
        <f t="shared" si="76"/>
        <v>12.8</v>
      </c>
      <c r="AN182" s="171"/>
      <c r="AO182" s="171">
        <f t="shared" si="77"/>
        <v>12.8</v>
      </c>
      <c r="AP182" s="171"/>
      <c r="AQ182" s="171">
        <f t="shared" si="78"/>
        <v>12.8</v>
      </c>
      <c r="AR182" s="171"/>
      <c r="AS182" s="171">
        <f t="shared" si="78"/>
        <v>12.8</v>
      </c>
      <c r="AT182" s="171"/>
      <c r="AU182" s="171">
        <f t="shared" si="78"/>
        <v>12.8</v>
      </c>
      <c r="AV182" s="171"/>
      <c r="AW182" s="171">
        <f t="shared" si="79"/>
        <v>12.8</v>
      </c>
      <c r="AX182" s="171"/>
      <c r="AY182" s="171">
        <f t="shared" si="79"/>
        <v>12.8</v>
      </c>
      <c r="AZ182" s="171"/>
      <c r="BA182" s="171">
        <f t="shared" si="80"/>
        <v>12.8</v>
      </c>
      <c r="BB182" s="171"/>
      <c r="BC182" s="171">
        <f t="shared" si="81"/>
        <v>12.8</v>
      </c>
      <c r="BD182" s="171"/>
      <c r="BE182" s="172"/>
      <c r="BF182" s="148">
        <f t="shared" si="56"/>
        <v>396.80000000000018</v>
      </c>
      <c r="BG182" s="173">
        <f t="shared" si="57"/>
        <v>21</v>
      </c>
      <c r="BH182" s="174"/>
      <c r="BI182" s="174"/>
      <c r="BJ182" s="125"/>
      <c r="BK182" s="175"/>
      <c r="BL182" s="176">
        <f t="shared" si="55"/>
        <v>674.05186386675712</v>
      </c>
      <c r="BM182" s="176">
        <f t="shared" si="58"/>
        <v>710</v>
      </c>
      <c r="BN182" s="177"/>
      <c r="BO182" s="177"/>
      <c r="BP182" s="177"/>
      <c r="BQ182" s="177"/>
      <c r="BR182" s="177"/>
      <c r="BS182" s="177"/>
      <c r="BT182" s="177"/>
      <c r="BU182" s="177"/>
      <c r="BV182" s="177"/>
      <c r="BW182" s="177"/>
      <c r="BX182" s="177"/>
      <c r="BY182" s="177"/>
      <c r="BZ182" s="177"/>
      <c r="CA182" s="177"/>
      <c r="CB182" s="177"/>
      <c r="CC182" s="177"/>
      <c r="CD182" s="177"/>
      <c r="CE182" s="177"/>
      <c r="CF182" s="177"/>
      <c r="CG182" s="177"/>
      <c r="CH182" s="177"/>
      <c r="CI182" s="177"/>
      <c r="CJ182" s="177"/>
      <c r="CK182" s="177"/>
      <c r="CL182" s="177"/>
      <c r="CM182" s="177"/>
      <c r="CN182" s="177"/>
      <c r="CO182" s="177"/>
      <c r="CP182" s="177"/>
      <c r="CQ182" s="177"/>
      <c r="CR182" s="177"/>
      <c r="CS182" s="177"/>
      <c r="CT182" s="177"/>
      <c r="CU182" s="177"/>
      <c r="CV182" s="177"/>
      <c r="CW182" s="177"/>
      <c r="CX182" s="177"/>
      <c r="CY182" s="177"/>
      <c r="CZ182" s="177"/>
      <c r="DA182" s="177"/>
      <c r="DB182" s="177"/>
      <c r="DC182" s="177"/>
      <c r="DD182" s="177"/>
      <c r="DE182" s="177"/>
      <c r="DF182" s="177"/>
      <c r="DG182" s="177"/>
      <c r="DH182" s="177"/>
      <c r="DI182" s="177"/>
      <c r="DJ182" s="177"/>
      <c r="DK182" s="177"/>
      <c r="DL182" s="177"/>
      <c r="DM182" s="177"/>
      <c r="DN182" s="177"/>
    </row>
    <row r="183" spans="1:118" s="122" customFormat="1" ht="25" x14ac:dyDescent="0.3">
      <c r="A183" s="167" t="s">
        <v>1523</v>
      </c>
      <c r="B183" s="167" t="s">
        <v>3541</v>
      </c>
      <c r="C183" s="169" t="s">
        <v>3361</v>
      </c>
      <c r="D183" s="170">
        <v>30</v>
      </c>
      <c r="E183" s="171">
        <f t="shared" si="83"/>
        <v>9.6</v>
      </c>
      <c r="F183" s="171">
        <f t="shared" si="83"/>
        <v>9.6</v>
      </c>
      <c r="G183" s="171">
        <f t="shared" si="83"/>
        <v>9.6</v>
      </c>
      <c r="H183" s="171">
        <f t="shared" si="83"/>
        <v>9.6</v>
      </c>
      <c r="I183" s="171">
        <f t="shared" si="83"/>
        <v>9.6</v>
      </c>
      <c r="J183" s="171">
        <f t="shared" si="83"/>
        <v>9.6</v>
      </c>
      <c r="K183" s="171">
        <f t="shared" si="83"/>
        <v>9.6</v>
      </c>
      <c r="L183" s="171">
        <f t="shared" si="83"/>
        <v>9.6</v>
      </c>
      <c r="M183" s="171">
        <f t="shared" si="83"/>
        <v>9.6</v>
      </c>
      <c r="N183" s="171">
        <f t="shared" si="83"/>
        <v>9.6</v>
      </c>
      <c r="O183" s="171">
        <f t="shared" si="83"/>
        <v>9.6</v>
      </c>
      <c r="P183" s="171"/>
      <c r="Q183" s="171">
        <f t="shared" si="83"/>
        <v>9.6</v>
      </c>
      <c r="R183" s="171"/>
      <c r="S183" s="171">
        <f t="shared" si="84"/>
        <v>9.6</v>
      </c>
      <c r="T183" s="171"/>
      <c r="U183" s="171">
        <f t="shared" si="85"/>
        <v>9.6</v>
      </c>
      <c r="V183" s="171"/>
      <c r="W183" s="171">
        <f t="shared" si="86"/>
        <v>9.6</v>
      </c>
      <c r="X183" s="171"/>
      <c r="Y183" s="171">
        <f t="shared" si="87"/>
        <v>9.6</v>
      </c>
      <c r="Z183" s="171"/>
      <c r="AA183" s="171">
        <f t="shared" si="88"/>
        <v>9.6</v>
      </c>
      <c r="AB183" s="171"/>
      <c r="AC183" s="171">
        <f t="shared" si="89"/>
        <v>9.6</v>
      </c>
      <c r="AD183" s="171"/>
      <c r="AE183" s="171">
        <f t="shared" si="90"/>
        <v>9.6</v>
      </c>
      <c r="AF183" s="171"/>
      <c r="AG183" s="171">
        <f t="shared" si="91"/>
        <v>9.6</v>
      </c>
      <c r="AH183" s="171"/>
      <c r="AI183" s="171">
        <f t="shared" si="74"/>
        <v>9.6</v>
      </c>
      <c r="AJ183" s="171"/>
      <c r="AK183" s="171">
        <f t="shared" si="75"/>
        <v>9.6</v>
      </c>
      <c r="AL183" s="171"/>
      <c r="AM183" s="171">
        <f t="shared" si="76"/>
        <v>9.6</v>
      </c>
      <c r="AN183" s="171"/>
      <c r="AO183" s="171">
        <f t="shared" si="77"/>
        <v>9.6</v>
      </c>
      <c r="AP183" s="171"/>
      <c r="AQ183" s="171">
        <f t="shared" si="78"/>
        <v>9.6</v>
      </c>
      <c r="AR183" s="171"/>
      <c r="AS183" s="171">
        <f t="shared" si="78"/>
        <v>9.6</v>
      </c>
      <c r="AT183" s="171"/>
      <c r="AU183" s="171">
        <f t="shared" si="78"/>
        <v>9.6</v>
      </c>
      <c r="AV183" s="171"/>
      <c r="AW183" s="171">
        <f t="shared" si="79"/>
        <v>9.6</v>
      </c>
      <c r="AX183" s="171"/>
      <c r="AY183" s="171">
        <f t="shared" si="79"/>
        <v>9.6</v>
      </c>
      <c r="AZ183" s="171"/>
      <c r="BA183" s="171">
        <f t="shared" si="80"/>
        <v>9.6</v>
      </c>
      <c r="BB183" s="171"/>
      <c r="BC183" s="171">
        <f t="shared" si="81"/>
        <v>9.6</v>
      </c>
      <c r="BD183" s="171"/>
      <c r="BE183" s="172"/>
      <c r="BF183" s="148">
        <f t="shared" si="56"/>
        <v>297.60000000000002</v>
      </c>
      <c r="BG183" s="173">
        <f t="shared" si="57"/>
        <v>21</v>
      </c>
      <c r="BH183" s="174"/>
      <c r="BI183" s="174"/>
      <c r="BJ183" s="125"/>
      <c r="BK183" s="175"/>
      <c r="BL183" s="176">
        <f t="shared" si="55"/>
        <v>505.53889790006764</v>
      </c>
      <c r="BM183" s="176">
        <f t="shared" si="58"/>
        <v>530</v>
      </c>
      <c r="BN183" s="177"/>
      <c r="BO183" s="177"/>
      <c r="BP183" s="177"/>
      <c r="BQ183" s="177"/>
      <c r="BR183" s="177"/>
      <c r="BS183" s="177"/>
      <c r="BT183" s="177"/>
      <c r="BU183" s="177"/>
      <c r="BV183" s="177"/>
      <c r="BW183" s="177"/>
      <c r="BX183" s="177"/>
      <c r="BY183" s="177"/>
      <c r="BZ183" s="177"/>
      <c r="CA183" s="177"/>
      <c r="CB183" s="177"/>
      <c r="CC183" s="177"/>
      <c r="CD183" s="177"/>
      <c r="CE183" s="177"/>
      <c r="CF183" s="177"/>
      <c r="CG183" s="177"/>
      <c r="CH183" s="177"/>
      <c r="CI183" s="177"/>
      <c r="CJ183" s="177"/>
      <c r="CK183" s="177"/>
      <c r="CL183" s="177"/>
      <c r="CM183" s="177"/>
      <c r="CN183" s="177"/>
      <c r="CO183" s="177"/>
      <c r="CP183" s="177"/>
      <c r="CQ183" s="177"/>
      <c r="CR183" s="177"/>
      <c r="CS183" s="177"/>
      <c r="CT183" s="177"/>
      <c r="CU183" s="177"/>
      <c r="CV183" s="177"/>
      <c r="CW183" s="177"/>
      <c r="CX183" s="177"/>
      <c r="CY183" s="177"/>
      <c r="CZ183" s="177"/>
      <c r="DA183" s="177"/>
      <c r="DB183" s="177"/>
      <c r="DC183" s="177"/>
      <c r="DD183" s="177"/>
      <c r="DE183" s="177"/>
      <c r="DF183" s="177"/>
      <c r="DG183" s="177"/>
      <c r="DH183" s="177"/>
      <c r="DI183" s="177"/>
      <c r="DJ183" s="177"/>
      <c r="DK183" s="177"/>
      <c r="DL183" s="177"/>
      <c r="DM183" s="177"/>
      <c r="DN183" s="177"/>
    </row>
    <row r="184" spans="1:118" s="122" customFormat="1" ht="37.5" x14ac:dyDescent="0.3">
      <c r="A184" s="167" t="s">
        <v>1588</v>
      </c>
      <c r="B184" s="167" t="s">
        <v>3542</v>
      </c>
      <c r="C184" s="169" t="s">
        <v>3361</v>
      </c>
      <c r="D184" s="170">
        <v>30</v>
      </c>
      <c r="E184" s="171">
        <f t="shared" si="83"/>
        <v>9.6</v>
      </c>
      <c r="F184" s="171">
        <f t="shared" si="83"/>
        <v>9.6</v>
      </c>
      <c r="G184" s="171">
        <f t="shared" si="83"/>
        <v>9.6</v>
      </c>
      <c r="H184" s="171">
        <f t="shared" si="83"/>
        <v>9.6</v>
      </c>
      <c r="I184" s="171">
        <f t="shared" si="83"/>
        <v>9.6</v>
      </c>
      <c r="J184" s="171">
        <f t="shared" si="83"/>
        <v>9.6</v>
      </c>
      <c r="K184" s="171">
        <f t="shared" si="83"/>
        <v>9.6</v>
      </c>
      <c r="L184" s="171">
        <f t="shared" si="83"/>
        <v>9.6</v>
      </c>
      <c r="M184" s="171">
        <f t="shared" si="83"/>
        <v>9.6</v>
      </c>
      <c r="N184" s="171">
        <f t="shared" si="83"/>
        <v>9.6</v>
      </c>
      <c r="O184" s="171">
        <f t="shared" si="83"/>
        <v>9.6</v>
      </c>
      <c r="P184" s="171"/>
      <c r="Q184" s="171">
        <f t="shared" si="83"/>
        <v>9.6</v>
      </c>
      <c r="R184" s="171"/>
      <c r="S184" s="171">
        <f t="shared" si="84"/>
        <v>9.6</v>
      </c>
      <c r="T184" s="171"/>
      <c r="U184" s="171">
        <f t="shared" si="85"/>
        <v>9.6</v>
      </c>
      <c r="V184" s="171"/>
      <c r="W184" s="171">
        <f t="shared" si="86"/>
        <v>9.6</v>
      </c>
      <c r="X184" s="171"/>
      <c r="Y184" s="171">
        <f t="shared" si="87"/>
        <v>9.6</v>
      </c>
      <c r="Z184" s="171"/>
      <c r="AA184" s="171">
        <f t="shared" si="88"/>
        <v>9.6</v>
      </c>
      <c r="AB184" s="171"/>
      <c r="AC184" s="171">
        <f t="shared" si="89"/>
        <v>9.6</v>
      </c>
      <c r="AD184" s="171"/>
      <c r="AE184" s="171">
        <f t="shared" si="90"/>
        <v>9.6</v>
      </c>
      <c r="AF184" s="171"/>
      <c r="AG184" s="171">
        <f t="shared" si="91"/>
        <v>9.6</v>
      </c>
      <c r="AH184" s="171"/>
      <c r="AI184" s="171">
        <f t="shared" si="74"/>
        <v>9.6</v>
      </c>
      <c r="AJ184" s="171"/>
      <c r="AK184" s="171">
        <f t="shared" si="75"/>
        <v>9.6</v>
      </c>
      <c r="AL184" s="171"/>
      <c r="AM184" s="171">
        <f t="shared" si="76"/>
        <v>9.6</v>
      </c>
      <c r="AN184" s="171"/>
      <c r="AO184" s="171">
        <f t="shared" si="77"/>
        <v>9.6</v>
      </c>
      <c r="AP184" s="171"/>
      <c r="AQ184" s="171">
        <f t="shared" si="78"/>
        <v>9.6</v>
      </c>
      <c r="AR184" s="171"/>
      <c r="AS184" s="171">
        <f t="shared" si="78"/>
        <v>9.6</v>
      </c>
      <c r="AT184" s="171"/>
      <c r="AU184" s="171">
        <f t="shared" si="78"/>
        <v>9.6</v>
      </c>
      <c r="AV184" s="171"/>
      <c r="AW184" s="171">
        <f t="shared" si="79"/>
        <v>9.6</v>
      </c>
      <c r="AX184" s="171"/>
      <c r="AY184" s="171">
        <f t="shared" si="79"/>
        <v>9.6</v>
      </c>
      <c r="AZ184" s="171"/>
      <c r="BA184" s="171">
        <f t="shared" si="80"/>
        <v>9.6</v>
      </c>
      <c r="BB184" s="171"/>
      <c r="BC184" s="171">
        <f t="shared" si="81"/>
        <v>9.6</v>
      </c>
      <c r="BD184" s="171"/>
      <c r="BE184" s="172"/>
      <c r="BF184" s="148">
        <f t="shared" si="56"/>
        <v>297.60000000000002</v>
      </c>
      <c r="BG184" s="173">
        <f t="shared" si="57"/>
        <v>21</v>
      </c>
      <c r="BH184" s="174"/>
      <c r="BI184" s="174"/>
      <c r="BJ184" s="125"/>
      <c r="BK184" s="175"/>
      <c r="BL184" s="176">
        <f t="shared" si="55"/>
        <v>505.53889790006764</v>
      </c>
      <c r="BM184" s="176">
        <f t="shared" si="58"/>
        <v>530</v>
      </c>
      <c r="BN184" s="177"/>
      <c r="BO184" s="177"/>
      <c r="BP184" s="177"/>
      <c r="BQ184" s="177"/>
      <c r="BR184" s="177"/>
      <c r="BS184" s="177"/>
      <c r="BT184" s="177"/>
      <c r="BU184" s="177"/>
      <c r="BV184" s="177"/>
      <c r="BW184" s="177"/>
      <c r="BX184" s="177"/>
      <c r="BY184" s="177"/>
      <c r="BZ184" s="177"/>
      <c r="CA184" s="177"/>
      <c r="CB184" s="177"/>
      <c r="CC184" s="177"/>
      <c r="CD184" s="177"/>
      <c r="CE184" s="177"/>
      <c r="CF184" s="177"/>
      <c r="CG184" s="177"/>
      <c r="CH184" s="177"/>
      <c r="CI184" s="177"/>
      <c r="CJ184" s="177"/>
      <c r="CK184" s="177"/>
      <c r="CL184" s="177"/>
      <c r="CM184" s="177"/>
      <c r="CN184" s="177"/>
      <c r="CO184" s="177"/>
      <c r="CP184" s="177"/>
      <c r="CQ184" s="177"/>
      <c r="CR184" s="177"/>
      <c r="CS184" s="177"/>
      <c r="CT184" s="177"/>
      <c r="CU184" s="177"/>
      <c r="CV184" s="177"/>
      <c r="CW184" s="177"/>
      <c r="CX184" s="177"/>
      <c r="CY184" s="177"/>
      <c r="CZ184" s="177"/>
      <c r="DA184" s="177"/>
      <c r="DB184" s="177"/>
      <c r="DC184" s="177"/>
      <c r="DD184" s="177"/>
      <c r="DE184" s="177"/>
      <c r="DF184" s="177"/>
      <c r="DG184" s="177"/>
      <c r="DH184" s="177"/>
      <c r="DI184" s="177"/>
      <c r="DJ184" s="177"/>
      <c r="DK184" s="177"/>
      <c r="DL184" s="177"/>
      <c r="DM184" s="177"/>
      <c r="DN184" s="177"/>
    </row>
    <row r="185" spans="1:118" s="122" customFormat="1" ht="25" x14ac:dyDescent="0.3">
      <c r="A185" s="167" t="s">
        <v>1541</v>
      </c>
      <c r="B185" s="167" t="s">
        <v>3543</v>
      </c>
      <c r="C185" s="169" t="s">
        <v>3361</v>
      </c>
      <c r="D185" s="170">
        <v>30</v>
      </c>
      <c r="E185" s="171">
        <f t="shared" si="83"/>
        <v>9.6</v>
      </c>
      <c r="F185" s="171">
        <f t="shared" si="83"/>
        <v>9.6</v>
      </c>
      <c r="G185" s="171">
        <f t="shared" si="83"/>
        <v>9.6</v>
      </c>
      <c r="H185" s="171">
        <f t="shared" si="83"/>
        <v>9.6</v>
      </c>
      <c r="I185" s="171">
        <f t="shared" si="83"/>
        <v>9.6</v>
      </c>
      <c r="J185" s="171">
        <f t="shared" si="83"/>
        <v>9.6</v>
      </c>
      <c r="K185" s="171">
        <f t="shared" si="83"/>
        <v>9.6</v>
      </c>
      <c r="L185" s="171">
        <f t="shared" si="83"/>
        <v>9.6</v>
      </c>
      <c r="M185" s="171">
        <f t="shared" si="83"/>
        <v>9.6</v>
      </c>
      <c r="N185" s="171">
        <f t="shared" si="83"/>
        <v>9.6</v>
      </c>
      <c r="O185" s="171">
        <f t="shared" si="83"/>
        <v>9.6</v>
      </c>
      <c r="P185" s="171"/>
      <c r="Q185" s="171">
        <f t="shared" si="83"/>
        <v>9.6</v>
      </c>
      <c r="R185" s="171"/>
      <c r="S185" s="171">
        <f t="shared" si="84"/>
        <v>9.6</v>
      </c>
      <c r="T185" s="171"/>
      <c r="U185" s="171">
        <f t="shared" si="85"/>
        <v>9.6</v>
      </c>
      <c r="V185" s="171"/>
      <c r="W185" s="171">
        <f t="shared" si="86"/>
        <v>9.6</v>
      </c>
      <c r="X185" s="171"/>
      <c r="Y185" s="171">
        <f t="shared" si="87"/>
        <v>9.6</v>
      </c>
      <c r="Z185" s="171"/>
      <c r="AA185" s="171">
        <f t="shared" si="88"/>
        <v>9.6</v>
      </c>
      <c r="AB185" s="171"/>
      <c r="AC185" s="171">
        <f t="shared" si="89"/>
        <v>9.6</v>
      </c>
      <c r="AD185" s="171"/>
      <c r="AE185" s="171">
        <f t="shared" si="90"/>
        <v>9.6</v>
      </c>
      <c r="AF185" s="171"/>
      <c r="AG185" s="171">
        <f t="shared" si="91"/>
        <v>9.6</v>
      </c>
      <c r="AH185" s="171"/>
      <c r="AI185" s="171">
        <f t="shared" si="74"/>
        <v>9.6</v>
      </c>
      <c r="AJ185" s="171"/>
      <c r="AK185" s="171">
        <f t="shared" si="75"/>
        <v>9.6</v>
      </c>
      <c r="AL185" s="171"/>
      <c r="AM185" s="171">
        <f t="shared" si="76"/>
        <v>9.6</v>
      </c>
      <c r="AN185" s="171"/>
      <c r="AO185" s="171">
        <f t="shared" si="77"/>
        <v>9.6</v>
      </c>
      <c r="AP185" s="171"/>
      <c r="AQ185" s="171">
        <f t="shared" si="78"/>
        <v>9.6</v>
      </c>
      <c r="AR185" s="171"/>
      <c r="AS185" s="171">
        <f t="shared" si="78"/>
        <v>9.6</v>
      </c>
      <c r="AT185" s="171"/>
      <c r="AU185" s="171">
        <f t="shared" si="78"/>
        <v>9.6</v>
      </c>
      <c r="AV185" s="171"/>
      <c r="AW185" s="171">
        <f t="shared" si="79"/>
        <v>9.6</v>
      </c>
      <c r="AX185" s="171"/>
      <c r="AY185" s="171">
        <f t="shared" si="79"/>
        <v>9.6</v>
      </c>
      <c r="AZ185" s="171"/>
      <c r="BA185" s="171">
        <f t="shared" si="80"/>
        <v>9.6</v>
      </c>
      <c r="BB185" s="171"/>
      <c r="BC185" s="171">
        <f t="shared" si="81"/>
        <v>9.6</v>
      </c>
      <c r="BD185" s="171"/>
      <c r="BE185" s="172"/>
      <c r="BF185" s="148">
        <f t="shared" si="56"/>
        <v>297.60000000000002</v>
      </c>
      <c r="BG185" s="173">
        <f t="shared" si="57"/>
        <v>21</v>
      </c>
      <c r="BH185" s="174"/>
      <c r="BI185" s="174"/>
      <c r="BJ185" s="125"/>
      <c r="BK185" s="175"/>
      <c r="BL185" s="176">
        <f t="shared" si="55"/>
        <v>505.53889790006764</v>
      </c>
      <c r="BM185" s="176">
        <f t="shared" si="58"/>
        <v>530</v>
      </c>
      <c r="BN185" s="177"/>
      <c r="BO185" s="177"/>
      <c r="BP185" s="177"/>
      <c r="BQ185" s="177"/>
      <c r="BR185" s="177"/>
      <c r="BS185" s="177"/>
      <c r="BT185" s="177"/>
      <c r="BU185" s="177"/>
      <c r="BV185" s="177"/>
      <c r="BW185" s="177"/>
      <c r="BX185" s="177"/>
      <c r="BY185" s="177"/>
      <c r="BZ185" s="177"/>
      <c r="CA185" s="177"/>
      <c r="CB185" s="177"/>
      <c r="CC185" s="177"/>
      <c r="CD185" s="177"/>
      <c r="CE185" s="177"/>
      <c r="CF185" s="177"/>
      <c r="CG185" s="177"/>
      <c r="CH185" s="177"/>
      <c r="CI185" s="177"/>
      <c r="CJ185" s="177"/>
      <c r="CK185" s="177"/>
      <c r="CL185" s="177"/>
      <c r="CM185" s="177"/>
      <c r="CN185" s="177"/>
      <c r="CO185" s="177"/>
      <c r="CP185" s="177"/>
      <c r="CQ185" s="177"/>
      <c r="CR185" s="177"/>
      <c r="CS185" s="177"/>
      <c r="CT185" s="177"/>
      <c r="CU185" s="177"/>
      <c r="CV185" s="177"/>
      <c r="CW185" s="177"/>
      <c r="CX185" s="177"/>
      <c r="CY185" s="177"/>
      <c r="CZ185" s="177"/>
      <c r="DA185" s="177"/>
      <c r="DB185" s="177"/>
      <c r="DC185" s="177"/>
      <c r="DD185" s="177"/>
      <c r="DE185" s="177"/>
      <c r="DF185" s="177"/>
      <c r="DG185" s="177"/>
      <c r="DH185" s="177"/>
      <c r="DI185" s="177"/>
      <c r="DJ185" s="177"/>
      <c r="DK185" s="177"/>
      <c r="DL185" s="177"/>
      <c r="DM185" s="177"/>
      <c r="DN185" s="177"/>
    </row>
    <row r="186" spans="1:118" s="122" customFormat="1" ht="25" x14ac:dyDescent="0.3">
      <c r="A186" s="167" t="s">
        <v>1504</v>
      </c>
      <c r="B186" s="167" t="s">
        <v>3544</v>
      </c>
      <c r="C186" s="169" t="s">
        <v>3361</v>
      </c>
      <c r="D186" s="170">
        <v>30</v>
      </c>
      <c r="E186" s="171">
        <f t="shared" si="83"/>
        <v>9.6</v>
      </c>
      <c r="F186" s="171">
        <f t="shared" si="83"/>
        <v>9.6</v>
      </c>
      <c r="G186" s="171">
        <f t="shared" si="83"/>
        <v>9.6</v>
      </c>
      <c r="H186" s="171">
        <f t="shared" si="83"/>
        <v>9.6</v>
      </c>
      <c r="I186" s="171">
        <f t="shared" si="83"/>
        <v>9.6</v>
      </c>
      <c r="J186" s="171">
        <f t="shared" si="83"/>
        <v>9.6</v>
      </c>
      <c r="K186" s="171">
        <f t="shared" si="83"/>
        <v>9.6</v>
      </c>
      <c r="L186" s="171">
        <f t="shared" si="83"/>
        <v>9.6</v>
      </c>
      <c r="M186" s="171">
        <f t="shared" si="83"/>
        <v>9.6</v>
      </c>
      <c r="N186" s="171">
        <f t="shared" si="83"/>
        <v>9.6</v>
      </c>
      <c r="O186" s="171">
        <f t="shared" si="83"/>
        <v>9.6</v>
      </c>
      <c r="P186" s="171"/>
      <c r="Q186" s="171">
        <f t="shared" si="83"/>
        <v>9.6</v>
      </c>
      <c r="R186" s="171"/>
      <c r="S186" s="171">
        <f t="shared" si="84"/>
        <v>9.6</v>
      </c>
      <c r="T186" s="171"/>
      <c r="U186" s="171">
        <f t="shared" si="85"/>
        <v>9.6</v>
      </c>
      <c r="V186" s="171"/>
      <c r="W186" s="171">
        <f t="shared" si="86"/>
        <v>9.6</v>
      </c>
      <c r="X186" s="171"/>
      <c r="Y186" s="171">
        <f t="shared" si="87"/>
        <v>9.6</v>
      </c>
      <c r="Z186" s="171"/>
      <c r="AA186" s="171">
        <f t="shared" si="88"/>
        <v>9.6</v>
      </c>
      <c r="AB186" s="171"/>
      <c r="AC186" s="171">
        <f t="shared" si="89"/>
        <v>9.6</v>
      </c>
      <c r="AD186" s="171"/>
      <c r="AE186" s="171">
        <f t="shared" si="90"/>
        <v>9.6</v>
      </c>
      <c r="AF186" s="171"/>
      <c r="AG186" s="171">
        <f t="shared" si="91"/>
        <v>9.6</v>
      </c>
      <c r="AH186" s="171"/>
      <c r="AI186" s="171">
        <f t="shared" si="74"/>
        <v>9.6</v>
      </c>
      <c r="AJ186" s="171"/>
      <c r="AK186" s="171">
        <f t="shared" si="75"/>
        <v>9.6</v>
      </c>
      <c r="AL186" s="171"/>
      <c r="AM186" s="171">
        <f t="shared" si="76"/>
        <v>9.6</v>
      </c>
      <c r="AN186" s="171"/>
      <c r="AO186" s="171">
        <f t="shared" si="77"/>
        <v>9.6</v>
      </c>
      <c r="AP186" s="171"/>
      <c r="AQ186" s="171">
        <f t="shared" si="78"/>
        <v>9.6</v>
      </c>
      <c r="AR186" s="171"/>
      <c r="AS186" s="171">
        <f t="shared" si="78"/>
        <v>9.6</v>
      </c>
      <c r="AT186" s="171"/>
      <c r="AU186" s="171">
        <f t="shared" si="78"/>
        <v>9.6</v>
      </c>
      <c r="AV186" s="171"/>
      <c r="AW186" s="171">
        <f t="shared" si="79"/>
        <v>9.6</v>
      </c>
      <c r="AX186" s="171"/>
      <c r="AY186" s="171">
        <f t="shared" si="79"/>
        <v>9.6</v>
      </c>
      <c r="AZ186" s="171"/>
      <c r="BA186" s="171">
        <f t="shared" si="80"/>
        <v>9.6</v>
      </c>
      <c r="BB186" s="171"/>
      <c r="BC186" s="171">
        <f t="shared" si="81"/>
        <v>9.6</v>
      </c>
      <c r="BD186" s="171"/>
      <c r="BE186" s="172"/>
      <c r="BF186" s="148">
        <f t="shared" si="56"/>
        <v>297.60000000000002</v>
      </c>
      <c r="BG186" s="173">
        <f t="shared" si="57"/>
        <v>21</v>
      </c>
      <c r="BH186" s="174"/>
      <c r="BI186" s="174"/>
      <c r="BJ186" s="125"/>
      <c r="BK186" s="175"/>
      <c r="BL186" s="176">
        <f t="shared" si="55"/>
        <v>505.53889790006764</v>
      </c>
      <c r="BM186" s="176">
        <f t="shared" si="58"/>
        <v>530</v>
      </c>
      <c r="BN186" s="177"/>
      <c r="BO186" s="177"/>
      <c r="BP186" s="177"/>
      <c r="BQ186" s="177"/>
      <c r="BR186" s="177"/>
      <c r="BS186" s="177"/>
      <c r="BT186" s="177"/>
      <c r="BU186" s="177"/>
      <c r="BV186" s="177"/>
      <c r="BW186" s="177"/>
      <c r="BX186" s="177"/>
      <c r="BY186" s="177"/>
      <c r="BZ186" s="177"/>
      <c r="CA186" s="177"/>
      <c r="CB186" s="177"/>
      <c r="CC186" s="177"/>
      <c r="CD186" s="177"/>
      <c r="CE186" s="177"/>
      <c r="CF186" s="177"/>
      <c r="CG186" s="177"/>
      <c r="CH186" s="177"/>
      <c r="CI186" s="177"/>
      <c r="CJ186" s="177"/>
      <c r="CK186" s="177"/>
      <c r="CL186" s="177"/>
      <c r="CM186" s="177"/>
      <c r="CN186" s="177"/>
      <c r="CO186" s="177"/>
      <c r="CP186" s="177"/>
      <c r="CQ186" s="177"/>
      <c r="CR186" s="177"/>
      <c r="CS186" s="177"/>
      <c r="CT186" s="177"/>
      <c r="CU186" s="177"/>
      <c r="CV186" s="177"/>
      <c r="CW186" s="177"/>
      <c r="CX186" s="177"/>
      <c r="CY186" s="177"/>
      <c r="CZ186" s="177"/>
      <c r="DA186" s="177"/>
      <c r="DB186" s="177"/>
      <c r="DC186" s="177"/>
      <c r="DD186" s="177"/>
      <c r="DE186" s="177"/>
      <c r="DF186" s="177"/>
      <c r="DG186" s="177"/>
      <c r="DH186" s="177"/>
      <c r="DI186" s="177"/>
      <c r="DJ186" s="177"/>
      <c r="DK186" s="177"/>
      <c r="DL186" s="177"/>
      <c r="DM186" s="177"/>
      <c r="DN186" s="177"/>
    </row>
    <row r="187" spans="1:118" s="122" customFormat="1" ht="37.5" x14ac:dyDescent="0.3">
      <c r="A187" s="167" t="s">
        <v>1570</v>
      </c>
      <c r="B187" s="167" t="s">
        <v>3545</v>
      </c>
      <c r="C187" s="169" t="s">
        <v>3361</v>
      </c>
      <c r="D187" s="170">
        <v>30</v>
      </c>
      <c r="E187" s="171">
        <f t="shared" si="83"/>
        <v>9.6</v>
      </c>
      <c r="F187" s="171">
        <f t="shared" si="83"/>
        <v>9.6</v>
      </c>
      <c r="G187" s="171">
        <f t="shared" si="83"/>
        <v>9.6</v>
      </c>
      <c r="H187" s="171">
        <f t="shared" si="83"/>
        <v>9.6</v>
      </c>
      <c r="I187" s="171">
        <f t="shared" si="83"/>
        <v>9.6</v>
      </c>
      <c r="J187" s="171">
        <f t="shared" si="83"/>
        <v>9.6</v>
      </c>
      <c r="K187" s="171">
        <f t="shared" si="83"/>
        <v>9.6</v>
      </c>
      <c r="L187" s="171">
        <f t="shared" si="83"/>
        <v>9.6</v>
      </c>
      <c r="M187" s="171">
        <f t="shared" si="83"/>
        <v>9.6</v>
      </c>
      <c r="N187" s="171">
        <f t="shared" si="83"/>
        <v>9.6</v>
      </c>
      <c r="O187" s="171">
        <f t="shared" si="83"/>
        <v>9.6</v>
      </c>
      <c r="P187" s="171"/>
      <c r="Q187" s="171">
        <f t="shared" si="83"/>
        <v>9.6</v>
      </c>
      <c r="R187" s="171"/>
      <c r="S187" s="171">
        <f t="shared" si="84"/>
        <v>9.6</v>
      </c>
      <c r="T187" s="171"/>
      <c r="U187" s="171">
        <f t="shared" si="85"/>
        <v>9.6</v>
      </c>
      <c r="V187" s="171"/>
      <c r="W187" s="171">
        <f t="shared" si="86"/>
        <v>9.6</v>
      </c>
      <c r="X187" s="171"/>
      <c r="Y187" s="171">
        <f t="shared" si="87"/>
        <v>9.6</v>
      </c>
      <c r="Z187" s="171"/>
      <c r="AA187" s="171">
        <f t="shared" si="88"/>
        <v>9.6</v>
      </c>
      <c r="AB187" s="171"/>
      <c r="AC187" s="171">
        <f t="shared" si="89"/>
        <v>9.6</v>
      </c>
      <c r="AD187" s="171"/>
      <c r="AE187" s="171">
        <f t="shared" si="90"/>
        <v>9.6</v>
      </c>
      <c r="AF187" s="171"/>
      <c r="AG187" s="171">
        <f t="shared" si="91"/>
        <v>9.6</v>
      </c>
      <c r="AH187" s="171"/>
      <c r="AI187" s="171">
        <f t="shared" si="74"/>
        <v>9.6</v>
      </c>
      <c r="AJ187" s="171"/>
      <c r="AK187" s="171">
        <f t="shared" si="75"/>
        <v>9.6</v>
      </c>
      <c r="AL187" s="171"/>
      <c r="AM187" s="171">
        <f t="shared" si="76"/>
        <v>9.6</v>
      </c>
      <c r="AN187" s="171"/>
      <c r="AO187" s="171">
        <f t="shared" si="77"/>
        <v>9.6</v>
      </c>
      <c r="AP187" s="171"/>
      <c r="AQ187" s="171">
        <f t="shared" si="78"/>
        <v>9.6</v>
      </c>
      <c r="AR187" s="171"/>
      <c r="AS187" s="171">
        <f t="shared" si="78"/>
        <v>9.6</v>
      </c>
      <c r="AT187" s="171"/>
      <c r="AU187" s="171">
        <f t="shared" si="78"/>
        <v>9.6</v>
      </c>
      <c r="AV187" s="171"/>
      <c r="AW187" s="171">
        <f t="shared" si="79"/>
        <v>9.6</v>
      </c>
      <c r="AX187" s="171"/>
      <c r="AY187" s="171">
        <f t="shared" si="79"/>
        <v>9.6</v>
      </c>
      <c r="AZ187" s="171"/>
      <c r="BA187" s="171">
        <f t="shared" si="80"/>
        <v>9.6</v>
      </c>
      <c r="BB187" s="171"/>
      <c r="BC187" s="171">
        <f t="shared" si="81"/>
        <v>9.6</v>
      </c>
      <c r="BD187" s="171"/>
      <c r="BE187" s="172"/>
      <c r="BF187" s="148">
        <f t="shared" si="56"/>
        <v>297.60000000000002</v>
      </c>
      <c r="BG187" s="173">
        <f t="shared" si="57"/>
        <v>21</v>
      </c>
      <c r="BH187" s="174"/>
      <c r="BI187" s="174"/>
      <c r="BJ187" s="125"/>
      <c r="BK187" s="175"/>
      <c r="BL187" s="176">
        <f t="shared" si="55"/>
        <v>505.53889790006764</v>
      </c>
      <c r="BM187" s="176">
        <f t="shared" si="58"/>
        <v>530</v>
      </c>
      <c r="BN187" s="177"/>
      <c r="BO187" s="177"/>
      <c r="BP187" s="177"/>
      <c r="BQ187" s="177"/>
      <c r="BR187" s="177"/>
      <c r="BS187" s="177"/>
      <c r="BT187" s="177"/>
      <c r="BU187" s="177"/>
      <c r="BV187" s="177"/>
      <c r="BW187" s="177"/>
      <c r="BX187" s="177"/>
      <c r="BY187" s="177"/>
      <c r="BZ187" s="177"/>
      <c r="CA187" s="177"/>
      <c r="CB187" s="177"/>
      <c r="CC187" s="177"/>
      <c r="CD187" s="177"/>
      <c r="CE187" s="177"/>
      <c r="CF187" s="177"/>
      <c r="CG187" s="177"/>
      <c r="CH187" s="177"/>
      <c r="CI187" s="177"/>
      <c r="CJ187" s="177"/>
      <c r="CK187" s="177"/>
      <c r="CL187" s="177"/>
      <c r="CM187" s="177"/>
      <c r="CN187" s="177"/>
      <c r="CO187" s="177"/>
      <c r="CP187" s="177"/>
      <c r="CQ187" s="177"/>
      <c r="CR187" s="177"/>
      <c r="CS187" s="177"/>
      <c r="CT187" s="177"/>
      <c r="CU187" s="177"/>
      <c r="CV187" s="177"/>
      <c r="CW187" s="177"/>
      <c r="CX187" s="177"/>
      <c r="CY187" s="177"/>
      <c r="CZ187" s="177"/>
      <c r="DA187" s="177"/>
      <c r="DB187" s="177"/>
      <c r="DC187" s="177"/>
      <c r="DD187" s="177"/>
      <c r="DE187" s="177"/>
      <c r="DF187" s="177"/>
      <c r="DG187" s="177"/>
      <c r="DH187" s="177"/>
      <c r="DI187" s="177"/>
      <c r="DJ187" s="177"/>
      <c r="DK187" s="177"/>
      <c r="DL187" s="177"/>
      <c r="DM187" s="177"/>
      <c r="DN187" s="177"/>
    </row>
    <row r="188" spans="1:118" s="122" customFormat="1" ht="25" x14ac:dyDescent="0.3">
      <c r="A188" s="167" t="s">
        <v>1534</v>
      </c>
      <c r="B188" s="167" t="s">
        <v>3546</v>
      </c>
      <c r="C188" s="169" t="s">
        <v>3361</v>
      </c>
      <c r="D188" s="170">
        <v>30</v>
      </c>
      <c r="E188" s="171">
        <f t="shared" si="83"/>
        <v>9.6</v>
      </c>
      <c r="F188" s="171">
        <f t="shared" si="83"/>
        <v>9.6</v>
      </c>
      <c r="G188" s="171">
        <f t="shared" si="83"/>
        <v>9.6</v>
      </c>
      <c r="H188" s="171">
        <f t="shared" si="83"/>
        <v>9.6</v>
      </c>
      <c r="I188" s="171">
        <f t="shared" si="83"/>
        <v>9.6</v>
      </c>
      <c r="J188" s="171">
        <f t="shared" si="83"/>
        <v>9.6</v>
      </c>
      <c r="K188" s="171">
        <f t="shared" si="83"/>
        <v>9.6</v>
      </c>
      <c r="L188" s="171">
        <f t="shared" si="83"/>
        <v>9.6</v>
      </c>
      <c r="M188" s="171">
        <f t="shared" si="83"/>
        <v>9.6</v>
      </c>
      <c r="N188" s="171">
        <f t="shared" si="83"/>
        <v>9.6</v>
      </c>
      <c r="O188" s="171">
        <f t="shared" si="83"/>
        <v>9.6</v>
      </c>
      <c r="P188" s="171"/>
      <c r="Q188" s="171">
        <f t="shared" si="83"/>
        <v>9.6</v>
      </c>
      <c r="R188" s="171"/>
      <c r="S188" s="171">
        <f t="shared" si="84"/>
        <v>9.6</v>
      </c>
      <c r="T188" s="171"/>
      <c r="U188" s="171">
        <f t="shared" si="85"/>
        <v>9.6</v>
      </c>
      <c r="V188" s="171"/>
      <c r="W188" s="171">
        <f t="shared" si="86"/>
        <v>9.6</v>
      </c>
      <c r="X188" s="171"/>
      <c r="Y188" s="171">
        <f t="shared" si="87"/>
        <v>9.6</v>
      </c>
      <c r="Z188" s="171"/>
      <c r="AA188" s="171">
        <f t="shared" si="88"/>
        <v>9.6</v>
      </c>
      <c r="AB188" s="171"/>
      <c r="AC188" s="171">
        <f t="shared" si="89"/>
        <v>9.6</v>
      </c>
      <c r="AD188" s="171"/>
      <c r="AE188" s="171">
        <f t="shared" si="90"/>
        <v>9.6</v>
      </c>
      <c r="AF188" s="171"/>
      <c r="AG188" s="171">
        <f t="shared" si="91"/>
        <v>9.6</v>
      </c>
      <c r="AH188" s="171"/>
      <c r="AI188" s="171">
        <f t="shared" si="74"/>
        <v>9.6</v>
      </c>
      <c r="AJ188" s="171"/>
      <c r="AK188" s="171">
        <f t="shared" si="75"/>
        <v>9.6</v>
      </c>
      <c r="AL188" s="171"/>
      <c r="AM188" s="171">
        <f t="shared" si="76"/>
        <v>9.6</v>
      </c>
      <c r="AN188" s="171"/>
      <c r="AO188" s="171">
        <f t="shared" si="77"/>
        <v>9.6</v>
      </c>
      <c r="AP188" s="171"/>
      <c r="AQ188" s="171">
        <f t="shared" si="78"/>
        <v>9.6</v>
      </c>
      <c r="AR188" s="171"/>
      <c r="AS188" s="171">
        <f t="shared" si="78"/>
        <v>9.6</v>
      </c>
      <c r="AT188" s="171"/>
      <c r="AU188" s="171">
        <f t="shared" si="78"/>
        <v>9.6</v>
      </c>
      <c r="AV188" s="171"/>
      <c r="AW188" s="171">
        <f t="shared" si="79"/>
        <v>9.6</v>
      </c>
      <c r="AX188" s="171"/>
      <c r="AY188" s="171">
        <f t="shared" si="79"/>
        <v>9.6</v>
      </c>
      <c r="AZ188" s="171"/>
      <c r="BA188" s="171">
        <f t="shared" si="80"/>
        <v>9.6</v>
      </c>
      <c r="BB188" s="171"/>
      <c r="BC188" s="171">
        <f t="shared" si="81"/>
        <v>9.6</v>
      </c>
      <c r="BD188" s="171"/>
      <c r="BE188" s="172"/>
      <c r="BF188" s="148">
        <f t="shared" si="56"/>
        <v>297.60000000000002</v>
      </c>
      <c r="BG188" s="173">
        <f t="shared" si="57"/>
        <v>21</v>
      </c>
      <c r="BH188" s="174"/>
      <c r="BI188" s="174"/>
      <c r="BJ188" s="125"/>
      <c r="BK188" s="175"/>
      <c r="BL188" s="176">
        <f t="shared" si="55"/>
        <v>505.53889790006764</v>
      </c>
      <c r="BM188" s="176">
        <f t="shared" si="58"/>
        <v>530</v>
      </c>
      <c r="BN188" s="177"/>
      <c r="BO188" s="177"/>
      <c r="BP188" s="177"/>
      <c r="BQ188" s="177"/>
      <c r="BR188" s="177"/>
      <c r="BS188" s="177"/>
      <c r="BT188" s="177"/>
      <c r="BU188" s="177"/>
      <c r="BV188" s="177"/>
      <c r="BW188" s="177"/>
      <c r="BX188" s="177"/>
      <c r="BY188" s="177"/>
      <c r="BZ188" s="177"/>
      <c r="CA188" s="177"/>
      <c r="CB188" s="177"/>
      <c r="CC188" s="177"/>
      <c r="CD188" s="177"/>
      <c r="CE188" s="177"/>
      <c r="CF188" s="177"/>
      <c r="CG188" s="177"/>
      <c r="CH188" s="177"/>
      <c r="CI188" s="177"/>
      <c r="CJ188" s="177"/>
      <c r="CK188" s="177"/>
      <c r="CL188" s="177"/>
      <c r="CM188" s="177"/>
      <c r="CN188" s="177"/>
      <c r="CO188" s="177"/>
      <c r="CP188" s="177"/>
      <c r="CQ188" s="177"/>
      <c r="CR188" s="177"/>
      <c r="CS188" s="177"/>
      <c r="CT188" s="177"/>
      <c r="CU188" s="177"/>
      <c r="CV188" s="177"/>
      <c r="CW188" s="177"/>
      <c r="CX188" s="177"/>
      <c r="CY188" s="177"/>
      <c r="CZ188" s="177"/>
      <c r="DA188" s="177"/>
      <c r="DB188" s="177"/>
      <c r="DC188" s="177"/>
      <c r="DD188" s="177"/>
      <c r="DE188" s="177"/>
      <c r="DF188" s="177"/>
      <c r="DG188" s="177"/>
      <c r="DH188" s="177"/>
      <c r="DI188" s="177"/>
      <c r="DJ188" s="177"/>
      <c r="DK188" s="177"/>
      <c r="DL188" s="177"/>
      <c r="DM188" s="177"/>
      <c r="DN188" s="177"/>
    </row>
    <row r="189" spans="1:118" s="122" customFormat="1" ht="37.5" x14ac:dyDescent="0.3">
      <c r="A189" s="167" t="s">
        <v>1601</v>
      </c>
      <c r="B189" s="167" t="s">
        <v>3547</v>
      </c>
      <c r="C189" s="169" t="s">
        <v>3361</v>
      </c>
      <c r="D189" s="170">
        <v>30</v>
      </c>
      <c r="E189" s="171">
        <f t="shared" si="83"/>
        <v>9.6</v>
      </c>
      <c r="F189" s="171">
        <f t="shared" si="83"/>
        <v>9.6</v>
      </c>
      <c r="G189" s="171">
        <f t="shared" si="83"/>
        <v>9.6</v>
      </c>
      <c r="H189" s="171">
        <f t="shared" si="83"/>
        <v>9.6</v>
      </c>
      <c r="I189" s="171">
        <f t="shared" si="83"/>
        <v>9.6</v>
      </c>
      <c r="J189" s="171">
        <f t="shared" ref="J189:O189" si="92">$D189*$D$2</f>
        <v>9.6</v>
      </c>
      <c r="K189" s="171">
        <f t="shared" si="92"/>
        <v>9.6</v>
      </c>
      <c r="L189" s="171">
        <f t="shared" si="92"/>
        <v>9.6</v>
      </c>
      <c r="M189" s="171">
        <f t="shared" si="92"/>
        <v>9.6</v>
      </c>
      <c r="N189" s="171">
        <f t="shared" si="92"/>
        <v>9.6</v>
      </c>
      <c r="O189" s="171">
        <f t="shared" si="92"/>
        <v>9.6</v>
      </c>
      <c r="P189" s="171"/>
      <c r="Q189" s="171">
        <f t="shared" ref="Q189:S202" si="93">$D189*$D$2</f>
        <v>9.6</v>
      </c>
      <c r="R189" s="171"/>
      <c r="S189" s="171">
        <f t="shared" si="84"/>
        <v>9.6</v>
      </c>
      <c r="T189" s="171"/>
      <c r="U189" s="171">
        <f t="shared" si="85"/>
        <v>9.6</v>
      </c>
      <c r="V189" s="171"/>
      <c r="W189" s="171">
        <f t="shared" si="86"/>
        <v>9.6</v>
      </c>
      <c r="X189" s="171"/>
      <c r="Y189" s="171">
        <f t="shared" si="87"/>
        <v>9.6</v>
      </c>
      <c r="Z189" s="171"/>
      <c r="AA189" s="171">
        <f t="shared" si="88"/>
        <v>9.6</v>
      </c>
      <c r="AB189" s="171"/>
      <c r="AC189" s="171">
        <f t="shared" si="89"/>
        <v>9.6</v>
      </c>
      <c r="AD189" s="171"/>
      <c r="AE189" s="171">
        <f t="shared" si="90"/>
        <v>9.6</v>
      </c>
      <c r="AF189" s="171"/>
      <c r="AG189" s="171">
        <f t="shared" si="91"/>
        <v>9.6</v>
      </c>
      <c r="AH189" s="171"/>
      <c r="AI189" s="171">
        <f t="shared" si="74"/>
        <v>9.6</v>
      </c>
      <c r="AJ189" s="171"/>
      <c r="AK189" s="171">
        <f t="shared" si="75"/>
        <v>9.6</v>
      </c>
      <c r="AL189" s="171"/>
      <c r="AM189" s="171">
        <f t="shared" si="76"/>
        <v>9.6</v>
      </c>
      <c r="AN189" s="171"/>
      <c r="AO189" s="171">
        <f t="shared" si="77"/>
        <v>9.6</v>
      </c>
      <c r="AP189" s="171"/>
      <c r="AQ189" s="171">
        <f t="shared" si="78"/>
        <v>9.6</v>
      </c>
      <c r="AR189" s="171"/>
      <c r="AS189" s="171">
        <f t="shared" si="78"/>
        <v>9.6</v>
      </c>
      <c r="AT189" s="171"/>
      <c r="AU189" s="171">
        <f t="shared" si="78"/>
        <v>9.6</v>
      </c>
      <c r="AV189" s="171"/>
      <c r="AW189" s="171">
        <f t="shared" si="79"/>
        <v>9.6</v>
      </c>
      <c r="AX189" s="171"/>
      <c r="AY189" s="171">
        <f t="shared" si="79"/>
        <v>9.6</v>
      </c>
      <c r="AZ189" s="171"/>
      <c r="BA189" s="171">
        <f t="shared" si="80"/>
        <v>9.6</v>
      </c>
      <c r="BB189" s="171"/>
      <c r="BC189" s="171">
        <f t="shared" si="81"/>
        <v>9.6</v>
      </c>
      <c r="BD189" s="171"/>
      <c r="BE189" s="172"/>
      <c r="BF189" s="148">
        <f t="shared" si="56"/>
        <v>297.60000000000002</v>
      </c>
      <c r="BG189" s="173">
        <f t="shared" si="57"/>
        <v>21</v>
      </c>
      <c r="BH189" s="174"/>
      <c r="BI189" s="174"/>
      <c r="BJ189" s="125"/>
      <c r="BK189" s="175"/>
      <c r="BL189" s="176">
        <f t="shared" si="55"/>
        <v>505.53889790006764</v>
      </c>
      <c r="BM189" s="176">
        <f t="shared" si="58"/>
        <v>530</v>
      </c>
      <c r="BN189" s="177"/>
      <c r="BO189" s="177"/>
      <c r="BP189" s="177"/>
      <c r="BQ189" s="177"/>
      <c r="BR189" s="177"/>
      <c r="BS189" s="177"/>
      <c r="BT189" s="177"/>
      <c r="BU189" s="177"/>
      <c r="BV189" s="177"/>
      <c r="BW189" s="177"/>
      <c r="BX189" s="177"/>
      <c r="BY189" s="177"/>
      <c r="BZ189" s="177"/>
      <c r="CA189" s="177"/>
      <c r="CB189" s="177"/>
      <c r="CC189" s="177"/>
      <c r="CD189" s="177"/>
      <c r="CE189" s="177"/>
      <c r="CF189" s="177"/>
      <c r="CG189" s="177"/>
      <c r="CH189" s="177"/>
      <c r="CI189" s="177"/>
      <c r="CJ189" s="177"/>
      <c r="CK189" s="177"/>
      <c r="CL189" s="177"/>
      <c r="CM189" s="177"/>
      <c r="CN189" s="177"/>
      <c r="CO189" s="177"/>
      <c r="CP189" s="177"/>
      <c r="CQ189" s="177"/>
      <c r="CR189" s="177"/>
      <c r="CS189" s="177"/>
      <c r="CT189" s="177"/>
      <c r="CU189" s="177"/>
      <c r="CV189" s="177"/>
      <c r="CW189" s="177"/>
      <c r="CX189" s="177"/>
      <c r="CY189" s="177"/>
      <c r="CZ189" s="177"/>
      <c r="DA189" s="177"/>
      <c r="DB189" s="177"/>
      <c r="DC189" s="177"/>
      <c r="DD189" s="177"/>
      <c r="DE189" s="177"/>
      <c r="DF189" s="177"/>
      <c r="DG189" s="177"/>
      <c r="DH189" s="177"/>
      <c r="DI189" s="177"/>
      <c r="DJ189" s="177"/>
      <c r="DK189" s="177"/>
      <c r="DL189" s="177"/>
      <c r="DM189" s="177"/>
      <c r="DN189" s="177"/>
    </row>
    <row r="190" spans="1:118" s="122" customFormat="1" ht="25" x14ac:dyDescent="0.3">
      <c r="A190" s="167" t="s">
        <v>1550</v>
      </c>
      <c r="B190" s="167" t="s">
        <v>3548</v>
      </c>
      <c r="C190" s="169" t="s">
        <v>3361</v>
      </c>
      <c r="D190" s="170">
        <v>30</v>
      </c>
      <c r="E190" s="171">
        <f t="shared" ref="E190:S207" si="94">$D190*$D$2</f>
        <v>9.6</v>
      </c>
      <c r="F190" s="171">
        <f t="shared" si="94"/>
        <v>9.6</v>
      </c>
      <c r="G190" s="171">
        <f t="shared" si="94"/>
        <v>9.6</v>
      </c>
      <c r="H190" s="171">
        <f t="shared" si="94"/>
        <v>9.6</v>
      </c>
      <c r="I190" s="171">
        <f t="shared" si="94"/>
        <v>9.6</v>
      </c>
      <c r="J190" s="171">
        <f t="shared" si="94"/>
        <v>9.6</v>
      </c>
      <c r="K190" s="171">
        <f t="shared" si="94"/>
        <v>9.6</v>
      </c>
      <c r="L190" s="171">
        <f t="shared" si="94"/>
        <v>9.6</v>
      </c>
      <c r="M190" s="171">
        <f t="shared" si="94"/>
        <v>9.6</v>
      </c>
      <c r="N190" s="171">
        <f t="shared" si="94"/>
        <v>9.6</v>
      </c>
      <c r="O190" s="171">
        <f t="shared" si="94"/>
        <v>9.6</v>
      </c>
      <c r="P190" s="171"/>
      <c r="Q190" s="171">
        <f t="shared" si="93"/>
        <v>9.6</v>
      </c>
      <c r="R190" s="171"/>
      <c r="S190" s="171">
        <f t="shared" si="84"/>
        <v>9.6</v>
      </c>
      <c r="T190" s="171"/>
      <c r="U190" s="171">
        <f t="shared" si="85"/>
        <v>9.6</v>
      </c>
      <c r="V190" s="171"/>
      <c r="W190" s="171">
        <f t="shared" si="86"/>
        <v>9.6</v>
      </c>
      <c r="X190" s="171"/>
      <c r="Y190" s="171">
        <f t="shared" si="87"/>
        <v>9.6</v>
      </c>
      <c r="Z190" s="171"/>
      <c r="AA190" s="171">
        <f t="shared" si="88"/>
        <v>9.6</v>
      </c>
      <c r="AB190" s="171"/>
      <c r="AC190" s="171">
        <f t="shared" si="89"/>
        <v>9.6</v>
      </c>
      <c r="AD190" s="171"/>
      <c r="AE190" s="171">
        <f t="shared" si="90"/>
        <v>9.6</v>
      </c>
      <c r="AF190" s="171"/>
      <c r="AG190" s="171">
        <f t="shared" si="91"/>
        <v>9.6</v>
      </c>
      <c r="AH190" s="171"/>
      <c r="AI190" s="171">
        <f t="shared" si="74"/>
        <v>9.6</v>
      </c>
      <c r="AJ190" s="171"/>
      <c r="AK190" s="171">
        <f t="shared" si="75"/>
        <v>9.6</v>
      </c>
      <c r="AL190" s="171"/>
      <c r="AM190" s="171">
        <f t="shared" si="76"/>
        <v>9.6</v>
      </c>
      <c r="AN190" s="171"/>
      <c r="AO190" s="171">
        <f t="shared" si="77"/>
        <v>9.6</v>
      </c>
      <c r="AP190" s="171"/>
      <c r="AQ190" s="171">
        <f t="shared" si="78"/>
        <v>9.6</v>
      </c>
      <c r="AR190" s="171"/>
      <c r="AS190" s="171">
        <f t="shared" si="78"/>
        <v>9.6</v>
      </c>
      <c r="AT190" s="171"/>
      <c r="AU190" s="171">
        <f t="shared" si="78"/>
        <v>9.6</v>
      </c>
      <c r="AV190" s="171"/>
      <c r="AW190" s="171">
        <f t="shared" si="79"/>
        <v>9.6</v>
      </c>
      <c r="AX190" s="171"/>
      <c r="AY190" s="171">
        <f t="shared" si="79"/>
        <v>9.6</v>
      </c>
      <c r="AZ190" s="171"/>
      <c r="BA190" s="171">
        <f t="shared" si="80"/>
        <v>9.6</v>
      </c>
      <c r="BB190" s="171"/>
      <c r="BC190" s="171">
        <f t="shared" si="81"/>
        <v>9.6</v>
      </c>
      <c r="BD190" s="171"/>
      <c r="BE190" s="172"/>
      <c r="BF190" s="148">
        <f t="shared" si="56"/>
        <v>297.60000000000002</v>
      </c>
      <c r="BG190" s="173">
        <f t="shared" si="57"/>
        <v>21</v>
      </c>
      <c r="BH190" s="174"/>
      <c r="BI190" s="174"/>
      <c r="BJ190" s="125"/>
      <c r="BK190" s="175"/>
      <c r="BL190" s="176">
        <f t="shared" si="55"/>
        <v>505.53889790006764</v>
      </c>
      <c r="BM190" s="176">
        <f t="shared" si="58"/>
        <v>530</v>
      </c>
      <c r="BN190" s="177"/>
      <c r="BO190" s="177"/>
      <c r="BP190" s="177"/>
      <c r="BQ190" s="177"/>
      <c r="BR190" s="177"/>
      <c r="BS190" s="177"/>
      <c r="BT190" s="177"/>
      <c r="BU190" s="177"/>
      <c r="BV190" s="177"/>
      <c r="BW190" s="177"/>
      <c r="BX190" s="177"/>
      <c r="BY190" s="177"/>
      <c r="BZ190" s="177"/>
      <c r="CA190" s="177"/>
      <c r="CB190" s="177"/>
      <c r="CC190" s="177"/>
      <c r="CD190" s="177"/>
      <c r="CE190" s="177"/>
      <c r="CF190" s="177"/>
      <c r="CG190" s="177"/>
      <c r="CH190" s="177"/>
      <c r="CI190" s="177"/>
      <c r="CJ190" s="177"/>
      <c r="CK190" s="177"/>
      <c r="CL190" s="177"/>
      <c r="CM190" s="177"/>
      <c r="CN190" s="177"/>
      <c r="CO190" s="177"/>
      <c r="CP190" s="177"/>
      <c r="CQ190" s="177"/>
      <c r="CR190" s="177"/>
      <c r="CS190" s="177"/>
      <c r="CT190" s="177"/>
      <c r="CU190" s="177"/>
      <c r="CV190" s="177"/>
      <c r="CW190" s="177"/>
      <c r="CX190" s="177"/>
      <c r="CY190" s="177"/>
      <c r="CZ190" s="177"/>
      <c r="DA190" s="177"/>
      <c r="DB190" s="177"/>
      <c r="DC190" s="177"/>
      <c r="DD190" s="177"/>
      <c r="DE190" s="177"/>
      <c r="DF190" s="177"/>
      <c r="DG190" s="177"/>
      <c r="DH190" s="177"/>
      <c r="DI190" s="177"/>
      <c r="DJ190" s="177"/>
      <c r="DK190" s="177"/>
      <c r="DL190" s="177"/>
      <c r="DM190" s="177"/>
      <c r="DN190" s="177"/>
    </row>
    <row r="191" spans="1:118" s="122" customFormat="1" ht="37.5" x14ac:dyDescent="0.3">
      <c r="A191" s="167" t="s">
        <v>1513</v>
      </c>
      <c r="B191" s="167" t="s">
        <v>3549</v>
      </c>
      <c r="C191" s="169" t="s">
        <v>3361</v>
      </c>
      <c r="D191" s="170">
        <v>30</v>
      </c>
      <c r="E191" s="171">
        <f t="shared" si="94"/>
        <v>9.6</v>
      </c>
      <c r="F191" s="171">
        <f t="shared" si="94"/>
        <v>9.6</v>
      </c>
      <c r="G191" s="171">
        <f t="shared" si="94"/>
        <v>9.6</v>
      </c>
      <c r="H191" s="171">
        <f t="shared" si="94"/>
        <v>9.6</v>
      </c>
      <c r="I191" s="171">
        <f t="shared" si="94"/>
        <v>9.6</v>
      </c>
      <c r="J191" s="171">
        <f t="shared" si="94"/>
        <v>9.6</v>
      </c>
      <c r="K191" s="171">
        <f t="shared" si="94"/>
        <v>9.6</v>
      </c>
      <c r="L191" s="171">
        <f t="shared" si="94"/>
        <v>9.6</v>
      </c>
      <c r="M191" s="171">
        <f t="shared" si="94"/>
        <v>9.6</v>
      </c>
      <c r="N191" s="171">
        <f t="shared" si="94"/>
        <v>9.6</v>
      </c>
      <c r="O191" s="171">
        <f t="shared" si="94"/>
        <v>9.6</v>
      </c>
      <c r="P191" s="171"/>
      <c r="Q191" s="171">
        <f t="shared" si="93"/>
        <v>9.6</v>
      </c>
      <c r="R191" s="171"/>
      <c r="S191" s="171">
        <f t="shared" si="84"/>
        <v>9.6</v>
      </c>
      <c r="T191" s="171"/>
      <c r="U191" s="171">
        <f t="shared" si="85"/>
        <v>9.6</v>
      </c>
      <c r="V191" s="171"/>
      <c r="W191" s="171">
        <f t="shared" si="86"/>
        <v>9.6</v>
      </c>
      <c r="X191" s="171"/>
      <c r="Y191" s="171">
        <f t="shared" si="87"/>
        <v>9.6</v>
      </c>
      <c r="Z191" s="171"/>
      <c r="AA191" s="171">
        <f t="shared" si="88"/>
        <v>9.6</v>
      </c>
      <c r="AB191" s="171"/>
      <c r="AC191" s="171">
        <f t="shared" si="89"/>
        <v>9.6</v>
      </c>
      <c r="AD191" s="171"/>
      <c r="AE191" s="171">
        <f t="shared" si="90"/>
        <v>9.6</v>
      </c>
      <c r="AF191" s="171"/>
      <c r="AG191" s="171">
        <f t="shared" si="91"/>
        <v>9.6</v>
      </c>
      <c r="AH191" s="171"/>
      <c r="AI191" s="171">
        <f t="shared" si="74"/>
        <v>9.6</v>
      </c>
      <c r="AJ191" s="171"/>
      <c r="AK191" s="171">
        <f t="shared" si="75"/>
        <v>9.6</v>
      </c>
      <c r="AL191" s="171"/>
      <c r="AM191" s="171">
        <f t="shared" si="76"/>
        <v>9.6</v>
      </c>
      <c r="AN191" s="171"/>
      <c r="AO191" s="171">
        <f t="shared" si="77"/>
        <v>9.6</v>
      </c>
      <c r="AP191" s="171"/>
      <c r="AQ191" s="171">
        <f t="shared" si="78"/>
        <v>9.6</v>
      </c>
      <c r="AR191" s="171"/>
      <c r="AS191" s="171">
        <f t="shared" si="78"/>
        <v>9.6</v>
      </c>
      <c r="AT191" s="171"/>
      <c r="AU191" s="171">
        <f t="shared" si="78"/>
        <v>9.6</v>
      </c>
      <c r="AV191" s="171"/>
      <c r="AW191" s="171">
        <f t="shared" si="79"/>
        <v>9.6</v>
      </c>
      <c r="AX191" s="171"/>
      <c r="AY191" s="171">
        <f t="shared" si="79"/>
        <v>9.6</v>
      </c>
      <c r="AZ191" s="171"/>
      <c r="BA191" s="171">
        <f t="shared" si="80"/>
        <v>9.6</v>
      </c>
      <c r="BB191" s="171"/>
      <c r="BC191" s="171">
        <f t="shared" si="81"/>
        <v>9.6</v>
      </c>
      <c r="BD191" s="171"/>
      <c r="BE191" s="172"/>
      <c r="BF191" s="148">
        <f t="shared" si="56"/>
        <v>297.60000000000002</v>
      </c>
      <c r="BG191" s="173">
        <f t="shared" si="57"/>
        <v>21</v>
      </c>
      <c r="BH191" s="174"/>
      <c r="BI191" s="174"/>
      <c r="BJ191" s="125"/>
      <c r="BK191" s="175"/>
      <c r="BL191" s="176">
        <f t="shared" si="55"/>
        <v>505.53889790006764</v>
      </c>
      <c r="BM191" s="176">
        <f t="shared" si="58"/>
        <v>530</v>
      </c>
      <c r="BN191" s="177"/>
      <c r="BO191" s="177"/>
      <c r="BP191" s="177"/>
      <c r="BQ191" s="177"/>
      <c r="BR191" s="177"/>
      <c r="BS191" s="177"/>
      <c r="BT191" s="177"/>
      <c r="BU191" s="177"/>
      <c r="BV191" s="177"/>
      <c r="BW191" s="177"/>
      <c r="BX191" s="177"/>
      <c r="BY191" s="177"/>
      <c r="BZ191" s="177"/>
      <c r="CA191" s="177"/>
      <c r="CB191" s="177"/>
      <c r="CC191" s="177"/>
      <c r="CD191" s="177"/>
      <c r="CE191" s="177"/>
      <c r="CF191" s="177"/>
      <c r="CG191" s="177"/>
      <c r="CH191" s="177"/>
      <c r="CI191" s="177"/>
      <c r="CJ191" s="177"/>
      <c r="CK191" s="177"/>
      <c r="CL191" s="177"/>
      <c r="CM191" s="177"/>
      <c r="CN191" s="177"/>
      <c r="CO191" s="177"/>
      <c r="CP191" s="177"/>
      <c r="CQ191" s="177"/>
      <c r="CR191" s="177"/>
      <c r="CS191" s="177"/>
      <c r="CT191" s="177"/>
      <c r="CU191" s="177"/>
      <c r="CV191" s="177"/>
      <c r="CW191" s="177"/>
      <c r="CX191" s="177"/>
      <c r="CY191" s="177"/>
      <c r="CZ191" s="177"/>
      <c r="DA191" s="177"/>
      <c r="DB191" s="177"/>
      <c r="DC191" s="177"/>
      <c r="DD191" s="177"/>
      <c r="DE191" s="177"/>
      <c r="DF191" s="177"/>
      <c r="DG191" s="177"/>
      <c r="DH191" s="177"/>
      <c r="DI191" s="177"/>
      <c r="DJ191" s="177"/>
      <c r="DK191" s="177"/>
      <c r="DL191" s="177"/>
      <c r="DM191" s="177"/>
      <c r="DN191" s="177"/>
    </row>
    <row r="192" spans="1:118" s="122" customFormat="1" ht="37.5" x14ac:dyDescent="0.3">
      <c r="A192" s="167" t="s">
        <v>1578</v>
      </c>
      <c r="B192" s="167" t="s">
        <v>3550</v>
      </c>
      <c r="C192" s="169" t="s">
        <v>3361</v>
      </c>
      <c r="D192" s="170">
        <v>30</v>
      </c>
      <c r="E192" s="171">
        <f t="shared" si="94"/>
        <v>9.6</v>
      </c>
      <c r="F192" s="171">
        <f t="shared" si="94"/>
        <v>9.6</v>
      </c>
      <c r="G192" s="171">
        <f t="shared" si="94"/>
        <v>9.6</v>
      </c>
      <c r="H192" s="171">
        <f t="shared" si="94"/>
        <v>9.6</v>
      </c>
      <c r="I192" s="171">
        <f t="shared" si="94"/>
        <v>9.6</v>
      </c>
      <c r="J192" s="171">
        <f t="shared" si="94"/>
        <v>9.6</v>
      </c>
      <c r="K192" s="171">
        <f t="shared" si="94"/>
        <v>9.6</v>
      </c>
      <c r="L192" s="171">
        <f t="shared" si="94"/>
        <v>9.6</v>
      </c>
      <c r="M192" s="171">
        <f t="shared" si="94"/>
        <v>9.6</v>
      </c>
      <c r="N192" s="171">
        <f t="shared" si="94"/>
        <v>9.6</v>
      </c>
      <c r="O192" s="171">
        <f t="shared" si="94"/>
        <v>9.6</v>
      </c>
      <c r="P192" s="171"/>
      <c r="Q192" s="171">
        <f t="shared" si="93"/>
        <v>9.6</v>
      </c>
      <c r="R192" s="171"/>
      <c r="S192" s="171">
        <f t="shared" si="84"/>
        <v>9.6</v>
      </c>
      <c r="T192" s="171"/>
      <c r="U192" s="171">
        <f t="shared" si="85"/>
        <v>9.6</v>
      </c>
      <c r="V192" s="171"/>
      <c r="W192" s="171">
        <f t="shared" si="86"/>
        <v>9.6</v>
      </c>
      <c r="X192" s="171"/>
      <c r="Y192" s="171">
        <f t="shared" si="87"/>
        <v>9.6</v>
      </c>
      <c r="Z192" s="171"/>
      <c r="AA192" s="171">
        <f t="shared" si="88"/>
        <v>9.6</v>
      </c>
      <c r="AB192" s="171"/>
      <c r="AC192" s="171">
        <f t="shared" si="89"/>
        <v>9.6</v>
      </c>
      <c r="AD192" s="171"/>
      <c r="AE192" s="171">
        <f t="shared" si="90"/>
        <v>9.6</v>
      </c>
      <c r="AF192" s="171"/>
      <c r="AG192" s="171">
        <f t="shared" si="91"/>
        <v>9.6</v>
      </c>
      <c r="AH192" s="171"/>
      <c r="AI192" s="171">
        <f t="shared" si="74"/>
        <v>9.6</v>
      </c>
      <c r="AJ192" s="171"/>
      <c r="AK192" s="171">
        <f t="shared" si="75"/>
        <v>9.6</v>
      </c>
      <c r="AL192" s="171"/>
      <c r="AM192" s="171">
        <f t="shared" si="76"/>
        <v>9.6</v>
      </c>
      <c r="AN192" s="171"/>
      <c r="AO192" s="171">
        <f t="shared" si="77"/>
        <v>9.6</v>
      </c>
      <c r="AP192" s="171"/>
      <c r="AQ192" s="171">
        <f t="shared" si="78"/>
        <v>9.6</v>
      </c>
      <c r="AR192" s="171"/>
      <c r="AS192" s="171">
        <f t="shared" si="78"/>
        <v>9.6</v>
      </c>
      <c r="AT192" s="171"/>
      <c r="AU192" s="171">
        <f t="shared" si="78"/>
        <v>9.6</v>
      </c>
      <c r="AV192" s="171"/>
      <c r="AW192" s="171">
        <f t="shared" si="79"/>
        <v>9.6</v>
      </c>
      <c r="AX192" s="171"/>
      <c r="AY192" s="171">
        <f t="shared" si="79"/>
        <v>9.6</v>
      </c>
      <c r="AZ192" s="171"/>
      <c r="BA192" s="171">
        <f t="shared" si="80"/>
        <v>9.6</v>
      </c>
      <c r="BB192" s="171"/>
      <c r="BC192" s="171">
        <f t="shared" si="81"/>
        <v>9.6</v>
      </c>
      <c r="BD192" s="171"/>
      <c r="BE192" s="172"/>
      <c r="BF192" s="148">
        <f t="shared" si="56"/>
        <v>297.60000000000002</v>
      </c>
      <c r="BG192" s="173">
        <f t="shared" si="57"/>
        <v>21</v>
      </c>
      <c r="BH192" s="174"/>
      <c r="BI192" s="174"/>
      <c r="BJ192" s="125"/>
      <c r="BK192" s="175"/>
      <c r="BL192" s="176">
        <f t="shared" si="55"/>
        <v>505.53889790006764</v>
      </c>
      <c r="BM192" s="176">
        <f t="shared" si="58"/>
        <v>530</v>
      </c>
      <c r="BN192" s="177"/>
      <c r="BO192" s="177"/>
      <c r="BP192" s="177"/>
      <c r="BQ192" s="177"/>
      <c r="BR192" s="177"/>
      <c r="BS192" s="177"/>
      <c r="BT192" s="177"/>
      <c r="BU192" s="177"/>
      <c r="BV192" s="177"/>
      <c r="BW192" s="177"/>
      <c r="BX192" s="177"/>
      <c r="BY192" s="177"/>
      <c r="BZ192" s="177"/>
      <c r="CA192" s="177"/>
      <c r="CB192" s="177"/>
      <c r="CC192" s="177"/>
      <c r="CD192" s="177"/>
      <c r="CE192" s="177"/>
      <c r="CF192" s="177"/>
      <c r="CG192" s="177"/>
      <c r="CH192" s="177"/>
      <c r="CI192" s="177"/>
      <c r="CJ192" s="177"/>
      <c r="CK192" s="177"/>
      <c r="CL192" s="177"/>
      <c r="CM192" s="177"/>
      <c r="CN192" s="177"/>
      <c r="CO192" s="177"/>
      <c r="CP192" s="177"/>
      <c r="CQ192" s="177"/>
      <c r="CR192" s="177"/>
      <c r="CS192" s="177"/>
      <c r="CT192" s="177"/>
      <c r="CU192" s="177"/>
      <c r="CV192" s="177"/>
      <c r="CW192" s="177"/>
      <c r="CX192" s="177"/>
      <c r="CY192" s="177"/>
      <c r="CZ192" s="177"/>
      <c r="DA192" s="177"/>
      <c r="DB192" s="177"/>
      <c r="DC192" s="177"/>
      <c r="DD192" s="177"/>
      <c r="DE192" s="177"/>
      <c r="DF192" s="177"/>
      <c r="DG192" s="177"/>
      <c r="DH192" s="177"/>
      <c r="DI192" s="177"/>
      <c r="DJ192" s="177"/>
      <c r="DK192" s="177"/>
      <c r="DL192" s="177"/>
      <c r="DM192" s="177"/>
      <c r="DN192" s="177"/>
    </row>
    <row r="193" spans="1:118" s="122" customFormat="1" x14ac:dyDescent="0.3">
      <c r="A193" s="167" t="s">
        <v>959</v>
      </c>
      <c r="B193" s="179" t="s">
        <v>3551</v>
      </c>
      <c r="C193" s="169" t="s">
        <v>3361</v>
      </c>
      <c r="D193" s="170">
        <v>15</v>
      </c>
      <c r="E193" s="171">
        <f t="shared" si="94"/>
        <v>4.8</v>
      </c>
      <c r="F193" s="171">
        <f t="shared" si="94"/>
        <v>4.8</v>
      </c>
      <c r="G193" s="171">
        <f t="shared" si="94"/>
        <v>4.8</v>
      </c>
      <c r="H193" s="171">
        <f t="shared" si="94"/>
        <v>4.8</v>
      </c>
      <c r="I193" s="171">
        <f t="shared" si="94"/>
        <v>4.8</v>
      </c>
      <c r="J193" s="171">
        <f t="shared" si="94"/>
        <v>4.8</v>
      </c>
      <c r="K193" s="171">
        <f t="shared" si="94"/>
        <v>4.8</v>
      </c>
      <c r="L193" s="171">
        <f t="shared" si="94"/>
        <v>4.8</v>
      </c>
      <c r="M193" s="171">
        <f t="shared" si="94"/>
        <v>4.8</v>
      </c>
      <c r="N193" s="171">
        <f t="shared" si="94"/>
        <v>4.8</v>
      </c>
      <c r="O193" s="171">
        <f t="shared" si="94"/>
        <v>4.8</v>
      </c>
      <c r="P193" s="171">
        <f t="shared" si="94"/>
        <v>4.8</v>
      </c>
      <c r="Q193" s="171">
        <f t="shared" si="93"/>
        <v>4.8</v>
      </c>
      <c r="R193" s="171">
        <f t="shared" si="93"/>
        <v>4.8</v>
      </c>
      <c r="S193" s="171">
        <f t="shared" si="84"/>
        <v>4.8</v>
      </c>
      <c r="T193" s="171">
        <f t="shared" si="84"/>
        <v>4.8</v>
      </c>
      <c r="U193" s="171">
        <f t="shared" si="85"/>
        <v>4.8</v>
      </c>
      <c r="V193" s="171">
        <f t="shared" si="85"/>
        <v>4.8</v>
      </c>
      <c r="W193" s="171">
        <f t="shared" si="86"/>
        <v>4.8</v>
      </c>
      <c r="X193" s="171">
        <f t="shared" si="86"/>
        <v>4.8</v>
      </c>
      <c r="Y193" s="171">
        <f t="shared" si="87"/>
        <v>4.8</v>
      </c>
      <c r="Z193" s="171">
        <f t="shared" si="87"/>
        <v>4.8</v>
      </c>
      <c r="AA193" s="171">
        <f t="shared" si="88"/>
        <v>4.8</v>
      </c>
      <c r="AB193" s="171">
        <f t="shared" si="88"/>
        <v>4.8</v>
      </c>
      <c r="AC193" s="171">
        <f t="shared" si="89"/>
        <v>4.8</v>
      </c>
      <c r="AD193" s="171">
        <f t="shared" si="89"/>
        <v>4.8</v>
      </c>
      <c r="AE193" s="171">
        <f t="shared" si="90"/>
        <v>4.8</v>
      </c>
      <c r="AF193" s="171">
        <f t="shared" si="90"/>
        <v>4.8</v>
      </c>
      <c r="AG193" s="171">
        <f t="shared" si="91"/>
        <v>4.8</v>
      </c>
      <c r="AH193" s="171">
        <f t="shared" si="91"/>
        <v>4.8</v>
      </c>
      <c r="AI193" s="171">
        <f t="shared" si="74"/>
        <v>4.8</v>
      </c>
      <c r="AJ193" s="171">
        <f t="shared" si="74"/>
        <v>4.8</v>
      </c>
      <c r="AK193" s="171">
        <f t="shared" si="75"/>
        <v>4.8</v>
      </c>
      <c r="AL193" s="171">
        <f t="shared" si="75"/>
        <v>4.8</v>
      </c>
      <c r="AM193" s="171">
        <f t="shared" si="76"/>
        <v>4.8</v>
      </c>
      <c r="AN193" s="171">
        <f t="shared" si="75"/>
        <v>4.8</v>
      </c>
      <c r="AO193" s="171">
        <f t="shared" si="75"/>
        <v>4.8</v>
      </c>
      <c r="AP193" s="171">
        <f t="shared" si="77"/>
        <v>4.8</v>
      </c>
      <c r="AQ193" s="171">
        <f t="shared" si="77"/>
        <v>4.8</v>
      </c>
      <c r="AR193" s="171">
        <f t="shared" si="77"/>
        <v>4.8</v>
      </c>
      <c r="AS193" s="171">
        <f t="shared" si="77"/>
        <v>4.8</v>
      </c>
      <c r="AT193" s="171">
        <f t="shared" si="77"/>
        <v>4.8</v>
      </c>
      <c r="AU193" s="171">
        <f t="shared" si="78"/>
        <v>4.8</v>
      </c>
      <c r="AV193" s="171">
        <f t="shared" si="78"/>
        <v>4.8</v>
      </c>
      <c r="AW193" s="171">
        <f t="shared" si="78"/>
        <v>4.8</v>
      </c>
      <c r="AX193" s="171">
        <f t="shared" si="78"/>
        <v>4.8</v>
      </c>
      <c r="AY193" s="171">
        <f t="shared" si="78"/>
        <v>4.8</v>
      </c>
      <c r="AZ193" s="171">
        <f t="shared" si="80"/>
        <v>4.8</v>
      </c>
      <c r="BA193" s="171">
        <f t="shared" si="80"/>
        <v>4.8</v>
      </c>
      <c r="BB193" s="171">
        <f t="shared" si="80"/>
        <v>4.8</v>
      </c>
      <c r="BC193" s="171">
        <f t="shared" si="81"/>
        <v>4.8</v>
      </c>
      <c r="BD193" s="171">
        <f t="shared" si="81"/>
        <v>4.8</v>
      </c>
      <c r="BE193" s="172"/>
      <c r="BF193" s="148">
        <f t="shared" si="56"/>
        <v>249.60000000000025</v>
      </c>
      <c r="BG193" s="173">
        <f t="shared" si="57"/>
        <v>0</v>
      </c>
      <c r="BH193" s="174"/>
      <c r="BI193" s="174"/>
      <c r="BJ193" s="125"/>
      <c r="BK193" s="175"/>
      <c r="BL193" s="176">
        <f t="shared" si="55"/>
        <v>424.00036598070233</v>
      </c>
      <c r="BM193" s="176">
        <f t="shared" si="58"/>
        <v>450</v>
      </c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  <c r="BX193" s="177"/>
      <c r="BY193" s="177"/>
      <c r="BZ193" s="177"/>
      <c r="CA193" s="177"/>
      <c r="CB193" s="177"/>
      <c r="CC193" s="177"/>
      <c r="CD193" s="177"/>
      <c r="CE193" s="177"/>
      <c r="CF193" s="177"/>
      <c r="CG193" s="177"/>
      <c r="CH193" s="177"/>
      <c r="CI193" s="177"/>
      <c r="CJ193" s="177"/>
      <c r="CK193" s="177"/>
      <c r="CL193" s="177"/>
      <c r="CM193" s="177"/>
      <c r="CN193" s="177"/>
      <c r="CO193" s="177"/>
      <c r="CP193" s="177"/>
      <c r="CQ193" s="177"/>
      <c r="CR193" s="177"/>
      <c r="CS193" s="177"/>
      <c r="CT193" s="177"/>
      <c r="CU193" s="177"/>
      <c r="CV193" s="177"/>
      <c r="CW193" s="177"/>
      <c r="CX193" s="177"/>
      <c r="CY193" s="177"/>
      <c r="CZ193" s="177"/>
      <c r="DA193" s="177"/>
      <c r="DB193" s="177"/>
      <c r="DC193" s="177"/>
      <c r="DD193" s="177"/>
      <c r="DE193" s="177"/>
      <c r="DF193" s="177"/>
      <c r="DG193" s="177"/>
      <c r="DH193" s="177"/>
      <c r="DI193" s="177"/>
      <c r="DJ193" s="177"/>
      <c r="DK193" s="177"/>
      <c r="DL193" s="177"/>
      <c r="DM193" s="177"/>
      <c r="DN193" s="177"/>
    </row>
    <row r="194" spans="1:118" s="122" customFormat="1" x14ac:dyDescent="0.3">
      <c r="A194" s="167" t="s">
        <v>962</v>
      </c>
      <c r="B194" s="179" t="s">
        <v>3552</v>
      </c>
      <c r="C194" s="169" t="s">
        <v>3361</v>
      </c>
      <c r="D194" s="170">
        <v>15</v>
      </c>
      <c r="E194" s="171">
        <f t="shared" si="94"/>
        <v>4.8</v>
      </c>
      <c r="F194" s="171">
        <f t="shared" si="94"/>
        <v>4.8</v>
      </c>
      <c r="G194" s="171">
        <f t="shared" si="94"/>
        <v>4.8</v>
      </c>
      <c r="H194" s="171">
        <f t="shared" si="94"/>
        <v>4.8</v>
      </c>
      <c r="I194" s="171">
        <f t="shared" si="94"/>
        <v>4.8</v>
      </c>
      <c r="J194" s="171">
        <f t="shared" si="94"/>
        <v>4.8</v>
      </c>
      <c r="K194" s="171">
        <f t="shared" si="94"/>
        <v>4.8</v>
      </c>
      <c r="L194" s="171">
        <f t="shared" si="94"/>
        <v>4.8</v>
      </c>
      <c r="M194" s="171">
        <f t="shared" si="94"/>
        <v>4.8</v>
      </c>
      <c r="N194" s="171">
        <f t="shared" si="94"/>
        <v>4.8</v>
      </c>
      <c r="O194" s="171">
        <f t="shared" si="94"/>
        <v>4.8</v>
      </c>
      <c r="P194" s="171">
        <f t="shared" si="94"/>
        <v>4.8</v>
      </c>
      <c r="Q194" s="171">
        <f t="shared" si="93"/>
        <v>4.8</v>
      </c>
      <c r="R194" s="171">
        <f t="shared" si="93"/>
        <v>4.8</v>
      </c>
      <c r="S194" s="171">
        <f t="shared" si="84"/>
        <v>4.8</v>
      </c>
      <c r="T194" s="171">
        <f t="shared" si="84"/>
        <v>4.8</v>
      </c>
      <c r="U194" s="171">
        <f t="shared" si="85"/>
        <v>4.8</v>
      </c>
      <c r="V194" s="171">
        <f t="shared" si="85"/>
        <v>4.8</v>
      </c>
      <c r="W194" s="171">
        <f t="shared" si="86"/>
        <v>4.8</v>
      </c>
      <c r="X194" s="171">
        <f t="shared" si="86"/>
        <v>4.8</v>
      </c>
      <c r="Y194" s="171">
        <f t="shared" si="87"/>
        <v>4.8</v>
      </c>
      <c r="Z194" s="171">
        <f t="shared" si="87"/>
        <v>4.8</v>
      </c>
      <c r="AA194" s="171">
        <f t="shared" si="88"/>
        <v>4.8</v>
      </c>
      <c r="AB194" s="171">
        <f t="shared" si="88"/>
        <v>4.8</v>
      </c>
      <c r="AC194" s="171">
        <f t="shared" si="89"/>
        <v>4.8</v>
      </c>
      <c r="AD194" s="171">
        <f t="shared" si="89"/>
        <v>4.8</v>
      </c>
      <c r="AE194" s="171">
        <f t="shared" si="90"/>
        <v>4.8</v>
      </c>
      <c r="AF194" s="171">
        <f t="shared" si="90"/>
        <v>4.8</v>
      </c>
      <c r="AG194" s="171">
        <f t="shared" si="91"/>
        <v>4.8</v>
      </c>
      <c r="AH194" s="171">
        <f t="shared" si="91"/>
        <v>4.8</v>
      </c>
      <c r="AI194" s="171">
        <f t="shared" si="74"/>
        <v>4.8</v>
      </c>
      <c r="AJ194" s="171">
        <f t="shared" si="74"/>
        <v>4.8</v>
      </c>
      <c r="AK194" s="171">
        <f t="shared" si="75"/>
        <v>4.8</v>
      </c>
      <c r="AL194" s="171">
        <f t="shared" si="75"/>
        <v>4.8</v>
      </c>
      <c r="AM194" s="171">
        <f t="shared" si="76"/>
        <v>4.8</v>
      </c>
      <c r="AN194" s="171">
        <f t="shared" si="77"/>
        <v>4.8</v>
      </c>
      <c r="AO194" s="171">
        <f t="shared" si="77"/>
        <v>4.8</v>
      </c>
      <c r="AP194" s="171">
        <f t="shared" si="77"/>
        <v>4.8</v>
      </c>
      <c r="AQ194" s="171">
        <f t="shared" si="78"/>
        <v>4.8</v>
      </c>
      <c r="AR194" s="171">
        <f t="shared" si="78"/>
        <v>4.8</v>
      </c>
      <c r="AS194" s="171">
        <f t="shared" si="78"/>
        <v>4.8</v>
      </c>
      <c r="AT194" s="171">
        <f t="shared" si="78"/>
        <v>4.8</v>
      </c>
      <c r="AU194" s="171">
        <f t="shared" si="78"/>
        <v>4.8</v>
      </c>
      <c r="AV194" s="171">
        <f t="shared" si="79"/>
        <v>4.8</v>
      </c>
      <c r="AW194" s="171">
        <f t="shared" si="79"/>
        <v>4.8</v>
      </c>
      <c r="AX194" s="171">
        <f t="shared" si="79"/>
        <v>4.8</v>
      </c>
      <c r="AY194" s="171">
        <f t="shared" si="79"/>
        <v>4.8</v>
      </c>
      <c r="AZ194" s="171">
        <f t="shared" si="80"/>
        <v>4.8</v>
      </c>
      <c r="BA194" s="171">
        <f t="shared" si="80"/>
        <v>4.8</v>
      </c>
      <c r="BB194" s="171">
        <f t="shared" si="80"/>
        <v>4.8</v>
      </c>
      <c r="BC194" s="171">
        <f t="shared" si="81"/>
        <v>4.8</v>
      </c>
      <c r="BD194" s="171">
        <f t="shared" si="81"/>
        <v>4.8</v>
      </c>
      <c r="BE194" s="172"/>
      <c r="BF194" s="148">
        <f t="shared" si="56"/>
        <v>249.60000000000025</v>
      </c>
      <c r="BG194" s="173">
        <f t="shared" si="57"/>
        <v>0</v>
      </c>
      <c r="BH194" s="174"/>
      <c r="BI194" s="174"/>
      <c r="BJ194" s="125"/>
      <c r="BK194" s="175"/>
      <c r="BL194" s="176">
        <f t="shared" si="55"/>
        <v>424.00036598070233</v>
      </c>
      <c r="BM194" s="176">
        <f t="shared" si="58"/>
        <v>450</v>
      </c>
      <c r="BN194" s="177"/>
      <c r="BO194" s="177"/>
      <c r="BP194" s="177"/>
      <c r="BQ194" s="177"/>
      <c r="BR194" s="177"/>
      <c r="BS194" s="177"/>
      <c r="BT194" s="177"/>
      <c r="BU194" s="177"/>
      <c r="BV194" s="177"/>
      <c r="BW194" s="177"/>
      <c r="BX194" s="177"/>
      <c r="BY194" s="177"/>
      <c r="BZ194" s="177"/>
      <c r="CA194" s="177"/>
      <c r="CB194" s="177"/>
      <c r="CC194" s="177"/>
      <c r="CD194" s="177"/>
      <c r="CE194" s="177"/>
      <c r="CF194" s="177"/>
      <c r="CG194" s="177"/>
      <c r="CH194" s="177"/>
      <c r="CI194" s="177"/>
      <c r="CJ194" s="177"/>
      <c r="CK194" s="177"/>
      <c r="CL194" s="177"/>
      <c r="CM194" s="177"/>
      <c r="CN194" s="177"/>
      <c r="CO194" s="177"/>
      <c r="CP194" s="177"/>
      <c r="CQ194" s="177"/>
      <c r="CR194" s="177"/>
      <c r="CS194" s="177"/>
      <c r="CT194" s="177"/>
      <c r="CU194" s="177"/>
      <c r="CV194" s="177"/>
      <c r="CW194" s="177"/>
      <c r="CX194" s="177"/>
      <c r="CY194" s="177"/>
      <c r="CZ194" s="177"/>
      <c r="DA194" s="177"/>
      <c r="DB194" s="177"/>
      <c r="DC194" s="177"/>
      <c r="DD194" s="177"/>
      <c r="DE194" s="177"/>
      <c r="DF194" s="177"/>
      <c r="DG194" s="177"/>
      <c r="DH194" s="177"/>
      <c r="DI194" s="177"/>
      <c r="DJ194" s="177"/>
      <c r="DK194" s="177"/>
      <c r="DL194" s="177"/>
      <c r="DM194" s="177"/>
      <c r="DN194" s="177"/>
    </row>
    <row r="195" spans="1:118" s="122" customFormat="1" x14ac:dyDescent="0.3">
      <c r="A195" s="167" t="s">
        <v>982</v>
      </c>
      <c r="B195" s="179" t="s">
        <v>3553</v>
      </c>
      <c r="C195" s="169" t="s">
        <v>3361</v>
      </c>
      <c r="D195" s="170">
        <v>15</v>
      </c>
      <c r="E195" s="171">
        <f t="shared" si="94"/>
        <v>4.8</v>
      </c>
      <c r="F195" s="171">
        <f t="shared" si="94"/>
        <v>4.8</v>
      </c>
      <c r="G195" s="171">
        <f t="shared" si="94"/>
        <v>4.8</v>
      </c>
      <c r="H195" s="171">
        <f t="shared" si="94"/>
        <v>4.8</v>
      </c>
      <c r="I195" s="171">
        <f t="shared" si="94"/>
        <v>4.8</v>
      </c>
      <c r="J195" s="171">
        <f t="shared" si="94"/>
        <v>4.8</v>
      </c>
      <c r="K195" s="171">
        <f t="shared" si="94"/>
        <v>4.8</v>
      </c>
      <c r="L195" s="171">
        <f t="shared" si="94"/>
        <v>4.8</v>
      </c>
      <c r="M195" s="171">
        <f t="shared" si="94"/>
        <v>4.8</v>
      </c>
      <c r="N195" s="171">
        <f t="shared" si="94"/>
        <v>4.8</v>
      </c>
      <c r="O195" s="171">
        <f t="shared" si="94"/>
        <v>4.8</v>
      </c>
      <c r="P195" s="171">
        <f t="shared" si="94"/>
        <v>4.8</v>
      </c>
      <c r="Q195" s="171">
        <f t="shared" si="93"/>
        <v>4.8</v>
      </c>
      <c r="R195" s="171">
        <f t="shared" si="93"/>
        <v>4.8</v>
      </c>
      <c r="S195" s="171">
        <f t="shared" si="84"/>
        <v>4.8</v>
      </c>
      <c r="T195" s="171">
        <f t="shared" si="84"/>
        <v>4.8</v>
      </c>
      <c r="U195" s="171">
        <f t="shared" si="85"/>
        <v>4.8</v>
      </c>
      <c r="V195" s="171">
        <f t="shared" si="85"/>
        <v>4.8</v>
      </c>
      <c r="W195" s="171">
        <f t="shared" si="86"/>
        <v>4.8</v>
      </c>
      <c r="X195" s="171">
        <f t="shared" si="86"/>
        <v>4.8</v>
      </c>
      <c r="Y195" s="171">
        <f t="shared" si="87"/>
        <v>4.8</v>
      </c>
      <c r="Z195" s="171">
        <f t="shared" si="87"/>
        <v>4.8</v>
      </c>
      <c r="AA195" s="171">
        <f t="shared" si="88"/>
        <v>4.8</v>
      </c>
      <c r="AB195" s="171">
        <f t="shared" si="88"/>
        <v>4.8</v>
      </c>
      <c r="AC195" s="171">
        <f t="shared" si="89"/>
        <v>4.8</v>
      </c>
      <c r="AD195" s="171">
        <f t="shared" si="89"/>
        <v>4.8</v>
      </c>
      <c r="AE195" s="171">
        <f t="shared" si="90"/>
        <v>4.8</v>
      </c>
      <c r="AF195" s="171">
        <f t="shared" si="90"/>
        <v>4.8</v>
      </c>
      <c r="AG195" s="171">
        <f t="shared" si="91"/>
        <v>4.8</v>
      </c>
      <c r="AH195" s="171">
        <f t="shared" si="91"/>
        <v>4.8</v>
      </c>
      <c r="AI195" s="171">
        <f t="shared" si="74"/>
        <v>4.8</v>
      </c>
      <c r="AJ195" s="171">
        <f t="shared" si="74"/>
        <v>4.8</v>
      </c>
      <c r="AK195" s="171">
        <f t="shared" si="75"/>
        <v>4.8</v>
      </c>
      <c r="AL195" s="171">
        <f t="shared" si="75"/>
        <v>4.8</v>
      </c>
      <c r="AM195" s="171">
        <f t="shared" si="76"/>
        <v>4.8</v>
      </c>
      <c r="AN195" s="171">
        <f t="shared" si="77"/>
        <v>4.8</v>
      </c>
      <c r="AO195" s="171">
        <f t="shared" si="77"/>
        <v>4.8</v>
      </c>
      <c r="AP195" s="171">
        <f t="shared" si="77"/>
        <v>4.8</v>
      </c>
      <c r="AQ195" s="171">
        <f t="shared" si="78"/>
        <v>4.8</v>
      </c>
      <c r="AR195" s="171">
        <f t="shared" si="78"/>
        <v>4.8</v>
      </c>
      <c r="AS195" s="171">
        <f t="shared" si="78"/>
        <v>4.8</v>
      </c>
      <c r="AT195" s="171">
        <f t="shared" si="78"/>
        <v>4.8</v>
      </c>
      <c r="AU195" s="171">
        <f t="shared" si="78"/>
        <v>4.8</v>
      </c>
      <c r="AV195" s="171">
        <f t="shared" si="79"/>
        <v>4.8</v>
      </c>
      <c r="AW195" s="171">
        <f t="shared" si="79"/>
        <v>4.8</v>
      </c>
      <c r="AX195" s="171">
        <f t="shared" si="79"/>
        <v>4.8</v>
      </c>
      <c r="AY195" s="171">
        <f t="shared" si="79"/>
        <v>4.8</v>
      </c>
      <c r="AZ195" s="171">
        <f t="shared" si="80"/>
        <v>4.8</v>
      </c>
      <c r="BA195" s="171">
        <f t="shared" si="80"/>
        <v>4.8</v>
      </c>
      <c r="BB195" s="171">
        <f t="shared" si="80"/>
        <v>4.8</v>
      </c>
      <c r="BC195" s="171">
        <f t="shared" si="81"/>
        <v>4.8</v>
      </c>
      <c r="BD195" s="171">
        <f t="shared" si="81"/>
        <v>4.8</v>
      </c>
      <c r="BE195" s="172"/>
      <c r="BF195" s="148">
        <f t="shared" si="56"/>
        <v>249.60000000000025</v>
      </c>
      <c r="BG195" s="173">
        <f t="shared" si="57"/>
        <v>0</v>
      </c>
      <c r="BH195" s="174"/>
      <c r="BI195" s="174"/>
      <c r="BJ195" s="125"/>
      <c r="BK195" s="175"/>
      <c r="BL195" s="176">
        <f t="shared" si="55"/>
        <v>424.00036598070233</v>
      </c>
      <c r="BM195" s="176">
        <f t="shared" si="58"/>
        <v>450</v>
      </c>
      <c r="BN195" s="177"/>
      <c r="BO195" s="177"/>
      <c r="BP195" s="177"/>
      <c r="BQ195" s="177"/>
      <c r="BR195" s="177"/>
      <c r="BS195" s="177"/>
      <c r="BT195" s="177"/>
      <c r="BU195" s="177"/>
      <c r="BV195" s="177"/>
      <c r="BW195" s="177"/>
      <c r="BX195" s="177"/>
      <c r="BY195" s="177"/>
      <c r="BZ195" s="177"/>
      <c r="CA195" s="177"/>
      <c r="CB195" s="177"/>
      <c r="CC195" s="177"/>
      <c r="CD195" s="177"/>
      <c r="CE195" s="177"/>
      <c r="CF195" s="177"/>
      <c r="CG195" s="177"/>
      <c r="CH195" s="177"/>
      <c r="CI195" s="177"/>
      <c r="CJ195" s="177"/>
      <c r="CK195" s="177"/>
      <c r="CL195" s="177"/>
      <c r="CM195" s="177"/>
      <c r="CN195" s="177"/>
      <c r="CO195" s="177"/>
      <c r="CP195" s="177"/>
      <c r="CQ195" s="177"/>
      <c r="CR195" s="177"/>
      <c r="CS195" s="177"/>
      <c r="CT195" s="177"/>
      <c r="CU195" s="177"/>
      <c r="CV195" s="177"/>
      <c r="CW195" s="177"/>
      <c r="CX195" s="177"/>
      <c r="CY195" s="177"/>
      <c r="CZ195" s="177"/>
      <c r="DA195" s="177"/>
      <c r="DB195" s="177"/>
      <c r="DC195" s="177"/>
      <c r="DD195" s="177"/>
      <c r="DE195" s="177"/>
      <c r="DF195" s="177"/>
      <c r="DG195" s="177"/>
      <c r="DH195" s="177"/>
      <c r="DI195" s="177"/>
      <c r="DJ195" s="177"/>
      <c r="DK195" s="177"/>
      <c r="DL195" s="177"/>
      <c r="DM195" s="177"/>
      <c r="DN195" s="177"/>
    </row>
    <row r="196" spans="1:118" s="122" customFormat="1" ht="25" x14ac:dyDescent="0.3">
      <c r="A196" s="167" t="s">
        <v>3038</v>
      </c>
      <c r="B196" s="179" t="s">
        <v>3554</v>
      </c>
      <c r="C196" s="169" t="s">
        <v>3361</v>
      </c>
      <c r="D196" s="170">
        <v>60</v>
      </c>
      <c r="E196" s="171">
        <f t="shared" si="94"/>
        <v>19.2</v>
      </c>
      <c r="F196" s="171">
        <f t="shared" si="94"/>
        <v>19.2</v>
      </c>
      <c r="G196" s="171">
        <f t="shared" si="94"/>
        <v>19.2</v>
      </c>
      <c r="H196" s="171">
        <f t="shared" si="94"/>
        <v>19.2</v>
      </c>
      <c r="I196" s="171">
        <f t="shared" si="94"/>
        <v>19.2</v>
      </c>
      <c r="J196" s="171">
        <f t="shared" si="94"/>
        <v>19.2</v>
      </c>
      <c r="K196" s="171">
        <f t="shared" si="94"/>
        <v>19.2</v>
      </c>
      <c r="L196" s="171">
        <f t="shared" si="94"/>
        <v>19.2</v>
      </c>
      <c r="M196" s="171">
        <f t="shared" si="94"/>
        <v>19.2</v>
      </c>
      <c r="N196" s="171">
        <f t="shared" si="94"/>
        <v>19.2</v>
      </c>
      <c r="O196" s="171">
        <f t="shared" si="94"/>
        <v>19.2</v>
      </c>
      <c r="P196" s="171">
        <f t="shared" si="94"/>
        <v>19.2</v>
      </c>
      <c r="Q196" s="171">
        <f t="shared" si="93"/>
        <v>19.2</v>
      </c>
      <c r="R196" s="171">
        <f t="shared" si="93"/>
        <v>19.2</v>
      </c>
      <c r="S196" s="171">
        <f t="shared" si="84"/>
        <v>19.2</v>
      </c>
      <c r="T196" s="171">
        <f t="shared" si="84"/>
        <v>19.2</v>
      </c>
      <c r="U196" s="171">
        <f t="shared" si="85"/>
        <v>19.2</v>
      </c>
      <c r="V196" s="171">
        <f t="shared" si="85"/>
        <v>19.2</v>
      </c>
      <c r="W196" s="171">
        <f t="shared" si="86"/>
        <v>19.2</v>
      </c>
      <c r="X196" s="171">
        <f t="shared" si="86"/>
        <v>19.2</v>
      </c>
      <c r="Y196" s="171">
        <f t="shared" si="87"/>
        <v>19.2</v>
      </c>
      <c r="Z196" s="171">
        <f t="shared" si="87"/>
        <v>19.2</v>
      </c>
      <c r="AA196" s="171">
        <f t="shared" si="88"/>
        <v>19.2</v>
      </c>
      <c r="AB196" s="171">
        <f t="shared" si="88"/>
        <v>19.2</v>
      </c>
      <c r="AC196" s="171">
        <f t="shared" si="89"/>
        <v>19.2</v>
      </c>
      <c r="AD196" s="171">
        <f t="shared" si="89"/>
        <v>19.2</v>
      </c>
      <c r="AE196" s="171">
        <f t="shared" si="90"/>
        <v>19.2</v>
      </c>
      <c r="AF196" s="171">
        <f t="shared" si="90"/>
        <v>19.2</v>
      </c>
      <c r="AG196" s="171">
        <f t="shared" si="91"/>
        <v>19.2</v>
      </c>
      <c r="AH196" s="171">
        <f t="shared" si="91"/>
        <v>19.2</v>
      </c>
      <c r="AI196" s="171">
        <f t="shared" si="74"/>
        <v>19.2</v>
      </c>
      <c r="AJ196" s="171">
        <f t="shared" si="74"/>
        <v>19.2</v>
      </c>
      <c r="AK196" s="171">
        <f t="shared" si="75"/>
        <v>19.2</v>
      </c>
      <c r="AL196" s="171">
        <f t="shared" si="75"/>
        <v>19.2</v>
      </c>
      <c r="AM196" s="171">
        <f t="shared" si="76"/>
        <v>19.2</v>
      </c>
      <c r="AN196" s="171">
        <f t="shared" si="77"/>
        <v>19.2</v>
      </c>
      <c r="AO196" s="171">
        <f t="shared" si="77"/>
        <v>19.2</v>
      </c>
      <c r="AP196" s="171">
        <f t="shared" si="77"/>
        <v>19.2</v>
      </c>
      <c r="AQ196" s="171">
        <f t="shared" si="78"/>
        <v>19.2</v>
      </c>
      <c r="AR196" s="171">
        <f t="shared" si="78"/>
        <v>19.2</v>
      </c>
      <c r="AS196" s="171">
        <f t="shared" si="78"/>
        <v>19.2</v>
      </c>
      <c r="AT196" s="171">
        <f t="shared" si="78"/>
        <v>19.2</v>
      </c>
      <c r="AU196" s="171">
        <f t="shared" si="78"/>
        <v>19.2</v>
      </c>
      <c r="AV196" s="171">
        <f t="shared" si="79"/>
        <v>19.2</v>
      </c>
      <c r="AW196" s="171">
        <f t="shared" si="79"/>
        <v>19.2</v>
      </c>
      <c r="AX196" s="171">
        <f t="shared" si="79"/>
        <v>19.2</v>
      </c>
      <c r="AY196" s="171">
        <f t="shared" si="79"/>
        <v>19.2</v>
      </c>
      <c r="AZ196" s="171">
        <f t="shared" si="80"/>
        <v>19.2</v>
      </c>
      <c r="BA196" s="171">
        <f t="shared" si="80"/>
        <v>19.2</v>
      </c>
      <c r="BB196" s="171">
        <f t="shared" si="80"/>
        <v>19.2</v>
      </c>
      <c r="BC196" s="171">
        <f t="shared" si="81"/>
        <v>19.2</v>
      </c>
      <c r="BD196" s="171">
        <f t="shared" si="81"/>
        <v>19.2</v>
      </c>
      <c r="BE196" s="172"/>
      <c r="BF196" s="148">
        <f t="shared" si="56"/>
        <v>998.400000000001</v>
      </c>
      <c r="BG196" s="173">
        <f t="shared" si="57"/>
        <v>0</v>
      </c>
      <c r="BH196" s="174"/>
      <c r="BI196" s="174"/>
      <c r="BJ196" s="125"/>
      <c r="BK196" s="175"/>
      <c r="BL196" s="176">
        <f t="shared" si="55"/>
        <v>1696.0014639228093</v>
      </c>
      <c r="BM196" s="176">
        <f t="shared" si="58"/>
        <v>1770</v>
      </c>
      <c r="BN196" s="177"/>
      <c r="BO196" s="177"/>
      <c r="BP196" s="177"/>
      <c r="BQ196" s="177"/>
      <c r="BR196" s="177"/>
      <c r="BS196" s="177"/>
      <c r="BT196" s="177"/>
      <c r="BU196" s="177"/>
      <c r="BV196" s="177"/>
      <c r="BW196" s="177"/>
      <c r="BX196" s="177"/>
      <c r="BY196" s="177"/>
      <c r="BZ196" s="177"/>
      <c r="CA196" s="177"/>
      <c r="CB196" s="177"/>
      <c r="CC196" s="177"/>
      <c r="CD196" s="177"/>
      <c r="CE196" s="177"/>
      <c r="CF196" s="177"/>
      <c r="CG196" s="177"/>
      <c r="CH196" s="177"/>
      <c r="CI196" s="177"/>
      <c r="CJ196" s="177"/>
      <c r="CK196" s="177"/>
      <c r="CL196" s="177"/>
      <c r="CM196" s="177"/>
      <c r="CN196" s="177"/>
      <c r="CO196" s="177"/>
      <c r="CP196" s="177"/>
      <c r="CQ196" s="177"/>
      <c r="CR196" s="177"/>
      <c r="CS196" s="177"/>
      <c r="CT196" s="177"/>
      <c r="CU196" s="177"/>
      <c r="CV196" s="177"/>
      <c r="CW196" s="177"/>
      <c r="CX196" s="177"/>
      <c r="CY196" s="177"/>
      <c r="CZ196" s="177"/>
      <c r="DA196" s="177"/>
      <c r="DB196" s="177"/>
      <c r="DC196" s="177"/>
      <c r="DD196" s="177"/>
      <c r="DE196" s="177"/>
      <c r="DF196" s="177"/>
      <c r="DG196" s="177"/>
      <c r="DH196" s="177"/>
      <c r="DI196" s="177"/>
      <c r="DJ196" s="177"/>
      <c r="DK196" s="177"/>
      <c r="DL196" s="177"/>
      <c r="DM196" s="177"/>
      <c r="DN196" s="177"/>
    </row>
    <row r="197" spans="1:118" s="122" customFormat="1" ht="26" x14ac:dyDescent="0.3">
      <c r="A197" s="181" t="s">
        <v>3150</v>
      </c>
      <c r="B197" s="186" t="s">
        <v>3555</v>
      </c>
      <c r="C197" s="169" t="s">
        <v>3391</v>
      </c>
      <c r="D197" s="170">
        <v>25</v>
      </c>
      <c r="E197" s="171"/>
      <c r="F197" s="171">
        <f t="shared" si="94"/>
        <v>8</v>
      </c>
      <c r="G197" s="171"/>
      <c r="H197" s="171">
        <f t="shared" si="94"/>
        <v>8</v>
      </c>
      <c r="I197" s="171"/>
      <c r="J197" s="171">
        <f t="shared" si="94"/>
        <v>8</v>
      </c>
      <c r="K197" s="171"/>
      <c r="L197" s="171">
        <f t="shared" si="94"/>
        <v>8</v>
      </c>
      <c r="M197" s="171"/>
      <c r="N197" s="171">
        <f t="shared" si="94"/>
        <v>8</v>
      </c>
      <c r="O197" s="171"/>
      <c r="P197" s="171">
        <f t="shared" si="94"/>
        <v>8</v>
      </c>
      <c r="Q197" s="171"/>
      <c r="R197" s="171">
        <f t="shared" si="93"/>
        <v>8</v>
      </c>
      <c r="S197" s="171"/>
      <c r="T197" s="171">
        <f t="shared" si="84"/>
        <v>8</v>
      </c>
      <c r="U197" s="171"/>
      <c r="V197" s="171">
        <f t="shared" si="85"/>
        <v>8</v>
      </c>
      <c r="W197" s="171"/>
      <c r="X197" s="171">
        <f t="shared" si="86"/>
        <v>8</v>
      </c>
      <c r="Y197" s="171"/>
      <c r="Z197" s="171">
        <f t="shared" si="87"/>
        <v>8</v>
      </c>
      <c r="AA197" s="171"/>
      <c r="AB197" s="171">
        <f t="shared" si="88"/>
        <v>8</v>
      </c>
      <c r="AC197" s="171"/>
      <c r="AD197" s="171">
        <f t="shared" si="89"/>
        <v>8</v>
      </c>
      <c r="AE197" s="171"/>
      <c r="AF197" s="171">
        <f t="shared" si="90"/>
        <v>8</v>
      </c>
      <c r="AG197" s="171"/>
      <c r="AH197" s="171">
        <f t="shared" si="91"/>
        <v>8</v>
      </c>
      <c r="AI197" s="171"/>
      <c r="AJ197" s="171">
        <f t="shared" ref="AJ197:AK220" si="95">$D197*$D$2</f>
        <v>8</v>
      </c>
      <c r="AK197" s="171"/>
      <c r="AL197" s="171">
        <f t="shared" ref="AL197:AM220" si="96">$D197*$D$2</f>
        <v>8</v>
      </c>
      <c r="AM197" s="171"/>
      <c r="AN197" s="171">
        <f t="shared" si="77"/>
        <v>8</v>
      </c>
      <c r="AO197" s="171"/>
      <c r="AP197" s="171">
        <f t="shared" si="77"/>
        <v>8</v>
      </c>
      <c r="AQ197" s="171"/>
      <c r="AR197" s="171">
        <f t="shared" si="78"/>
        <v>8</v>
      </c>
      <c r="AS197" s="171"/>
      <c r="AT197" s="171">
        <f t="shared" si="78"/>
        <v>8</v>
      </c>
      <c r="AU197" s="171"/>
      <c r="AV197" s="171">
        <f t="shared" si="79"/>
        <v>8</v>
      </c>
      <c r="AW197" s="171"/>
      <c r="AX197" s="171">
        <f t="shared" si="79"/>
        <v>8</v>
      </c>
      <c r="AY197" s="171"/>
      <c r="AZ197" s="171">
        <f t="shared" si="80"/>
        <v>8</v>
      </c>
      <c r="BA197" s="171"/>
      <c r="BB197" s="171">
        <f t="shared" si="80"/>
        <v>8</v>
      </c>
      <c r="BC197" s="171"/>
      <c r="BD197" s="171">
        <f t="shared" si="81"/>
        <v>8</v>
      </c>
      <c r="BE197" s="172"/>
      <c r="BF197" s="148">
        <f t="shared" si="56"/>
        <v>208</v>
      </c>
      <c r="BG197" s="173">
        <f t="shared" si="57"/>
        <v>26</v>
      </c>
      <c r="BH197" s="185" t="s">
        <v>3392</v>
      </c>
      <c r="BI197" s="174"/>
      <c r="BJ197" s="125"/>
      <c r="BK197" s="175"/>
      <c r="BL197" s="176">
        <f t="shared" si="55"/>
        <v>353.33363831725154</v>
      </c>
      <c r="BM197" s="176">
        <f t="shared" si="58"/>
        <v>370</v>
      </c>
      <c r="BN197" s="177"/>
      <c r="BO197" s="177"/>
      <c r="BP197" s="177"/>
      <c r="BQ197" s="177"/>
      <c r="BR197" s="177"/>
      <c r="BS197" s="177"/>
      <c r="BT197" s="177"/>
      <c r="BU197" s="177"/>
      <c r="BV197" s="177"/>
      <c r="BW197" s="177"/>
      <c r="BX197" s="177"/>
      <c r="BY197" s="177"/>
      <c r="BZ197" s="177"/>
      <c r="CA197" s="177"/>
      <c r="CB197" s="177"/>
      <c r="CC197" s="177"/>
      <c r="CD197" s="177"/>
      <c r="CE197" s="177"/>
      <c r="CF197" s="177"/>
      <c r="CG197" s="177"/>
      <c r="CH197" s="177"/>
      <c r="CI197" s="177"/>
      <c r="CJ197" s="177"/>
      <c r="CK197" s="177"/>
      <c r="CL197" s="177"/>
      <c r="CM197" s="177"/>
      <c r="CN197" s="177"/>
      <c r="CO197" s="177"/>
      <c r="CP197" s="177"/>
      <c r="CQ197" s="177"/>
      <c r="CR197" s="177"/>
      <c r="CS197" s="177"/>
      <c r="CT197" s="177"/>
      <c r="CU197" s="177"/>
      <c r="CV197" s="177"/>
      <c r="CW197" s="177"/>
      <c r="CX197" s="177"/>
      <c r="CY197" s="177"/>
      <c r="CZ197" s="177"/>
      <c r="DA197" s="177"/>
      <c r="DB197" s="177"/>
      <c r="DC197" s="177"/>
      <c r="DD197" s="177"/>
      <c r="DE197" s="177"/>
      <c r="DF197" s="177"/>
      <c r="DG197" s="177"/>
      <c r="DH197" s="177"/>
      <c r="DI197" s="177"/>
      <c r="DJ197" s="177"/>
      <c r="DK197" s="177"/>
      <c r="DL197" s="177"/>
      <c r="DM197" s="177"/>
      <c r="DN197" s="177"/>
    </row>
    <row r="198" spans="1:118" s="122" customFormat="1" ht="26" x14ac:dyDescent="0.3">
      <c r="A198" s="181" t="s">
        <v>3154</v>
      </c>
      <c r="B198" s="186" t="s">
        <v>3556</v>
      </c>
      <c r="C198" s="169" t="s">
        <v>3391</v>
      </c>
      <c r="D198" s="170">
        <v>25</v>
      </c>
      <c r="E198" s="171"/>
      <c r="F198" s="171">
        <f t="shared" si="94"/>
        <v>8</v>
      </c>
      <c r="G198" s="171"/>
      <c r="H198" s="171">
        <f t="shared" si="94"/>
        <v>8</v>
      </c>
      <c r="I198" s="171"/>
      <c r="J198" s="171">
        <f t="shared" si="94"/>
        <v>8</v>
      </c>
      <c r="K198" s="171"/>
      <c r="L198" s="171">
        <f t="shared" si="94"/>
        <v>8</v>
      </c>
      <c r="M198" s="171"/>
      <c r="N198" s="171">
        <f t="shared" si="94"/>
        <v>8</v>
      </c>
      <c r="O198" s="171"/>
      <c r="P198" s="171">
        <f t="shared" si="94"/>
        <v>8</v>
      </c>
      <c r="Q198" s="171"/>
      <c r="R198" s="171">
        <f t="shared" si="93"/>
        <v>8</v>
      </c>
      <c r="S198" s="171"/>
      <c r="T198" s="171">
        <f t="shared" ref="T198:U230" si="97">$D198*$D$2</f>
        <v>8</v>
      </c>
      <c r="U198" s="171"/>
      <c r="V198" s="171">
        <f t="shared" ref="V198:Y230" si="98">$D198*$D$2</f>
        <v>8</v>
      </c>
      <c r="W198" s="171"/>
      <c r="X198" s="171">
        <f t="shared" si="86"/>
        <v>8</v>
      </c>
      <c r="Y198" s="171"/>
      <c r="Z198" s="171">
        <f t="shared" ref="Z198:AA230" si="99">$D198*$D$2</f>
        <v>8</v>
      </c>
      <c r="AA198" s="171"/>
      <c r="AB198" s="171">
        <f t="shared" ref="AB198:AC230" si="100">$D198*$D$2</f>
        <v>8</v>
      </c>
      <c r="AC198" s="171"/>
      <c r="AD198" s="171">
        <f t="shared" ref="AD198:AE230" si="101">$D198*$D$2</f>
        <v>8</v>
      </c>
      <c r="AE198" s="171"/>
      <c r="AF198" s="171">
        <f t="shared" ref="AF198:AH230" si="102">$D198*$D$2</f>
        <v>8</v>
      </c>
      <c r="AG198" s="171"/>
      <c r="AH198" s="171">
        <f t="shared" ref="AH198:AI220" si="103">$D198*$D$2</f>
        <v>8</v>
      </c>
      <c r="AI198" s="171"/>
      <c r="AJ198" s="171">
        <f t="shared" si="95"/>
        <v>8</v>
      </c>
      <c r="AK198" s="171"/>
      <c r="AL198" s="171">
        <f t="shared" si="96"/>
        <v>8</v>
      </c>
      <c r="AM198" s="171"/>
      <c r="AN198" s="171">
        <f t="shared" si="77"/>
        <v>8</v>
      </c>
      <c r="AO198" s="171"/>
      <c r="AP198" s="171">
        <f t="shared" si="77"/>
        <v>8</v>
      </c>
      <c r="AQ198" s="171"/>
      <c r="AR198" s="171">
        <f t="shared" si="78"/>
        <v>8</v>
      </c>
      <c r="AS198" s="171"/>
      <c r="AT198" s="171">
        <f t="shared" si="78"/>
        <v>8</v>
      </c>
      <c r="AU198" s="171"/>
      <c r="AV198" s="171">
        <f t="shared" si="79"/>
        <v>8</v>
      </c>
      <c r="AW198" s="171"/>
      <c r="AX198" s="171">
        <f t="shared" si="79"/>
        <v>8</v>
      </c>
      <c r="AY198" s="171"/>
      <c r="AZ198" s="171">
        <f t="shared" si="80"/>
        <v>8</v>
      </c>
      <c r="BA198" s="171"/>
      <c r="BB198" s="171">
        <f t="shared" si="80"/>
        <v>8</v>
      </c>
      <c r="BC198" s="171"/>
      <c r="BD198" s="171">
        <f t="shared" si="81"/>
        <v>8</v>
      </c>
      <c r="BE198" s="172"/>
      <c r="BF198" s="148">
        <f t="shared" si="56"/>
        <v>208</v>
      </c>
      <c r="BG198" s="173">
        <f t="shared" si="57"/>
        <v>26</v>
      </c>
      <c r="BH198" s="185" t="s">
        <v>3392</v>
      </c>
      <c r="BI198" s="174"/>
      <c r="BJ198" s="125"/>
      <c r="BK198" s="175"/>
      <c r="BL198" s="176">
        <f t="shared" si="55"/>
        <v>353.33363831725154</v>
      </c>
      <c r="BM198" s="176">
        <f t="shared" si="58"/>
        <v>370</v>
      </c>
      <c r="BN198" s="177"/>
      <c r="BO198" s="177"/>
      <c r="BP198" s="177"/>
      <c r="BQ198" s="177"/>
      <c r="BR198" s="177"/>
      <c r="BS198" s="177"/>
      <c r="BT198" s="177"/>
      <c r="BU198" s="177"/>
      <c r="BV198" s="177"/>
      <c r="BW198" s="177"/>
      <c r="BX198" s="177"/>
      <c r="BY198" s="177"/>
      <c r="BZ198" s="177"/>
      <c r="CA198" s="177"/>
      <c r="CB198" s="177"/>
      <c r="CC198" s="177"/>
      <c r="CD198" s="177"/>
      <c r="CE198" s="177"/>
      <c r="CF198" s="177"/>
      <c r="CG198" s="177"/>
      <c r="CH198" s="177"/>
      <c r="CI198" s="177"/>
      <c r="CJ198" s="177"/>
      <c r="CK198" s="177"/>
      <c r="CL198" s="177"/>
      <c r="CM198" s="177"/>
      <c r="CN198" s="177"/>
      <c r="CO198" s="177"/>
      <c r="CP198" s="177"/>
      <c r="CQ198" s="177"/>
      <c r="CR198" s="177"/>
      <c r="CS198" s="177"/>
      <c r="CT198" s="177"/>
      <c r="CU198" s="177"/>
      <c r="CV198" s="177"/>
      <c r="CW198" s="177"/>
      <c r="CX198" s="177"/>
      <c r="CY198" s="177"/>
      <c r="CZ198" s="177"/>
      <c r="DA198" s="177"/>
      <c r="DB198" s="177"/>
      <c r="DC198" s="177"/>
      <c r="DD198" s="177"/>
      <c r="DE198" s="177"/>
      <c r="DF198" s="177"/>
      <c r="DG198" s="177"/>
      <c r="DH198" s="177"/>
      <c r="DI198" s="177"/>
      <c r="DJ198" s="177"/>
      <c r="DK198" s="177"/>
      <c r="DL198" s="177"/>
      <c r="DM198" s="177"/>
      <c r="DN198" s="177"/>
    </row>
    <row r="199" spans="1:118" s="122" customFormat="1" x14ac:dyDescent="0.3">
      <c r="A199" s="167" t="s">
        <v>2787</v>
      </c>
      <c r="B199" s="167" t="s">
        <v>3557</v>
      </c>
      <c r="C199" s="169" t="s">
        <v>3361</v>
      </c>
      <c r="D199" s="170">
        <v>60</v>
      </c>
      <c r="E199" s="171">
        <f t="shared" ref="E199:S225" si="104">$D199*$D$2</f>
        <v>19.2</v>
      </c>
      <c r="F199" s="171">
        <f t="shared" si="94"/>
        <v>19.2</v>
      </c>
      <c r="G199" s="171">
        <f t="shared" si="94"/>
        <v>19.2</v>
      </c>
      <c r="H199" s="171">
        <f t="shared" si="94"/>
        <v>19.2</v>
      </c>
      <c r="I199" s="171">
        <f t="shared" si="94"/>
        <v>19.2</v>
      </c>
      <c r="J199" s="171">
        <f t="shared" si="94"/>
        <v>19.2</v>
      </c>
      <c r="K199" s="171">
        <f t="shared" si="94"/>
        <v>19.2</v>
      </c>
      <c r="L199" s="171">
        <f t="shared" si="94"/>
        <v>19.2</v>
      </c>
      <c r="M199" s="171">
        <f t="shared" si="94"/>
        <v>19.2</v>
      </c>
      <c r="N199" s="171">
        <f t="shared" si="94"/>
        <v>19.2</v>
      </c>
      <c r="O199" s="171">
        <f t="shared" si="94"/>
        <v>19.2</v>
      </c>
      <c r="P199" s="171">
        <f t="shared" si="94"/>
        <v>19.2</v>
      </c>
      <c r="Q199" s="171">
        <f t="shared" si="94"/>
        <v>19.2</v>
      </c>
      <c r="R199" s="171">
        <f t="shared" si="93"/>
        <v>19.2</v>
      </c>
      <c r="S199" s="171">
        <f t="shared" si="93"/>
        <v>19.2</v>
      </c>
      <c r="T199" s="171">
        <f t="shared" si="97"/>
        <v>19.2</v>
      </c>
      <c r="U199" s="171">
        <f t="shared" si="97"/>
        <v>19.2</v>
      </c>
      <c r="V199" s="171">
        <f t="shared" si="98"/>
        <v>19.2</v>
      </c>
      <c r="W199" s="171">
        <f t="shared" si="98"/>
        <v>19.2</v>
      </c>
      <c r="X199" s="171">
        <f t="shared" si="86"/>
        <v>19.2</v>
      </c>
      <c r="Y199" s="171">
        <f t="shared" si="86"/>
        <v>19.2</v>
      </c>
      <c r="Z199" s="171">
        <f t="shared" si="99"/>
        <v>19.2</v>
      </c>
      <c r="AA199" s="171">
        <f t="shared" si="99"/>
        <v>19.2</v>
      </c>
      <c r="AB199" s="171">
        <f t="shared" si="100"/>
        <v>19.2</v>
      </c>
      <c r="AC199" s="171">
        <f t="shared" si="100"/>
        <v>19.2</v>
      </c>
      <c r="AD199" s="171">
        <f t="shared" si="101"/>
        <v>19.2</v>
      </c>
      <c r="AE199" s="171">
        <f t="shared" si="101"/>
        <v>19.2</v>
      </c>
      <c r="AF199" s="171">
        <f t="shared" si="102"/>
        <v>19.2</v>
      </c>
      <c r="AG199" s="171">
        <f t="shared" si="102"/>
        <v>19.2</v>
      </c>
      <c r="AH199" s="171">
        <f t="shared" si="103"/>
        <v>19.2</v>
      </c>
      <c r="AI199" s="171">
        <f t="shared" si="103"/>
        <v>19.2</v>
      </c>
      <c r="AJ199" s="171">
        <f t="shared" si="95"/>
        <v>19.2</v>
      </c>
      <c r="AK199" s="171">
        <f t="shared" si="95"/>
        <v>19.2</v>
      </c>
      <c r="AL199" s="171">
        <f t="shared" si="96"/>
        <v>19.2</v>
      </c>
      <c r="AM199" s="171">
        <f t="shared" si="96"/>
        <v>19.2</v>
      </c>
      <c r="AN199" s="171">
        <f t="shared" si="77"/>
        <v>19.2</v>
      </c>
      <c r="AO199" s="171">
        <f t="shared" si="77"/>
        <v>19.2</v>
      </c>
      <c r="AP199" s="171">
        <f t="shared" si="77"/>
        <v>19.2</v>
      </c>
      <c r="AQ199" s="171">
        <f t="shared" si="77"/>
        <v>19.2</v>
      </c>
      <c r="AR199" s="171">
        <f t="shared" si="78"/>
        <v>19.2</v>
      </c>
      <c r="AS199" s="171">
        <f t="shared" si="78"/>
        <v>19.2</v>
      </c>
      <c r="AT199" s="171">
        <f t="shared" si="78"/>
        <v>19.2</v>
      </c>
      <c r="AU199" s="171">
        <f t="shared" si="78"/>
        <v>19.2</v>
      </c>
      <c r="AV199" s="171">
        <f t="shared" si="79"/>
        <v>19.2</v>
      </c>
      <c r="AW199" s="171">
        <f t="shared" si="79"/>
        <v>19.2</v>
      </c>
      <c r="AX199" s="171">
        <f t="shared" si="79"/>
        <v>19.2</v>
      </c>
      <c r="AY199" s="171">
        <f t="shared" si="79"/>
        <v>19.2</v>
      </c>
      <c r="AZ199" s="171">
        <f t="shared" si="80"/>
        <v>19.2</v>
      </c>
      <c r="BA199" s="171">
        <f t="shared" si="80"/>
        <v>19.2</v>
      </c>
      <c r="BB199" s="171">
        <f t="shared" si="80"/>
        <v>19.2</v>
      </c>
      <c r="BC199" s="171">
        <f t="shared" si="80"/>
        <v>19.2</v>
      </c>
      <c r="BD199" s="171">
        <f t="shared" si="81"/>
        <v>19.2</v>
      </c>
      <c r="BE199" s="172"/>
      <c r="BF199" s="148">
        <f t="shared" si="56"/>
        <v>998.400000000001</v>
      </c>
      <c r="BG199" s="173">
        <f t="shared" si="57"/>
        <v>0</v>
      </c>
      <c r="BH199" s="174"/>
      <c r="BI199" s="174"/>
      <c r="BJ199" s="125"/>
      <c r="BK199" s="175"/>
      <c r="BL199" s="176">
        <f t="shared" ref="BL199:BL262" si="105">BF199*(1+$BK$6)</f>
        <v>1696.0014639228093</v>
      </c>
      <c r="BM199" s="176">
        <f t="shared" si="58"/>
        <v>1770</v>
      </c>
      <c r="BN199" s="177"/>
      <c r="BO199" s="177"/>
      <c r="BP199" s="177"/>
      <c r="BQ199" s="177"/>
      <c r="BR199" s="177"/>
      <c r="BS199" s="177"/>
      <c r="BT199" s="177"/>
      <c r="BU199" s="177"/>
      <c r="BV199" s="177"/>
      <c r="BW199" s="177"/>
      <c r="BX199" s="177"/>
      <c r="BY199" s="177"/>
      <c r="BZ199" s="177"/>
      <c r="CA199" s="177"/>
      <c r="CB199" s="177"/>
      <c r="CC199" s="177"/>
      <c r="CD199" s="177"/>
      <c r="CE199" s="177"/>
      <c r="CF199" s="177"/>
      <c r="CG199" s="177"/>
      <c r="CH199" s="177"/>
      <c r="CI199" s="177"/>
      <c r="CJ199" s="177"/>
      <c r="CK199" s="177"/>
      <c r="CL199" s="177"/>
      <c r="CM199" s="177"/>
      <c r="CN199" s="177"/>
      <c r="CO199" s="177"/>
      <c r="CP199" s="177"/>
      <c r="CQ199" s="177"/>
      <c r="CR199" s="177"/>
      <c r="CS199" s="177"/>
      <c r="CT199" s="177"/>
      <c r="CU199" s="177"/>
      <c r="CV199" s="177"/>
      <c r="CW199" s="177"/>
      <c r="CX199" s="177"/>
      <c r="CY199" s="177"/>
      <c r="CZ199" s="177"/>
      <c r="DA199" s="177"/>
      <c r="DB199" s="177"/>
      <c r="DC199" s="177"/>
      <c r="DD199" s="177"/>
      <c r="DE199" s="177"/>
      <c r="DF199" s="177"/>
      <c r="DG199" s="177"/>
      <c r="DH199" s="177"/>
      <c r="DI199" s="177"/>
      <c r="DJ199" s="177"/>
      <c r="DK199" s="177"/>
      <c r="DL199" s="177"/>
      <c r="DM199" s="177"/>
      <c r="DN199" s="177"/>
    </row>
    <row r="200" spans="1:118" s="122" customFormat="1" ht="25.5" x14ac:dyDescent="0.3">
      <c r="A200" s="167" t="s">
        <v>3211</v>
      </c>
      <c r="B200" s="186" t="s">
        <v>3558</v>
      </c>
      <c r="C200" s="169" t="s">
        <v>3361</v>
      </c>
      <c r="D200" s="170">
        <v>60</v>
      </c>
      <c r="E200" s="171">
        <f t="shared" si="104"/>
        <v>19.2</v>
      </c>
      <c r="F200" s="171">
        <f t="shared" si="94"/>
        <v>19.2</v>
      </c>
      <c r="G200" s="171">
        <f t="shared" si="94"/>
        <v>19.2</v>
      </c>
      <c r="H200" s="171">
        <f t="shared" si="94"/>
        <v>19.2</v>
      </c>
      <c r="I200" s="171">
        <f t="shared" si="94"/>
        <v>19.2</v>
      </c>
      <c r="J200" s="171">
        <f t="shared" si="94"/>
        <v>19.2</v>
      </c>
      <c r="K200" s="171">
        <f t="shared" si="94"/>
        <v>19.2</v>
      </c>
      <c r="L200" s="171">
        <f t="shared" si="94"/>
        <v>19.2</v>
      </c>
      <c r="M200" s="171">
        <f t="shared" si="94"/>
        <v>19.2</v>
      </c>
      <c r="N200" s="171">
        <f t="shared" si="94"/>
        <v>19.2</v>
      </c>
      <c r="O200" s="171">
        <f t="shared" si="94"/>
        <v>19.2</v>
      </c>
      <c r="P200" s="171">
        <f t="shared" si="94"/>
        <v>19.2</v>
      </c>
      <c r="Q200" s="171">
        <f t="shared" si="94"/>
        <v>19.2</v>
      </c>
      <c r="R200" s="171">
        <f t="shared" si="93"/>
        <v>19.2</v>
      </c>
      <c r="S200" s="171">
        <f t="shared" si="93"/>
        <v>19.2</v>
      </c>
      <c r="T200" s="171">
        <f t="shared" si="97"/>
        <v>19.2</v>
      </c>
      <c r="U200" s="171">
        <f t="shared" si="97"/>
        <v>19.2</v>
      </c>
      <c r="V200" s="171">
        <f t="shared" si="98"/>
        <v>19.2</v>
      </c>
      <c r="W200" s="171">
        <f t="shared" si="98"/>
        <v>19.2</v>
      </c>
      <c r="X200" s="171">
        <f t="shared" si="86"/>
        <v>19.2</v>
      </c>
      <c r="Y200" s="171">
        <f t="shared" si="86"/>
        <v>19.2</v>
      </c>
      <c r="Z200" s="171">
        <f t="shared" si="99"/>
        <v>19.2</v>
      </c>
      <c r="AA200" s="171">
        <f t="shared" si="99"/>
        <v>19.2</v>
      </c>
      <c r="AB200" s="171">
        <f t="shared" si="100"/>
        <v>19.2</v>
      </c>
      <c r="AC200" s="171">
        <f t="shared" si="100"/>
        <v>19.2</v>
      </c>
      <c r="AD200" s="171">
        <f t="shared" si="101"/>
        <v>19.2</v>
      </c>
      <c r="AE200" s="171">
        <f t="shared" si="101"/>
        <v>19.2</v>
      </c>
      <c r="AF200" s="171">
        <f t="shared" si="102"/>
        <v>19.2</v>
      </c>
      <c r="AG200" s="171">
        <f t="shared" si="102"/>
        <v>19.2</v>
      </c>
      <c r="AH200" s="171">
        <f t="shared" si="103"/>
        <v>19.2</v>
      </c>
      <c r="AI200" s="171">
        <f t="shared" si="103"/>
        <v>19.2</v>
      </c>
      <c r="AJ200" s="171">
        <f t="shared" si="95"/>
        <v>19.2</v>
      </c>
      <c r="AK200" s="171">
        <f t="shared" si="95"/>
        <v>19.2</v>
      </c>
      <c r="AL200" s="171">
        <f t="shared" si="96"/>
        <v>19.2</v>
      </c>
      <c r="AM200" s="171">
        <f t="shared" si="96"/>
        <v>19.2</v>
      </c>
      <c r="AN200" s="171"/>
      <c r="AO200" s="171">
        <f t="shared" si="77"/>
        <v>19.2</v>
      </c>
      <c r="AP200" s="171">
        <f t="shared" si="77"/>
        <v>19.2</v>
      </c>
      <c r="AQ200" s="171">
        <f t="shared" si="77"/>
        <v>19.2</v>
      </c>
      <c r="AR200" s="171">
        <f t="shared" si="78"/>
        <v>19.2</v>
      </c>
      <c r="AS200" s="171">
        <f t="shared" si="78"/>
        <v>19.2</v>
      </c>
      <c r="AT200" s="171">
        <f t="shared" si="78"/>
        <v>19.2</v>
      </c>
      <c r="AU200" s="171">
        <f t="shared" si="78"/>
        <v>19.2</v>
      </c>
      <c r="AV200" s="171">
        <f t="shared" si="79"/>
        <v>19.2</v>
      </c>
      <c r="AW200" s="171">
        <f t="shared" si="79"/>
        <v>19.2</v>
      </c>
      <c r="AX200" s="171">
        <f t="shared" si="79"/>
        <v>19.2</v>
      </c>
      <c r="AY200" s="171">
        <f t="shared" si="79"/>
        <v>19.2</v>
      </c>
      <c r="AZ200" s="171">
        <f t="shared" si="80"/>
        <v>19.2</v>
      </c>
      <c r="BA200" s="171">
        <f t="shared" si="80"/>
        <v>19.2</v>
      </c>
      <c r="BB200" s="171">
        <f t="shared" si="80"/>
        <v>19.2</v>
      </c>
      <c r="BC200" s="171">
        <f t="shared" si="80"/>
        <v>19.2</v>
      </c>
      <c r="BD200" s="171">
        <f t="shared" si="81"/>
        <v>19.2</v>
      </c>
      <c r="BE200" s="172"/>
      <c r="BF200" s="148">
        <f t="shared" ref="BF200:BF263" si="106">SUM(E200:BE200)</f>
        <v>979.20000000000095</v>
      </c>
      <c r="BG200" s="173">
        <f t="shared" ref="BG200:BG263" si="107">52-COUNTIF($E200:$BD200,"&gt;0")</f>
        <v>1</v>
      </c>
      <c r="BH200" s="174"/>
      <c r="BI200" s="174"/>
      <c r="BJ200" s="125"/>
      <c r="BK200" s="175"/>
      <c r="BL200" s="176">
        <f t="shared" si="105"/>
        <v>1663.3860511550629</v>
      </c>
      <c r="BM200" s="176">
        <f t="shared" ref="BM200:BM263" si="108">ROUNDUP(BL200*1.04,-1)</f>
        <v>1730</v>
      </c>
      <c r="BN200" s="177"/>
      <c r="BO200" s="177"/>
      <c r="BP200" s="177"/>
      <c r="BQ200" s="177"/>
      <c r="BR200" s="177"/>
      <c r="BS200" s="177"/>
      <c r="BT200" s="177"/>
      <c r="BU200" s="177"/>
      <c r="BV200" s="177"/>
      <c r="BW200" s="177"/>
      <c r="BX200" s="177"/>
      <c r="BY200" s="177"/>
      <c r="BZ200" s="177"/>
      <c r="CA200" s="177"/>
      <c r="CB200" s="177"/>
      <c r="CC200" s="177"/>
      <c r="CD200" s="177"/>
      <c r="CE200" s="177"/>
      <c r="CF200" s="177"/>
      <c r="CG200" s="177"/>
      <c r="CH200" s="177"/>
      <c r="CI200" s="177"/>
      <c r="CJ200" s="177"/>
      <c r="CK200" s="177"/>
      <c r="CL200" s="177"/>
      <c r="CM200" s="177"/>
      <c r="CN200" s="177"/>
      <c r="CO200" s="177"/>
      <c r="CP200" s="177"/>
      <c r="CQ200" s="177"/>
      <c r="CR200" s="177"/>
      <c r="CS200" s="177"/>
      <c r="CT200" s="177"/>
      <c r="CU200" s="177"/>
      <c r="CV200" s="177"/>
      <c r="CW200" s="177"/>
      <c r="CX200" s="177"/>
      <c r="CY200" s="177"/>
      <c r="CZ200" s="177"/>
      <c r="DA200" s="177"/>
      <c r="DB200" s="177"/>
      <c r="DC200" s="177"/>
      <c r="DD200" s="177"/>
      <c r="DE200" s="177"/>
      <c r="DF200" s="177"/>
      <c r="DG200" s="177"/>
      <c r="DH200" s="177"/>
      <c r="DI200" s="177"/>
      <c r="DJ200" s="177"/>
      <c r="DK200" s="177"/>
      <c r="DL200" s="177"/>
      <c r="DM200" s="177"/>
      <c r="DN200" s="177"/>
    </row>
    <row r="201" spans="1:118" s="122" customFormat="1" ht="25.5" x14ac:dyDescent="0.3">
      <c r="A201" s="181" t="s">
        <v>3227</v>
      </c>
      <c r="B201" s="186" t="s">
        <v>3559</v>
      </c>
      <c r="C201" s="169" t="s">
        <v>3361</v>
      </c>
      <c r="D201" s="170">
        <v>60</v>
      </c>
      <c r="E201" s="171">
        <f t="shared" si="104"/>
        <v>19.2</v>
      </c>
      <c r="F201" s="171">
        <f t="shared" si="94"/>
        <v>19.2</v>
      </c>
      <c r="G201" s="171">
        <f t="shared" si="94"/>
        <v>19.2</v>
      </c>
      <c r="H201" s="171">
        <f t="shared" si="94"/>
        <v>19.2</v>
      </c>
      <c r="I201" s="171">
        <f t="shared" si="94"/>
        <v>19.2</v>
      </c>
      <c r="J201" s="171">
        <f t="shared" si="94"/>
        <v>19.2</v>
      </c>
      <c r="K201" s="171">
        <f t="shared" si="94"/>
        <v>19.2</v>
      </c>
      <c r="L201" s="171">
        <f t="shared" si="94"/>
        <v>19.2</v>
      </c>
      <c r="M201" s="171">
        <f t="shared" si="94"/>
        <v>19.2</v>
      </c>
      <c r="N201" s="171">
        <f t="shared" si="94"/>
        <v>19.2</v>
      </c>
      <c r="O201" s="171">
        <f t="shared" si="94"/>
        <v>19.2</v>
      </c>
      <c r="P201" s="171">
        <f t="shared" si="94"/>
        <v>19.2</v>
      </c>
      <c r="Q201" s="171">
        <f t="shared" si="94"/>
        <v>19.2</v>
      </c>
      <c r="R201" s="171">
        <f t="shared" si="93"/>
        <v>19.2</v>
      </c>
      <c r="S201" s="171">
        <f t="shared" si="93"/>
        <v>19.2</v>
      </c>
      <c r="T201" s="171">
        <f t="shared" si="97"/>
        <v>19.2</v>
      </c>
      <c r="U201" s="171">
        <f t="shared" si="97"/>
        <v>19.2</v>
      </c>
      <c r="V201" s="171">
        <f t="shared" si="98"/>
        <v>19.2</v>
      </c>
      <c r="W201" s="171">
        <f t="shared" si="98"/>
        <v>19.2</v>
      </c>
      <c r="X201" s="171">
        <f t="shared" si="86"/>
        <v>19.2</v>
      </c>
      <c r="Y201" s="171">
        <f t="shared" si="86"/>
        <v>19.2</v>
      </c>
      <c r="Z201" s="171">
        <f t="shared" si="99"/>
        <v>19.2</v>
      </c>
      <c r="AA201" s="171">
        <f t="shared" si="99"/>
        <v>19.2</v>
      </c>
      <c r="AB201" s="171">
        <f t="shared" si="100"/>
        <v>19.2</v>
      </c>
      <c r="AC201" s="171">
        <f t="shared" si="100"/>
        <v>19.2</v>
      </c>
      <c r="AD201" s="171">
        <f t="shared" si="101"/>
        <v>19.2</v>
      </c>
      <c r="AE201" s="171">
        <f t="shared" si="101"/>
        <v>19.2</v>
      </c>
      <c r="AF201" s="171">
        <f t="shared" si="102"/>
        <v>19.2</v>
      </c>
      <c r="AG201" s="171">
        <f t="shared" si="102"/>
        <v>19.2</v>
      </c>
      <c r="AH201" s="171">
        <f t="shared" si="103"/>
        <v>19.2</v>
      </c>
      <c r="AI201" s="171">
        <f t="shared" si="103"/>
        <v>19.2</v>
      </c>
      <c r="AJ201" s="171">
        <f t="shared" si="95"/>
        <v>19.2</v>
      </c>
      <c r="AK201" s="171">
        <f t="shared" si="95"/>
        <v>19.2</v>
      </c>
      <c r="AL201" s="171">
        <f t="shared" si="96"/>
        <v>19.2</v>
      </c>
      <c r="AM201" s="171">
        <f t="shared" si="96"/>
        <v>19.2</v>
      </c>
      <c r="AN201" s="171"/>
      <c r="AO201" s="171">
        <f t="shared" si="77"/>
        <v>19.2</v>
      </c>
      <c r="AP201" s="171">
        <f t="shared" si="77"/>
        <v>19.2</v>
      </c>
      <c r="AQ201" s="171">
        <f t="shared" si="77"/>
        <v>19.2</v>
      </c>
      <c r="AR201" s="171">
        <f t="shared" si="78"/>
        <v>19.2</v>
      </c>
      <c r="AS201" s="171">
        <f t="shared" si="78"/>
        <v>19.2</v>
      </c>
      <c r="AT201" s="171">
        <f t="shared" si="78"/>
        <v>19.2</v>
      </c>
      <c r="AU201" s="171">
        <f t="shared" si="78"/>
        <v>19.2</v>
      </c>
      <c r="AV201" s="171">
        <f t="shared" si="79"/>
        <v>19.2</v>
      </c>
      <c r="AW201" s="171"/>
      <c r="AX201" s="171">
        <f t="shared" si="79"/>
        <v>19.2</v>
      </c>
      <c r="AY201" s="171">
        <f t="shared" si="79"/>
        <v>19.2</v>
      </c>
      <c r="AZ201" s="171">
        <f t="shared" si="80"/>
        <v>19.2</v>
      </c>
      <c r="BA201" s="171">
        <f t="shared" si="80"/>
        <v>19.2</v>
      </c>
      <c r="BB201" s="171">
        <f t="shared" si="80"/>
        <v>19.2</v>
      </c>
      <c r="BC201" s="171">
        <f t="shared" si="80"/>
        <v>19.2</v>
      </c>
      <c r="BD201" s="171">
        <f t="shared" si="81"/>
        <v>19.2</v>
      </c>
      <c r="BE201" s="172"/>
      <c r="BF201" s="148">
        <f t="shared" si="106"/>
        <v>960.00000000000091</v>
      </c>
      <c r="BG201" s="173">
        <f t="shared" si="107"/>
        <v>2</v>
      </c>
      <c r="BH201" s="174"/>
      <c r="BI201" s="174"/>
      <c r="BJ201" s="125"/>
      <c r="BK201" s="175"/>
      <c r="BL201" s="176">
        <f t="shared" si="105"/>
        <v>1630.7706383873165</v>
      </c>
      <c r="BM201" s="176">
        <f t="shared" si="108"/>
        <v>1700</v>
      </c>
      <c r="BN201" s="177"/>
      <c r="BO201" s="177"/>
      <c r="BP201" s="177"/>
      <c r="BQ201" s="177"/>
      <c r="BR201" s="177"/>
      <c r="BS201" s="177"/>
      <c r="BT201" s="177"/>
      <c r="BU201" s="177"/>
      <c r="BV201" s="177"/>
      <c r="BW201" s="177"/>
      <c r="BX201" s="177"/>
      <c r="BY201" s="177"/>
      <c r="BZ201" s="177"/>
      <c r="CA201" s="177"/>
      <c r="CB201" s="177"/>
      <c r="CC201" s="177"/>
      <c r="CD201" s="177"/>
      <c r="CE201" s="177"/>
      <c r="CF201" s="177"/>
      <c r="CG201" s="177"/>
      <c r="CH201" s="177"/>
      <c r="CI201" s="177"/>
      <c r="CJ201" s="177"/>
      <c r="CK201" s="177"/>
      <c r="CL201" s="177"/>
      <c r="CM201" s="177"/>
      <c r="CN201" s="177"/>
      <c r="CO201" s="177"/>
      <c r="CP201" s="177"/>
      <c r="CQ201" s="177"/>
      <c r="CR201" s="177"/>
      <c r="CS201" s="177"/>
      <c r="CT201" s="177"/>
      <c r="CU201" s="177"/>
      <c r="CV201" s="177"/>
      <c r="CW201" s="177"/>
      <c r="CX201" s="177"/>
      <c r="CY201" s="177"/>
      <c r="CZ201" s="177"/>
      <c r="DA201" s="177"/>
      <c r="DB201" s="177"/>
      <c r="DC201" s="177"/>
      <c r="DD201" s="177"/>
      <c r="DE201" s="177"/>
      <c r="DF201" s="177"/>
      <c r="DG201" s="177"/>
      <c r="DH201" s="177"/>
      <c r="DI201" s="177"/>
      <c r="DJ201" s="177"/>
      <c r="DK201" s="177"/>
      <c r="DL201" s="177"/>
      <c r="DM201" s="177"/>
      <c r="DN201" s="177"/>
    </row>
    <row r="202" spans="1:118" s="122" customFormat="1" x14ac:dyDescent="0.3">
      <c r="A202" s="181" t="s">
        <v>3204</v>
      </c>
      <c r="B202" s="179" t="s">
        <v>3560</v>
      </c>
      <c r="C202" s="169" t="s">
        <v>3361</v>
      </c>
      <c r="D202" s="170">
        <v>60</v>
      </c>
      <c r="E202" s="171">
        <f t="shared" si="104"/>
        <v>19.2</v>
      </c>
      <c r="F202" s="171">
        <f t="shared" si="94"/>
        <v>19.2</v>
      </c>
      <c r="G202" s="171">
        <f t="shared" si="94"/>
        <v>19.2</v>
      </c>
      <c r="H202" s="171">
        <f t="shared" si="94"/>
        <v>19.2</v>
      </c>
      <c r="I202" s="171">
        <f t="shared" si="94"/>
        <v>19.2</v>
      </c>
      <c r="J202" s="171">
        <f t="shared" si="94"/>
        <v>19.2</v>
      </c>
      <c r="K202" s="171">
        <f t="shared" si="94"/>
        <v>19.2</v>
      </c>
      <c r="L202" s="171">
        <f t="shared" si="94"/>
        <v>19.2</v>
      </c>
      <c r="M202" s="171">
        <f t="shared" si="94"/>
        <v>19.2</v>
      </c>
      <c r="N202" s="171">
        <f t="shared" si="94"/>
        <v>19.2</v>
      </c>
      <c r="O202" s="171">
        <f t="shared" si="94"/>
        <v>19.2</v>
      </c>
      <c r="P202" s="171">
        <f t="shared" si="94"/>
        <v>19.2</v>
      </c>
      <c r="Q202" s="171">
        <f t="shared" si="94"/>
        <v>19.2</v>
      </c>
      <c r="R202" s="171">
        <f t="shared" si="93"/>
        <v>19.2</v>
      </c>
      <c r="S202" s="171">
        <f t="shared" si="93"/>
        <v>19.2</v>
      </c>
      <c r="T202" s="171">
        <f t="shared" si="97"/>
        <v>19.2</v>
      </c>
      <c r="U202" s="171">
        <f t="shared" si="97"/>
        <v>19.2</v>
      </c>
      <c r="V202" s="171">
        <f t="shared" si="98"/>
        <v>19.2</v>
      </c>
      <c r="W202" s="171">
        <f t="shared" si="98"/>
        <v>19.2</v>
      </c>
      <c r="X202" s="171">
        <f t="shared" si="86"/>
        <v>19.2</v>
      </c>
      <c r="Y202" s="171">
        <f t="shared" si="86"/>
        <v>19.2</v>
      </c>
      <c r="Z202" s="171">
        <f t="shared" si="99"/>
        <v>19.2</v>
      </c>
      <c r="AA202" s="171">
        <f t="shared" si="99"/>
        <v>19.2</v>
      </c>
      <c r="AB202" s="171">
        <f t="shared" si="100"/>
        <v>19.2</v>
      </c>
      <c r="AC202" s="171">
        <f t="shared" si="100"/>
        <v>19.2</v>
      </c>
      <c r="AD202" s="171">
        <f t="shared" si="101"/>
        <v>19.2</v>
      </c>
      <c r="AE202" s="171">
        <f t="shared" si="101"/>
        <v>19.2</v>
      </c>
      <c r="AF202" s="171">
        <f t="shared" si="102"/>
        <v>19.2</v>
      </c>
      <c r="AG202" s="171">
        <f t="shared" si="102"/>
        <v>19.2</v>
      </c>
      <c r="AH202" s="171">
        <f t="shared" si="103"/>
        <v>19.2</v>
      </c>
      <c r="AI202" s="171">
        <f t="shared" si="103"/>
        <v>19.2</v>
      </c>
      <c r="AJ202" s="171">
        <f t="shared" si="95"/>
        <v>19.2</v>
      </c>
      <c r="AK202" s="171">
        <f t="shared" si="95"/>
        <v>19.2</v>
      </c>
      <c r="AL202" s="171">
        <f t="shared" si="96"/>
        <v>19.2</v>
      </c>
      <c r="AM202" s="171">
        <f t="shared" si="96"/>
        <v>19.2</v>
      </c>
      <c r="AN202" s="171"/>
      <c r="AO202" s="171">
        <f t="shared" si="77"/>
        <v>19.2</v>
      </c>
      <c r="AP202" s="171">
        <f t="shared" si="77"/>
        <v>19.2</v>
      </c>
      <c r="AQ202" s="171">
        <f t="shared" si="77"/>
        <v>19.2</v>
      </c>
      <c r="AR202" s="171">
        <f t="shared" si="78"/>
        <v>19.2</v>
      </c>
      <c r="AS202" s="171">
        <f t="shared" si="78"/>
        <v>19.2</v>
      </c>
      <c r="AT202" s="171">
        <f t="shared" si="78"/>
        <v>19.2</v>
      </c>
      <c r="AU202" s="171">
        <f t="shared" si="78"/>
        <v>19.2</v>
      </c>
      <c r="AV202" s="171">
        <f t="shared" si="79"/>
        <v>19.2</v>
      </c>
      <c r="AW202" s="171"/>
      <c r="AX202" s="171">
        <f t="shared" si="79"/>
        <v>19.2</v>
      </c>
      <c r="AY202" s="171">
        <f t="shared" si="79"/>
        <v>19.2</v>
      </c>
      <c r="AZ202" s="171">
        <f t="shared" si="80"/>
        <v>19.2</v>
      </c>
      <c r="BA202" s="171">
        <f t="shared" si="80"/>
        <v>19.2</v>
      </c>
      <c r="BB202" s="171">
        <f t="shared" si="80"/>
        <v>19.2</v>
      </c>
      <c r="BC202" s="171">
        <f t="shared" si="80"/>
        <v>19.2</v>
      </c>
      <c r="BD202" s="171">
        <f t="shared" si="81"/>
        <v>19.2</v>
      </c>
      <c r="BE202" s="172"/>
      <c r="BF202" s="148">
        <f t="shared" si="106"/>
        <v>960.00000000000091</v>
      </c>
      <c r="BG202" s="173">
        <f t="shared" si="107"/>
        <v>2</v>
      </c>
      <c r="BH202" s="174"/>
      <c r="BI202" s="174"/>
      <c r="BJ202" s="125"/>
      <c r="BK202" s="175"/>
      <c r="BL202" s="176">
        <f t="shared" si="105"/>
        <v>1630.7706383873165</v>
      </c>
      <c r="BM202" s="176">
        <f t="shared" si="108"/>
        <v>1700</v>
      </c>
      <c r="BN202" s="177"/>
      <c r="BO202" s="177"/>
      <c r="BP202" s="177"/>
      <c r="BQ202" s="177"/>
      <c r="BR202" s="177"/>
      <c r="BS202" s="177"/>
      <c r="BT202" s="177"/>
      <c r="BU202" s="177"/>
      <c r="BV202" s="177"/>
      <c r="BW202" s="177"/>
      <c r="BX202" s="177"/>
      <c r="BY202" s="177"/>
      <c r="BZ202" s="177"/>
      <c r="CA202" s="177"/>
      <c r="CB202" s="177"/>
      <c r="CC202" s="177"/>
      <c r="CD202" s="177"/>
      <c r="CE202" s="177"/>
      <c r="CF202" s="177"/>
      <c r="CG202" s="177"/>
      <c r="CH202" s="177"/>
      <c r="CI202" s="177"/>
      <c r="CJ202" s="177"/>
      <c r="CK202" s="177"/>
      <c r="CL202" s="177"/>
      <c r="CM202" s="177"/>
      <c r="CN202" s="177"/>
      <c r="CO202" s="177"/>
      <c r="CP202" s="177"/>
      <c r="CQ202" s="177"/>
      <c r="CR202" s="177"/>
      <c r="CS202" s="177"/>
      <c r="CT202" s="177"/>
      <c r="CU202" s="177"/>
      <c r="CV202" s="177"/>
      <c r="CW202" s="177"/>
      <c r="CX202" s="177"/>
      <c r="CY202" s="177"/>
      <c r="CZ202" s="177"/>
      <c r="DA202" s="177"/>
      <c r="DB202" s="177"/>
      <c r="DC202" s="177"/>
      <c r="DD202" s="177"/>
      <c r="DE202" s="177"/>
      <c r="DF202" s="177"/>
      <c r="DG202" s="177"/>
      <c r="DH202" s="177"/>
      <c r="DI202" s="177"/>
      <c r="DJ202" s="177"/>
      <c r="DK202" s="177"/>
      <c r="DL202" s="177"/>
      <c r="DM202" s="177"/>
      <c r="DN202" s="177"/>
    </row>
    <row r="203" spans="1:118" s="122" customFormat="1" x14ac:dyDescent="0.3">
      <c r="A203" s="181" t="s">
        <v>3198</v>
      </c>
      <c r="B203" s="186" t="s">
        <v>3561</v>
      </c>
      <c r="C203" s="169" t="s">
        <v>3361</v>
      </c>
      <c r="D203" s="170">
        <v>60</v>
      </c>
      <c r="E203" s="171">
        <f t="shared" si="104"/>
        <v>19.2</v>
      </c>
      <c r="F203" s="171">
        <f t="shared" si="94"/>
        <v>19.2</v>
      </c>
      <c r="G203" s="171">
        <f t="shared" si="94"/>
        <v>19.2</v>
      </c>
      <c r="H203" s="171">
        <f t="shared" si="94"/>
        <v>19.2</v>
      </c>
      <c r="I203" s="171">
        <f t="shared" si="94"/>
        <v>19.2</v>
      </c>
      <c r="J203" s="171">
        <f t="shared" si="94"/>
        <v>19.2</v>
      </c>
      <c r="K203" s="171">
        <f t="shared" si="94"/>
        <v>19.2</v>
      </c>
      <c r="L203" s="171">
        <f t="shared" si="94"/>
        <v>19.2</v>
      </c>
      <c r="M203" s="171">
        <f t="shared" si="94"/>
        <v>19.2</v>
      </c>
      <c r="N203" s="171">
        <f t="shared" si="94"/>
        <v>19.2</v>
      </c>
      <c r="O203" s="171">
        <f t="shared" si="94"/>
        <v>19.2</v>
      </c>
      <c r="P203" s="171">
        <f t="shared" si="94"/>
        <v>19.2</v>
      </c>
      <c r="Q203" s="171">
        <f t="shared" si="94"/>
        <v>19.2</v>
      </c>
      <c r="R203" s="171">
        <f t="shared" si="94"/>
        <v>19.2</v>
      </c>
      <c r="S203" s="171">
        <f t="shared" si="94"/>
        <v>19.2</v>
      </c>
      <c r="T203" s="171">
        <f t="shared" si="97"/>
        <v>19.2</v>
      </c>
      <c r="U203" s="171">
        <f t="shared" si="97"/>
        <v>19.2</v>
      </c>
      <c r="V203" s="171">
        <f t="shared" si="98"/>
        <v>19.2</v>
      </c>
      <c r="W203" s="171">
        <f t="shared" si="98"/>
        <v>19.2</v>
      </c>
      <c r="X203" s="171">
        <f t="shared" si="86"/>
        <v>19.2</v>
      </c>
      <c r="Y203" s="171">
        <f t="shared" si="86"/>
        <v>19.2</v>
      </c>
      <c r="Z203" s="171">
        <f t="shared" si="99"/>
        <v>19.2</v>
      </c>
      <c r="AA203" s="171">
        <f t="shared" si="99"/>
        <v>19.2</v>
      </c>
      <c r="AB203" s="171">
        <f t="shared" si="100"/>
        <v>19.2</v>
      </c>
      <c r="AC203" s="171">
        <f t="shared" si="100"/>
        <v>19.2</v>
      </c>
      <c r="AD203" s="171">
        <f t="shared" si="101"/>
        <v>19.2</v>
      </c>
      <c r="AE203" s="171">
        <f t="shared" si="101"/>
        <v>19.2</v>
      </c>
      <c r="AF203" s="171">
        <f t="shared" si="102"/>
        <v>19.2</v>
      </c>
      <c r="AG203" s="171">
        <f t="shared" si="102"/>
        <v>19.2</v>
      </c>
      <c r="AH203" s="171">
        <f t="shared" si="103"/>
        <v>19.2</v>
      </c>
      <c r="AI203" s="171">
        <f t="shared" si="103"/>
        <v>19.2</v>
      </c>
      <c r="AJ203" s="171">
        <f t="shared" si="95"/>
        <v>19.2</v>
      </c>
      <c r="AK203" s="171">
        <f t="shared" si="95"/>
        <v>19.2</v>
      </c>
      <c r="AL203" s="171">
        <f t="shared" si="96"/>
        <v>19.2</v>
      </c>
      <c r="AM203" s="171">
        <f t="shared" si="96"/>
        <v>19.2</v>
      </c>
      <c r="AN203" s="171"/>
      <c r="AO203" s="171">
        <f t="shared" si="77"/>
        <v>19.2</v>
      </c>
      <c r="AP203" s="171">
        <f t="shared" si="77"/>
        <v>19.2</v>
      </c>
      <c r="AQ203" s="171">
        <f t="shared" si="77"/>
        <v>19.2</v>
      </c>
      <c r="AR203" s="171">
        <f t="shared" si="78"/>
        <v>19.2</v>
      </c>
      <c r="AS203" s="171">
        <f t="shared" si="78"/>
        <v>19.2</v>
      </c>
      <c r="AT203" s="171">
        <f t="shared" si="78"/>
        <v>19.2</v>
      </c>
      <c r="AU203" s="171">
        <f t="shared" si="78"/>
        <v>19.2</v>
      </c>
      <c r="AV203" s="171">
        <f t="shared" si="79"/>
        <v>19.2</v>
      </c>
      <c r="AW203" s="171"/>
      <c r="AX203" s="171">
        <f t="shared" si="79"/>
        <v>19.2</v>
      </c>
      <c r="AY203" s="171">
        <f t="shared" si="79"/>
        <v>19.2</v>
      </c>
      <c r="AZ203" s="171">
        <f t="shared" si="80"/>
        <v>19.2</v>
      </c>
      <c r="BA203" s="171">
        <f t="shared" si="80"/>
        <v>19.2</v>
      </c>
      <c r="BB203" s="171">
        <f t="shared" si="80"/>
        <v>19.2</v>
      </c>
      <c r="BC203" s="171">
        <f t="shared" si="80"/>
        <v>19.2</v>
      </c>
      <c r="BD203" s="171">
        <f t="shared" si="81"/>
        <v>19.2</v>
      </c>
      <c r="BE203" s="172"/>
      <c r="BF203" s="148">
        <f t="shared" si="106"/>
        <v>960.00000000000091</v>
      </c>
      <c r="BG203" s="173">
        <f t="shared" si="107"/>
        <v>2</v>
      </c>
      <c r="BH203" s="174"/>
      <c r="BI203" s="174"/>
      <c r="BJ203" s="125"/>
      <c r="BK203" s="175"/>
      <c r="BL203" s="176">
        <f t="shared" si="105"/>
        <v>1630.7706383873165</v>
      </c>
      <c r="BM203" s="176">
        <f t="shared" si="108"/>
        <v>1700</v>
      </c>
      <c r="BN203" s="177"/>
      <c r="BO203" s="177"/>
      <c r="BP203" s="177"/>
      <c r="BQ203" s="177"/>
      <c r="BR203" s="177"/>
      <c r="BS203" s="177"/>
      <c r="BT203" s="177"/>
      <c r="BU203" s="177"/>
      <c r="BV203" s="177"/>
      <c r="BW203" s="177"/>
      <c r="BX203" s="177"/>
      <c r="BY203" s="177"/>
      <c r="BZ203" s="177"/>
      <c r="CA203" s="177"/>
      <c r="CB203" s="177"/>
      <c r="CC203" s="177"/>
      <c r="CD203" s="177"/>
      <c r="CE203" s="177"/>
      <c r="CF203" s="177"/>
      <c r="CG203" s="177"/>
      <c r="CH203" s="177"/>
      <c r="CI203" s="177"/>
      <c r="CJ203" s="177"/>
      <c r="CK203" s="177"/>
      <c r="CL203" s="177"/>
      <c r="CM203" s="177"/>
      <c r="CN203" s="177"/>
      <c r="CO203" s="177"/>
      <c r="CP203" s="177"/>
      <c r="CQ203" s="177"/>
      <c r="CR203" s="177"/>
      <c r="CS203" s="177"/>
      <c r="CT203" s="177"/>
      <c r="CU203" s="177"/>
      <c r="CV203" s="177"/>
      <c r="CW203" s="177"/>
      <c r="CX203" s="177"/>
      <c r="CY203" s="177"/>
      <c r="CZ203" s="177"/>
      <c r="DA203" s="177"/>
      <c r="DB203" s="177"/>
      <c r="DC203" s="177"/>
      <c r="DD203" s="177"/>
      <c r="DE203" s="177"/>
      <c r="DF203" s="177"/>
      <c r="DG203" s="177"/>
      <c r="DH203" s="177"/>
      <c r="DI203" s="177"/>
      <c r="DJ203" s="177"/>
      <c r="DK203" s="177"/>
      <c r="DL203" s="177"/>
      <c r="DM203" s="177"/>
      <c r="DN203" s="177"/>
    </row>
    <row r="204" spans="1:118" s="122" customFormat="1" ht="25.5" x14ac:dyDescent="0.3">
      <c r="A204" s="181" t="s">
        <v>3209</v>
      </c>
      <c r="B204" s="186" t="s">
        <v>3562</v>
      </c>
      <c r="C204" s="169" t="s">
        <v>3361</v>
      </c>
      <c r="D204" s="170">
        <v>60</v>
      </c>
      <c r="E204" s="171">
        <f t="shared" si="104"/>
        <v>19.2</v>
      </c>
      <c r="F204" s="171">
        <f t="shared" si="94"/>
        <v>19.2</v>
      </c>
      <c r="G204" s="171">
        <f t="shared" si="94"/>
        <v>19.2</v>
      </c>
      <c r="H204" s="171">
        <f t="shared" si="94"/>
        <v>19.2</v>
      </c>
      <c r="I204" s="171">
        <f t="shared" si="94"/>
        <v>19.2</v>
      </c>
      <c r="J204" s="171">
        <f t="shared" si="94"/>
        <v>19.2</v>
      </c>
      <c r="K204" s="171">
        <f t="shared" si="94"/>
        <v>19.2</v>
      </c>
      <c r="L204" s="171">
        <f t="shared" si="94"/>
        <v>19.2</v>
      </c>
      <c r="M204" s="171">
        <f t="shared" si="94"/>
        <v>19.2</v>
      </c>
      <c r="N204" s="171">
        <f t="shared" si="94"/>
        <v>19.2</v>
      </c>
      <c r="O204" s="171">
        <f t="shared" si="94"/>
        <v>19.2</v>
      </c>
      <c r="P204" s="171">
        <f t="shared" si="94"/>
        <v>19.2</v>
      </c>
      <c r="Q204" s="171">
        <f t="shared" si="94"/>
        <v>19.2</v>
      </c>
      <c r="R204" s="171">
        <f t="shared" si="94"/>
        <v>19.2</v>
      </c>
      <c r="S204" s="171">
        <f t="shared" si="94"/>
        <v>19.2</v>
      </c>
      <c r="T204" s="171">
        <f t="shared" si="97"/>
        <v>19.2</v>
      </c>
      <c r="U204" s="171">
        <f t="shared" si="97"/>
        <v>19.2</v>
      </c>
      <c r="V204" s="171">
        <f t="shared" si="98"/>
        <v>19.2</v>
      </c>
      <c r="W204" s="171">
        <f t="shared" si="98"/>
        <v>19.2</v>
      </c>
      <c r="X204" s="171">
        <f t="shared" si="86"/>
        <v>19.2</v>
      </c>
      <c r="Y204" s="171">
        <f t="shared" si="86"/>
        <v>19.2</v>
      </c>
      <c r="Z204" s="171">
        <f t="shared" si="99"/>
        <v>19.2</v>
      </c>
      <c r="AA204" s="171">
        <f t="shared" si="99"/>
        <v>19.2</v>
      </c>
      <c r="AB204" s="171">
        <f t="shared" si="100"/>
        <v>19.2</v>
      </c>
      <c r="AC204" s="171">
        <f t="shared" si="100"/>
        <v>19.2</v>
      </c>
      <c r="AD204" s="171">
        <f t="shared" si="101"/>
        <v>19.2</v>
      </c>
      <c r="AE204" s="171">
        <f t="shared" si="101"/>
        <v>19.2</v>
      </c>
      <c r="AF204" s="171">
        <f t="shared" si="102"/>
        <v>19.2</v>
      </c>
      <c r="AG204" s="171">
        <f t="shared" si="102"/>
        <v>19.2</v>
      </c>
      <c r="AH204" s="171">
        <f t="shared" si="103"/>
        <v>19.2</v>
      </c>
      <c r="AI204" s="171">
        <f t="shared" si="103"/>
        <v>19.2</v>
      </c>
      <c r="AJ204" s="171">
        <f t="shared" si="95"/>
        <v>19.2</v>
      </c>
      <c r="AK204" s="171">
        <f t="shared" si="95"/>
        <v>19.2</v>
      </c>
      <c r="AL204" s="171">
        <f t="shared" si="96"/>
        <v>19.2</v>
      </c>
      <c r="AM204" s="171">
        <f t="shared" si="96"/>
        <v>19.2</v>
      </c>
      <c r="AN204" s="171"/>
      <c r="AO204" s="171">
        <f t="shared" si="77"/>
        <v>19.2</v>
      </c>
      <c r="AP204" s="171">
        <f t="shared" si="77"/>
        <v>19.2</v>
      </c>
      <c r="AQ204" s="171">
        <f t="shared" si="77"/>
        <v>19.2</v>
      </c>
      <c r="AR204" s="171">
        <f t="shared" si="78"/>
        <v>19.2</v>
      </c>
      <c r="AS204" s="171">
        <f t="shared" si="78"/>
        <v>19.2</v>
      </c>
      <c r="AT204" s="171">
        <f t="shared" si="78"/>
        <v>19.2</v>
      </c>
      <c r="AU204" s="171">
        <f t="shared" si="78"/>
        <v>19.2</v>
      </c>
      <c r="AV204" s="171">
        <f t="shared" si="79"/>
        <v>19.2</v>
      </c>
      <c r="AW204" s="171"/>
      <c r="AX204" s="171">
        <f t="shared" si="79"/>
        <v>19.2</v>
      </c>
      <c r="AY204" s="171">
        <f t="shared" si="79"/>
        <v>19.2</v>
      </c>
      <c r="AZ204" s="171">
        <f t="shared" si="80"/>
        <v>19.2</v>
      </c>
      <c r="BA204" s="171">
        <f t="shared" si="80"/>
        <v>19.2</v>
      </c>
      <c r="BB204" s="171">
        <f t="shared" si="80"/>
        <v>19.2</v>
      </c>
      <c r="BC204" s="171">
        <f t="shared" si="80"/>
        <v>19.2</v>
      </c>
      <c r="BD204" s="171">
        <f t="shared" si="81"/>
        <v>19.2</v>
      </c>
      <c r="BE204" s="172"/>
      <c r="BF204" s="148">
        <f t="shared" si="106"/>
        <v>960.00000000000091</v>
      </c>
      <c r="BG204" s="173">
        <f t="shared" si="107"/>
        <v>2</v>
      </c>
      <c r="BH204" s="174"/>
      <c r="BI204" s="174"/>
      <c r="BJ204" s="125"/>
      <c r="BK204" s="175"/>
      <c r="BL204" s="176">
        <f t="shared" si="105"/>
        <v>1630.7706383873165</v>
      </c>
      <c r="BM204" s="176">
        <f t="shared" si="108"/>
        <v>1700</v>
      </c>
      <c r="BN204" s="177"/>
      <c r="BO204" s="177"/>
      <c r="BP204" s="177"/>
      <c r="BQ204" s="177"/>
      <c r="BR204" s="177"/>
      <c r="BS204" s="177"/>
      <c r="BT204" s="177"/>
      <c r="BU204" s="177"/>
      <c r="BV204" s="177"/>
      <c r="BW204" s="177"/>
      <c r="BX204" s="177"/>
      <c r="BY204" s="177"/>
      <c r="BZ204" s="177"/>
      <c r="CA204" s="177"/>
      <c r="CB204" s="177"/>
      <c r="CC204" s="177"/>
      <c r="CD204" s="177"/>
      <c r="CE204" s="177"/>
      <c r="CF204" s="177"/>
      <c r="CG204" s="177"/>
      <c r="CH204" s="177"/>
      <c r="CI204" s="177"/>
      <c r="CJ204" s="177"/>
      <c r="CK204" s="177"/>
      <c r="CL204" s="177"/>
      <c r="CM204" s="177"/>
      <c r="CN204" s="177"/>
      <c r="CO204" s="177"/>
      <c r="CP204" s="177"/>
      <c r="CQ204" s="177"/>
      <c r="CR204" s="177"/>
      <c r="CS204" s="177"/>
      <c r="CT204" s="177"/>
      <c r="CU204" s="177"/>
      <c r="CV204" s="177"/>
      <c r="CW204" s="177"/>
      <c r="CX204" s="177"/>
      <c r="CY204" s="177"/>
      <c r="CZ204" s="177"/>
      <c r="DA204" s="177"/>
      <c r="DB204" s="177"/>
      <c r="DC204" s="177"/>
      <c r="DD204" s="177"/>
      <c r="DE204" s="177"/>
      <c r="DF204" s="177"/>
      <c r="DG204" s="177"/>
      <c r="DH204" s="177"/>
      <c r="DI204" s="177"/>
      <c r="DJ204" s="177"/>
      <c r="DK204" s="177"/>
      <c r="DL204" s="177"/>
      <c r="DM204" s="177"/>
      <c r="DN204" s="177"/>
    </row>
    <row r="205" spans="1:118" s="122" customFormat="1" ht="25.5" x14ac:dyDescent="0.3">
      <c r="A205" s="181" t="s">
        <v>3244</v>
      </c>
      <c r="B205" s="186" t="s">
        <v>3563</v>
      </c>
      <c r="C205" s="169" t="s">
        <v>3361</v>
      </c>
      <c r="D205" s="170">
        <v>60</v>
      </c>
      <c r="E205" s="171">
        <f t="shared" si="104"/>
        <v>19.2</v>
      </c>
      <c r="F205" s="171">
        <f t="shared" si="94"/>
        <v>19.2</v>
      </c>
      <c r="G205" s="171">
        <f t="shared" si="94"/>
        <v>19.2</v>
      </c>
      <c r="H205" s="171">
        <f t="shared" si="94"/>
        <v>19.2</v>
      </c>
      <c r="I205" s="171">
        <f t="shared" si="94"/>
        <v>19.2</v>
      </c>
      <c r="J205" s="171">
        <f t="shared" si="94"/>
        <v>19.2</v>
      </c>
      <c r="K205" s="171">
        <f t="shared" si="94"/>
        <v>19.2</v>
      </c>
      <c r="L205" s="171">
        <f t="shared" si="94"/>
        <v>19.2</v>
      </c>
      <c r="M205" s="171">
        <f t="shared" si="94"/>
        <v>19.2</v>
      </c>
      <c r="N205" s="171">
        <f t="shared" si="94"/>
        <v>19.2</v>
      </c>
      <c r="O205" s="171">
        <f t="shared" si="94"/>
        <v>19.2</v>
      </c>
      <c r="P205" s="171">
        <f t="shared" si="94"/>
        <v>19.2</v>
      </c>
      <c r="Q205" s="171">
        <f t="shared" si="94"/>
        <v>19.2</v>
      </c>
      <c r="R205" s="171">
        <f t="shared" si="94"/>
        <v>19.2</v>
      </c>
      <c r="S205" s="171">
        <f t="shared" si="94"/>
        <v>19.2</v>
      </c>
      <c r="T205" s="171">
        <f t="shared" si="97"/>
        <v>19.2</v>
      </c>
      <c r="U205" s="171">
        <f t="shared" si="97"/>
        <v>19.2</v>
      </c>
      <c r="V205" s="171">
        <f t="shared" si="98"/>
        <v>19.2</v>
      </c>
      <c r="W205" s="171">
        <f t="shared" si="98"/>
        <v>19.2</v>
      </c>
      <c r="X205" s="171">
        <f t="shared" si="86"/>
        <v>19.2</v>
      </c>
      <c r="Y205" s="171">
        <f t="shared" si="86"/>
        <v>19.2</v>
      </c>
      <c r="Z205" s="171">
        <f t="shared" si="99"/>
        <v>19.2</v>
      </c>
      <c r="AA205" s="171">
        <f t="shared" si="99"/>
        <v>19.2</v>
      </c>
      <c r="AB205" s="171">
        <f t="shared" si="100"/>
        <v>19.2</v>
      </c>
      <c r="AC205" s="171">
        <f t="shared" si="100"/>
        <v>19.2</v>
      </c>
      <c r="AD205" s="171">
        <f t="shared" si="101"/>
        <v>19.2</v>
      </c>
      <c r="AE205" s="171">
        <f t="shared" si="101"/>
        <v>19.2</v>
      </c>
      <c r="AF205" s="171">
        <f t="shared" si="102"/>
        <v>19.2</v>
      </c>
      <c r="AG205" s="171">
        <f t="shared" si="102"/>
        <v>19.2</v>
      </c>
      <c r="AH205" s="171">
        <f t="shared" si="103"/>
        <v>19.2</v>
      </c>
      <c r="AI205" s="171">
        <f t="shared" si="103"/>
        <v>19.2</v>
      </c>
      <c r="AJ205" s="171">
        <f t="shared" si="95"/>
        <v>19.2</v>
      </c>
      <c r="AK205" s="171">
        <f t="shared" si="95"/>
        <v>19.2</v>
      </c>
      <c r="AL205" s="171">
        <f t="shared" si="96"/>
        <v>19.2</v>
      </c>
      <c r="AM205" s="171">
        <f t="shared" si="96"/>
        <v>19.2</v>
      </c>
      <c r="AN205" s="171"/>
      <c r="AO205" s="171">
        <f t="shared" si="77"/>
        <v>19.2</v>
      </c>
      <c r="AP205" s="171">
        <f t="shared" si="77"/>
        <v>19.2</v>
      </c>
      <c r="AQ205" s="171">
        <f t="shared" si="77"/>
        <v>19.2</v>
      </c>
      <c r="AR205" s="171">
        <f t="shared" si="78"/>
        <v>19.2</v>
      </c>
      <c r="AS205" s="171">
        <f t="shared" si="78"/>
        <v>19.2</v>
      </c>
      <c r="AT205" s="171">
        <f t="shared" si="78"/>
        <v>19.2</v>
      </c>
      <c r="AU205" s="171">
        <f t="shared" si="78"/>
        <v>19.2</v>
      </c>
      <c r="AV205" s="171">
        <f t="shared" si="79"/>
        <v>19.2</v>
      </c>
      <c r="AW205" s="171"/>
      <c r="AX205" s="171">
        <f t="shared" si="79"/>
        <v>19.2</v>
      </c>
      <c r="AY205" s="171">
        <f t="shared" si="79"/>
        <v>19.2</v>
      </c>
      <c r="AZ205" s="171">
        <f t="shared" si="80"/>
        <v>19.2</v>
      </c>
      <c r="BA205" s="171">
        <f t="shared" si="80"/>
        <v>19.2</v>
      </c>
      <c r="BB205" s="171">
        <f t="shared" si="80"/>
        <v>19.2</v>
      </c>
      <c r="BC205" s="171">
        <f t="shared" si="80"/>
        <v>19.2</v>
      </c>
      <c r="BD205" s="171">
        <f t="shared" si="81"/>
        <v>19.2</v>
      </c>
      <c r="BE205" s="172"/>
      <c r="BF205" s="148">
        <f t="shared" si="106"/>
        <v>960.00000000000091</v>
      </c>
      <c r="BG205" s="173">
        <f t="shared" si="107"/>
        <v>2</v>
      </c>
      <c r="BH205" s="174"/>
      <c r="BI205" s="174"/>
      <c r="BJ205" s="125"/>
      <c r="BK205" s="175"/>
      <c r="BL205" s="176">
        <f t="shared" si="105"/>
        <v>1630.7706383873165</v>
      </c>
      <c r="BM205" s="176">
        <f t="shared" si="108"/>
        <v>1700</v>
      </c>
      <c r="BN205" s="177"/>
      <c r="BO205" s="177"/>
      <c r="BP205" s="177"/>
      <c r="BQ205" s="177"/>
      <c r="BR205" s="177"/>
      <c r="BS205" s="177"/>
      <c r="BT205" s="177"/>
      <c r="BU205" s="177"/>
      <c r="BV205" s="177"/>
      <c r="BW205" s="177"/>
      <c r="BX205" s="177"/>
      <c r="BY205" s="177"/>
      <c r="BZ205" s="177"/>
      <c r="CA205" s="177"/>
      <c r="CB205" s="177"/>
      <c r="CC205" s="177"/>
      <c r="CD205" s="177"/>
      <c r="CE205" s="177"/>
      <c r="CF205" s="177"/>
      <c r="CG205" s="177"/>
      <c r="CH205" s="177"/>
      <c r="CI205" s="177"/>
      <c r="CJ205" s="177"/>
      <c r="CK205" s="177"/>
      <c r="CL205" s="177"/>
      <c r="CM205" s="177"/>
      <c r="CN205" s="177"/>
      <c r="CO205" s="177"/>
      <c r="CP205" s="177"/>
      <c r="CQ205" s="177"/>
      <c r="CR205" s="177"/>
      <c r="CS205" s="177"/>
      <c r="CT205" s="177"/>
      <c r="CU205" s="177"/>
      <c r="CV205" s="177"/>
      <c r="CW205" s="177"/>
      <c r="CX205" s="177"/>
      <c r="CY205" s="177"/>
      <c r="CZ205" s="177"/>
      <c r="DA205" s="177"/>
      <c r="DB205" s="177"/>
      <c r="DC205" s="177"/>
      <c r="DD205" s="177"/>
      <c r="DE205" s="177"/>
      <c r="DF205" s="177"/>
      <c r="DG205" s="177"/>
      <c r="DH205" s="177"/>
      <c r="DI205" s="177"/>
      <c r="DJ205" s="177"/>
      <c r="DK205" s="177"/>
      <c r="DL205" s="177"/>
      <c r="DM205" s="177"/>
      <c r="DN205" s="177"/>
    </row>
    <row r="206" spans="1:118" s="122" customFormat="1" ht="25.5" x14ac:dyDescent="0.3">
      <c r="A206" s="181" t="s">
        <v>3219</v>
      </c>
      <c r="B206" s="186" t="s">
        <v>3564</v>
      </c>
      <c r="C206" s="169" t="s">
        <v>3361</v>
      </c>
      <c r="D206" s="170">
        <v>60</v>
      </c>
      <c r="E206" s="171">
        <f t="shared" si="104"/>
        <v>19.2</v>
      </c>
      <c r="F206" s="171">
        <f t="shared" si="94"/>
        <v>19.2</v>
      </c>
      <c r="G206" s="171">
        <f t="shared" si="94"/>
        <v>19.2</v>
      </c>
      <c r="H206" s="171">
        <f t="shared" si="94"/>
        <v>19.2</v>
      </c>
      <c r="I206" s="171">
        <f t="shared" si="94"/>
        <v>19.2</v>
      </c>
      <c r="J206" s="171">
        <f t="shared" si="94"/>
        <v>19.2</v>
      </c>
      <c r="K206" s="171">
        <f t="shared" si="94"/>
        <v>19.2</v>
      </c>
      <c r="L206" s="171">
        <f t="shared" si="94"/>
        <v>19.2</v>
      </c>
      <c r="M206" s="171">
        <f t="shared" si="94"/>
        <v>19.2</v>
      </c>
      <c r="N206" s="171">
        <f t="shared" si="94"/>
        <v>19.2</v>
      </c>
      <c r="O206" s="171">
        <f t="shared" si="94"/>
        <v>19.2</v>
      </c>
      <c r="P206" s="171">
        <f t="shared" si="94"/>
        <v>19.2</v>
      </c>
      <c r="Q206" s="171">
        <f t="shared" si="94"/>
        <v>19.2</v>
      </c>
      <c r="R206" s="171">
        <f t="shared" si="94"/>
        <v>19.2</v>
      </c>
      <c r="S206" s="171">
        <f t="shared" si="94"/>
        <v>19.2</v>
      </c>
      <c r="T206" s="171">
        <f t="shared" si="97"/>
        <v>19.2</v>
      </c>
      <c r="U206" s="171">
        <f t="shared" si="97"/>
        <v>19.2</v>
      </c>
      <c r="V206" s="171">
        <f t="shared" si="98"/>
        <v>19.2</v>
      </c>
      <c r="W206" s="171">
        <f t="shared" si="98"/>
        <v>19.2</v>
      </c>
      <c r="X206" s="171">
        <f t="shared" si="86"/>
        <v>19.2</v>
      </c>
      <c r="Y206" s="171">
        <f t="shared" si="86"/>
        <v>19.2</v>
      </c>
      <c r="Z206" s="171">
        <f t="shared" si="99"/>
        <v>19.2</v>
      </c>
      <c r="AA206" s="171">
        <f t="shared" si="99"/>
        <v>19.2</v>
      </c>
      <c r="AB206" s="171">
        <f t="shared" si="100"/>
        <v>19.2</v>
      </c>
      <c r="AC206" s="171">
        <f t="shared" si="100"/>
        <v>19.2</v>
      </c>
      <c r="AD206" s="171">
        <f t="shared" si="101"/>
        <v>19.2</v>
      </c>
      <c r="AE206" s="171">
        <f t="shared" si="101"/>
        <v>19.2</v>
      </c>
      <c r="AF206" s="171">
        <f t="shared" si="102"/>
        <v>19.2</v>
      </c>
      <c r="AG206" s="171">
        <f t="shared" si="102"/>
        <v>19.2</v>
      </c>
      <c r="AH206" s="171">
        <f t="shared" si="103"/>
        <v>19.2</v>
      </c>
      <c r="AI206" s="171">
        <f t="shared" si="103"/>
        <v>19.2</v>
      </c>
      <c r="AJ206" s="171">
        <f t="shared" si="95"/>
        <v>19.2</v>
      </c>
      <c r="AK206" s="171">
        <f t="shared" si="95"/>
        <v>19.2</v>
      </c>
      <c r="AL206" s="171">
        <f t="shared" si="96"/>
        <v>19.2</v>
      </c>
      <c r="AM206" s="171">
        <f t="shared" si="96"/>
        <v>19.2</v>
      </c>
      <c r="AN206" s="171"/>
      <c r="AO206" s="171">
        <f t="shared" si="77"/>
        <v>19.2</v>
      </c>
      <c r="AP206" s="171">
        <f t="shared" si="77"/>
        <v>19.2</v>
      </c>
      <c r="AQ206" s="171">
        <f t="shared" si="77"/>
        <v>19.2</v>
      </c>
      <c r="AR206" s="171">
        <f t="shared" si="78"/>
        <v>19.2</v>
      </c>
      <c r="AS206" s="171">
        <f t="shared" si="78"/>
        <v>19.2</v>
      </c>
      <c r="AT206" s="171">
        <f t="shared" si="78"/>
        <v>19.2</v>
      </c>
      <c r="AU206" s="171">
        <f t="shared" si="78"/>
        <v>19.2</v>
      </c>
      <c r="AV206" s="171">
        <f t="shared" si="79"/>
        <v>19.2</v>
      </c>
      <c r="AW206" s="171"/>
      <c r="AX206" s="171">
        <f t="shared" si="79"/>
        <v>19.2</v>
      </c>
      <c r="AY206" s="171">
        <f t="shared" si="79"/>
        <v>19.2</v>
      </c>
      <c r="AZ206" s="171">
        <f t="shared" si="80"/>
        <v>19.2</v>
      </c>
      <c r="BA206" s="171">
        <f t="shared" si="80"/>
        <v>19.2</v>
      </c>
      <c r="BB206" s="171">
        <f t="shared" si="80"/>
        <v>19.2</v>
      </c>
      <c r="BC206" s="171">
        <f t="shared" si="80"/>
        <v>19.2</v>
      </c>
      <c r="BD206" s="171">
        <f t="shared" si="81"/>
        <v>19.2</v>
      </c>
      <c r="BE206" s="172"/>
      <c r="BF206" s="148">
        <f t="shared" si="106"/>
        <v>960.00000000000091</v>
      </c>
      <c r="BG206" s="173">
        <f t="shared" si="107"/>
        <v>2</v>
      </c>
      <c r="BH206" s="174"/>
      <c r="BI206" s="174"/>
      <c r="BJ206" s="125"/>
      <c r="BK206" s="175"/>
      <c r="BL206" s="176">
        <f t="shared" si="105"/>
        <v>1630.7706383873165</v>
      </c>
      <c r="BM206" s="176">
        <f t="shared" si="108"/>
        <v>1700</v>
      </c>
      <c r="BN206" s="177"/>
      <c r="BO206" s="177"/>
      <c r="BP206" s="177"/>
      <c r="BQ206" s="177"/>
      <c r="BR206" s="177"/>
      <c r="BS206" s="177"/>
      <c r="BT206" s="177"/>
      <c r="BU206" s="177"/>
      <c r="BV206" s="177"/>
      <c r="BW206" s="177"/>
      <c r="BX206" s="177"/>
      <c r="BY206" s="177"/>
      <c r="BZ206" s="177"/>
      <c r="CA206" s="177"/>
      <c r="CB206" s="177"/>
      <c r="CC206" s="177"/>
      <c r="CD206" s="177"/>
      <c r="CE206" s="177"/>
      <c r="CF206" s="177"/>
      <c r="CG206" s="177"/>
      <c r="CH206" s="177"/>
      <c r="CI206" s="177"/>
      <c r="CJ206" s="177"/>
      <c r="CK206" s="177"/>
      <c r="CL206" s="177"/>
      <c r="CM206" s="177"/>
      <c r="CN206" s="177"/>
      <c r="CO206" s="177"/>
      <c r="CP206" s="177"/>
      <c r="CQ206" s="177"/>
      <c r="CR206" s="177"/>
      <c r="CS206" s="177"/>
      <c r="CT206" s="177"/>
      <c r="CU206" s="177"/>
      <c r="CV206" s="177"/>
      <c r="CW206" s="177"/>
      <c r="CX206" s="177"/>
      <c r="CY206" s="177"/>
      <c r="CZ206" s="177"/>
      <c r="DA206" s="177"/>
      <c r="DB206" s="177"/>
      <c r="DC206" s="177"/>
      <c r="DD206" s="177"/>
      <c r="DE206" s="177"/>
      <c r="DF206" s="177"/>
      <c r="DG206" s="177"/>
      <c r="DH206" s="177"/>
      <c r="DI206" s="177"/>
      <c r="DJ206" s="177"/>
      <c r="DK206" s="177"/>
      <c r="DL206" s="177"/>
      <c r="DM206" s="177"/>
      <c r="DN206" s="177"/>
    </row>
    <row r="207" spans="1:118" s="122" customFormat="1" ht="25" x14ac:dyDescent="0.3">
      <c r="A207" s="167" t="s">
        <v>2081</v>
      </c>
      <c r="B207" s="167" t="s">
        <v>3565</v>
      </c>
      <c r="C207" s="169" t="s">
        <v>3361</v>
      </c>
      <c r="D207" s="170">
        <v>30</v>
      </c>
      <c r="E207" s="171">
        <f t="shared" si="104"/>
        <v>9.6</v>
      </c>
      <c r="F207" s="171">
        <f t="shared" si="94"/>
        <v>9.6</v>
      </c>
      <c r="G207" s="171">
        <f t="shared" si="94"/>
        <v>9.6</v>
      </c>
      <c r="H207" s="171">
        <f t="shared" si="94"/>
        <v>9.6</v>
      </c>
      <c r="I207" s="171">
        <f t="shared" si="94"/>
        <v>9.6</v>
      </c>
      <c r="J207" s="171">
        <f t="shared" si="94"/>
        <v>9.6</v>
      </c>
      <c r="K207" s="171">
        <f t="shared" si="94"/>
        <v>9.6</v>
      </c>
      <c r="L207" s="171">
        <f t="shared" si="94"/>
        <v>9.6</v>
      </c>
      <c r="M207" s="171">
        <f t="shared" si="94"/>
        <v>9.6</v>
      </c>
      <c r="N207" s="171">
        <f t="shared" si="94"/>
        <v>9.6</v>
      </c>
      <c r="O207" s="171">
        <f t="shared" si="94"/>
        <v>9.6</v>
      </c>
      <c r="P207" s="171">
        <f t="shared" si="94"/>
        <v>9.6</v>
      </c>
      <c r="Q207" s="171">
        <f t="shared" si="94"/>
        <v>9.6</v>
      </c>
      <c r="R207" s="171">
        <f t="shared" si="94"/>
        <v>9.6</v>
      </c>
      <c r="S207" s="171">
        <f t="shared" si="94"/>
        <v>9.6</v>
      </c>
      <c r="T207" s="171">
        <f t="shared" si="97"/>
        <v>9.6</v>
      </c>
      <c r="U207" s="171">
        <f t="shared" si="97"/>
        <v>9.6</v>
      </c>
      <c r="V207" s="171">
        <f t="shared" si="98"/>
        <v>9.6</v>
      </c>
      <c r="W207" s="171">
        <f t="shared" si="98"/>
        <v>9.6</v>
      </c>
      <c r="X207" s="171">
        <f t="shared" si="86"/>
        <v>9.6</v>
      </c>
      <c r="Y207" s="171">
        <f t="shared" si="86"/>
        <v>9.6</v>
      </c>
      <c r="Z207" s="171">
        <f t="shared" si="99"/>
        <v>9.6</v>
      </c>
      <c r="AA207" s="171">
        <f t="shared" si="99"/>
        <v>9.6</v>
      </c>
      <c r="AB207" s="171">
        <f t="shared" si="100"/>
        <v>9.6</v>
      </c>
      <c r="AC207" s="171">
        <f t="shared" si="100"/>
        <v>9.6</v>
      </c>
      <c r="AD207" s="171">
        <f t="shared" si="101"/>
        <v>9.6</v>
      </c>
      <c r="AE207" s="171">
        <f t="shared" si="101"/>
        <v>9.6</v>
      </c>
      <c r="AF207" s="171">
        <f t="shared" si="102"/>
        <v>9.6</v>
      </c>
      <c r="AG207" s="171">
        <f t="shared" si="102"/>
        <v>9.6</v>
      </c>
      <c r="AH207" s="171">
        <f t="shared" si="103"/>
        <v>9.6</v>
      </c>
      <c r="AI207" s="171">
        <f t="shared" si="103"/>
        <v>9.6</v>
      </c>
      <c r="AJ207" s="171">
        <f t="shared" si="95"/>
        <v>9.6</v>
      </c>
      <c r="AK207" s="171">
        <f t="shared" si="95"/>
        <v>9.6</v>
      </c>
      <c r="AL207" s="171">
        <f t="shared" si="96"/>
        <v>9.6</v>
      </c>
      <c r="AM207" s="171">
        <f t="shared" si="96"/>
        <v>9.6</v>
      </c>
      <c r="AN207" s="171">
        <f t="shared" si="77"/>
        <v>9.6</v>
      </c>
      <c r="AO207" s="171">
        <f t="shared" si="77"/>
        <v>9.6</v>
      </c>
      <c r="AP207" s="171">
        <f t="shared" si="77"/>
        <v>9.6</v>
      </c>
      <c r="AQ207" s="171">
        <f t="shared" si="77"/>
        <v>9.6</v>
      </c>
      <c r="AR207" s="171">
        <f t="shared" si="78"/>
        <v>9.6</v>
      </c>
      <c r="AS207" s="171">
        <f t="shared" si="78"/>
        <v>9.6</v>
      </c>
      <c r="AT207" s="171">
        <f t="shared" si="78"/>
        <v>9.6</v>
      </c>
      <c r="AU207" s="171">
        <f t="shared" si="78"/>
        <v>9.6</v>
      </c>
      <c r="AV207" s="171">
        <f t="shared" si="79"/>
        <v>9.6</v>
      </c>
      <c r="AW207" s="171">
        <f t="shared" si="79"/>
        <v>9.6</v>
      </c>
      <c r="AX207" s="171">
        <f t="shared" si="79"/>
        <v>9.6</v>
      </c>
      <c r="AY207" s="171">
        <f t="shared" si="79"/>
        <v>9.6</v>
      </c>
      <c r="AZ207" s="171">
        <f t="shared" si="80"/>
        <v>9.6</v>
      </c>
      <c r="BA207" s="171">
        <f t="shared" si="80"/>
        <v>9.6</v>
      </c>
      <c r="BB207" s="171">
        <f t="shared" si="80"/>
        <v>9.6</v>
      </c>
      <c r="BC207" s="171">
        <f t="shared" si="80"/>
        <v>9.6</v>
      </c>
      <c r="BD207" s="171">
        <f t="shared" si="80"/>
        <v>9.6</v>
      </c>
      <c r="BE207" s="172"/>
      <c r="BF207" s="148">
        <f t="shared" si="106"/>
        <v>499.2000000000005</v>
      </c>
      <c r="BG207" s="173">
        <f t="shared" si="107"/>
        <v>0</v>
      </c>
      <c r="BH207" s="174"/>
      <c r="BI207" s="174"/>
      <c r="BJ207" s="125"/>
      <c r="BK207" s="175"/>
      <c r="BL207" s="176">
        <f t="shared" si="105"/>
        <v>848.00073196140465</v>
      </c>
      <c r="BM207" s="176">
        <f t="shared" si="108"/>
        <v>890</v>
      </c>
      <c r="BN207" s="177"/>
      <c r="BO207" s="177"/>
      <c r="BP207" s="177"/>
      <c r="BQ207" s="177"/>
      <c r="BR207" s="177"/>
      <c r="BS207" s="177"/>
      <c r="BT207" s="177"/>
      <c r="BU207" s="177"/>
      <c r="BV207" s="177"/>
      <c r="BW207" s="177"/>
      <c r="BX207" s="177"/>
      <c r="BY207" s="177"/>
      <c r="BZ207" s="177"/>
      <c r="CA207" s="177"/>
      <c r="CB207" s="177"/>
      <c r="CC207" s="177"/>
      <c r="CD207" s="177"/>
      <c r="CE207" s="177"/>
      <c r="CF207" s="177"/>
      <c r="CG207" s="177"/>
      <c r="CH207" s="177"/>
      <c r="CI207" s="177"/>
      <c r="CJ207" s="177"/>
      <c r="CK207" s="177"/>
      <c r="CL207" s="177"/>
      <c r="CM207" s="177"/>
      <c r="CN207" s="177"/>
      <c r="CO207" s="177"/>
      <c r="CP207" s="177"/>
      <c r="CQ207" s="177"/>
      <c r="CR207" s="177"/>
      <c r="CS207" s="177"/>
      <c r="CT207" s="177"/>
      <c r="CU207" s="177"/>
      <c r="CV207" s="177"/>
      <c r="CW207" s="177"/>
      <c r="CX207" s="177"/>
      <c r="CY207" s="177"/>
      <c r="CZ207" s="177"/>
      <c r="DA207" s="177"/>
      <c r="DB207" s="177"/>
      <c r="DC207" s="177"/>
      <c r="DD207" s="177"/>
      <c r="DE207" s="177"/>
      <c r="DF207" s="177"/>
      <c r="DG207" s="177"/>
      <c r="DH207" s="177"/>
      <c r="DI207" s="177"/>
      <c r="DJ207" s="177"/>
      <c r="DK207" s="177"/>
      <c r="DL207" s="177"/>
      <c r="DM207" s="177"/>
      <c r="DN207" s="177"/>
    </row>
    <row r="208" spans="1:118" s="122" customFormat="1" ht="25" x14ac:dyDescent="0.3">
      <c r="A208" s="167" t="s">
        <v>2141</v>
      </c>
      <c r="B208" s="167" t="s">
        <v>3566</v>
      </c>
      <c r="C208" s="169" t="s">
        <v>3361</v>
      </c>
      <c r="D208" s="170">
        <v>30</v>
      </c>
      <c r="E208" s="171">
        <f t="shared" si="104"/>
        <v>9.6</v>
      </c>
      <c r="F208" s="171">
        <f t="shared" si="104"/>
        <v>9.6</v>
      </c>
      <c r="G208" s="171">
        <f t="shared" si="104"/>
        <v>9.6</v>
      </c>
      <c r="H208" s="171">
        <f t="shared" si="104"/>
        <v>9.6</v>
      </c>
      <c r="I208" s="171">
        <f t="shared" si="104"/>
        <v>9.6</v>
      </c>
      <c r="J208" s="171">
        <f t="shared" si="104"/>
        <v>9.6</v>
      </c>
      <c r="K208" s="171">
        <f t="shared" si="104"/>
        <v>9.6</v>
      </c>
      <c r="L208" s="171">
        <f t="shared" si="104"/>
        <v>9.6</v>
      </c>
      <c r="M208" s="171">
        <f t="shared" si="104"/>
        <v>9.6</v>
      </c>
      <c r="N208" s="171">
        <f t="shared" si="104"/>
        <v>9.6</v>
      </c>
      <c r="O208" s="171">
        <f t="shared" si="104"/>
        <v>9.6</v>
      </c>
      <c r="P208" s="171">
        <f t="shared" si="104"/>
        <v>9.6</v>
      </c>
      <c r="Q208" s="171">
        <f t="shared" si="104"/>
        <v>9.6</v>
      </c>
      <c r="R208" s="171">
        <f t="shared" si="104"/>
        <v>9.6</v>
      </c>
      <c r="S208" s="171">
        <f t="shared" si="104"/>
        <v>9.6</v>
      </c>
      <c r="T208" s="171">
        <f t="shared" si="97"/>
        <v>9.6</v>
      </c>
      <c r="U208" s="171">
        <f t="shared" si="97"/>
        <v>9.6</v>
      </c>
      <c r="V208" s="171">
        <f t="shared" si="98"/>
        <v>9.6</v>
      </c>
      <c r="W208" s="171">
        <f t="shared" si="98"/>
        <v>9.6</v>
      </c>
      <c r="X208" s="171">
        <f t="shared" si="98"/>
        <v>9.6</v>
      </c>
      <c r="Y208" s="171">
        <f t="shared" si="98"/>
        <v>9.6</v>
      </c>
      <c r="Z208" s="171">
        <f t="shared" si="99"/>
        <v>9.6</v>
      </c>
      <c r="AA208" s="171">
        <f t="shared" si="99"/>
        <v>9.6</v>
      </c>
      <c r="AB208" s="171">
        <f t="shared" si="100"/>
        <v>9.6</v>
      </c>
      <c r="AC208" s="171">
        <f t="shared" si="100"/>
        <v>9.6</v>
      </c>
      <c r="AD208" s="171">
        <f t="shared" si="101"/>
        <v>9.6</v>
      </c>
      <c r="AE208" s="171">
        <f t="shared" si="101"/>
        <v>9.6</v>
      </c>
      <c r="AF208" s="171">
        <f t="shared" si="102"/>
        <v>9.6</v>
      </c>
      <c r="AG208" s="171">
        <f t="shared" si="102"/>
        <v>9.6</v>
      </c>
      <c r="AH208" s="171">
        <f t="shared" si="103"/>
        <v>9.6</v>
      </c>
      <c r="AI208" s="171">
        <f t="shared" si="103"/>
        <v>9.6</v>
      </c>
      <c r="AJ208" s="171">
        <f t="shared" si="95"/>
        <v>9.6</v>
      </c>
      <c r="AK208" s="171">
        <f t="shared" si="95"/>
        <v>9.6</v>
      </c>
      <c r="AL208" s="171">
        <f t="shared" si="96"/>
        <v>9.6</v>
      </c>
      <c r="AM208" s="171">
        <f t="shared" si="96"/>
        <v>9.6</v>
      </c>
      <c r="AN208" s="171">
        <f t="shared" si="77"/>
        <v>9.6</v>
      </c>
      <c r="AO208" s="171">
        <f t="shared" si="77"/>
        <v>9.6</v>
      </c>
      <c r="AP208" s="171">
        <f t="shared" si="77"/>
        <v>9.6</v>
      </c>
      <c r="AQ208" s="171">
        <f t="shared" si="77"/>
        <v>9.6</v>
      </c>
      <c r="AR208" s="171">
        <f t="shared" si="78"/>
        <v>9.6</v>
      </c>
      <c r="AS208" s="171">
        <f t="shared" si="78"/>
        <v>9.6</v>
      </c>
      <c r="AT208" s="171">
        <f t="shared" si="78"/>
        <v>9.6</v>
      </c>
      <c r="AU208" s="171">
        <f t="shared" si="78"/>
        <v>9.6</v>
      </c>
      <c r="AV208" s="171">
        <f t="shared" si="78"/>
        <v>9.6</v>
      </c>
      <c r="AW208" s="171">
        <f t="shared" si="78"/>
        <v>9.6</v>
      </c>
      <c r="AX208" s="171">
        <f t="shared" si="78"/>
        <v>9.6</v>
      </c>
      <c r="AY208" s="171">
        <f t="shared" si="79"/>
        <v>9.6</v>
      </c>
      <c r="AZ208" s="171">
        <f t="shared" si="80"/>
        <v>9.6</v>
      </c>
      <c r="BA208" s="171">
        <f t="shared" si="80"/>
        <v>9.6</v>
      </c>
      <c r="BB208" s="171">
        <f t="shared" si="80"/>
        <v>9.6</v>
      </c>
      <c r="BC208" s="171">
        <f t="shared" si="80"/>
        <v>9.6</v>
      </c>
      <c r="BD208" s="171">
        <f t="shared" si="80"/>
        <v>9.6</v>
      </c>
      <c r="BE208" s="172"/>
      <c r="BF208" s="148">
        <f t="shared" si="106"/>
        <v>499.2000000000005</v>
      </c>
      <c r="BG208" s="173">
        <f t="shared" si="107"/>
        <v>0</v>
      </c>
      <c r="BH208" s="174"/>
      <c r="BI208" s="174"/>
      <c r="BJ208" s="125"/>
      <c r="BK208" s="175"/>
      <c r="BL208" s="176">
        <f t="shared" si="105"/>
        <v>848.00073196140465</v>
      </c>
      <c r="BM208" s="176">
        <f t="shared" si="108"/>
        <v>890</v>
      </c>
      <c r="BN208" s="177"/>
      <c r="BO208" s="177"/>
      <c r="BP208" s="177"/>
      <c r="BQ208" s="177"/>
      <c r="BR208" s="177"/>
      <c r="BS208" s="177"/>
      <c r="BT208" s="177"/>
      <c r="BU208" s="177"/>
      <c r="BV208" s="177"/>
      <c r="BW208" s="177"/>
      <c r="BX208" s="177"/>
      <c r="BY208" s="177"/>
      <c r="BZ208" s="177"/>
      <c r="CA208" s="177"/>
      <c r="CB208" s="177"/>
      <c r="CC208" s="177"/>
      <c r="CD208" s="177"/>
      <c r="CE208" s="177"/>
      <c r="CF208" s="177"/>
      <c r="CG208" s="177"/>
      <c r="CH208" s="177"/>
      <c r="CI208" s="177"/>
      <c r="CJ208" s="177"/>
      <c r="CK208" s="177"/>
      <c r="CL208" s="177"/>
      <c r="CM208" s="177"/>
      <c r="CN208" s="177"/>
      <c r="CO208" s="177"/>
      <c r="CP208" s="177"/>
      <c r="CQ208" s="177"/>
      <c r="CR208" s="177"/>
      <c r="CS208" s="177"/>
      <c r="CT208" s="177"/>
      <c r="CU208" s="177"/>
      <c r="CV208" s="177"/>
      <c r="CW208" s="177"/>
      <c r="CX208" s="177"/>
      <c r="CY208" s="177"/>
      <c r="CZ208" s="177"/>
      <c r="DA208" s="177"/>
      <c r="DB208" s="177"/>
      <c r="DC208" s="177"/>
      <c r="DD208" s="177"/>
      <c r="DE208" s="177"/>
      <c r="DF208" s="177"/>
      <c r="DG208" s="177"/>
      <c r="DH208" s="177"/>
      <c r="DI208" s="177"/>
      <c r="DJ208" s="177"/>
      <c r="DK208" s="177"/>
      <c r="DL208" s="177"/>
      <c r="DM208" s="177"/>
      <c r="DN208" s="177"/>
    </row>
    <row r="209" spans="1:118" s="122" customFormat="1" ht="25" x14ac:dyDescent="0.3">
      <c r="A209" s="167" t="s">
        <v>2200</v>
      </c>
      <c r="B209" s="167" t="s">
        <v>3567</v>
      </c>
      <c r="C209" s="169" t="s">
        <v>3361</v>
      </c>
      <c r="D209" s="170">
        <v>30</v>
      </c>
      <c r="E209" s="171">
        <f t="shared" si="104"/>
        <v>9.6</v>
      </c>
      <c r="F209" s="171">
        <f t="shared" si="104"/>
        <v>9.6</v>
      </c>
      <c r="G209" s="171">
        <f t="shared" si="104"/>
        <v>9.6</v>
      </c>
      <c r="H209" s="171">
        <f t="shared" si="104"/>
        <v>9.6</v>
      </c>
      <c r="I209" s="171">
        <f t="shared" si="104"/>
        <v>9.6</v>
      </c>
      <c r="J209" s="171">
        <f t="shared" si="104"/>
        <v>9.6</v>
      </c>
      <c r="K209" s="171">
        <f t="shared" si="104"/>
        <v>9.6</v>
      </c>
      <c r="L209" s="171">
        <f t="shared" si="104"/>
        <v>9.6</v>
      </c>
      <c r="M209" s="171">
        <f t="shared" si="104"/>
        <v>9.6</v>
      </c>
      <c r="N209" s="171">
        <f t="shared" si="104"/>
        <v>9.6</v>
      </c>
      <c r="O209" s="171">
        <f t="shared" si="104"/>
        <v>9.6</v>
      </c>
      <c r="P209" s="171">
        <f t="shared" si="104"/>
        <v>9.6</v>
      </c>
      <c r="Q209" s="171">
        <f t="shared" si="104"/>
        <v>9.6</v>
      </c>
      <c r="R209" s="171">
        <f t="shared" si="104"/>
        <v>9.6</v>
      </c>
      <c r="S209" s="171">
        <f t="shared" si="104"/>
        <v>9.6</v>
      </c>
      <c r="T209" s="171">
        <f t="shared" si="97"/>
        <v>9.6</v>
      </c>
      <c r="U209" s="171">
        <f t="shared" si="97"/>
        <v>9.6</v>
      </c>
      <c r="V209" s="171">
        <f t="shared" si="98"/>
        <v>9.6</v>
      </c>
      <c r="W209" s="171">
        <f t="shared" si="98"/>
        <v>9.6</v>
      </c>
      <c r="X209" s="171">
        <f t="shared" si="98"/>
        <v>9.6</v>
      </c>
      <c r="Y209" s="171">
        <f t="shared" si="98"/>
        <v>9.6</v>
      </c>
      <c r="Z209" s="171">
        <f t="shared" si="99"/>
        <v>9.6</v>
      </c>
      <c r="AA209" s="171">
        <f t="shared" si="99"/>
        <v>9.6</v>
      </c>
      <c r="AB209" s="171">
        <f t="shared" si="100"/>
        <v>9.6</v>
      </c>
      <c r="AC209" s="171">
        <f t="shared" si="100"/>
        <v>9.6</v>
      </c>
      <c r="AD209" s="171">
        <f t="shared" si="101"/>
        <v>9.6</v>
      </c>
      <c r="AE209" s="171">
        <f t="shared" si="101"/>
        <v>9.6</v>
      </c>
      <c r="AF209" s="171">
        <f t="shared" si="102"/>
        <v>9.6</v>
      </c>
      <c r="AG209" s="171">
        <f t="shared" si="102"/>
        <v>9.6</v>
      </c>
      <c r="AH209" s="171">
        <f t="shared" si="103"/>
        <v>9.6</v>
      </c>
      <c r="AI209" s="171">
        <f t="shared" si="103"/>
        <v>9.6</v>
      </c>
      <c r="AJ209" s="171">
        <f t="shared" si="95"/>
        <v>9.6</v>
      </c>
      <c r="AK209" s="171">
        <f t="shared" si="95"/>
        <v>9.6</v>
      </c>
      <c r="AL209" s="171">
        <f t="shared" si="96"/>
        <v>9.6</v>
      </c>
      <c r="AM209" s="171">
        <f t="shared" si="96"/>
        <v>9.6</v>
      </c>
      <c r="AN209" s="171">
        <f t="shared" si="77"/>
        <v>9.6</v>
      </c>
      <c r="AO209" s="171">
        <f t="shared" si="77"/>
        <v>9.6</v>
      </c>
      <c r="AP209" s="171">
        <f t="shared" si="77"/>
        <v>9.6</v>
      </c>
      <c r="AQ209" s="171">
        <f t="shared" si="77"/>
        <v>9.6</v>
      </c>
      <c r="AR209" s="171">
        <f t="shared" si="78"/>
        <v>9.6</v>
      </c>
      <c r="AS209" s="171">
        <f t="shared" si="78"/>
        <v>9.6</v>
      </c>
      <c r="AT209" s="171">
        <f t="shared" si="78"/>
        <v>9.6</v>
      </c>
      <c r="AU209" s="171">
        <f t="shared" si="78"/>
        <v>9.6</v>
      </c>
      <c r="AV209" s="171">
        <f t="shared" si="78"/>
        <v>9.6</v>
      </c>
      <c r="AW209" s="171">
        <f t="shared" si="78"/>
        <v>9.6</v>
      </c>
      <c r="AX209" s="171">
        <f t="shared" si="78"/>
        <v>9.6</v>
      </c>
      <c r="AY209" s="171">
        <f t="shared" si="79"/>
        <v>9.6</v>
      </c>
      <c r="AZ209" s="171">
        <f t="shared" si="80"/>
        <v>9.6</v>
      </c>
      <c r="BA209" s="171">
        <f t="shared" si="80"/>
        <v>9.6</v>
      </c>
      <c r="BB209" s="171">
        <f t="shared" si="80"/>
        <v>9.6</v>
      </c>
      <c r="BC209" s="171">
        <f t="shared" si="80"/>
        <v>9.6</v>
      </c>
      <c r="BD209" s="171">
        <f t="shared" si="80"/>
        <v>9.6</v>
      </c>
      <c r="BE209" s="172"/>
      <c r="BF209" s="148">
        <f t="shared" si="106"/>
        <v>499.2000000000005</v>
      </c>
      <c r="BG209" s="173">
        <f t="shared" si="107"/>
        <v>0</v>
      </c>
      <c r="BH209" s="174"/>
      <c r="BI209" s="174"/>
      <c r="BJ209" s="125"/>
      <c r="BK209" s="175"/>
      <c r="BL209" s="176">
        <f t="shared" si="105"/>
        <v>848.00073196140465</v>
      </c>
      <c r="BM209" s="176">
        <f t="shared" si="108"/>
        <v>890</v>
      </c>
      <c r="BN209" s="177"/>
      <c r="BO209" s="177"/>
      <c r="BP209" s="177"/>
      <c r="BQ209" s="177"/>
      <c r="BR209" s="177"/>
      <c r="BS209" s="177"/>
      <c r="BT209" s="177"/>
      <c r="BU209" s="177"/>
      <c r="BV209" s="177"/>
      <c r="BW209" s="177"/>
      <c r="BX209" s="177"/>
      <c r="BY209" s="177"/>
      <c r="BZ209" s="177"/>
      <c r="CA209" s="177"/>
      <c r="CB209" s="177"/>
      <c r="CC209" s="177"/>
      <c r="CD209" s="177"/>
      <c r="CE209" s="177"/>
      <c r="CF209" s="177"/>
      <c r="CG209" s="177"/>
      <c r="CH209" s="177"/>
      <c r="CI209" s="177"/>
      <c r="CJ209" s="177"/>
      <c r="CK209" s="177"/>
      <c r="CL209" s="177"/>
      <c r="CM209" s="177"/>
      <c r="CN209" s="177"/>
      <c r="CO209" s="177"/>
      <c r="CP209" s="177"/>
      <c r="CQ209" s="177"/>
      <c r="CR209" s="177"/>
      <c r="CS209" s="177"/>
      <c r="CT209" s="177"/>
      <c r="CU209" s="177"/>
      <c r="CV209" s="177"/>
      <c r="CW209" s="177"/>
      <c r="CX209" s="177"/>
      <c r="CY209" s="177"/>
      <c r="CZ209" s="177"/>
      <c r="DA209" s="177"/>
      <c r="DB209" s="177"/>
      <c r="DC209" s="177"/>
      <c r="DD209" s="177"/>
      <c r="DE209" s="177"/>
      <c r="DF209" s="177"/>
      <c r="DG209" s="177"/>
      <c r="DH209" s="177"/>
      <c r="DI209" s="177"/>
      <c r="DJ209" s="177"/>
      <c r="DK209" s="177"/>
      <c r="DL209" s="177"/>
      <c r="DM209" s="177"/>
      <c r="DN209" s="177"/>
    </row>
    <row r="210" spans="1:118" s="122" customFormat="1" x14ac:dyDescent="0.3">
      <c r="A210" s="189" t="s">
        <v>3568</v>
      </c>
      <c r="B210" s="189" t="s">
        <v>3569</v>
      </c>
      <c r="C210" s="169" t="s">
        <v>3361</v>
      </c>
      <c r="D210" s="170">
        <v>50</v>
      </c>
      <c r="E210" s="171">
        <f t="shared" si="104"/>
        <v>16</v>
      </c>
      <c r="F210" s="171">
        <f t="shared" si="104"/>
        <v>16</v>
      </c>
      <c r="G210" s="171">
        <f t="shared" si="104"/>
        <v>16</v>
      </c>
      <c r="H210" s="171">
        <f t="shared" si="104"/>
        <v>16</v>
      </c>
      <c r="I210" s="171">
        <f t="shared" si="104"/>
        <v>16</v>
      </c>
      <c r="J210" s="171">
        <f t="shared" si="104"/>
        <v>16</v>
      </c>
      <c r="K210" s="171">
        <f t="shared" si="104"/>
        <v>16</v>
      </c>
      <c r="L210" s="171">
        <f t="shared" si="104"/>
        <v>16</v>
      </c>
      <c r="M210" s="171">
        <f t="shared" si="104"/>
        <v>16</v>
      </c>
      <c r="N210" s="171">
        <f t="shared" si="104"/>
        <v>16</v>
      </c>
      <c r="O210" s="171">
        <f t="shared" si="104"/>
        <v>16</v>
      </c>
      <c r="P210" s="171">
        <f t="shared" si="104"/>
        <v>16</v>
      </c>
      <c r="Q210" s="171">
        <f t="shared" si="104"/>
        <v>16</v>
      </c>
      <c r="R210" s="171">
        <f t="shared" si="104"/>
        <v>16</v>
      </c>
      <c r="S210" s="171">
        <f t="shared" si="104"/>
        <v>16</v>
      </c>
      <c r="T210" s="171">
        <f t="shared" si="97"/>
        <v>16</v>
      </c>
      <c r="U210" s="171">
        <f t="shared" si="97"/>
        <v>16</v>
      </c>
      <c r="V210" s="171">
        <f t="shared" si="98"/>
        <v>16</v>
      </c>
      <c r="W210" s="171">
        <f t="shared" si="98"/>
        <v>16</v>
      </c>
      <c r="X210" s="171">
        <f t="shared" si="98"/>
        <v>16</v>
      </c>
      <c r="Y210" s="171">
        <f t="shared" si="98"/>
        <v>16</v>
      </c>
      <c r="Z210" s="171">
        <f t="shared" si="99"/>
        <v>16</v>
      </c>
      <c r="AA210" s="171">
        <f t="shared" si="99"/>
        <v>16</v>
      </c>
      <c r="AB210" s="171">
        <f t="shared" si="100"/>
        <v>16</v>
      </c>
      <c r="AC210" s="171">
        <f t="shared" si="100"/>
        <v>16</v>
      </c>
      <c r="AD210" s="171">
        <f t="shared" si="101"/>
        <v>16</v>
      </c>
      <c r="AE210" s="171">
        <f t="shared" si="101"/>
        <v>16</v>
      </c>
      <c r="AF210" s="171">
        <f t="shared" si="102"/>
        <v>16</v>
      </c>
      <c r="AG210" s="171">
        <f t="shared" si="102"/>
        <v>16</v>
      </c>
      <c r="AH210" s="171">
        <f t="shared" si="103"/>
        <v>16</v>
      </c>
      <c r="AI210" s="171">
        <f t="shared" si="103"/>
        <v>16</v>
      </c>
      <c r="AJ210" s="171">
        <f t="shared" si="95"/>
        <v>16</v>
      </c>
      <c r="AK210" s="171">
        <f t="shared" si="95"/>
        <v>16</v>
      </c>
      <c r="AL210" s="171">
        <f t="shared" si="96"/>
        <v>16</v>
      </c>
      <c r="AM210" s="171">
        <f t="shared" si="96"/>
        <v>16</v>
      </c>
      <c r="AN210" s="171">
        <f t="shared" si="77"/>
        <v>16</v>
      </c>
      <c r="AO210" s="171">
        <f t="shared" si="77"/>
        <v>16</v>
      </c>
      <c r="AP210" s="171">
        <f t="shared" si="77"/>
        <v>16</v>
      </c>
      <c r="AQ210" s="171">
        <f t="shared" si="77"/>
        <v>16</v>
      </c>
      <c r="AR210" s="171">
        <f t="shared" si="77"/>
        <v>16</v>
      </c>
      <c r="AS210" s="171">
        <f t="shared" si="77"/>
        <v>16</v>
      </c>
      <c r="AT210" s="171">
        <f t="shared" si="77"/>
        <v>16</v>
      </c>
      <c r="AU210" s="171">
        <f t="shared" si="77"/>
        <v>16</v>
      </c>
      <c r="AV210" s="171">
        <f t="shared" si="77"/>
        <v>16</v>
      </c>
      <c r="AW210" s="171">
        <f t="shared" si="77"/>
        <v>16</v>
      </c>
      <c r="AX210" s="171">
        <f t="shared" si="77"/>
        <v>16</v>
      </c>
      <c r="AY210" s="171">
        <f t="shared" si="79"/>
        <v>16</v>
      </c>
      <c r="AZ210" s="171">
        <f t="shared" si="80"/>
        <v>16</v>
      </c>
      <c r="BA210" s="171">
        <f t="shared" si="80"/>
        <v>16</v>
      </c>
      <c r="BB210" s="171">
        <f t="shared" si="80"/>
        <v>16</v>
      </c>
      <c r="BC210" s="171">
        <f t="shared" si="80"/>
        <v>16</v>
      </c>
      <c r="BD210" s="171">
        <f t="shared" si="80"/>
        <v>16</v>
      </c>
      <c r="BE210" s="172"/>
      <c r="BF210" s="148">
        <f t="shared" si="106"/>
        <v>832</v>
      </c>
      <c r="BG210" s="173">
        <f t="shared" si="107"/>
        <v>0</v>
      </c>
      <c r="BH210" s="174" t="s">
        <v>3570</v>
      </c>
      <c r="BI210" s="174"/>
      <c r="BJ210" s="125"/>
      <c r="BK210" s="175"/>
      <c r="BL210" s="176">
        <f t="shared" si="105"/>
        <v>1413.3345532690062</v>
      </c>
      <c r="BM210" s="176">
        <f t="shared" si="108"/>
        <v>1470</v>
      </c>
      <c r="BN210" s="177"/>
      <c r="BO210" s="177"/>
      <c r="BP210" s="177"/>
      <c r="BQ210" s="177"/>
      <c r="BR210" s="177"/>
      <c r="BS210" s="177"/>
      <c r="BT210" s="177"/>
      <c r="BU210" s="177"/>
      <c r="BV210" s="177"/>
      <c r="BW210" s="177"/>
      <c r="BX210" s="177"/>
      <c r="BY210" s="177"/>
      <c r="BZ210" s="177"/>
      <c r="CA210" s="177"/>
      <c r="CB210" s="177"/>
      <c r="CC210" s="177"/>
      <c r="CD210" s="177"/>
      <c r="CE210" s="177"/>
      <c r="CF210" s="177"/>
      <c r="CG210" s="177"/>
      <c r="CH210" s="177"/>
      <c r="CI210" s="177"/>
      <c r="CJ210" s="177"/>
      <c r="CK210" s="177"/>
      <c r="CL210" s="177"/>
      <c r="CM210" s="177"/>
      <c r="CN210" s="177"/>
      <c r="CO210" s="177"/>
      <c r="CP210" s="177"/>
      <c r="CQ210" s="177"/>
      <c r="CR210" s="177"/>
      <c r="CS210" s="177"/>
      <c r="CT210" s="177"/>
      <c r="CU210" s="177"/>
      <c r="CV210" s="177"/>
      <c r="CW210" s="177"/>
      <c r="CX210" s="177"/>
      <c r="CY210" s="177"/>
      <c r="CZ210" s="177"/>
      <c r="DA210" s="177"/>
      <c r="DB210" s="177"/>
      <c r="DC210" s="177"/>
      <c r="DD210" s="177"/>
      <c r="DE210" s="177"/>
      <c r="DF210" s="177"/>
      <c r="DG210" s="177"/>
      <c r="DH210" s="177"/>
      <c r="DI210" s="177"/>
      <c r="DJ210" s="177"/>
      <c r="DK210" s="177"/>
      <c r="DL210" s="177"/>
      <c r="DM210" s="177"/>
      <c r="DN210" s="177"/>
    </row>
    <row r="211" spans="1:118" s="122" customFormat="1" x14ac:dyDescent="0.3">
      <c r="A211" s="189" t="s">
        <v>3568</v>
      </c>
      <c r="B211" s="189" t="s">
        <v>3571</v>
      </c>
      <c r="C211" s="169" t="s">
        <v>3361</v>
      </c>
      <c r="D211" s="170">
        <v>40</v>
      </c>
      <c r="E211" s="171">
        <f t="shared" si="104"/>
        <v>12.8</v>
      </c>
      <c r="F211" s="171">
        <f t="shared" si="104"/>
        <v>12.8</v>
      </c>
      <c r="G211" s="171">
        <f t="shared" si="104"/>
        <v>12.8</v>
      </c>
      <c r="H211" s="171">
        <f t="shared" si="104"/>
        <v>12.8</v>
      </c>
      <c r="I211" s="171">
        <f t="shared" si="104"/>
        <v>12.8</v>
      </c>
      <c r="J211" s="171">
        <f t="shared" si="104"/>
        <v>12.8</v>
      </c>
      <c r="K211" s="171">
        <f t="shared" si="104"/>
        <v>12.8</v>
      </c>
      <c r="L211" s="171">
        <f t="shared" si="104"/>
        <v>12.8</v>
      </c>
      <c r="M211" s="171">
        <f t="shared" si="104"/>
        <v>12.8</v>
      </c>
      <c r="N211" s="171">
        <f t="shared" si="104"/>
        <v>12.8</v>
      </c>
      <c r="O211" s="171">
        <f t="shared" si="104"/>
        <v>12.8</v>
      </c>
      <c r="P211" s="171">
        <f t="shared" si="104"/>
        <v>12.8</v>
      </c>
      <c r="Q211" s="171">
        <f t="shared" si="104"/>
        <v>12.8</v>
      </c>
      <c r="R211" s="171">
        <f t="shared" si="104"/>
        <v>12.8</v>
      </c>
      <c r="S211" s="171">
        <f t="shared" si="104"/>
        <v>12.8</v>
      </c>
      <c r="T211" s="171">
        <f t="shared" si="97"/>
        <v>12.8</v>
      </c>
      <c r="U211" s="171">
        <f t="shared" si="97"/>
        <v>12.8</v>
      </c>
      <c r="V211" s="171">
        <f t="shared" si="98"/>
        <v>12.8</v>
      </c>
      <c r="W211" s="171">
        <f t="shared" si="98"/>
        <v>12.8</v>
      </c>
      <c r="X211" s="171">
        <f t="shared" si="98"/>
        <v>12.8</v>
      </c>
      <c r="Y211" s="171">
        <f t="shared" si="98"/>
        <v>12.8</v>
      </c>
      <c r="Z211" s="171">
        <f t="shared" si="99"/>
        <v>12.8</v>
      </c>
      <c r="AA211" s="171">
        <f t="shared" si="99"/>
        <v>12.8</v>
      </c>
      <c r="AB211" s="171">
        <f t="shared" si="100"/>
        <v>12.8</v>
      </c>
      <c r="AC211" s="171">
        <f t="shared" si="100"/>
        <v>12.8</v>
      </c>
      <c r="AD211" s="171">
        <f t="shared" si="101"/>
        <v>12.8</v>
      </c>
      <c r="AE211" s="171">
        <f t="shared" si="101"/>
        <v>12.8</v>
      </c>
      <c r="AF211" s="171">
        <f t="shared" si="102"/>
        <v>12.8</v>
      </c>
      <c r="AG211" s="171">
        <f t="shared" si="102"/>
        <v>12.8</v>
      </c>
      <c r="AH211" s="171">
        <f t="shared" si="103"/>
        <v>12.8</v>
      </c>
      <c r="AI211" s="171">
        <f t="shared" si="103"/>
        <v>12.8</v>
      </c>
      <c r="AJ211" s="171">
        <f t="shared" si="95"/>
        <v>12.8</v>
      </c>
      <c r="AK211" s="171">
        <f t="shared" si="95"/>
        <v>12.8</v>
      </c>
      <c r="AL211" s="171">
        <f t="shared" si="96"/>
        <v>12.8</v>
      </c>
      <c r="AM211" s="171">
        <f t="shared" si="96"/>
        <v>12.8</v>
      </c>
      <c r="AN211" s="171">
        <f t="shared" si="77"/>
        <v>12.8</v>
      </c>
      <c r="AO211" s="171">
        <f t="shared" si="77"/>
        <v>12.8</v>
      </c>
      <c r="AP211" s="171">
        <f t="shared" si="77"/>
        <v>12.8</v>
      </c>
      <c r="AQ211" s="171">
        <f t="shared" si="77"/>
        <v>12.8</v>
      </c>
      <c r="AR211" s="171">
        <f t="shared" si="77"/>
        <v>12.8</v>
      </c>
      <c r="AS211" s="171">
        <f t="shared" si="77"/>
        <v>12.8</v>
      </c>
      <c r="AT211" s="171">
        <f t="shared" si="77"/>
        <v>12.8</v>
      </c>
      <c r="AU211" s="171">
        <f t="shared" si="77"/>
        <v>12.8</v>
      </c>
      <c r="AV211" s="171">
        <f t="shared" si="77"/>
        <v>12.8</v>
      </c>
      <c r="AW211" s="171">
        <f t="shared" si="77"/>
        <v>12.8</v>
      </c>
      <c r="AX211" s="171">
        <f t="shared" si="77"/>
        <v>12.8</v>
      </c>
      <c r="AY211" s="171">
        <f t="shared" si="79"/>
        <v>12.8</v>
      </c>
      <c r="AZ211" s="171">
        <f t="shared" si="79"/>
        <v>12.8</v>
      </c>
      <c r="BA211" s="171">
        <f t="shared" si="79"/>
        <v>12.8</v>
      </c>
      <c r="BB211" s="171">
        <f t="shared" si="79"/>
        <v>12.8</v>
      </c>
      <c r="BC211" s="171">
        <f t="shared" si="79"/>
        <v>12.8</v>
      </c>
      <c r="BD211" s="171">
        <f t="shared" si="80"/>
        <v>12.8</v>
      </c>
      <c r="BE211" s="172"/>
      <c r="BF211" s="148">
        <f t="shared" si="106"/>
        <v>665.59999999999968</v>
      </c>
      <c r="BG211" s="173">
        <f t="shared" si="107"/>
        <v>0</v>
      </c>
      <c r="BH211" s="174" t="s">
        <v>3570</v>
      </c>
      <c r="BI211" s="174"/>
      <c r="BJ211" s="125"/>
      <c r="BK211" s="175"/>
      <c r="BL211" s="176">
        <f t="shared" si="105"/>
        <v>1130.6676426152044</v>
      </c>
      <c r="BM211" s="176">
        <f t="shared" si="108"/>
        <v>1180</v>
      </c>
      <c r="BN211" s="177"/>
      <c r="BO211" s="177"/>
      <c r="BP211" s="177"/>
      <c r="BQ211" s="177"/>
      <c r="BR211" s="177"/>
      <c r="BS211" s="177"/>
      <c r="BT211" s="177"/>
      <c r="BU211" s="177"/>
      <c r="BV211" s="177"/>
      <c r="BW211" s="177"/>
      <c r="BX211" s="177"/>
      <c r="BY211" s="177"/>
      <c r="BZ211" s="177"/>
      <c r="CA211" s="177"/>
      <c r="CB211" s="177"/>
      <c r="CC211" s="177"/>
      <c r="CD211" s="177"/>
      <c r="CE211" s="177"/>
      <c r="CF211" s="177"/>
      <c r="CG211" s="177"/>
      <c r="CH211" s="177"/>
      <c r="CI211" s="177"/>
      <c r="CJ211" s="177"/>
      <c r="CK211" s="177"/>
      <c r="CL211" s="177"/>
      <c r="CM211" s="177"/>
      <c r="CN211" s="177"/>
      <c r="CO211" s="177"/>
      <c r="CP211" s="177"/>
      <c r="CQ211" s="177"/>
      <c r="CR211" s="177"/>
      <c r="CS211" s="177"/>
      <c r="CT211" s="177"/>
      <c r="CU211" s="177"/>
      <c r="CV211" s="177"/>
      <c r="CW211" s="177"/>
      <c r="CX211" s="177"/>
      <c r="CY211" s="177"/>
      <c r="CZ211" s="177"/>
      <c r="DA211" s="177"/>
      <c r="DB211" s="177"/>
      <c r="DC211" s="177"/>
      <c r="DD211" s="177"/>
      <c r="DE211" s="177"/>
      <c r="DF211" s="177"/>
      <c r="DG211" s="177"/>
      <c r="DH211" s="177"/>
      <c r="DI211" s="177"/>
      <c r="DJ211" s="177"/>
      <c r="DK211" s="177"/>
      <c r="DL211" s="177"/>
      <c r="DM211" s="177"/>
      <c r="DN211" s="177"/>
    </row>
    <row r="212" spans="1:118" s="122" customFormat="1" x14ac:dyDescent="0.3">
      <c r="A212" s="189" t="s">
        <v>3568</v>
      </c>
      <c r="B212" s="189" t="s">
        <v>3572</v>
      </c>
      <c r="C212" s="169" t="s">
        <v>3361</v>
      </c>
      <c r="D212" s="170">
        <v>30</v>
      </c>
      <c r="E212" s="171">
        <f t="shared" si="104"/>
        <v>9.6</v>
      </c>
      <c r="F212" s="171">
        <f t="shared" si="104"/>
        <v>9.6</v>
      </c>
      <c r="G212" s="171">
        <f t="shared" si="104"/>
        <v>9.6</v>
      </c>
      <c r="H212" s="171">
        <f t="shared" si="104"/>
        <v>9.6</v>
      </c>
      <c r="I212" s="171">
        <f t="shared" si="104"/>
        <v>9.6</v>
      </c>
      <c r="J212" s="171">
        <f t="shared" si="104"/>
        <v>9.6</v>
      </c>
      <c r="K212" s="171">
        <f t="shared" si="104"/>
        <v>9.6</v>
      </c>
      <c r="L212" s="171">
        <f t="shared" si="104"/>
        <v>9.6</v>
      </c>
      <c r="M212" s="171">
        <f t="shared" si="104"/>
        <v>9.6</v>
      </c>
      <c r="N212" s="171">
        <f t="shared" si="104"/>
        <v>9.6</v>
      </c>
      <c r="O212" s="171">
        <f t="shared" si="104"/>
        <v>9.6</v>
      </c>
      <c r="P212" s="171">
        <f t="shared" si="104"/>
        <v>9.6</v>
      </c>
      <c r="Q212" s="171">
        <f t="shared" si="104"/>
        <v>9.6</v>
      </c>
      <c r="R212" s="171">
        <f t="shared" si="104"/>
        <v>9.6</v>
      </c>
      <c r="S212" s="171">
        <f t="shared" si="104"/>
        <v>9.6</v>
      </c>
      <c r="T212" s="171">
        <f t="shared" si="97"/>
        <v>9.6</v>
      </c>
      <c r="U212" s="171">
        <f t="shared" si="97"/>
        <v>9.6</v>
      </c>
      <c r="V212" s="171">
        <f t="shared" si="98"/>
        <v>9.6</v>
      </c>
      <c r="W212" s="171">
        <f t="shared" si="98"/>
        <v>9.6</v>
      </c>
      <c r="X212" s="171">
        <f t="shared" si="98"/>
        <v>9.6</v>
      </c>
      <c r="Y212" s="171">
        <f t="shared" si="98"/>
        <v>9.6</v>
      </c>
      <c r="Z212" s="171">
        <f t="shared" si="99"/>
        <v>9.6</v>
      </c>
      <c r="AA212" s="171">
        <f t="shared" si="99"/>
        <v>9.6</v>
      </c>
      <c r="AB212" s="171">
        <f t="shared" si="100"/>
        <v>9.6</v>
      </c>
      <c r="AC212" s="171">
        <f t="shared" si="100"/>
        <v>9.6</v>
      </c>
      <c r="AD212" s="171">
        <f t="shared" si="101"/>
        <v>9.6</v>
      </c>
      <c r="AE212" s="171">
        <f t="shared" si="101"/>
        <v>9.6</v>
      </c>
      <c r="AF212" s="171">
        <f t="shared" si="102"/>
        <v>9.6</v>
      </c>
      <c r="AG212" s="171">
        <f t="shared" si="102"/>
        <v>9.6</v>
      </c>
      <c r="AH212" s="171">
        <f t="shared" si="103"/>
        <v>9.6</v>
      </c>
      <c r="AI212" s="171">
        <f t="shared" si="103"/>
        <v>9.6</v>
      </c>
      <c r="AJ212" s="171">
        <f t="shared" si="95"/>
        <v>9.6</v>
      </c>
      <c r="AK212" s="171">
        <f t="shared" si="95"/>
        <v>9.6</v>
      </c>
      <c r="AL212" s="171">
        <f t="shared" si="96"/>
        <v>9.6</v>
      </c>
      <c r="AM212" s="171">
        <f t="shared" si="96"/>
        <v>9.6</v>
      </c>
      <c r="AN212" s="171">
        <f t="shared" si="77"/>
        <v>9.6</v>
      </c>
      <c r="AO212" s="171">
        <f t="shared" si="77"/>
        <v>9.6</v>
      </c>
      <c r="AP212" s="171">
        <f t="shared" si="77"/>
        <v>9.6</v>
      </c>
      <c r="AQ212" s="171">
        <f t="shared" si="77"/>
        <v>9.6</v>
      </c>
      <c r="AR212" s="171">
        <f t="shared" si="77"/>
        <v>9.6</v>
      </c>
      <c r="AS212" s="171">
        <f t="shared" si="77"/>
        <v>9.6</v>
      </c>
      <c r="AT212" s="171">
        <f t="shared" si="77"/>
        <v>9.6</v>
      </c>
      <c r="AU212" s="171">
        <f t="shared" si="77"/>
        <v>9.6</v>
      </c>
      <c r="AV212" s="171">
        <f t="shared" si="77"/>
        <v>9.6</v>
      </c>
      <c r="AW212" s="171">
        <f t="shared" si="77"/>
        <v>9.6</v>
      </c>
      <c r="AX212" s="171">
        <f t="shared" si="77"/>
        <v>9.6</v>
      </c>
      <c r="AY212" s="171">
        <f t="shared" si="79"/>
        <v>9.6</v>
      </c>
      <c r="AZ212" s="171">
        <f t="shared" si="79"/>
        <v>9.6</v>
      </c>
      <c r="BA212" s="171">
        <f t="shared" si="79"/>
        <v>9.6</v>
      </c>
      <c r="BB212" s="171">
        <f t="shared" si="79"/>
        <v>9.6</v>
      </c>
      <c r="BC212" s="171">
        <f t="shared" si="79"/>
        <v>9.6</v>
      </c>
      <c r="BD212" s="171">
        <f t="shared" si="80"/>
        <v>9.6</v>
      </c>
      <c r="BE212" s="172"/>
      <c r="BF212" s="148">
        <f t="shared" si="106"/>
        <v>499.2000000000005</v>
      </c>
      <c r="BG212" s="173">
        <f t="shared" si="107"/>
        <v>0</v>
      </c>
      <c r="BH212" s="174" t="s">
        <v>3570</v>
      </c>
      <c r="BI212" s="174"/>
      <c r="BJ212" s="125"/>
      <c r="BK212" s="175"/>
      <c r="BL212" s="176">
        <f t="shared" si="105"/>
        <v>848.00073196140465</v>
      </c>
      <c r="BM212" s="176">
        <f t="shared" si="108"/>
        <v>890</v>
      </c>
      <c r="BN212" s="177"/>
      <c r="BO212" s="177"/>
      <c r="BP212" s="177"/>
      <c r="BQ212" s="177"/>
      <c r="BR212" s="177"/>
      <c r="BS212" s="177"/>
      <c r="BT212" s="177"/>
      <c r="BU212" s="177"/>
      <c r="BV212" s="177"/>
      <c r="BW212" s="177"/>
      <c r="BX212" s="177"/>
      <c r="BY212" s="177"/>
      <c r="BZ212" s="177"/>
      <c r="CA212" s="177"/>
      <c r="CB212" s="177"/>
      <c r="CC212" s="177"/>
      <c r="CD212" s="177"/>
      <c r="CE212" s="177"/>
      <c r="CF212" s="177"/>
      <c r="CG212" s="177"/>
      <c r="CH212" s="177"/>
      <c r="CI212" s="177"/>
      <c r="CJ212" s="177"/>
      <c r="CK212" s="177"/>
      <c r="CL212" s="177"/>
      <c r="CM212" s="177"/>
      <c r="CN212" s="177"/>
      <c r="CO212" s="177"/>
      <c r="CP212" s="177"/>
      <c r="CQ212" s="177"/>
      <c r="CR212" s="177"/>
      <c r="CS212" s="177"/>
      <c r="CT212" s="177"/>
      <c r="CU212" s="177"/>
      <c r="CV212" s="177"/>
      <c r="CW212" s="177"/>
      <c r="CX212" s="177"/>
      <c r="CY212" s="177"/>
      <c r="CZ212" s="177"/>
      <c r="DA212" s="177"/>
      <c r="DB212" s="177"/>
      <c r="DC212" s="177"/>
      <c r="DD212" s="177"/>
      <c r="DE212" s="177"/>
      <c r="DF212" s="177"/>
      <c r="DG212" s="177"/>
      <c r="DH212" s="177"/>
      <c r="DI212" s="177"/>
      <c r="DJ212" s="177"/>
      <c r="DK212" s="177"/>
      <c r="DL212" s="177"/>
      <c r="DM212" s="177"/>
      <c r="DN212" s="177"/>
    </row>
    <row r="213" spans="1:118" s="122" customFormat="1" x14ac:dyDescent="0.3">
      <c r="A213" s="189" t="s">
        <v>3568</v>
      </c>
      <c r="B213" s="189" t="s">
        <v>3573</v>
      </c>
      <c r="C213" s="169" t="s">
        <v>3361</v>
      </c>
      <c r="D213" s="170">
        <v>15</v>
      </c>
      <c r="E213" s="171">
        <f t="shared" si="104"/>
        <v>4.8</v>
      </c>
      <c r="F213" s="171">
        <f t="shared" si="104"/>
        <v>4.8</v>
      </c>
      <c r="G213" s="171">
        <f t="shared" si="104"/>
        <v>4.8</v>
      </c>
      <c r="H213" s="171">
        <f t="shared" si="104"/>
        <v>4.8</v>
      </c>
      <c r="I213" s="171">
        <f t="shared" si="104"/>
        <v>4.8</v>
      </c>
      <c r="J213" s="171">
        <f t="shared" si="104"/>
        <v>4.8</v>
      </c>
      <c r="K213" s="171">
        <f t="shared" si="104"/>
        <v>4.8</v>
      </c>
      <c r="L213" s="171">
        <f t="shared" si="104"/>
        <v>4.8</v>
      </c>
      <c r="M213" s="171">
        <f t="shared" si="104"/>
        <v>4.8</v>
      </c>
      <c r="N213" s="171">
        <f t="shared" si="104"/>
        <v>4.8</v>
      </c>
      <c r="O213" s="171">
        <f t="shared" si="104"/>
        <v>4.8</v>
      </c>
      <c r="P213" s="171">
        <f t="shared" si="104"/>
        <v>4.8</v>
      </c>
      <c r="Q213" s="171">
        <f t="shared" si="104"/>
        <v>4.8</v>
      </c>
      <c r="R213" s="171">
        <f t="shared" si="104"/>
        <v>4.8</v>
      </c>
      <c r="S213" s="171">
        <f t="shared" si="104"/>
        <v>4.8</v>
      </c>
      <c r="T213" s="171">
        <f t="shared" si="97"/>
        <v>4.8</v>
      </c>
      <c r="U213" s="171">
        <f t="shared" si="97"/>
        <v>4.8</v>
      </c>
      <c r="V213" s="171">
        <f t="shared" si="98"/>
        <v>4.8</v>
      </c>
      <c r="W213" s="171">
        <f t="shared" si="98"/>
        <v>4.8</v>
      </c>
      <c r="X213" s="171">
        <f t="shared" si="98"/>
        <v>4.8</v>
      </c>
      <c r="Y213" s="171">
        <f t="shared" si="98"/>
        <v>4.8</v>
      </c>
      <c r="Z213" s="171">
        <f t="shared" si="99"/>
        <v>4.8</v>
      </c>
      <c r="AA213" s="171">
        <f t="shared" si="99"/>
        <v>4.8</v>
      </c>
      <c r="AB213" s="171">
        <f t="shared" si="100"/>
        <v>4.8</v>
      </c>
      <c r="AC213" s="171">
        <f t="shared" si="100"/>
        <v>4.8</v>
      </c>
      <c r="AD213" s="171">
        <f t="shared" si="101"/>
        <v>4.8</v>
      </c>
      <c r="AE213" s="171">
        <f t="shared" si="101"/>
        <v>4.8</v>
      </c>
      <c r="AF213" s="171">
        <f t="shared" si="102"/>
        <v>4.8</v>
      </c>
      <c r="AG213" s="171">
        <f t="shared" si="102"/>
        <v>4.8</v>
      </c>
      <c r="AH213" s="171">
        <f t="shared" si="103"/>
        <v>4.8</v>
      </c>
      <c r="AI213" s="171">
        <f t="shared" si="103"/>
        <v>4.8</v>
      </c>
      <c r="AJ213" s="171">
        <f t="shared" si="95"/>
        <v>4.8</v>
      </c>
      <c r="AK213" s="171">
        <f t="shared" si="95"/>
        <v>4.8</v>
      </c>
      <c r="AL213" s="171">
        <f t="shared" si="96"/>
        <v>4.8</v>
      </c>
      <c r="AM213" s="171">
        <f t="shared" si="96"/>
        <v>4.8</v>
      </c>
      <c r="AN213" s="171">
        <f t="shared" si="77"/>
        <v>4.8</v>
      </c>
      <c r="AO213" s="171">
        <f t="shared" si="77"/>
        <v>4.8</v>
      </c>
      <c r="AP213" s="171">
        <f t="shared" si="77"/>
        <v>4.8</v>
      </c>
      <c r="AQ213" s="171">
        <f t="shared" si="77"/>
        <v>4.8</v>
      </c>
      <c r="AR213" s="171">
        <f t="shared" si="77"/>
        <v>4.8</v>
      </c>
      <c r="AS213" s="171">
        <f t="shared" si="77"/>
        <v>4.8</v>
      </c>
      <c r="AT213" s="171">
        <f t="shared" si="77"/>
        <v>4.8</v>
      </c>
      <c r="AU213" s="171">
        <f t="shared" si="77"/>
        <v>4.8</v>
      </c>
      <c r="AV213" s="171">
        <f t="shared" si="77"/>
        <v>4.8</v>
      </c>
      <c r="AW213" s="171">
        <f t="shared" si="77"/>
        <v>4.8</v>
      </c>
      <c r="AX213" s="171">
        <f t="shared" si="77"/>
        <v>4.8</v>
      </c>
      <c r="AY213" s="171">
        <f t="shared" si="79"/>
        <v>4.8</v>
      </c>
      <c r="AZ213" s="171">
        <f t="shared" si="79"/>
        <v>4.8</v>
      </c>
      <c r="BA213" s="171">
        <f t="shared" si="79"/>
        <v>4.8</v>
      </c>
      <c r="BB213" s="171">
        <f t="shared" si="79"/>
        <v>4.8</v>
      </c>
      <c r="BC213" s="171">
        <f t="shared" si="79"/>
        <v>4.8</v>
      </c>
      <c r="BD213" s="171">
        <f t="shared" si="80"/>
        <v>4.8</v>
      </c>
      <c r="BE213" s="172"/>
      <c r="BF213" s="148">
        <f t="shared" si="106"/>
        <v>249.60000000000025</v>
      </c>
      <c r="BG213" s="173">
        <f t="shared" si="107"/>
        <v>0</v>
      </c>
      <c r="BH213" s="174" t="s">
        <v>3570</v>
      </c>
      <c r="BI213" s="174"/>
      <c r="BJ213" s="125"/>
      <c r="BK213" s="175"/>
      <c r="BL213" s="176">
        <f t="shared" si="105"/>
        <v>424.00036598070233</v>
      </c>
      <c r="BM213" s="176">
        <f t="shared" si="108"/>
        <v>450</v>
      </c>
      <c r="BN213" s="177"/>
      <c r="BO213" s="177"/>
      <c r="BP213" s="177"/>
      <c r="BQ213" s="177"/>
      <c r="BR213" s="177"/>
      <c r="BS213" s="177"/>
      <c r="BT213" s="177"/>
      <c r="BU213" s="177"/>
      <c r="BV213" s="177"/>
      <c r="BW213" s="177"/>
      <c r="BX213" s="177"/>
      <c r="BY213" s="177"/>
      <c r="BZ213" s="177"/>
      <c r="CA213" s="177"/>
      <c r="CB213" s="177"/>
      <c r="CC213" s="177"/>
      <c r="CD213" s="177"/>
      <c r="CE213" s="177"/>
      <c r="CF213" s="177"/>
      <c r="CG213" s="177"/>
      <c r="CH213" s="177"/>
      <c r="CI213" s="177"/>
      <c r="CJ213" s="177"/>
      <c r="CK213" s="177"/>
      <c r="CL213" s="177"/>
      <c r="CM213" s="177"/>
      <c r="CN213" s="177"/>
      <c r="CO213" s="177"/>
      <c r="CP213" s="177"/>
      <c r="CQ213" s="177"/>
      <c r="CR213" s="177"/>
      <c r="CS213" s="177"/>
      <c r="CT213" s="177"/>
      <c r="CU213" s="177"/>
      <c r="CV213" s="177"/>
      <c r="CW213" s="177"/>
      <c r="CX213" s="177"/>
      <c r="CY213" s="177"/>
      <c r="CZ213" s="177"/>
      <c r="DA213" s="177"/>
      <c r="DB213" s="177"/>
      <c r="DC213" s="177"/>
      <c r="DD213" s="177"/>
      <c r="DE213" s="177"/>
      <c r="DF213" s="177"/>
      <c r="DG213" s="177"/>
      <c r="DH213" s="177"/>
      <c r="DI213" s="177"/>
      <c r="DJ213" s="177"/>
      <c r="DK213" s="177"/>
      <c r="DL213" s="177"/>
      <c r="DM213" s="177"/>
      <c r="DN213" s="177"/>
    </row>
    <row r="214" spans="1:118" s="122" customFormat="1" x14ac:dyDescent="0.3">
      <c r="A214" s="189" t="s">
        <v>3568</v>
      </c>
      <c r="B214" s="189" t="s">
        <v>3574</v>
      </c>
      <c r="C214" s="169" t="s">
        <v>3361</v>
      </c>
      <c r="D214" s="170">
        <v>30</v>
      </c>
      <c r="E214" s="171">
        <f t="shared" si="104"/>
        <v>9.6</v>
      </c>
      <c r="F214" s="171">
        <f t="shared" si="104"/>
        <v>9.6</v>
      </c>
      <c r="G214" s="171">
        <f t="shared" si="104"/>
        <v>9.6</v>
      </c>
      <c r="H214" s="171">
        <f t="shared" si="104"/>
        <v>9.6</v>
      </c>
      <c r="I214" s="171">
        <f t="shared" si="104"/>
        <v>9.6</v>
      </c>
      <c r="J214" s="171">
        <f t="shared" si="104"/>
        <v>9.6</v>
      </c>
      <c r="K214" s="171">
        <f t="shared" si="104"/>
        <v>9.6</v>
      </c>
      <c r="L214" s="171">
        <f t="shared" si="104"/>
        <v>9.6</v>
      </c>
      <c r="M214" s="171">
        <f t="shared" si="104"/>
        <v>9.6</v>
      </c>
      <c r="N214" s="171">
        <f t="shared" si="104"/>
        <v>9.6</v>
      </c>
      <c r="O214" s="171">
        <f t="shared" si="104"/>
        <v>9.6</v>
      </c>
      <c r="P214" s="171">
        <f t="shared" si="104"/>
        <v>9.6</v>
      </c>
      <c r="Q214" s="171">
        <f t="shared" si="104"/>
        <v>9.6</v>
      </c>
      <c r="R214" s="171">
        <f t="shared" si="104"/>
        <v>9.6</v>
      </c>
      <c r="S214" s="171">
        <f t="shared" si="104"/>
        <v>9.6</v>
      </c>
      <c r="T214" s="171">
        <f t="shared" si="97"/>
        <v>9.6</v>
      </c>
      <c r="U214" s="171">
        <f t="shared" si="97"/>
        <v>9.6</v>
      </c>
      <c r="V214" s="171">
        <f t="shared" si="98"/>
        <v>9.6</v>
      </c>
      <c r="W214" s="171">
        <f t="shared" si="98"/>
        <v>9.6</v>
      </c>
      <c r="X214" s="171">
        <f t="shared" si="98"/>
        <v>9.6</v>
      </c>
      <c r="Y214" s="171">
        <f t="shared" si="98"/>
        <v>9.6</v>
      </c>
      <c r="Z214" s="171">
        <f t="shared" si="99"/>
        <v>9.6</v>
      </c>
      <c r="AA214" s="171">
        <f t="shared" si="99"/>
        <v>9.6</v>
      </c>
      <c r="AB214" s="171">
        <f t="shared" si="100"/>
        <v>9.6</v>
      </c>
      <c r="AC214" s="171">
        <f t="shared" si="100"/>
        <v>9.6</v>
      </c>
      <c r="AD214" s="171">
        <f t="shared" si="101"/>
        <v>9.6</v>
      </c>
      <c r="AE214" s="171">
        <f t="shared" si="101"/>
        <v>9.6</v>
      </c>
      <c r="AF214" s="171">
        <f t="shared" si="102"/>
        <v>9.6</v>
      </c>
      <c r="AG214" s="171">
        <f t="shared" si="102"/>
        <v>9.6</v>
      </c>
      <c r="AH214" s="171">
        <f t="shared" si="103"/>
        <v>9.6</v>
      </c>
      <c r="AI214" s="171">
        <f t="shared" si="103"/>
        <v>9.6</v>
      </c>
      <c r="AJ214" s="171">
        <f t="shared" si="95"/>
        <v>9.6</v>
      </c>
      <c r="AK214" s="171">
        <f t="shared" si="95"/>
        <v>9.6</v>
      </c>
      <c r="AL214" s="171">
        <f t="shared" si="96"/>
        <v>9.6</v>
      </c>
      <c r="AM214" s="171">
        <f t="shared" si="96"/>
        <v>9.6</v>
      </c>
      <c r="AN214" s="171">
        <f t="shared" si="77"/>
        <v>9.6</v>
      </c>
      <c r="AO214" s="171">
        <f t="shared" si="77"/>
        <v>9.6</v>
      </c>
      <c r="AP214" s="171">
        <f t="shared" si="77"/>
        <v>9.6</v>
      </c>
      <c r="AQ214" s="171">
        <f t="shared" si="77"/>
        <v>9.6</v>
      </c>
      <c r="AR214" s="171">
        <f t="shared" si="77"/>
        <v>9.6</v>
      </c>
      <c r="AS214" s="171">
        <f t="shared" si="77"/>
        <v>9.6</v>
      </c>
      <c r="AT214" s="171">
        <f t="shared" si="77"/>
        <v>9.6</v>
      </c>
      <c r="AU214" s="171">
        <f t="shared" si="77"/>
        <v>9.6</v>
      </c>
      <c r="AV214" s="171">
        <f t="shared" si="77"/>
        <v>9.6</v>
      </c>
      <c r="AW214" s="171">
        <f t="shared" si="77"/>
        <v>9.6</v>
      </c>
      <c r="AX214" s="171">
        <f t="shared" si="77"/>
        <v>9.6</v>
      </c>
      <c r="AY214" s="171">
        <f t="shared" si="79"/>
        <v>9.6</v>
      </c>
      <c r="AZ214" s="171">
        <f t="shared" si="79"/>
        <v>9.6</v>
      </c>
      <c r="BA214" s="171">
        <f t="shared" si="79"/>
        <v>9.6</v>
      </c>
      <c r="BB214" s="171">
        <f t="shared" si="79"/>
        <v>9.6</v>
      </c>
      <c r="BC214" s="171">
        <f t="shared" si="79"/>
        <v>9.6</v>
      </c>
      <c r="BD214" s="171">
        <f t="shared" si="80"/>
        <v>9.6</v>
      </c>
      <c r="BE214" s="172"/>
      <c r="BF214" s="148">
        <f t="shared" si="106"/>
        <v>499.2000000000005</v>
      </c>
      <c r="BG214" s="173">
        <f t="shared" si="107"/>
        <v>0</v>
      </c>
      <c r="BH214" s="174" t="s">
        <v>3570</v>
      </c>
      <c r="BI214" s="174"/>
      <c r="BJ214" s="125"/>
      <c r="BK214" s="175"/>
      <c r="BL214" s="176">
        <f t="shared" si="105"/>
        <v>848.00073196140465</v>
      </c>
      <c r="BM214" s="176">
        <f t="shared" si="108"/>
        <v>890</v>
      </c>
      <c r="BN214" s="177"/>
      <c r="BO214" s="177"/>
      <c r="BP214" s="177"/>
      <c r="BQ214" s="177"/>
      <c r="BR214" s="177"/>
      <c r="BS214" s="177"/>
      <c r="BT214" s="177"/>
      <c r="BU214" s="177"/>
      <c r="BV214" s="177"/>
      <c r="BW214" s="177"/>
      <c r="BX214" s="177"/>
      <c r="BY214" s="177"/>
      <c r="BZ214" s="177"/>
      <c r="CA214" s="177"/>
      <c r="CB214" s="177"/>
      <c r="CC214" s="177"/>
      <c r="CD214" s="177"/>
      <c r="CE214" s="177"/>
      <c r="CF214" s="177"/>
      <c r="CG214" s="177"/>
      <c r="CH214" s="177"/>
      <c r="CI214" s="177"/>
      <c r="CJ214" s="177"/>
      <c r="CK214" s="177"/>
      <c r="CL214" s="177"/>
      <c r="CM214" s="177"/>
      <c r="CN214" s="177"/>
      <c r="CO214" s="177"/>
      <c r="CP214" s="177"/>
      <c r="CQ214" s="177"/>
      <c r="CR214" s="177"/>
      <c r="CS214" s="177"/>
      <c r="CT214" s="177"/>
      <c r="CU214" s="177"/>
      <c r="CV214" s="177"/>
      <c r="CW214" s="177"/>
      <c r="CX214" s="177"/>
      <c r="CY214" s="177"/>
      <c r="CZ214" s="177"/>
      <c r="DA214" s="177"/>
      <c r="DB214" s="177"/>
      <c r="DC214" s="177"/>
      <c r="DD214" s="177"/>
      <c r="DE214" s="177"/>
      <c r="DF214" s="177"/>
      <c r="DG214" s="177"/>
      <c r="DH214" s="177"/>
      <c r="DI214" s="177"/>
      <c r="DJ214" s="177"/>
      <c r="DK214" s="177"/>
      <c r="DL214" s="177"/>
      <c r="DM214" s="177"/>
      <c r="DN214" s="177"/>
    </row>
    <row r="215" spans="1:118" s="122" customFormat="1" ht="39" x14ac:dyDescent="0.3">
      <c r="A215" s="189" t="s">
        <v>3568</v>
      </c>
      <c r="B215" s="189" t="s">
        <v>3575</v>
      </c>
      <c r="C215" s="169" t="s">
        <v>3391</v>
      </c>
      <c r="D215" s="170">
        <v>10</v>
      </c>
      <c r="E215" s="171">
        <f t="shared" si="104"/>
        <v>3.2</v>
      </c>
      <c r="F215" s="171">
        <f t="shared" si="104"/>
        <v>3.2</v>
      </c>
      <c r="G215" s="171"/>
      <c r="H215" s="171">
        <f t="shared" si="104"/>
        <v>3.2</v>
      </c>
      <c r="I215" s="171"/>
      <c r="J215" s="171">
        <f t="shared" si="104"/>
        <v>3.2</v>
      </c>
      <c r="K215" s="171"/>
      <c r="L215" s="171">
        <f t="shared" si="104"/>
        <v>3.2</v>
      </c>
      <c r="M215" s="171"/>
      <c r="N215" s="171">
        <f t="shared" si="104"/>
        <v>3.2</v>
      </c>
      <c r="O215" s="171"/>
      <c r="P215" s="171">
        <f t="shared" si="104"/>
        <v>3.2</v>
      </c>
      <c r="Q215" s="171"/>
      <c r="R215" s="171">
        <f t="shared" si="104"/>
        <v>3.2</v>
      </c>
      <c r="S215" s="171"/>
      <c r="T215" s="171">
        <f t="shared" si="97"/>
        <v>3.2</v>
      </c>
      <c r="U215" s="171"/>
      <c r="V215" s="171">
        <f t="shared" si="98"/>
        <v>3.2</v>
      </c>
      <c r="W215" s="171"/>
      <c r="X215" s="171">
        <f t="shared" si="98"/>
        <v>3.2</v>
      </c>
      <c r="Y215" s="171"/>
      <c r="Z215" s="171">
        <f t="shared" si="99"/>
        <v>3.2</v>
      </c>
      <c r="AA215" s="171"/>
      <c r="AB215" s="171">
        <f t="shared" si="100"/>
        <v>3.2</v>
      </c>
      <c r="AC215" s="171"/>
      <c r="AD215" s="171">
        <f t="shared" si="101"/>
        <v>3.2</v>
      </c>
      <c r="AE215" s="171"/>
      <c r="AF215" s="171">
        <f t="shared" si="102"/>
        <v>3.2</v>
      </c>
      <c r="AG215" s="171"/>
      <c r="AH215" s="171">
        <f t="shared" si="103"/>
        <v>3.2</v>
      </c>
      <c r="AI215" s="171"/>
      <c r="AJ215" s="171">
        <f t="shared" si="95"/>
        <v>3.2</v>
      </c>
      <c r="AK215" s="171"/>
      <c r="AL215" s="171">
        <f t="shared" si="96"/>
        <v>3.2</v>
      </c>
      <c r="AM215" s="171"/>
      <c r="AN215" s="171">
        <f t="shared" si="77"/>
        <v>3.2</v>
      </c>
      <c r="AO215" s="171"/>
      <c r="AP215" s="171">
        <f t="shared" si="77"/>
        <v>3.2</v>
      </c>
      <c r="AQ215" s="171"/>
      <c r="AR215" s="171">
        <f t="shared" si="77"/>
        <v>3.2</v>
      </c>
      <c r="AS215" s="171"/>
      <c r="AT215" s="171">
        <f t="shared" si="77"/>
        <v>3.2</v>
      </c>
      <c r="AU215" s="171"/>
      <c r="AV215" s="171">
        <f t="shared" si="77"/>
        <v>3.2</v>
      </c>
      <c r="AW215" s="171"/>
      <c r="AX215" s="171">
        <f t="shared" si="77"/>
        <v>3.2</v>
      </c>
      <c r="AY215" s="171"/>
      <c r="AZ215" s="171">
        <f t="shared" si="79"/>
        <v>3.2</v>
      </c>
      <c r="BA215" s="171"/>
      <c r="BB215" s="171">
        <f t="shared" si="79"/>
        <v>3.2</v>
      </c>
      <c r="BC215" s="171"/>
      <c r="BD215" s="171">
        <f t="shared" si="80"/>
        <v>3.2</v>
      </c>
      <c r="BE215" s="172"/>
      <c r="BF215" s="148">
        <f t="shared" si="106"/>
        <v>86.400000000000034</v>
      </c>
      <c r="BG215" s="173">
        <f t="shared" si="107"/>
        <v>25</v>
      </c>
      <c r="BH215" s="185" t="s">
        <v>3576</v>
      </c>
      <c r="BI215" s="174"/>
      <c r="BJ215" s="125"/>
      <c r="BK215" s="175"/>
      <c r="BL215" s="176">
        <f t="shared" si="105"/>
        <v>146.76935745485841</v>
      </c>
      <c r="BM215" s="176">
        <f t="shared" si="108"/>
        <v>160</v>
      </c>
      <c r="BN215" s="177"/>
      <c r="BO215" s="177"/>
      <c r="BP215" s="177"/>
      <c r="BQ215" s="177"/>
      <c r="BR215" s="177"/>
      <c r="BS215" s="177"/>
      <c r="BT215" s="177"/>
      <c r="BU215" s="177"/>
      <c r="BV215" s="177"/>
      <c r="BW215" s="177"/>
      <c r="BX215" s="177"/>
      <c r="BY215" s="177"/>
      <c r="BZ215" s="177"/>
      <c r="CA215" s="177"/>
      <c r="CB215" s="177"/>
      <c r="CC215" s="177"/>
      <c r="CD215" s="177"/>
      <c r="CE215" s="177"/>
      <c r="CF215" s="177"/>
      <c r="CG215" s="177"/>
      <c r="CH215" s="177"/>
      <c r="CI215" s="177"/>
      <c r="CJ215" s="177"/>
      <c r="CK215" s="177"/>
      <c r="CL215" s="177"/>
      <c r="CM215" s="177"/>
      <c r="CN215" s="177"/>
      <c r="CO215" s="177"/>
      <c r="CP215" s="177"/>
      <c r="CQ215" s="177"/>
      <c r="CR215" s="177"/>
      <c r="CS215" s="177"/>
      <c r="CT215" s="177"/>
      <c r="CU215" s="177"/>
      <c r="CV215" s="177"/>
      <c r="CW215" s="177"/>
      <c r="CX215" s="177"/>
      <c r="CY215" s="177"/>
      <c r="CZ215" s="177"/>
      <c r="DA215" s="177"/>
      <c r="DB215" s="177"/>
      <c r="DC215" s="177"/>
      <c r="DD215" s="177"/>
      <c r="DE215" s="177"/>
      <c r="DF215" s="177"/>
      <c r="DG215" s="177"/>
      <c r="DH215" s="177"/>
      <c r="DI215" s="177"/>
      <c r="DJ215" s="177"/>
      <c r="DK215" s="177"/>
      <c r="DL215" s="177"/>
      <c r="DM215" s="177"/>
      <c r="DN215" s="177"/>
    </row>
    <row r="216" spans="1:118" s="122" customFormat="1" x14ac:dyDescent="0.3">
      <c r="A216" s="189" t="s">
        <v>3568</v>
      </c>
      <c r="B216" s="189" t="s">
        <v>3577</v>
      </c>
      <c r="C216" s="169" t="s">
        <v>3361</v>
      </c>
      <c r="D216" s="170">
        <v>30</v>
      </c>
      <c r="E216" s="171">
        <f t="shared" si="104"/>
        <v>9.6</v>
      </c>
      <c r="F216" s="171">
        <f t="shared" si="104"/>
        <v>9.6</v>
      </c>
      <c r="G216" s="171">
        <f t="shared" si="104"/>
        <v>9.6</v>
      </c>
      <c r="H216" s="171">
        <f t="shared" si="104"/>
        <v>9.6</v>
      </c>
      <c r="I216" s="171">
        <f t="shared" si="104"/>
        <v>9.6</v>
      </c>
      <c r="J216" s="171">
        <f t="shared" si="104"/>
        <v>9.6</v>
      </c>
      <c r="K216" s="171">
        <f t="shared" si="104"/>
        <v>9.6</v>
      </c>
      <c r="L216" s="171">
        <f t="shared" si="104"/>
        <v>9.6</v>
      </c>
      <c r="M216" s="171">
        <f t="shared" si="104"/>
        <v>9.6</v>
      </c>
      <c r="N216" s="171">
        <f t="shared" si="104"/>
        <v>9.6</v>
      </c>
      <c r="O216" s="171">
        <f t="shared" si="104"/>
        <v>9.6</v>
      </c>
      <c r="P216" s="171">
        <f t="shared" si="104"/>
        <v>9.6</v>
      </c>
      <c r="Q216" s="171">
        <f t="shared" si="104"/>
        <v>9.6</v>
      </c>
      <c r="R216" s="171">
        <f t="shared" si="104"/>
        <v>9.6</v>
      </c>
      <c r="S216" s="171">
        <f t="shared" si="104"/>
        <v>9.6</v>
      </c>
      <c r="T216" s="171">
        <f t="shared" si="97"/>
        <v>9.6</v>
      </c>
      <c r="U216" s="171">
        <f t="shared" si="97"/>
        <v>9.6</v>
      </c>
      <c r="V216" s="171">
        <f t="shared" si="98"/>
        <v>9.6</v>
      </c>
      <c r="W216" s="171">
        <f t="shared" si="98"/>
        <v>9.6</v>
      </c>
      <c r="X216" s="171">
        <f t="shared" si="98"/>
        <v>9.6</v>
      </c>
      <c r="Y216" s="171">
        <f t="shared" si="98"/>
        <v>9.6</v>
      </c>
      <c r="Z216" s="171">
        <f t="shared" si="99"/>
        <v>9.6</v>
      </c>
      <c r="AA216" s="171">
        <f t="shared" si="99"/>
        <v>9.6</v>
      </c>
      <c r="AB216" s="171">
        <f t="shared" si="100"/>
        <v>9.6</v>
      </c>
      <c r="AC216" s="171">
        <f t="shared" si="100"/>
        <v>9.6</v>
      </c>
      <c r="AD216" s="171">
        <f t="shared" si="101"/>
        <v>9.6</v>
      </c>
      <c r="AE216" s="171">
        <f t="shared" si="101"/>
        <v>9.6</v>
      </c>
      <c r="AF216" s="171">
        <f t="shared" si="102"/>
        <v>9.6</v>
      </c>
      <c r="AG216" s="171">
        <f t="shared" si="102"/>
        <v>9.6</v>
      </c>
      <c r="AH216" s="171">
        <f t="shared" si="103"/>
        <v>9.6</v>
      </c>
      <c r="AI216" s="171">
        <f t="shared" si="103"/>
        <v>9.6</v>
      </c>
      <c r="AJ216" s="171">
        <f t="shared" si="95"/>
        <v>9.6</v>
      </c>
      <c r="AK216" s="171">
        <f t="shared" si="95"/>
        <v>9.6</v>
      </c>
      <c r="AL216" s="171">
        <f t="shared" si="96"/>
        <v>9.6</v>
      </c>
      <c r="AM216" s="171">
        <f t="shared" si="96"/>
        <v>9.6</v>
      </c>
      <c r="AN216" s="171">
        <f t="shared" si="77"/>
        <v>9.6</v>
      </c>
      <c r="AO216" s="171">
        <f t="shared" si="77"/>
        <v>9.6</v>
      </c>
      <c r="AP216" s="171">
        <f t="shared" si="77"/>
        <v>9.6</v>
      </c>
      <c r="AQ216" s="171">
        <f t="shared" si="77"/>
        <v>9.6</v>
      </c>
      <c r="AR216" s="171">
        <f t="shared" si="77"/>
        <v>9.6</v>
      </c>
      <c r="AS216" s="171">
        <f t="shared" si="77"/>
        <v>9.6</v>
      </c>
      <c r="AT216" s="171">
        <f t="shared" si="77"/>
        <v>9.6</v>
      </c>
      <c r="AU216" s="171">
        <f t="shared" si="77"/>
        <v>9.6</v>
      </c>
      <c r="AV216" s="171">
        <f t="shared" si="77"/>
        <v>9.6</v>
      </c>
      <c r="AW216" s="171">
        <f t="shared" si="77"/>
        <v>9.6</v>
      </c>
      <c r="AX216" s="171">
        <f t="shared" si="77"/>
        <v>9.6</v>
      </c>
      <c r="AY216" s="171">
        <f t="shared" si="77"/>
        <v>9.6</v>
      </c>
      <c r="AZ216" s="171">
        <f t="shared" si="79"/>
        <v>9.6</v>
      </c>
      <c r="BA216" s="171">
        <f t="shared" si="79"/>
        <v>9.6</v>
      </c>
      <c r="BB216" s="171">
        <f t="shared" si="79"/>
        <v>9.6</v>
      </c>
      <c r="BC216" s="171">
        <f t="shared" si="79"/>
        <v>9.6</v>
      </c>
      <c r="BD216" s="171">
        <f t="shared" si="80"/>
        <v>9.6</v>
      </c>
      <c r="BE216" s="172"/>
      <c r="BF216" s="148">
        <f t="shared" si="106"/>
        <v>499.2000000000005</v>
      </c>
      <c r="BG216" s="173">
        <f t="shared" si="107"/>
        <v>0</v>
      </c>
      <c r="BH216" s="174" t="s">
        <v>3570</v>
      </c>
      <c r="BI216" s="174"/>
      <c r="BJ216" s="125"/>
      <c r="BK216" s="175"/>
      <c r="BL216" s="176">
        <f t="shared" si="105"/>
        <v>848.00073196140465</v>
      </c>
      <c r="BM216" s="176">
        <f t="shared" si="108"/>
        <v>890</v>
      </c>
      <c r="BN216" s="177"/>
      <c r="BO216" s="177"/>
      <c r="BP216" s="177"/>
      <c r="BQ216" s="177"/>
      <c r="BR216" s="177"/>
      <c r="BS216" s="177"/>
      <c r="BT216" s="177"/>
      <c r="BU216" s="177"/>
      <c r="BV216" s="177"/>
      <c r="BW216" s="177"/>
      <c r="BX216" s="177"/>
      <c r="BY216" s="177"/>
      <c r="BZ216" s="177"/>
      <c r="CA216" s="177"/>
      <c r="CB216" s="177"/>
      <c r="CC216" s="177"/>
      <c r="CD216" s="177"/>
      <c r="CE216" s="177"/>
      <c r="CF216" s="177"/>
      <c r="CG216" s="177"/>
      <c r="CH216" s="177"/>
      <c r="CI216" s="177"/>
      <c r="CJ216" s="177"/>
      <c r="CK216" s="177"/>
      <c r="CL216" s="177"/>
      <c r="CM216" s="177"/>
      <c r="CN216" s="177"/>
      <c r="CO216" s="177"/>
      <c r="CP216" s="177"/>
      <c r="CQ216" s="177"/>
      <c r="CR216" s="177"/>
      <c r="CS216" s="177"/>
      <c r="CT216" s="177"/>
      <c r="CU216" s="177"/>
      <c r="CV216" s="177"/>
      <c r="CW216" s="177"/>
      <c r="CX216" s="177"/>
      <c r="CY216" s="177"/>
      <c r="CZ216" s="177"/>
      <c r="DA216" s="177"/>
      <c r="DB216" s="177"/>
      <c r="DC216" s="177"/>
      <c r="DD216" s="177"/>
      <c r="DE216" s="177"/>
      <c r="DF216" s="177"/>
      <c r="DG216" s="177"/>
      <c r="DH216" s="177"/>
      <c r="DI216" s="177"/>
      <c r="DJ216" s="177"/>
      <c r="DK216" s="177"/>
      <c r="DL216" s="177"/>
      <c r="DM216" s="177"/>
      <c r="DN216" s="177"/>
    </row>
    <row r="217" spans="1:118" s="122" customFormat="1" ht="39" x14ac:dyDescent="0.3">
      <c r="A217" s="189" t="s">
        <v>3568</v>
      </c>
      <c r="B217" s="189" t="s">
        <v>3578</v>
      </c>
      <c r="C217" s="169" t="s">
        <v>3391</v>
      </c>
      <c r="D217" s="170">
        <v>10</v>
      </c>
      <c r="E217" s="171">
        <f t="shared" si="104"/>
        <v>3.2</v>
      </c>
      <c r="F217" s="171">
        <f t="shared" si="104"/>
        <v>3.2</v>
      </c>
      <c r="G217" s="171"/>
      <c r="H217" s="171">
        <f t="shared" si="104"/>
        <v>3.2</v>
      </c>
      <c r="I217" s="171"/>
      <c r="J217" s="171">
        <f t="shared" si="104"/>
        <v>3.2</v>
      </c>
      <c r="K217" s="171"/>
      <c r="L217" s="171">
        <f t="shared" si="104"/>
        <v>3.2</v>
      </c>
      <c r="M217" s="171"/>
      <c r="N217" s="171">
        <f t="shared" si="104"/>
        <v>3.2</v>
      </c>
      <c r="O217" s="171"/>
      <c r="P217" s="171">
        <f t="shared" si="104"/>
        <v>3.2</v>
      </c>
      <c r="Q217" s="171"/>
      <c r="R217" s="171">
        <f t="shared" si="104"/>
        <v>3.2</v>
      </c>
      <c r="S217" s="171"/>
      <c r="T217" s="171">
        <f t="shared" si="97"/>
        <v>3.2</v>
      </c>
      <c r="U217" s="171"/>
      <c r="V217" s="171">
        <f t="shared" si="98"/>
        <v>3.2</v>
      </c>
      <c r="W217" s="171"/>
      <c r="X217" s="171">
        <f t="shared" si="98"/>
        <v>3.2</v>
      </c>
      <c r="Y217" s="171"/>
      <c r="Z217" s="171">
        <f t="shared" si="99"/>
        <v>3.2</v>
      </c>
      <c r="AA217" s="171"/>
      <c r="AB217" s="171">
        <f t="shared" si="100"/>
        <v>3.2</v>
      </c>
      <c r="AC217" s="171"/>
      <c r="AD217" s="171">
        <f t="shared" si="101"/>
        <v>3.2</v>
      </c>
      <c r="AE217" s="171"/>
      <c r="AF217" s="171">
        <f t="shared" si="102"/>
        <v>3.2</v>
      </c>
      <c r="AG217" s="171"/>
      <c r="AH217" s="171">
        <f t="shared" si="103"/>
        <v>3.2</v>
      </c>
      <c r="AI217" s="171"/>
      <c r="AJ217" s="171">
        <f t="shared" si="95"/>
        <v>3.2</v>
      </c>
      <c r="AK217" s="171"/>
      <c r="AL217" s="171">
        <f t="shared" si="96"/>
        <v>3.2</v>
      </c>
      <c r="AM217" s="171"/>
      <c r="AN217" s="171">
        <f t="shared" si="77"/>
        <v>3.2</v>
      </c>
      <c r="AO217" s="171"/>
      <c r="AP217" s="171">
        <f t="shared" si="77"/>
        <v>3.2</v>
      </c>
      <c r="AQ217" s="171"/>
      <c r="AR217" s="171">
        <f t="shared" si="77"/>
        <v>3.2</v>
      </c>
      <c r="AS217" s="171"/>
      <c r="AT217" s="171">
        <f t="shared" si="77"/>
        <v>3.2</v>
      </c>
      <c r="AU217" s="171"/>
      <c r="AV217" s="171">
        <f t="shared" si="77"/>
        <v>3.2</v>
      </c>
      <c r="AW217" s="171"/>
      <c r="AX217" s="171">
        <f t="shared" si="77"/>
        <v>3.2</v>
      </c>
      <c r="AY217" s="171"/>
      <c r="AZ217" s="171">
        <f t="shared" si="79"/>
        <v>3.2</v>
      </c>
      <c r="BA217" s="171"/>
      <c r="BB217" s="171">
        <f t="shared" si="79"/>
        <v>3.2</v>
      </c>
      <c r="BC217" s="171"/>
      <c r="BD217" s="171">
        <f t="shared" si="80"/>
        <v>3.2</v>
      </c>
      <c r="BE217" s="172"/>
      <c r="BF217" s="148">
        <f t="shared" si="106"/>
        <v>86.400000000000034</v>
      </c>
      <c r="BG217" s="173">
        <f t="shared" si="107"/>
        <v>25</v>
      </c>
      <c r="BH217" s="185" t="s">
        <v>3576</v>
      </c>
      <c r="BI217" s="148">
        <f>SUM(BF210:BF217)</f>
        <v>3417.6000000000017</v>
      </c>
      <c r="BJ217" s="125"/>
      <c r="BK217" s="175"/>
      <c r="BL217" s="176">
        <f t="shared" si="105"/>
        <v>146.76935745485841</v>
      </c>
      <c r="BM217" s="176">
        <f t="shared" si="108"/>
        <v>160</v>
      </c>
      <c r="BN217" s="177"/>
      <c r="BO217" s="177"/>
      <c r="BP217" s="177"/>
      <c r="BQ217" s="177"/>
      <c r="BR217" s="177"/>
      <c r="BS217" s="177"/>
      <c r="BT217" s="177"/>
      <c r="BU217" s="177"/>
      <c r="BV217" s="177"/>
      <c r="BW217" s="177"/>
      <c r="BX217" s="177"/>
      <c r="BY217" s="177"/>
      <c r="BZ217" s="177"/>
      <c r="CA217" s="177"/>
      <c r="CB217" s="177"/>
      <c r="CC217" s="177"/>
      <c r="CD217" s="177"/>
      <c r="CE217" s="177"/>
      <c r="CF217" s="177"/>
      <c r="CG217" s="177"/>
      <c r="CH217" s="177"/>
      <c r="CI217" s="177"/>
      <c r="CJ217" s="177"/>
      <c r="CK217" s="177"/>
      <c r="CL217" s="177"/>
      <c r="CM217" s="177"/>
      <c r="CN217" s="177"/>
      <c r="CO217" s="177"/>
      <c r="CP217" s="177"/>
      <c r="CQ217" s="177"/>
      <c r="CR217" s="177"/>
      <c r="CS217" s="177"/>
      <c r="CT217" s="177"/>
      <c r="CU217" s="177"/>
      <c r="CV217" s="177"/>
      <c r="CW217" s="177"/>
      <c r="CX217" s="177"/>
      <c r="CY217" s="177"/>
      <c r="CZ217" s="177"/>
      <c r="DA217" s="177"/>
      <c r="DB217" s="177"/>
      <c r="DC217" s="177"/>
      <c r="DD217" s="177"/>
      <c r="DE217" s="177"/>
      <c r="DF217" s="177"/>
      <c r="DG217" s="177"/>
      <c r="DH217" s="177"/>
      <c r="DI217" s="177"/>
      <c r="DJ217" s="177"/>
      <c r="DK217" s="177"/>
      <c r="DL217" s="177"/>
      <c r="DM217" s="177"/>
      <c r="DN217" s="177"/>
    </row>
    <row r="218" spans="1:118" s="122" customFormat="1" x14ac:dyDescent="0.3">
      <c r="A218" s="167" t="s">
        <v>631</v>
      </c>
      <c r="B218" s="167" t="s">
        <v>3579</v>
      </c>
      <c r="C218" s="169" t="s">
        <v>3361</v>
      </c>
      <c r="D218" s="170">
        <v>10</v>
      </c>
      <c r="E218" s="171">
        <f t="shared" si="104"/>
        <v>3.2</v>
      </c>
      <c r="F218" s="171">
        <f t="shared" si="104"/>
        <v>3.2</v>
      </c>
      <c r="G218" s="171">
        <f t="shared" si="104"/>
        <v>3.2</v>
      </c>
      <c r="H218" s="171">
        <f t="shared" si="104"/>
        <v>3.2</v>
      </c>
      <c r="I218" s="171">
        <f t="shared" si="104"/>
        <v>3.2</v>
      </c>
      <c r="J218" s="171">
        <f t="shared" si="104"/>
        <v>3.2</v>
      </c>
      <c r="K218" s="171">
        <f t="shared" si="104"/>
        <v>3.2</v>
      </c>
      <c r="L218" s="171">
        <f t="shared" si="104"/>
        <v>3.2</v>
      </c>
      <c r="M218" s="171">
        <f t="shared" si="104"/>
        <v>3.2</v>
      </c>
      <c r="N218" s="171">
        <f t="shared" si="104"/>
        <v>3.2</v>
      </c>
      <c r="O218" s="171">
        <f t="shared" si="104"/>
        <v>3.2</v>
      </c>
      <c r="P218" s="171">
        <f t="shared" si="104"/>
        <v>3.2</v>
      </c>
      <c r="Q218" s="171">
        <f t="shared" si="104"/>
        <v>3.2</v>
      </c>
      <c r="R218" s="171">
        <f t="shared" si="104"/>
        <v>3.2</v>
      </c>
      <c r="S218" s="171">
        <f t="shared" si="104"/>
        <v>3.2</v>
      </c>
      <c r="T218" s="171">
        <f t="shared" si="97"/>
        <v>3.2</v>
      </c>
      <c r="U218" s="171">
        <f t="shared" si="97"/>
        <v>3.2</v>
      </c>
      <c r="V218" s="171">
        <f t="shared" si="98"/>
        <v>3.2</v>
      </c>
      <c r="W218" s="171">
        <f t="shared" si="98"/>
        <v>3.2</v>
      </c>
      <c r="X218" s="171">
        <f t="shared" si="98"/>
        <v>3.2</v>
      </c>
      <c r="Y218" s="171">
        <f t="shared" si="98"/>
        <v>3.2</v>
      </c>
      <c r="Z218" s="171">
        <f t="shared" si="99"/>
        <v>3.2</v>
      </c>
      <c r="AA218" s="171">
        <f t="shared" si="99"/>
        <v>3.2</v>
      </c>
      <c r="AB218" s="171">
        <f t="shared" si="100"/>
        <v>3.2</v>
      </c>
      <c r="AC218" s="171">
        <f t="shared" si="100"/>
        <v>3.2</v>
      </c>
      <c r="AD218" s="171">
        <f t="shared" si="101"/>
        <v>3.2</v>
      </c>
      <c r="AE218" s="171">
        <f t="shared" si="101"/>
        <v>3.2</v>
      </c>
      <c r="AF218" s="171">
        <f t="shared" si="102"/>
        <v>3.2</v>
      </c>
      <c r="AG218" s="171">
        <f t="shared" si="102"/>
        <v>3.2</v>
      </c>
      <c r="AH218" s="171">
        <f t="shared" si="103"/>
        <v>3.2</v>
      </c>
      <c r="AI218" s="171">
        <f t="shared" si="103"/>
        <v>3.2</v>
      </c>
      <c r="AJ218" s="171">
        <f t="shared" si="95"/>
        <v>3.2</v>
      </c>
      <c r="AK218" s="171">
        <f t="shared" si="95"/>
        <v>3.2</v>
      </c>
      <c r="AL218" s="171">
        <f t="shared" si="96"/>
        <v>3.2</v>
      </c>
      <c r="AM218" s="171">
        <f t="shared" si="96"/>
        <v>3.2</v>
      </c>
      <c r="AN218" s="171">
        <f t="shared" si="77"/>
        <v>3.2</v>
      </c>
      <c r="AO218" s="171">
        <f t="shared" si="77"/>
        <v>3.2</v>
      </c>
      <c r="AP218" s="171">
        <f t="shared" si="77"/>
        <v>3.2</v>
      </c>
      <c r="AQ218" s="171">
        <f t="shared" si="77"/>
        <v>3.2</v>
      </c>
      <c r="AR218" s="171">
        <f t="shared" si="77"/>
        <v>3.2</v>
      </c>
      <c r="AS218" s="171">
        <f t="shared" si="77"/>
        <v>3.2</v>
      </c>
      <c r="AT218" s="171">
        <f t="shared" si="77"/>
        <v>3.2</v>
      </c>
      <c r="AU218" s="171">
        <f t="shared" si="77"/>
        <v>3.2</v>
      </c>
      <c r="AV218" s="171">
        <f t="shared" si="77"/>
        <v>3.2</v>
      </c>
      <c r="AW218" s="171">
        <f t="shared" si="77"/>
        <v>3.2</v>
      </c>
      <c r="AX218" s="171">
        <f t="shared" si="77"/>
        <v>3.2</v>
      </c>
      <c r="AY218" s="171">
        <f t="shared" si="77"/>
        <v>3.2</v>
      </c>
      <c r="AZ218" s="171">
        <f t="shared" si="79"/>
        <v>3.2</v>
      </c>
      <c r="BA218" s="171">
        <f t="shared" si="79"/>
        <v>3.2</v>
      </c>
      <c r="BB218" s="171">
        <f t="shared" si="79"/>
        <v>3.2</v>
      </c>
      <c r="BC218" s="171">
        <f t="shared" si="79"/>
        <v>3.2</v>
      </c>
      <c r="BD218" s="171">
        <f t="shared" si="80"/>
        <v>3.2</v>
      </c>
      <c r="BE218" s="172"/>
      <c r="BF218" s="148">
        <f t="shared" si="106"/>
        <v>166.39999999999992</v>
      </c>
      <c r="BG218" s="173">
        <f t="shared" si="107"/>
        <v>0</v>
      </c>
      <c r="BH218" s="174"/>
      <c r="BI218" s="174"/>
      <c r="BJ218" s="125"/>
      <c r="BK218" s="175"/>
      <c r="BL218" s="176">
        <f t="shared" si="105"/>
        <v>282.6669106538011</v>
      </c>
      <c r="BM218" s="176">
        <f t="shared" si="108"/>
        <v>300</v>
      </c>
      <c r="BN218" s="177"/>
      <c r="BO218" s="177"/>
      <c r="BP218" s="177"/>
      <c r="BQ218" s="177"/>
      <c r="BR218" s="177"/>
      <c r="BS218" s="177"/>
      <c r="BT218" s="177"/>
      <c r="BU218" s="177"/>
      <c r="BV218" s="177"/>
      <c r="BW218" s="177"/>
      <c r="BX218" s="177"/>
      <c r="BY218" s="177"/>
      <c r="BZ218" s="177"/>
      <c r="CA218" s="177"/>
      <c r="CB218" s="177"/>
      <c r="CC218" s="177"/>
      <c r="CD218" s="177"/>
      <c r="CE218" s="177"/>
      <c r="CF218" s="177"/>
      <c r="CG218" s="177"/>
      <c r="CH218" s="177"/>
      <c r="CI218" s="177"/>
      <c r="CJ218" s="177"/>
      <c r="CK218" s="177"/>
      <c r="CL218" s="177"/>
      <c r="CM218" s="177"/>
      <c r="CN218" s="177"/>
      <c r="CO218" s="177"/>
      <c r="CP218" s="177"/>
      <c r="CQ218" s="177"/>
      <c r="CR218" s="177"/>
      <c r="CS218" s="177"/>
      <c r="CT218" s="177"/>
      <c r="CU218" s="177"/>
      <c r="CV218" s="177"/>
      <c r="CW218" s="177"/>
      <c r="CX218" s="177"/>
      <c r="CY218" s="177"/>
      <c r="CZ218" s="177"/>
      <c r="DA218" s="177"/>
      <c r="DB218" s="177"/>
      <c r="DC218" s="177"/>
      <c r="DD218" s="177"/>
      <c r="DE218" s="177"/>
      <c r="DF218" s="177"/>
      <c r="DG218" s="177"/>
      <c r="DH218" s="177"/>
      <c r="DI218" s="177"/>
      <c r="DJ218" s="177"/>
      <c r="DK218" s="177"/>
      <c r="DL218" s="177"/>
      <c r="DM218" s="177"/>
      <c r="DN218" s="177"/>
    </row>
    <row r="219" spans="1:118" s="122" customFormat="1" x14ac:dyDescent="0.3">
      <c r="A219" s="167" t="s">
        <v>634</v>
      </c>
      <c r="B219" s="167" t="s">
        <v>3580</v>
      </c>
      <c r="C219" s="169" t="s">
        <v>3361</v>
      </c>
      <c r="D219" s="170">
        <v>10</v>
      </c>
      <c r="E219" s="171">
        <f t="shared" si="104"/>
        <v>3.2</v>
      </c>
      <c r="F219" s="171">
        <f t="shared" si="104"/>
        <v>3.2</v>
      </c>
      <c r="G219" s="171">
        <f t="shared" si="104"/>
        <v>3.2</v>
      </c>
      <c r="H219" s="171">
        <f t="shared" si="104"/>
        <v>3.2</v>
      </c>
      <c r="I219" s="171">
        <f t="shared" si="104"/>
        <v>3.2</v>
      </c>
      <c r="J219" s="171">
        <f t="shared" si="104"/>
        <v>3.2</v>
      </c>
      <c r="K219" s="171">
        <f t="shared" si="104"/>
        <v>3.2</v>
      </c>
      <c r="L219" s="171">
        <f t="shared" si="104"/>
        <v>3.2</v>
      </c>
      <c r="M219" s="171">
        <f t="shared" si="104"/>
        <v>3.2</v>
      </c>
      <c r="N219" s="171">
        <f t="shared" si="104"/>
        <v>3.2</v>
      </c>
      <c r="O219" s="171">
        <f t="shared" si="104"/>
        <v>3.2</v>
      </c>
      <c r="P219" s="171">
        <f t="shared" si="104"/>
        <v>3.2</v>
      </c>
      <c r="Q219" s="171">
        <f t="shared" si="104"/>
        <v>3.2</v>
      </c>
      <c r="R219" s="171">
        <f t="shared" si="104"/>
        <v>3.2</v>
      </c>
      <c r="S219" s="171">
        <f t="shared" si="104"/>
        <v>3.2</v>
      </c>
      <c r="T219" s="171">
        <f t="shared" si="97"/>
        <v>3.2</v>
      </c>
      <c r="U219" s="171">
        <f t="shared" si="97"/>
        <v>3.2</v>
      </c>
      <c r="V219" s="171">
        <f t="shared" si="98"/>
        <v>3.2</v>
      </c>
      <c r="W219" s="171">
        <f t="shared" si="98"/>
        <v>3.2</v>
      </c>
      <c r="X219" s="171">
        <f t="shared" si="98"/>
        <v>3.2</v>
      </c>
      <c r="Y219" s="171">
        <f t="shared" si="98"/>
        <v>3.2</v>
      </c>
      <c r="Z219" s="171">
        <f t="shared" si="99"/>
        <v>3.2</v>
      </c>
      <c r="AA219" s="171">
        <f t="shared" si="99"/>
        <v>3.2</v>
      </c>
      <c r="AB219" s="171">
        <f t="shared" si="100"/>
        <v>3.2</v>
      </c>
      <c r="AC219" s="171">
        <f t="shared" si="100"/>
        <v>3.2</v>
      </c>
      <c r="AD219" s="171">
        <f t="shared" si="101"/>
        <v>3.2</v>
      </c>
      <c r="AE219" s="171">
        <f t="shared" si="101"/>
        <v>3.2</v>
      </c>
      <c r="AF219" s="171">
        <f t="shared" si="102"/>
        <v>3.2</v>
      </c>
      <c r="AG219" s="171">
        <f t="shared" si="102"/>
        <v>3.2</v>
      </c>
      <c r="AH219" s="171">
        <f t="shared" si="103"/>
        <v>3.2</v>
      </c>
      <c r="AI219" s="171">
        <f t="shared" si="103"/>
        <v>3.2</v>
      </c>
      <c r="AJ219" s="171">
        <f t="shared" si="95"/>
        <v>3.2</v>
      </c>
      <c r="AK219" s="171">
        <f t="shared" si="95"/>
        <v>3.2</v>
      </c>
      <c r="AL219" s="171">
        <f t="shared" si="96"/>
        <v>3.2</v>
      </c>
      <c r="AM219" s="171">
        <f t="shared" si="96"/>
        <v>3.2</v>
      </c>
      <c r="AN219" s="171">
        <f t="shared" si="77"/>
        <v>3.2</v>
      </c>
      <c r="AO219" s="171">
        <f t="shared" si="77"/>
        <v>3.2</v>
      </c>
      <c r="AP219" s="171">
        <f t="shared" si="77"/>
        <v>3.2</v>
      </c>
      <c r="AQ219" s="171">
        <f t="shared" si="77"/>
        <v>3.2</v>
      </c>
      <c r="AR219" s="171">
        <f t="shared" si="77"/>
        <v>3.2</v>
      </c>
      <c r="AS219" s="171">
        <f t="shared" si="77"/>
        <v>3.2</v>
      </c>
      <c r="AT219" s="171">
        <f t="shared" si="77"/>
        <v>3.2</v>
      </c>
      <c r="AU219" s="171">
        <f t="shared" si="77"/>
        <v>3.2</v>
      </c>
      <c r="AV219" s="171">
        <f t="shared" si="77"/>
        <v>3.2</v>
      </c>
      <c r="AW219" s="171">
        <f t="shared" si="77"/>
        <v>3.2</v>
      </c>
      <c r="AX219" s="171">
        <f t="shared" si="77"/>
        <v>3.2</v>
      </c>
      <c r="AY219" s="171">
        <f t="shared" si="77"/>
        <v>3.2</v>
      </c>
      <c r="AZ219" s="171">
        <f t="shared" si="79"/>
        <v>3.2</v>
      </c>
      <c r="BA219" s="171">
        <f t="shared" si="79"/>
        <v>3.2</v>
      </c>
      <c r="BB219" s="171">
        <f t="shared" si="79"/>
        <v>3.2</v>
      </c>
      <c r="BC219" s="171">
        <f t="shared" si="79"/>
        <v>3.2</v>
      </c>
      <c r="BD219" s="171">
        <f t="shared" si="80"/>
        <v>3.2</v>
      </c>
      <c r="BE219" s="172"/>
      <c r="BF219" s="148">
        <f t="shared" si="106"/>
        <v>166.39999999999992</v>
      </c>
      <c r="BG219" s="173">
        <f t="shared" si="107"/>
        <v>0</v>
      </c>
      <c r="BH219" s="174"/>
      <c r="BI219" s="174"/>
      <c r="BJ219" s="125"/>
      <c r="BK219" s="175"/>
      <c r="BL219" s="176">
        <f t="shared" si="105"/>
        <v>282.6669106538011</v>
      </c>
      <c r="BM219" s="176">
        <f t="shared" si="108"/>
        <v>300</v>
      </c>
      <c r="BN219" s="177"/>
      <c r="BO219" s="177"/>
      <c r="BP219" s="177"/>
      <c r="BQ219" s="177"/>
      <c r="BR219" s="177"/>
      <c r="BS219" s="177"/>
      <c r="BT219" s="177"/>
      <c r="BU219" s="177"/>
      <c r="BV219" s="177"/>
      <c r="BW219" s="177"/>
      <c r="BX219" s="177"/>
      <c r="BY219" s="177"/>
      <c r="BZ219" s="177"/>
      <c r="CA219" s="177"/>
      <c r="CB219" s="177"/>
      <c r="CC219" s="177"/>
      <c r="CD219" s="177"/>
      <c r="CE219" s="177"/>
      <c r="CF219" s="177"/>
      <c r="CG219" s="177"/>
      <c r="CH219" s="177"/>
      <c r="CI219" s="177"/>
      <c r="CJ219" s="177"/>
      <c r="CK219" s="177"/>
      <c r="CL219" s="177"/>
      <c r="CM219" s="177"/>
      <c r="CN219" s="177"/>
      <c r="CO219" s="177"/>
      <c r="CP219" s="177"/>
      <c r="CQ219" s="177"/>
      <c r="CR219" s="177"/>
      <c r="CS219" s="177"/>
      <c r="CT219" s="177"/>
      <c r="CU219" s="177"/>
      <c r="CV219" s="177"/>
      <c r="CW219" s="177"/>
      <c r="CX219" s="177"/>
      <c r="CY219" s="177"/>
      <c r="CZ219" s="177"/>
      <c r="DA219" s="177"/>
      <c r="DB219" s="177"/>
      <c r="DC219" s="177"/>
      <c r="DD219" s="177"/>
      <c r="DE219" s="177"/>
      <c r="DF219" s="177"/>
      <c r="DG219" s="177"/>
      <c r="DH219" s="177"/>
      <c r="DI219" s="177"/>
      <c r="DJ219" s="177"/>
      <c r="DK219" s="177"/>
      <c r="DL219" s="177"/>
      <c r="DM219" s="177"/>
      <c r="DN219" s="177"/>
    </row>
    <row r="220" spans="1:118" s="122" customFormat="1" x14ac:dyDescent="0.3">
      <c r="A220" s="167" t="s">
        <v>636</v>
      </c>
      <c r="B220" s="167" t="s">
        <v>3581</v>
      </c>
      <c r="C220" s="169" t="s">
        <v>3361</v>
      </c>
      <c r="D220" s="170">
        <v>7</v>
      </c>
      <c r="E220" s="171">
        <f t="shared" si="104"/>
        <v>2.2400000000000002</v>
      </c>
      <c r="F220" s="171">
        <f t="shared" si="104"/>
        <v>2.2400000000000002</v>
      </c>
      <c r="G220" s="171">
        <f t="shared" si="104"/>
        <v>2.2400000000000002</v>
      </c>
      <c r="H220" s="171">
        <f t="shared" si="104"/>
        <v>2.2400000000000002</v>
      </c>
      <c r="I220" s="171">
        <f t="shared" si="104"/>
        <v>2.2400000000000002</v>
      </c>
      <c r="J220" s="171">
        <f t="shared" si="104"/>
        <v>2.2400000000000002</v>
      </c>
      <c r="K220" s="171">
        <f t="shared" si="104"/>
        <v>2.2400000000000002</v>
      </c>
      <c r="L220" s="171">
        <f t="shared" si="104"/>
        <v>2.2400000000000002</v>
      </c>
      <c r="M220" s="171">
        <f t="shared" si="104"/>
        <v>2.2400000000000002</v>
      </c>
      <c r="N220" s="171">
        <f t="shared" si="104"/>
        <v>2.2400000000000002</v>
      </c>
      <c r="O220" s="171">
        <f t="shared" si="104"/>
        <v>2.2400000000000002</v>
      </c>
      <c r="P220" s="171">
        <f t="shared" si="104"/>
        <v>2.2400000000000002</v>
      </c>
      <c r="Q220" s="171">
        <f t="shared" si="104"/>
        <v>2.2400000000000002</v>
      </c>
      <c r="R220" s="171">
        <f t="shared" si="104"/>
        <v>2.2400000000000002</v>
      </c>
      <c r="S220" s="171">
        <f t="shared" si="104"/>
        <v>2.2400000000000002</v>
      </c>
      <c r="T220" s="171">
        <f t="shared" si="97"/>
        <v>2.2400000000000002</v>
      </c>
      <c r="U220" s="171">
        <f t="shared" si="97"/>
        <v>2.2400000000000002</v>
      </c>
      <c r="V220" s="171">
        <f t="shared" si="98"/>
        <v>2.2400000000000002</v>
      </c>
      <c r="W220" s="171">
        <f t="shared" si="98"/>
        <v>2.2400000000000002</v>
      </c>
      <c r="X220" s="171">
        <f t="shared" si="98"/>
        <v>2.2400000000000002</v>
      </c>
      <c r="Y220" s="171">
        <f t="shared" si="98"/>
        <v>2.2400000000000002</v>
      </c>
      <c r="Z220" s="171">
        <f t="shared" si="99"/>
        <v>2.2400000000000002</v>
      </c>
      <c r="AA220" s="171">
        <f t="shared" si="99"/>
        <v>2.2400000000000002</v>
      </c>
      <c r="AB220" s="171">
        <f t="shared" si="100"/>
        <v>2.2400000000000002</v>
      </c>
      <c r="AC220" s="171">
        <f t="shared" si="100"/>
        <v>2.2400000000000002</v>
      </c>
      <c r="AD220" s="171">
        <f t="shared" si="101"/>
        <v>2.2400000000000002</v>
      </c>
      <c r="AE220" s="171">
        <f t="shared" si="101"/>
        <v>2.2400000000000002</v>
      </c>
      <c r="AF220" s="171">
        <f t="shared" si="102"/>
        <v>2.2400000000000002</v>
      </c>
      <c r="AG220" s="171">
        <f t="shared" si="102"/>
        <v>2.2400000000000002</v>
      </c>
      <c r="AH220" s="171">
        <f t="shared" si="103"/>
        <v>2.2400000000000002</v>
      </c>
      <c r="AI220" s="171">
        <f t="shared" si="103"/>
        <v>2.2400000000000002</v>
      </c>
      <c r="AJ220" s="171">
        <f t="shared" si="95"/>
        <v>2.2400000000000002</v>
      </c>
      <c r="AK220" s="171">
        <f t="shared" si="95"/>
        <v>2.2400000000000002</v>
      </c>
      <c r="AL220" s="171">
        <f t="shared" si="96"/>
        <v>2.2400000000000002</v>
      </c>
      <c r="AM220" s="171">
        <f t="shared" si="96"/>
        <v>2.2400000000000002</v>
      </c>
      <c r="AN220" s="171">
        <f t="shared" si="77"/>
        <v>2.2400000000000002</v>
      </c>
      <c r="AO220" s="171">
        <f t="shared" si="77"/>
        <v>2.2400000000000002</v>
      </c>
      <c r="AP220" s="171">
        <f t="shared" si="77"/>
        <v>2.2400000000000002</v>
      </c>
      <c r="AQ220" s="171">
        <f t="shared" si="77"/>
        <v>2.2400000000000002</v>
      </c>
      <c r="AR220" s="171">
        <f t="shared" si="77"/>
        <v>2.2400000000000002</v>
      </c>
      <c r="AS220" s="171">
        <f t="shared" si="77"/>
        <v>2.2400000000000002</v>
      </c>
      <c r="AT220" s="171">
        <f t="shared" si="77"/>
        <v>2.2400000000000002</v>
      </c>
      <c r="AU220" s="171">
        <f t="shared" si="77"/>
        <v>2.2400000000000002</v>
      </c>
      <c r="AV220" s="171">
        <f t="shared" si="77"/>
        <v>2.2400000000000002</v>
      </c>
      <c r="AW220" s="171">
        <f t="shared" si="77"/>
        <v>2.2400000000000002</v>
      </c>
      <c r="AX220" s="171">
        <f t="shared" si="77"/>
        <v>2.2400000000000002</v>
      </c>
      <c r="AY220" s="171">
        <f t="shared" si="77"/>
        <v>2.2400000000000002</v>
      </c>
      <c r="AZ220" s="171">
        <f t="shared" si="79"/>
        <v>2.2400000000000002</v>
      </c>
      <c r="BA220" s="171">
        <f t="shared" si="79"/>
        <v>2.2400000000000002</v>
      </c>
      <c r="BB220" s="171">
        <f t="shared" si="79"/>
        <v>2.2400000000000002</v>
      </c>
      <c r="BC220" s="171">
        <f t="shared" si="79"/>
        <v>2.2400000000000002</v>
      </c>
      <c r="BD220" s="171">
        <f t="shared" si="80"/>
        <v>2.2400000000000002</v>
      </c>
      <c r="BE220" s="172"/>
      <c r="BF220" s="148">
        <f t="shared" si="106"/>
        <v>116.47999999999992</v>
      </c>
      <c r="BG220" s="173">
        <f t="shared" si="107"/>
        <v>0</v>
      </c>
      <c r="BH220" s="174"/>
      <c r="BI220" s="174"/>
      <c r="BJ220" s="125"/>
      <c r="BK220" s="175"/>
      <c r="BL220" s="176">
        <f t="shared" si="105"/>
        <v>197.86683745766075</v>
      </c>
      <c r="BM220" s="176">
        <f t="shared" si="108"/>
        <v>210</v>
      </c>
      <c r="BN220" s="177"/>
      <c r="BO220" s="177"/>
      <c r="BP220" s="177"/>
      <c r="BQ220" s="177"/>
      <c r="BR220" s="177"/>
      <c r="BS220" s="177"/>
      <c r="BT220" s="177"/>
      <c r="BU220" s="177"/>
      <c r="BV220" s="177"/>
      <c r="BW220" s="177"/>
      <c r="BX220" s="177"/>
      <c r="BY220" s="177"/>
      <c r="BZ220" s="177"/>
      <c r="CA220" s="177"/>
      <c r="CB220" s="177"/>
      <c r="CC220" s="177"/>
      <c r="CD220" s="177"/>
      <c r="CE220" s="177"/>
      <c r="CF220" s="177"/>
      <c r="CG220" s="177"/>
      <c r="CH220" s="177"/>
      <c r="CI220" s="177"/>
      <c r="CJ220" s="177"/>
      <c r="CK220" s="177"/>
      <c r="CL220" s="177"/>
      <c r="CM220" s="177"/>
      <c r="CN220" s="177"/>
      <c r="CO220" s="177"/>
      <c r="CP220" s="177"/>
      <c r="CQ220" s="177"/>
      <c r="CR220" s="177"/>
      <c r="CS220" s="177"/>
      <c r="CT220" s="177"/>
      <c r="CU220" s="177"/>
      <c r="CV220" s="177"/>
      <c r="CW220" s="177"/>
      <c r="CX220" s="177"/>
      <c r="CY220" s="177"/>
      <c r="CZ220" s="177"/>
      <c r="DA220" s="177"/>
      <c r="DB220" s="177"/>
      <c r="DC220" s="177"/>
      <c r="DD220" s="177"/>
      <c r="DE220" s="177"/>
      <c r="DF220" s="177"/>
      <c r="DG220" s="177"/>
      <c r="DH220" s="177"/>
      <c r="DI220" s="177"/>
      <c r="DJ220" s="177"/>
      <c r="DK220" s="177"/>
      <c r="DL220" s="177"/>
      <c r="DM220" s="177"/>
      <c r="DN220" s="177"/>
    </row>
    <row r="221" spans="1:118" s="122" customFormat="1" x14ac:dyDescent="0.3">
      <c r="A221" s="167" t="s">
        <v>1333</v>
      </c>
      <c r="B221" s="167" t="s">
        <v>3582</v>
      </c>
      <c r="C221" s="169" t="s">
        <v>3361</v>
      </c>
      <c r="D221" s="170">
        <v>30</v>
      </c>
      <c r="E221" s="171">
        <f t="shared" si="104"/>
        <v>9.6</v>
      </c>
      <c r="F221" s="171">
        <f t="shared" si="104"/>
        <v>9.6</v>
      </c>
      <c r="G221" s="171">
        <f t="shared" si="104"/>
        <v>9.6</v>
      </c>
      <c r="H221" s="171">
        <f t="shared" si="104"/>
        <v>9.6</v>
      </c>
      <c r="I221" s="171">
        <f t="shared" si="104"/>
        <v>9.6</v>
      </c>
      <c r="J221" s="171">
        <f t="shared" si="104"/>
        <v>9.6</v>
      </c>
      <c r="K221" s="171">
        <f t="shared" si="104"/>
        <v>9.6</v>
      </c>
      <c r="L221" s="171">
        <f t="shared" si="104"/>
        <v>9.6</v>
      </c>
      <c r="M221" s="171">
        <f t="shared" si="104"/>
        <v>9.6</v>
      </c>
      <c r="N221" s="171">
        <f t="shared" si="104"/>
        <v>9.6</v>
      </c>
      <c r="O221" s="171">
        <f t="shared" si="104"/>
        <v>9.6</v>
      </c>
      <c r="P221" s="171">
        <f t="shared" si="104"/>
        <v>9.6</v>
      </c>
      <c r="Q221" s="171">
        <f t="shared" si="104"/>
        <v>9.6</v>
      </c>
      <c r="R221" s="171">
        <f t="shared" si="104"/>
        <v>9.6</v>
      </c>
      <c r="S221" s="171">
        <f t="shared" si="104"/>
        <v>9.6</v>
      </c>
      <c r="T221" s="171">
        <f t="shared" si="97"/>
        <v>9.6</v>
      </c>
      <c r="U221" s="171">
        <f t="shared" si="97"/>
        <v>9.6</v>
      </c>
      <c r="V221" s="171">
        <f t="shared" si="98"/>
        <v>9.6</v>
      </c>
      <c r="W221" s="171">
        <f t="shared" si="98"/>
        <v>9.6</v>
      </c>
      <c r="X221" s="171">
        <f t="shared" si="98"/>
        <v>9.6</v>
      </c>
      <c r="Y221" s="171">
        <f t="shared" si="98"/>
        <v>9.6</v>
      </c>
      <c r="Z221" s="171">
        <f t="shared" si="99"/>
        <v>9.6</v>
      </c>
      <c r="AA221" s="171">
        <f t="shared" si="99"/>
        <v>9.6</v>
      </c>
      <c r="AB221" s="171">
        <f t="shared" si="100"/>
        <v>9.6</v>
      </c>
      <c r="AC221" s="171">
        <f t="shared" si="100"/>
        <v>9.6</v>
      </c>
      <c r="AD221" s="171">
        <f t="shared" si="101"/>
        <v>9.6</v>
      </c>
      <c r="AE221" s="171">
        <f t="shared" si="101"/>
        <v>9.6</v>
      </c>
      <c r="AF221" s="171">
        <f t="shared" si="102"/>
        <v>9.6</v>
      </c>
      <c r="AG221" s="171">
        <f t="shared" si="102"/>
        <v>9.6</v>
      </c>
      <c r="AH221" s="171"/>
      <c r="AI221" s="171">
        <f t="shared" ref="AI221:AJ261" si="109">$D221*$D$2</f>
        <v>9.6</v>
      </c>
      <c r="AJ221" s="171"/>
      <c r="AK221" s="171">
        <f t="shared" ref="AK221:AQ261" si="110">$D221*$D$2</f>
        <v>9.6</v>
      </c>
      <c r="AL221" s="171"/>
      <c r="AM221" s="171">
        <f t="shared" ref="AM221:AM261" si="111">$D221*$D$2</f>
        <v>9.6</v>
      </c>
      <c r="AN221" s="171"/>
      <c r="AO221" s="171">
        <f t="shared" ref="AO221:BC237" si="112">$D221*$D$2</f>
        <v>9.6</v>
      </c>
      <c r="AP221" s="171"/>
      <c r="AQ221" s="171">
        <f t="shared" ref="AQ221:AQ223" si="113">$D221*$D$2</f>
        <v>9.6</v>
      </c>
      <c r="AR221" s="171"/>
      <c r="AS221" s="171">
        <f t="shared" ref="AR221:BA283" si="114">$D221*$D$2</f>
        <v>9.6</v>
      </c>
      <c r="AT221" s="171"/>
      <c r="AU221" s="171">
        <f t="shared" ref="AT221:BD254" si="115">$D221*$D$2</f>
        <v>9.6</v>
      </c>
      <c r="AV221" s="171"/>
      <c r="AW221" s="171">
        <f t="shared" si="115"/>
        <v>9.6</v>
      </c>
      <c r="AX221" s="171"/>
      <c r="AY221" s="171">
        <f t="shared" ref="AY221:BD237" si="116">$D221*$D$2</f>
        <v>9.6</v>
      </c>
      <c r="AZ221" s="171"/>
      <c r="BA221" s="171">
        <f t="shared" ref="BA221:BC223" si="117">$D221*$D$2</f>
        <v>9.6</v>
      </c>
      <c r="BB221" s="171"/>
      <c r="BC221" s="171">
        <f t="shared" si="117"/>
        <v>9.6</v>
      </c>
      <c r="BD221" s="171"/>
      <c r="BE221" s="172"/>
      <c r="BF221" s="148">
        <f t="shared" si="106"/>
        <v>384.00000000000023</v>
      </c>
      <c r="BG221" s="173">
        <f t="shared" si="107"/>
        <v>12</v>
      </c>
      <c r="BH221" s="174"/>
      <c r="BI221" s="174"/>
      <c r="BJ221" s="125"/>
      <c r="BK221" s="175"/>
      <c r="BL221" s="176">
        <f t="shared" si="105"/>
        <v>652.30825535492636</v>
      </c>
      <c r="BM221" s="176">
        <f t="shared" si="108"/>
        <v>680</v>
      </c>
      <c r="BN221" s="177"/>
      <c r="BO221" s="177"/>
      <c r="BP221" s="177"/>
      <c r="BQ221" s="177"/>
      <c r="BR221" s="177"/>
      <c r="BS221" s="177"/>
      <c r="BT221" s="177"/>
      <c r="BU221" s="177"/>
      <c r="BV221" s="177"/>
      <c r="BW221" s="177"/>
      <c r="BX221" s="177"/>
      <c r="BY221" s="177"/>
      <c r="BZ221" s="177"/>
      <c r="CA221" s="177"/>
      <c r="CB221" s="177"/>
      <c r="CC221" s="177"/>
      <c r="CD221" s="177"/>
      <c r="CE221" s="177"/>
      <c r="CF221" s="177"/>
      <c r="CG221" s="177"/>
      <c r="CH221" s="177"/>
      <c r="CI221" s="177"/>
      <c r="CJ221" s="177"/>
      <c r="CK221" s="177"/>
      <c r="CL221" s="177"/>
      <c r="CM221" s="177"/>
      <c r="CN221" s="177"/>
      <c r="CO221" s="177"/>
      <c r="CP221" s="177"/>
      <c r="CQ221" s="177"/>
      <c r="CR221" s="177"/>
      <c r="CS221" s="177"/>
      <c r="CT221" s="177"/>
      <c r="CU221" s="177"/>
      <c r="CV221" s="177"/>
      <c r="CW221" s="177"/>
      <c r="CX221" s="177"/>
      <c r="CY221" s="177"/>
      <c r="CZ221" s="177"/>
      <c r="DA221" s="177"/>
      <c r="DB221" s="177"/>
      <c r="DC221" s="177"/>
      <c r="DD221" s="177"/>
      <c r="DE221" s="177"/>
      <c r="DF221" s="177"/>
      <c r="DG221" s="177"/>
      <c r="DH221" s="177"/>
      <c r="DI221" s="177"/>
      <c r="DJ221" s="177"/>
      <c r="DK221" s="177"/>
      <c r="DL221" s="177"/>
      <c r="DM221" s="177"/>
      <c r="DN221" s="177"/>
    </row>
    <row r="222" spans="1:118" s="122" customFormat="1" x14ac:dyDescent="0.3">
      <c r="A222" s="167" t="s">
        <v>1337</v>
      </c>
      <c r="B222" s="167" t="s">
        <v>3583</v>
      </c>
      <c r="C222" s="169" t="s">
        <v>3361</v>
      </c>
      <c r="D222" s="170">
        <v>30</v>
      </c>
      <c r="E222" s="171">
        <f t="shared" si="104"/>
        <v>9.6</v>
      </c>
      <c r="F222" s="171">
        <f t="shared" si="104"/>
        <v>9.6</v>
      </c>
      <c r="G222" s="171">
        <f t="shared" si="104"/>
        <v>9.6</v>
      </c>
      <c r="H222" s="171">
        <f t="shared" si="104"/>
        <v>9.6</v>
      </c>
      <c r="I222" s="171">
        <f t="shared" si="104"/>
        <v>9.6</v>
      </c>
      <c r="J222" s="171">
        <f t="shared" si="104"/>
        <v>9.6</v>
      </c>
      <c r="K222" s="171">
        <f t="shared" si="104"/>
        <v>9.6</v>
      </c>
      <c r="L222" s="171">
        <f t="shared" si="104"/>
        <v>9.6</v>
      </c>
      <c r="M222" s="171">
        <f t="shared" si="104"/>
        <v>9.6</v>
      </c>
      <c r="N222" s="171">
        <f t="shared" si="104"/>
        <v>9.6</v>
      </c>
      <c r="O222" s="171">
        <f t="shared" si="104"/>
        <v>9.6</v>
      </c>
      <c r="P222" s="171">
        <f t="shared" si="104"/>
        <v>9.6</v>
      </c>
      <c r="Q222" s="171">
        <f t="shared" si="104"/>
        <v>9.6</v>
      </c>
      <c r="R222" s="171">
        <f t="shared" si="104"/>
        <v>9.6</v>
      </c>
      <c r="S222" s="171">
        <f t="shared" si="104"/>
        <v>9.6</v>
      </c>
      <c r="T222" s="171">
        <f t="shared" si="97"/>
        <v>9.6</v>
      </c>
      <c r="U222" s="171">
        <f t="shared" si="97"/>
        <v>9.6</v>
      </c>
      <c r="V222" s="171">
        <f t="shared" si="98"/>
        <v>9.6</v>
      </c>
      <c r="W222" s="171">
        <f t="shared" si="98"/>
        <v>9.6</v>
      </c>
      <c r="X222" s="171">
        <f t="shared" si="98"/>
        <v>9.6</v>
      </c>
      <c r="Y222" s="171">
        <f t="shared" si="98"/>
        <v>9.6</v>
      </c>
      <c r="Z222" s="171">
        <f t="shared" si="99"/>
        <v>9.6</v>
      </c>
      <c r="AA222" s="171">
        <f t="shared" si="99"/>
        <v>9.6</v>
      </c>
      <c r="AB222" s="171">
        <f t="shared" si="100"/>
        <v>9.6</v>
      </c>
      <c r="AC222" s="171">
        <f t="shared" si="100"/>
        <v>9.6</v>
      </c>
      <c r="AD222" s="171">
        <f t="shared" si="101"/>
        <v>9.6</v>
      </c>
      <c r="AE222" s="171">
        <f t="shared" si="101"/>
        <v>9.6</v>
      </c>
      <c r="AF222" s="171">
        <f t="shared" si="102"/>
        <v>9.6</v>
      </c>
      <c r="AG222" s="171">
        <f t="shared" si="102"/>
        <v>9.6</v>
      </c>
      <c r="AH222" s="171"/>
      <c r="AI222" s="171">
        <f t="shared" si="109"/>
        <v>9.6</v>
      </c>
      <c r="AJ222" s="171"/>
      <c r="AK222" s="171">
        <f t="shared" si="110"/>
        <v>9.6</v>
      </c>
      <c r="AL222" s="171"/>
      <c r="AM222" s="171">
        <f t="shared" si="111"/>
        <v>9.6</v>
      </c>
      <c r="AN222" s="171"/>
      <c r="AO222" s="171">
        <f t="shared" si="112"/>
        <v>9.6</v>
      </c>
      <c r="AP222" s="171"/>
      <c r="AQ222" s="171">
        <f t="shared" si="113"/>
        <v>9.6</v>
      </c>
      <c r="AR222" s="171"/>
      <c r="AS222" s="171">
        <f t="shared" si="114"/>
        <v>9.6</v>
      </c>
      <c r="AT222" s="171"/>
      <c r="AU222" s="171">
        <f t="shared" si="115"/>
        <v>9.6</v>
      </c>
      <c r="AV222" s="171"/>
      <c r="AW222" s="171">
        <f t="shared" si="115"/>
        <v>9.6</v>
      </c>
      <c r="AX222" s="171"/>
      <c r="AY222" s="171">
        <f t="shared" si="116"/>
        <v>9.6</v>
      </c>
      <c r="AZ222" s="171"/>
      <c r="BA222" s="171">
        <f t="shared" si="117"/>
        <v>9.6</v>
      </c>
      <c r="BB222" s="171"/>
      <c r="BC222" s="171">
        <f t="shared" si="117"/>
        <v>9.6</v>
      </c>
      <c r="BD222" s="171"/>
      <c r="BE222" s="172"/>
      <c r="BF222" s="148">
        <f t="shared" si="106"/>
        <v>384.00000000000023</v>
      </c>
      <c r="BG222" s="173">
        <f t="shared" si="107"/>
        <v>12</v>
      </c>
      <c r="BH222" s="174"/>
      <c r="BI222" s="174"/>
      <c r="BJ222" s="125"/>
      <c r="BK222" s="175"/>
      <c r="BL222" s="176">
        <f t="shared" si="105"/>
        <v>652.30825535492636</v>
      </c>
      <c r="BM222" s="176">
        <f t="shared" si="108"/>
        <v>680</v>
      </c>
      <c r="BN222" s="177"/>
      <c r="BO222" s="177"/>
      <c r="BP222" s="177"/>
      <c r="BQ222" s="177"/>
      <c r="BR222" s="177"/>
      <c r="BS222" s="177"/>
      <c r="BT222" s="177"/>
      <c r="BU222" s="177"/>
      <c r="BV222" s="177"/>
      <c r="BW222" s="177"/>
      <c r="BX222" s="177"/>
      <c r="BY222" s="177"/>
      <c r="BZ222" s="177"/>
      <c r="CA222" s="177"/>
      <c r="CB222" s="177"/>
      <c r="CC222" s="177"/>
      <c r="CD222" s="177"/>
      <c r="CE222" s="177"/>
      <c r="CF222" s="177"/>
      <c r="CG222" s="177"/>
      <c r="CH222" s="177"/>
      <c r="CI222" s="177"/>
      <c r="CJ222" s="177"/>
      <c r="CK222" s="177"/>
      <c r="CL222" s="177"/>
      <c r="CM222" s="177"/>
      <c r="CN222" s="177"/>
      <c r="CO222" s="177"/>
      <c r="CP222" s="177"/>
      <c r="CQ222" s="177"/>
      <c r="CR222" s="177"/>
      <c r="CS222" s="177"/>
      <c r="CT222" s="177"/>
      <c r="CU222" s="177"/>
      <c r="CV222" s="177"/>
      <c r="CW222" s="177"/>
      <c r="CX222" s="177"/>
      <c r="CY222" s="177"/>
      <c r="CZ222" s="177"/>
      <c r="DA222" s="177"/>
      <c r="DB222" s="177"/>
      <c r="DC222" s="177"/>
      <c r="DD222" s="177"/>
      <c r="DE222" s="177"/>
      <c r="DF222" s="177"/>
      <c r="DG222" s="177"/>
      <c r="DH222" s="177"/>
      <c r="DI222" s="177"/>
      <c r="DJ222" s="177"/>
      <c r="DK222" s="177"/>
      <c r="DL222" s="177"/>
      <c r="DM222" s="177"/>
      <c r="DN222" s="177"/>
    </row>
    <row r="223" spans="1:118" s="122" customFormat="1" x14ac:dyDescent="0.3">
      <c r="A223" s="167" t="s">
        <v>1344</v>
      </c>
      <c r="B223" s="167" t="s">
        <v>3584</v>
      </c>
      <c r="C223" s="169" t="s">
        <v>3361</v>
      </c>
      <c r="D223" s="170">
        <v>30</v>
      </c>
      <c r="E223" s="171">
        <f t="shared" si="104"/>
        <v>9.6</v>
      </c>
      <c r="F223" s="171">
        <f t="shared" si="104"/>
        <v>9.6</v>
      </c>
      <c r="G223" s="171">
        <f t="shared" si="104"/>
        <v>9.6</v>
      </c>
      <c r="H223" s="171">
        <f t="shared" si="104"/>
        <v>9.6</v>
      </c>
      <c r="I223" s="171">
        <f t="shared" si="104"/>
        <v>9.6</v>
      </c>
      <c r="J223" s="171">
        <f t="shared" si="104"/>
        <v>9.6</v>
      </c>
      <c r="K223" s="171">
        <f t="shared" si="104"/>
        <v>9.6</v>
      </c>
      <c r="L223" s="171">
        <f t="shared" si="104"/>
        <v>9.6</v>
      </c>
      <c r="M223" s="171">
        <f t="shared" si="104"/>
        <v>9.6</v>
      </c>
      <c r="N223" s="171">
        <f t="shared" si="104"/>
        <v>9.6</v>
      </c>
      <c r="O223" s="171">
        <f t="shared" si="104"/>
        <v>9.6</v>
      </c>
      <c r="P223" s="171">
        <f t="shared" si="104"/>
        <v>9.6</v>
      </c>
      <c r="Q223" s="171">
        <f t="shared" si="104"/>
        <v>9.6</v>
      </c>
      <c r="R223" s="171">
        <f t="shared" si="104"/>
        <v>9.6</v>
      </c>
      <c r="S223" s="171">
        <f t="shared" si="104"/>
        <v>9.6</v>
      </c>
      <c r="T223" s="171">
        <f t="shared" si="97"/>
        <v>9.6</v>
      </c>
      <c r="U223" s="171">
        <f t="shared" si="97"/>
        <v>9.6</v>
      </c>
      <c r="V223" s="171">
        <f t="shared" si="98"/>
        <v>9.6</v>
      </c>
      <c r="W223" s="171">
        <f t="shared" si="98"/>
        <v>9.6</v>
      </c>
      <c r="X223" s="171">
        <f t="shared" si="98"/>
        <v>9.6</v>
      </c>
      <c r="Y223" s="171">
        <f t="shared" si="98"/>
        <v>9.6</v>
      </c>
      <c r="Z223" s="171">
        <f t="shared" si="99"/>
        <v>9.6</v>
      </c>
      <c r="AA223" s="171">
        <f t="shared" si="99"/>
        <v>9.6</v>
      </c>
      <c r="AB223" s="171">
        <f t="shared" si="100"/>
        <v>9.6</v>
      </c>
      <c r="AC223" s="171">
        <f t="shared" si="100"/>
        <v>9.6</v>
      </c>
      <c r="AD223" s="171">
        <f t="shared" si="101"/>
        <v>9.6</v>
      </c>
      <c r="AE223" s="171">
        <f t="shared" si="101"/>
        <v>9.6</v>
      </c>
      <c r="AF223" s="171">
        <f t="shared" si="102"/>
        <v>9.6</v>
      </c>
      <c r="AG223" s="171">
        <f t="shared" si="102"/>
        <v>9.6</v>
      </c>
      <c r="AH223" s="171"/>
      <c r="AI223" s="171">
        <f t="shared" si="109"/>
        <v>9.6</v>
      </c>
      <c r="AJ223" s="171"/>
      <c r="AK223" s="171">
        <f t="shared" si="110"/>
        <v>9.6</v>
      </c>
      <c r="AL223" s="171"/>
      <c r="AM223" s="171">
        <f t="shared" si="111"/>
        <v>9.6</v>
      </c>
      <c r="AN223" s="171"/>
      <c r="AO223" s="171">
        <f t="shared" si="112"/>
        <v>9.6</v>
      </c>
      <c r="AP223" s="171"/>
      <c r="AQ223" s="171">
        <f t="shared" si="113"/>
        <v>9.6</v>
      </c>
      <c r="AR223" s="171"/>
      <c r="AS223" s="171">
        <f t="shared" si="114"/>
        <v>9.6</v>
      </c>
      <c r="AT223" s="171"/>
      <c r="AU223" s="171">
        <f t="shared" si="115"/>
        <v>9.6</v>
      </c>
      <c r="AV223" s="171"/>
      <c r="AW223" s="171">
        <f t="shared" si="115"/>
        <v>9.6</v>
      </c>
      <c r="AX223" s="171"/>
      <c r="AY223" s="171">
        <f t="shared" si="116"/>
        <v>9.6</v>
      </c>
      <c r="AZ223" s="171"/>
      <c r="BA223" s="171">
        <f t="shared" si="117"/>
        <v>9.6</v>
      </c>
      <c r="BB223" s="171"/>
      <c r="BC223" s="171">
        <f t="shared" si="117"/>
        <v>9.6</v>
      </c>
      <c r="BD223" s="171"/>
      <c r="BE223" s="172"/>
      <c r="BF223" s="148">
        <f t="shared" si="106"/>
        <v>384.00000000000023</v>
      </c>
      <c r="BG223" s="173">
        <f t="shared" si="107"/>
        <v>12</v>
      </c>
      <c r="BH223" s="174"/>
      <c r="BI223" s="174"/>
      <c r="BJ223" s="125"/>
      <c r="BK223" s="175"/>
      <c r="BL223" s="176">
        <f t="shared" si="105"/>
        <v>652.30825535492636</v>
      </c>
      <c r="BM223" s="176">
        <f t="shared" si="108"/>
        <v>680</v>
      </c>
      <c r="BN223" s="177"/>
      <c r="BO223" s="177"/>
      <c r="BP223" s="177"/>
      <c r="BQ223" s="177"/>
      <c r="BR223" s="177"/>
      <c r="BS223" s="177"/>
      <c r="BT223" s="177"/>
      <c r="BU223" s="177"/>
      <c r="BV223" s="177"/>
      <c r="BW223" s="177"/>
      <c r="BX223" s="177"/>
      <c r="BY223" s="177"/>
      <c r="BZ223" s="177"/>
      <c r="CA223" s="177"/>
      <c r="CB223" s="177"/>
      <c r="CC223" s="177"/>
      <c r="CD223" s="177"/>
      <c r="CE223" s="177"/>
      <c r="CF223" s="177"/>
      <c r="CG223" s="177"/>
      <c r="CH223" s="177"/>
      <c r="CI223" s="177"/>
      <c r="CJ223" s="177"/>
      <c r="CK223" s="177"/>
      <c r="CL223" s="177"/>
      <c r="CM223" s="177"/>
      <c r="CN223" s="177"/>
      <c r="CO223" s="177"/>
      <c r="CP223" s="177"/>
      <c r="CQ223" s="177"/>
      <c r="CR223" s="177"/>
      <c r="CS223" s="177"/>
      <c r="CT223" s="177"/>
      <c r="CU223" s="177"/>
      <c r="CV223" s="177"/>
      <c r="CW223" s="177"/>
      <c r="CX223" s="177"/>
      <c r="CY223" s="177"/>
      <c r="CZ223" s="177"/>
      <c r="DA223" s="177"/>
      <c r="DB223" s="177"/>
      <c r="DC223" s="177"/>
      <c r="DD223" s="177"/>
      <c r="DE223" s="177"/>
      <c r="DF223" s="177"/>
      <c r="DG223" s="177"/>
      <c r="DH223" s="177"/>
      <c r="DI223" s="177"/>
      <c r="DJ223" s="177"/>
      <c r="DK223" s="177"/>
      <c r="DL223" s="177"/>
      <c r="DM223" s="177"/>
      <c r="DN223" s="177"/>
    </row>
    <row r="224" spans="1:118" s="122" customFormat="1" x14ac:dyDescent="0.3">
      <c r="A224" s="167" t="s">
        <v>2280</v>
      </c>
      <c r="B224" s="167" t="s">
        <v>3585</v>
      </c>
      <c r="C224" s="169" t="s">
        <v>3361</v>
      </c>
      <c r="D224" s="170">
        <v>40</v>
      </c>
      <c r="E224" s="171">
        <f t="shared" si="104"/>
        <v>12.8</v>
      </c>
      <c r="F224" s="171">
        <f t="shared" si="104"/>
        <v>12.8</v>
      </c>
      <c r="G224" s="171">
        <f t="shared" si="104"/>
        <v>12.8</v>
      </c>
      <c r="H224" s="171">
        <f t="shared" si="104"/>
        <v>12.8</v>
      </c>
      <c r="I224" s="171">
        <f t="shared" si="104"/>
        <v>12.8</v>
      </c>
      <c r="J224" s="171">
        <f t="shared" si="104"/>
        <v>12.8</v>
      </c>
      <c r="K224" s="171">
        <f t="shared" si="104"/>
        <v>12.8</v>
      </c>
      <c r="L224" s="171">
        <f t="shared" si="104"/>
        <v>12.8</v>
      </c>
      <c r="M224" s="171">
        <f t="shared" si="104"/>
        <v>12.8</v>
      </c>
      <c r="N224" s="171">
        <f t="shared" si="104"/>
        <v>12.8</v>
      </c>
      <c r="O224" s="171">
        <f t="shared" si="104"/>
        <v>12.8</v>
      </c>
      <c r="P224" s="171">
        <f t="shared" si="104"/>
        <v>12.8</v>
      </c>
      <c r="Q224" s="171">
        <f t="shared" si="104"/>
        <v>12.8</v>
      </c>
      <c r="R224" s="171">
        <f t="shared" si="104"/>
        <v>12.8</v>
      </c>
      <c r="S224" s="171">
        <f t="shared" si="104"/>
        <v>12.8</v>
      </c>
      <c r="T224" s="171">
        <f t="shared" si="97"/>
        <v>12.8</v>
      </c>
      <c r="U224" s="171">
        <f t="shared" si="97"/>
        <v>12.8</v>
      </c>
      <c r="V224" s="171">
        <f t="shared" si="98"/>
        <v>12.8</v>
      </c>
      <c r="W224" s="171">
        <f t="shared" si="98"/>
        <v>12.8</v>
      </c>
      <c r="X224" s="171">
        <f t="shared" si="98"/>
        <v>12.8</v>
      </c>
      <c r="Y224" s="171">
        <f t="shared" si="98"/>
        <v>12.8</v>
      </c>
      <c r="Z224" s="171">
        <f t="shared" si="99"/>
        <v>12.8</v>
      </c>
      <c r="AA224" s="171">
        <f t="shared" si="99"/>
        <v>12.8</v>
      </c>
      <c r="AB224" s="171">
        <f t="shared" si="100"/>
        <v>12.8</v>
      </c>
      <c r="AC224" s="171">
        <f t="shared" si="100"/>
        <v>12.8</v>
      </c>
      <c r="AD224" s="171">
        <f t="shared" si="101"/>
        <v>12.8</v>
      </c>
      <c r="AE224" s="171">
        <f t="shared" si="101"/>
        <v>12.8</v>
      </c>
      <c r="AF224" s="171">
        <f t="shared" si="102"/>
        <v>12.8</v>
      </c>
      <c r="AG224" s="171">
        <f t="shared" si="102"/>
        <v>12.8</v>
      </c>
      <c r="AH224" s="171">
        <f t="shared" si="102"/>
        <v>12.8</v>
      </c>
      <c r="AI224" s="171">
        <f t="shared" si="109"/>
        <v>12.8</v>
      </c>
      <c r="AJ224" s="171">
        <f t="shared" si="109"/>
        <v>12.8</v>
      </c>
      <c r="AK224" s="171">
        <f t="shared" si="110"/>
        <v>12.8</v>
      </c>
      <c r="AL224" s="171">
        <f t="shared" si="110"/>
        <v>12.8</v>
      </c>
      <c r="AM224" s="171">
        <f t="shared" si="111"/>
        <v>12.8</v>
      </c>
      <c r="AN224" s="171">
        <f t="shared" si="110"/>
        <v>12.8</v>
      </c>
      <c r="AO224" s="171">
        <f t="shared" si="112"/>
        <v>12.8</v>
      </c>
      <c r="AP224" s="171">
        <f t="shared" si="112"/>
        <v>12.8</v>
      </c>
      <c r="AQ224" s="171">
        <f t="shared" si="112"/>
        <v>12.8</v>
      </c>
      <c r="AR224" s="171">
        <f t="shared" si="114"/>
        <v>12.8</v>
      </c>
      <c r="AS224" s="171">
        <f t="shared" si="114"/>
        <v>12.8</v>
      </c>
      <c r="AT224" s="171">
        <f t="shared" si="115"/>
        <v>12.8</v>
      </c>
      <c r="AU224" s="171">
        <f t="shared" si="115"/>
        <v>12.8</v>
      </c>
      <c r="AV224" s="171">
        <f t="shared" si="115"/>
        <v>12.8</v>
      </c>
      <c r="AW224" s="171">
        <f t="shared" si="115"/>
        <v>12.8</v>
      </c>
      <c r="AX224" s="171">
        <f t="shared" si="115"/>
        <v>12.8</v>
      </c>
      <c r="AY224" s="171">
        <f t="shared" si="116"/>
        <v>12.8</v>
      </c>
      <c r="AZ224" s="171">
        <f t="shared" si="116"/>
        <v>12.8</v>
      </c>
      <c r="BA224" s="171">
        <f t="shared" si="116"/>
        <v>12.8</v>
      </c>
      <c r="BB224" s="171">
        <f t="shared" si="116"/>
        <v>12.8</v>
      </c>
      <c r="BC224" s="171">
        <f t="shared" si="116"/>
        <v>12.8</v>
      </c>
      <c r="BD224" s="171">
        <f t="shared" si="116"/>
        <v>12.8</v>
      </c>
      <c r="BE224" s="172"/>
      <c r="BF224" s="148">
        <f t="shared" si="106"/>
        <v>665.59999999999968</v>
      </c>
      <c r="BG224" s="173">
        <f t="shared" si="107"/>
        <v>0</v>
      </c>
      <c r="BH224" s="174"/>
      <c r="BI224" s="174"/>
      <c r="BJ224" s="125"/>
      <c r="BK224" s="175"/>
      <c r="BL224" s="176">
        <f t="shared" si="105"/>
        <v>1130.6676426152044</v>
      </c>
      <c r="BM224" s="176">
        <f t="shared" si="108"/>
        <v>1180</v>
      </c>
      <c r="BN224" s="177"/>
      <c r="BO224" s="177"/>
      <c r="BP224" s="177"/>
      <c r="BQ224" s="177"/>
      <c r="BR224" s="177"/>
      <c r="BS224" s="177"/>
      <c r="BT224" s="177"/>
      <c r="BU224" s="177"/>
      <c r="BV224" s="177"/>
      <c r="BW224" s="177"/>
      <c r="BX224" s="177"/>
      <c r="BY224" s="177"/>
      <c r="BZ224" s="177"/>
      <c r="CA224" s="177"/>
      <c r="CB224" s="177"/>
      <c r="CC224" s="177"/>
      <c r="CD224" s="177"/>
      <c r="CE224" s="177"/>
      <c r="CF224" s="177"/>
      <c r="CG224" s="177"/>
      <c r="CH224" s="177"/>
      <c r="CI224" s="177"/>
      <c r="CJ224" s="177"/>
      <c r="CK224" s="177"/>
      <c r="CL224" s="177"/>
      <c r="CM224" s="177"/>
      <c r="CN224" s="177"/>
      <c r="CO224" s="177"/>
      <c r="CP224" s="177"/>
      <c r="CQ224" s="177"/>
      <c r="CR224" s="177"/>
      <c r="CS224" s="177"/>
      <c r="CT224" s="177"/>
      <c r="CU224" s="177"/>
      <c r="CV224" s="177"/>
      <c r="CW224" s="177"/>
      <c r="CX224" s="177"/>
      <c r="CY224" s="177"/>
      <c r="CZ224" s="177"/>
      <c r="DA224" s="177"/>
      <c r="DB224" s="177"/>
      <c r="DC224" s="177"/>
      <c r="DD224" s="177"/>
      <c r="DE224" s="177"/>
      <c r="DF224" s="177"/>
      <c r="DG224" s="177"/>
      <c r="DH224" s="177"/>
      <c r="DI224" s="177"/>
      <c r="DJ224" s="177"/>
      <c r="DK224" s="177"/>
      <c r="DL224" s="177"/>
      <c r="DM224" s="177"/>
      <c r="DN224" s="177"/>
    </row>
    <row r="225" spans="1:118" s="122" customFormat="1" x14ac:dyDescent="0.3">
      <c r="A225" s="167" t="s">
        <v>2262</v>
      </c>
      <c r="B225" s="167" t="s">
        <v>3586</v>
      </c>
      <c r="C225" s="169" t="s">
        <v>3361</v>
      </c>
      <c r="D225" s="170">
        <v>40</v>
      </c>
      <c r="E225" s="171">
        <f t="shared" si="104"/>
        <v>12.8</v>
      </c>
      <c r="F225" s="171">
        <f t="shared" si="104"/>
        <v>12.8</v>
      </c>
      <c r="G225" s="171">
        <f t="shared" si="104"/>
        <v>12.8</v>
      </c>
      <c r="H225" s="171">
        <f t="shared" si="104"/>
        <v>12.8</v>
      </c>
      <c r="I225" s="171">
        <f t="shared" si="104"/>
        <v>12.8</v>
      </c>
      <c r="J225" s="171">
        <f t="shared" ref="H225:T247" si="118">$D225*$D$2</f>
        <v>12.8</v>
      </c>
      <c r="K225" s="171">
        <f t="shared" si="118"/>
        <v>12.8</v>
      </c>
      <c r="L225" s="171">
        <f t="shared" si="118"/>
        <v>12.8</v>
      </c>
      <c r="M225" s="171">
        <f t="shared" si="118"/>
        <v>12.8</v>
      </c>
      <c r="N225" s="171">
        <f t="shared" si="118"/>
        <v>12.8</v>
      </c>
      <c r="O225" s="171">
        <f t="shared" si="118"/>
        <v>12.8</v>
      </c>
      <c r="P225" s="171">
        <f t="shared" si="118"/>
        <v>12.8</v>
      </c>
      <c r="Q225" s="171">
        <f t="shared" si="118"/>
        <v>12.8</v>
      </c>
      <c r="R225" s="171">
        <f t="shared" si="118"/>
        <v>12.8</v>
      </c>
      <c r="S225" s="171">
        <f t="shared" si="118"/>
        <v>12.8</v>
      </c>
      <c r="T225" s="171">
        <f t="shared" si="97"/>
        <v>12.8</v>
      </c>
      <c r="U225" s="171">
        <f t="shared" si="97"/>
        <v>12.8</v>
      </c>
      <c r="V225" s="171">
        <f t="shared" si="98"/>
        <v>12.8</v>
      </c>
      <c r="W225" s="171">
        <f t="shared" si="98"/>
        <v>12.8</v>
      </c>
      <c r="X225" s="171">
        <f t="shared" si="98"/>
        <v>12.8</v>
      </c>
      <c r="Y225" s="171">
        <f t="shared" si="98"/>
        <v>12.8</v>
      </c>
      <c r="Z225" s="171">
        <f t="shared" si="99"/>
        <v>12.8</v>
      </c>
      <c r="AA225" s="171">
        <f t="shared" si="99"/>
        <v>12.8</v>
      </c>
      <c r="AB225" s="171">
        <f t="shared" si="100"/>
        <v>12.8</v>
      </c>
      <c r="AC225" s="171">
        <f t="shared" si="100"/>
        <v>12.8</v>
      </c>
      <c r="AD225" s="171">
        <f t="shared" si="101"/>
        <v>12.8</v>
      </c>
      <c r="AE225" s="171">
        <f t="shared" si="101"/>
        <v>12.8</v>
      </c>
      <c r="AF225" s="171">
        <f t="shared" si="102"/>
        <v>12.8</v>
      </c>
      <c r="AG225" s="171">
        <f t="shared" si="102"/>
        <v>12.8</v>
      </c>
      <c r="AH225" s="171">
        <f t="shared" si="102"/>
        <v>12.8</v>
      </c>
      <c r="AI225" s="171">
        <f t="shared" si="109"/>
        <v>12.8</v>
      </c>
      <c r="AJ225" s="171">
        <f t="shared" si="109"/>
        <v>12.8</v>
      </c>
      <c r="AK225" s="171">
        <f t="shared" si="110"/>
        <v>12.8</v>
      </c>
      <c r="AL225" s="171">
        <f t="shared" si="110"/>
        <v>12.8</v>
      </c>
      <c r="AM225" s="171">
        <f t="shared" si="111"/>
        <v>12.8</v>
      </c>
      <c r="AN225" s="171">
        <f t="shared" si="110"/>
        <v>12.8</v>
      </c>
      <c r="AO225" s="171">
        <f t="shared" si="112"/>
        <v>12.8</v>
      </c>
      <c r="AP225" s="171">
        <f t="shared" si="112"/>
        <v>12.8</v>
      </c>
      <c r="AQ225" s="171">
        <f t="shared" si="112"/>
        <v>12.8</v>
      </c>
      <c r="AR225" s="171">
        <f t="shared" si="114"/>
        <v>12.8</v>
      </c>
      <c r="AS225" s="171">
        <f t="shared" si="114"/>
        <v>12.8</v>
      </c>
      <c r="AT225" s="171">
        <f t="shared" si="115"/>
        <v>12.8</v>
      </c>
      <c r="AU225" s="171">
        <f t="shared" si="115"/>
        <v>12.8</v>
      </c>
      <c r="AV225" s="171">
        <f t="shared" si="115"/>
        <v>12.8</v>
      </c>
      <c r="AW225" s="171">
        <f t="shared" si="115"/>
        <v>12.8</v>
      </c>
      <c r="AX225" s="171">
        <f t="shared" si="115"/>
        <v>12.8</v>
      </c>
      <c r="AY225" s="171">
        <f t="shared" si="116"/>
        <v>12.8</v>
      </c>
      <c r="AZ225" s="171">
        <f t="shared" si="116"/>
        <v>12.8</v>
      </c>
      <c r="BA225" s="171">
        <f t="shared" si="116"/>
        <v>12.8</v>
      </c>
      <c r="BB225" s="171">
        <f t="shared" si="116"/>
        <v>12.8</v>
      </c>
      <c r="BC225" s="171">
        <f t="shared" si="116"/>
        <v>12.8</v>
      </c>
      <c r="BD225" s="171">
        <f t="shared" si="116"/>
        <v>12.8</v>
      </c>
      <c r="BE225" s="172"/>
      <c r="BF225" s="148">
        <f t="shared" si="106"/>
        <v>665.59999999999968</v>
      </c>
      <c r="BG225" s="173">
        <f t="shared" si="107"/>
        <v>0</v>
      </c>
      <c r="BH225" s="174"/>
      <c r="BI225" s="174"/>
      <c r="BJ225" s="125"/>
      <c r="BK225" s="175"/>
      <c r="BL225" s="176">
        <f t="shared" si="105"/>
        <v>1130.6676426152044</v>
      </c>
      <c r="BM225" s="176">
        <f t="shared" si="108"/>
        <v>1180</v>
      </c>
      <c r="BN225" s="177"/>
      <c r="BO225" s="177"/>
      <c r="BP225" s="177"/>
      <c r="BQ225" s="177"/>
      <c r="BR225" s="177"/>
      <c r="BS225" s="177"/>
      <c r="BT225" s="177"/>
      <c r="BU225" s="177"/>
      <c r="BV225" s="177"/>
      <c r="BW225" s="177"/>
      <c r="BX225" s="177"/>
      <c r="BY225" s="177"/>
      <c r="BZ225" s="177"/>
      <c r="CA225" s="177"/>
      <c r="CB225" s="177"/>
      <c r="CC225" s="177"/>
      <c r="CD225" s="177"/>
      <c r="CE225" s="177"/>
      <c r="CF225" s="177"/>
      <c r="CG225" s="177"/>
      <c r="CH225" s="177"/>
      <c r="CI225" s="177"/>
      <c r="CJ225" s="177"/>
      <c r="CK225" s="177"/>
      <c r="CL225" s="177"/>
      <c r="CM225" s="177"/>
      <c r="CN225" s="177"/>
      <c r="CO225" s="177"/>
      <c r="CP225" s="177"/>
      <c r="CQ225" s="177"/>
      <c r="CR225" s="177"/>
      <c r="CS225" s="177"/>
      <c r="CT225" s="177"/>
      <c r="CU225" s="177"/>
      <c r="CV225" s="177"/>
      <c r="CW225" s="177"/>
      <c r="CX225" s="177"/>
      <c r="CY225" s="177"/>
      <c r="CZ225" s="177"/>
      <c r="DA225" s="177"/>
      <c r="DB225" s="177"/>
      <c r="DC225" s="177"/>
      <c r="DD225" s="177"/>
      <c r="DE225" s="177"/>
      <c r="DF225" s="177"/>
      <c r="DG225" s="177"/>
      <c r="DH225" s="177"/>
      <c r="DI225" s="177"/>
      <c r="DJ225" s="177"/>
      <c r="DK225" s="177"/>
      <c r="DL225" s="177"/>
      <c r="DM225" s="177"/>
      <c r="DN225" s="177"/>
    </row>
    <row r="226" spans="1:118" s="122" customFormat="1" x14ac:dyDescent="0.3">
      <c r="A226" s="167" t="s">
        <v>2267</v>
      </c>
      <c r="B226" s="167" t="s">
        <v>3587</v>
      </c>
      <c r="C226" s="169" t="s">
        <v>3361</v>
      </c>
      <c r="D226" s="170">
        <v>40</v>
      </c>
      <c r="E226" s="171">
        <f t="shared" ref="E226:P270" si="119">$D226*$D$2</f>
        <v>12.8</v>
      </c>
      <c r="F226" s="171">
        <f t="shared" si="119"/>
        <v>12.8</v>
      </c>
      <c r="G226" s="171">
        <f t="shared" si="119"/>
        <v>12.8</v>
      </c>
      <c r="H226" s="171">
        <f t="shared" si="118"/>
        <v>12.8</v>
      </c>
      <c r="I226" s="171">
        <f t="shared" si="118"/>
        <v>12.8</v>
      </c>
      <c r="J226" s="171">
        <f t="shared" si="118"/>
        <v>12.8</v>
      </c>
      <c r="K226" s="171">
        <f t="shared" si="118"/>
        <v>12.8</v>
      </c>
      <c r="L226" s="171">
        <f t="shared" si="118"/>
        <v>12.8</v>
      </c>
      <c r="M226" s="171">
        <f t="shared" si="118"/>
        <v>12.8</v>
      </c>
      <c r="N226" s="171">
        <f t="shared" si="118"/>
        <v>12.8</v>
      </c>
      <c r="O226" s="171">
        <f t="shared" si="118"/>
        <v>12.8</v>
      </c>
      <c r="P226" s="171">
        <f t="shared" si="118"/>
        <v>12.8</v>
      </c>
      <c r="Q226" s="171">
        <f t="shared" si="118"/>
        <v>12.8</v>
      </c>
      <c r="R226" s="171">
        <f t="shared" si="118"/>
        <v>12.8</v>
      </c>
      <c r="S226" s="171">
        <f t="shared" si="118"/>
        <v>12.8</v>
      </c>
      <c r="T226" s="171">
        <f t="shared" si="97"/>
        <v>12.8</v>
      </c>
      <c r="U226" s="171">
        <f t="shared" si="97"/>
        <v>12.8</v>
      </c>
      <c r="V226" s="171">
        <f t="shared" si="98"/>
        <v>12.8</v>
      </c>
      <c r="W226" s="171">
        <f t="shared" si="98"/>
        <v>12.8</v>
      </c>
      <c r="X226" s="171">
        <f t="shared" si="98"/>
        <v>12.8</v>
      </c>
      <c r="Y226" s="171">
        <f t="shared" si="98"/>
        <v>12.8</v>
      </c>
      <c r="Z226" s="171">
        <f t="shared" si="99"/>
        <v>12.8</v>
      </c>
      <c r="AA226" s="171">
        <f t="shared" si="99"/>
        <v>12.8</v>
      </c>
      <c r="AB226" s="171">
        <f t="shared" si="100"/>
        <v>12.8</v>
      </c>
      <c r="AC226" s="171">
        <f t="shared" si="100"/>
        <v>12.8</v>
      </c>
      <c r="AD226" s="171">
        <f t="shared" si="101"/>
        <v>12.8</v>
      </c>
      <c r="AE226" s="171">
        <f t="shared" si="101"/>
        <v>12.8</v>
      </c>
      <c r="AF226" s="171">
        <f t="shared" si="102"/>
        <v>12.8</v>
      </c>
      <c r="AG226" s="171">
        <f t="shared" si="102"/>
        <v>12.8</v>
      </c>
      <c r="AH226" s="171">
        <f t="shared" si="102"/>
        <v>12.8</v>
      </c>
      <c r="AI226" s="171">
        <f t="shared" si="109"/>
        <v>12.8</v>
      </c>
      <c r="AJ226" s="171">
        <f t="shared" si="109"/>
        <v>12.8</v>
      </c>
      <c r="AK226" s="171">
        <f t="shared" si="110"/>
        <v>12.8</v>
      </c>
      <c r="AL226" s="171">
        <f t="shared" si="110"/>
        <v>12.8</v>
      </c>
      <c r="AM226" s="171">
        <f t="shared" si="111"/>
        <v>12.8</v>
      </c>
      <c r="AN226" s="171">
        <f t="shared" si="110"/>
        <v>12.8</v>
      </c>
      <c r="AO226" s="171">
        <f t="shared" si="112"/>
        <v>12.8</v>
      </c>
      <c r="AP226" s="171">
        <f t="shared" si="112"/>
        <v>12.8</v>
      </c>
      <c r="AQ226" s="171">
        <f t="shared" si="112"/>
        <v>12.8</v>
      </c>
      <c r="AR226" s="171">
        <f t="shared" si="114"/>
        <v>12.8</v>
      </c>
      <c r="AS226" s="171">
        <f t="shared" si="114"/>
        <v>12.8</v>
      </c>
      <c r="AT226" s="171">
        <f t="shared" si="115"/>
        <v>12.8</v>
      </c>
      <c r="AU226" s="171">
        <f t="shared" si="115"/>
        <v>12.8</v>
      </c>
      <c r="AV226" s="171">
        <f t="shared" si="115"/>
        <v>12.8</v>
      </c>
      <c r="AW226" s="171">
        <f t="shared" si="115"/>
        <v>12.8</v>
      </c>
      <c r="AX226" s="171">
        <f t="shared" si="115"/>
        <v>12.8</v>
      </c>
      <c r="AY226" s="171">
        <f t="shared" si="116"/>
        <v>12.8</v>
      </c>
      <c r="AZ226" s="171">
        <f t="shared" si="116"/>
        <v>12.8</v>
      </c>
      <c r="BA226" s="171">
        <f t="shared" si="116"/>
        <v>12.8</v>
      </c>
      <c r="BB226" s="171">
        <f t="shared" si="116"/>
        <v>12.8</v>
      </c>
      <c r="BC226" s="171">
        <f t="shared" si="116"/>
        <v>12.8</v>
      </c>
      <c r="BD226" s="171">
        <f t="shared" si="116"/>
        <v>12.8</v>
      </c>
      <c r="BE226" s="172"/>
      <c r="BF226" s="148">
        <f t="shared" si="106"/>
        <v>665.59999999999968</v>
      </c>
      <c r="BG226" s="173">
        <f t="shared" si="107"/>
        <v>0</v>
      </c>
      <c r="BH226" s="174"/>
      <c r="BI226" s="174"/>
      <c r="BJ226" s="125"/>
      <c r="BK226" s="175"/>
      <c r="BL226" s="176">
        <f t="shared" si="105"/>
        <v>1130.6676426152044</v>
      </c>
      <c r="BM226" s="176">
        <f t="shared" si="108"/>
        <v>1180</v>
      </c>
      <c r="BN226" s="177"/>
      <c r="BO226" s="177"/>
      <c r="BP226" s="177"/>
      <c r="BQ226" s="177"/>
      <c r="BR226" s="177"/>
      <c r="BS226" s="177"/>
      <c r="BT226" s="177"/>
      <c r="BU226" s="177"/>
      <c r="BV226" s="177"/>
      <c r="BW226" s="177"/>
      <c r="BX226" s="177"/>
      <c r="BY226" s="177"/>
      <c r="BZ226" s="177"/>
      <c r="CA226" s="177"/>
      <c r="CB226" s="177"/>
      <c r="CC226" s="177"/>
      <c r="CD226" s="177"/>
      <c r="CE226" s="177"/>
      <c r="CF226" s="177"/>
      <c r="CG226" s="177"/>
      <c r="CH226" s="177"/>
      <c r="CI226" s="177"/>
      <c r="CJ226" s="177"/>
      <c r="CK226" s="177"/>
      <c r="CL226" s="177"/>
      <c r="CM226" s="177"/>
      <c r="CN226" s="177"/>
      <c r="CO226" s="177"/>
      <c r="CP226" s="177"/>
      <c r="CQ226" s="177"/>
      <c r="CR226" s="177"/>
      <c r="CS226" s="177"/>
      <c r="CT226" s="177"/>
      <c r="CU226" s="177"/>
      <c r="CV226" s="177"/>
      <c r="CW226" s="177"/>
      <c r="CX226" s="177"/>
      <c r="CY226" s="177"/>
      <c r="CZ226" s="177"/>
      <c r="DA226" s="177"/>
      <c r="DB226" s="177"/>
      <c r="DC226" s="177"/>
      <c r="DD226" s="177"/>
      <c r="DE226" s="177"/>
      <c r="DF226" s="177"/>
      <c r="DG226" s="177"/>
      <c r="DH226" s="177"/>
      <c r="DI226" s="177"/>
      <c r="DJ226" s="177"/>
      <c r="DK226" s="177"/>
      <c r="DL226" s="177"/>
      <c r="DM226" s="177"/>
      <c r="DN226" s="177"/>
    </row>
    <row r="227" spans="1:118" s="122" customFormat="1" x14ac:dyDescent="0.3">
      <c r="A227" s="167" t="s">
        <v>2272</v>
      </c>
      <c r="B227" s="167" t="s">
        <v>3588</v>
      </c>
      <c r="C227" s="169" t="s">
        <v>3361</v>
      </c>
      <c r="D227" s="170">
        <v>40</v>
      </c>
      <c r="E227" s="171">
        <f t="shared" si="119"/>
        <v>12.8</v>
      </c>
      <c r="F227" s="171">
        <f t="shared" si="119"/>
        <v>12.8</v>
      </c>
      <c r="G227" s="171">
        <f t="shared" si="119"/>
        <v>12.8</v>
      </c>
      <c r="H227" s="171">
        <f t="shared" si="118"/>
        <v>12.8</v>
      </c>
      <c r="I227" s="171">
        <f t="shared" si="118"/>
        <v>12.8</v>
      </c>
      <c r="J227" s="171">
        <f t="shared" si="118"/>
        <v>12.8</v>
      </c>
      <c r="K227" s="171">
        <f t="shared" si="118"/>
        <v>12.8</v>
      </c>
      <c r="L227" s="171">
        <f t="shared" si="118"/>
        <v>12.8</v>
      </c>
      <c r="M227" s="171">
        <f t="shared" si="118"/>
        <v>12.8</v>
      </c>
      <c r="N227" s="171">
        <f t="shared" si="118"/>
        <v>12.8</v>
      </c>
      <c r="O227" s="171">
        <f t="shared" si="118"/>
        <v>12.8</v>
      </c>
      <c r="P227" s="171">
        <f t="shared" si="118"/>
        <v>12.8</v>
      </c>
      <c r="Q227" s="171">
        <f t="shared" si="118"/>
        <v>12.8</v>
      </c>
      <c r="R227" s="171">
        <f t="shared" si="118"/>
        <v>12.8</v>
      </c>
      <c r="S227" s="171">
        <f t="shared" si="118"/>
        <v>12.8</v>
      </c>
      <c r="T227" s="171">
        <f t="shared" si="97"/>
        <v>12.8</v>
      </c>
      <c r="U227" s="171">
        <f t="shared" si="97"/>
        <v>12.8</v>
      </c>
      <c r="V227" s="171">
        <f t="shared" si="98"/>
        <v>12.8</v>
      </c>
      <c r="W227" s="171">
        <f t="shared" si="98"/>
        <v>12.8</v>
      </c>
      <c r="X227" s="171">
        <f t="shared" si="98"/>
        <v>12.8</v>
      </c>
      <c r="Y227" s="171">
        <f t="shared" si="98"/>
        <v>12.8</v>
      </c>
      <c r="Z227" s="171">
        <f t="shared" si="99"/>
        <v>12.8</v>
      </c>
      <c r="AA227" s="171">
        <f t="shared" si="99"/>
        <v>12.8</v>
      </c>
      <c r="AB227" s="171">
        <f t="shared" si="100"/>
        <v>12.8</v>
      </c>
      <c r="AC227" s="171">
        <f t="shared" si="100"/>
        <v>12.8</v>
      </c>
      <c r="AD227" s="171">
        <f t="shared" si="101"/>
        <v>12.8</v>
      </c>
      <c r="AE227" s="171">
        <f t="shared" si="101"/>
        <v>12.8</v>
      </c>
      <c r="AF227" s="171">
        <f t="shared" si="102"/>
        <v>12.8</v>
      </c>
      <c r="AG227" s="171">
        <f t="shared" si="102"/>
        <v>12.8</v>
      </c>
      <c r="AH227" s="171">
        <f t="shared" si="102"/>
        <v>12.8</v>
      </c>
      <c r="AI227" s="171">
        <f t="shared" si="109"/>
        <v>12.8</v>
      </c>
      <c r="AJ227" s="171">
        <f t="shared" si="109"/>
        <v>12.8</v>
      </c>
      <c r="AK227" s="171">
        <f t="shared" si="110"/>
        <v>12.8</v>
      </c>
      <c r="AL227" s="171">
        <f t="shared" si="110"/>
        <v>12.8</v>
      </c>
      <c r="AM227" s="171">
        <f t="shared" si="111"/>
        <v>12.8</v>
      </c>
      <c r="AN227" s="171">
        <f t="shared" si="110"/>
        <v>12.8</v>
      </c>
      <c r="AO227" s="171">
        <f t="shared" si="112"/>
        <v>12.8</v>
      </c>
      <c r="AP227" s="171">
        <f t="shared" si="112"/>
        <v>12.8</v>
      </c>
      <c r="AQ227" s="171">
        <f t="shared" si="112"/>
        <v>12.8</v>
      </c>
      <c r="AR227" s="171">
        <f t="shared" si="114"/>
        <v>12.8</v>
      </c>
      <c r="AS227" s="171">
        <f t="shared" si="114"/>
        <v>12.8</v>
      </c>
      <c r="AT227" s="171">
        <f t="shared" si="115"/>
        <v>12.8</v>
      </c>
      <c r="AU227" s="171">
        <f t="shared" si="115"/>
        <v>12.8</v>
      </c>
      <c r="AV227" s="171">
        <f t="shared" si="115"/>
        <v>12.8</v>
      </c>
      <c r="AW227" s="171">
        <f t="shared" si="115"/>
        <v>12.8</v>
      </c>
      <c r="AX227" s="171">
        <f t="shared" si="115"/>
        <v>12.8</v>
      </c>
      <c r="AY227" s="171">
        <f t="shared" si="116"/>
        <v>12.8</v>
      </c>
      <c r="AZ227" s="171">
        <f t="shared" si="116"/>
        <v>12.8</v>
      </c>
      <c r="BA227" s="171">
        <f t="shared" si="116"/>
        <v>12.8</v>
      </c>
      <c r="BB227" s="171">
        <f t="shared" si="116"/>
        <v>12.8</v>
      </c>
      <c r="BC227" s="171">
        <f t="shared" si="116"/>
        <v>12.8</v>
      </c>
      <c r="BD227" s="171">
        <f t="shared" si="116"/>
        <v>12.8</v>
      </c>
      <c r="BE227" s="172"/>
      <c r="BF227" s="148">
        <f t="shared" si="106"/>
        <v>665.59999999999968</v>
      </c>
      <c r="BG227" s="173">
        <f t="shared" si="107"/>
        <v>0</v>
      </c>
      <c r="BH227" s="174"/>
      <c r="BI227" s="174"/>
      <c r="BJ227" s="125"/>
      <c r="BK227" s="175"/>
      <c r="BL227" s="176">
        <f t="shared" si="105"/>
        <v>1130.6676426152044</v>
      </c>
      <c r="BM227" s="176">
        <f t="shared" si="108"/>
        <v>1180</v>
      </c>
      <c r="BN227" s="177"/>
      <c r="BO227" s="177"/>
      <c r="BP227" s="177"/>
      <c r="BQ227" s="177"/>
      <c r="BR227" s="177"/>
      <c r="BS227" s="177"/>
      <c r="BT227" s="177"/>
      <c r="BU227" s="177"/>
      <c r="BV227" s="177"/>
      <c r="BW227" s="177"/>
      <c r="BX227" s="177"/>
      <c r="BY227" s="177"/>
      <c r="BZ227" s="177"/>
      <c r="CA227" s="177"/>
      <c r="CB227" s="177"/>
      <c r="CC227" s="177"/>
      <c r="CD227" s="177"/>
      <c r="CE227" s="177"/>
      <c r="CF227" s="177"/>
      <c r="CG227" s="177"/>
      <c r="CH227" s="177"/>
      <c r="CI227" s="177"/>
      <c r="CJ227" s="177"/>
      <c r="CK227" s="177"/>
      <c r="CL227" s="177"/>
      <c r="CM227" s="177"/>
      <c r="CN227" s="177"/>
      <c r="CO227" s="177"/>
      <c r="CP227" s="177"/>
      <c r="CQ227" s="177"/>
      <c r="CR227" s="177"/>
      <c r="CS227" s="177"/>
      <c r="CT227" s="177"/>
      <c r="CU227" s="177"/>
      <c r="CV227" s="177"/>
      <c r="CW227" s="177"/>
      <c r="CX227" s="177"/>
      <c r="CY227" s="177"/>
      <c r="CZ227" s="177"/>
      <c r="DA227" s="177"/>
      <c r="DB227" s="177"/>
      <c r="DC227" s="177"/>
      <c r="DD227" s="177"/>
      <c r="DE227" s="177"/>
      <c r="DF227" s="177"/>
      <c r="DG227" s="177"/>
      <c r="DH227" s="177"/>
      <c r="DI227" s="177"/>
      <c r="DJ227" s="177"/>
      <c r="DK227" s="177"/>
      <c r="DL227" s="177"/>
      <c r="DM227" s="177"/>
      <c r="DN227" s="177"/>
    </row>
    <row r="228" spans="1:118" s="122" customFormat="1" x14ac:dyDescent="0.3">
      <c r="A228" s="167" t="s">
        <v>2287</v>
      </c>
      <c r="B228" s="167" t="s">
        <v>3589</v>
      </c>
      <c r="C228" s="169" t="s">
        <v>3361</v>
      </c>
      <c r="D228" s="170">
        <v>35</v>
      </c>
      <c r="E228" s="171">
        <f t="shared" si="119"/>
        <v>11.200000000000001</v>
      </c>
      <c r="F228" s="171">
        <f t="shared" si="119"/>
        <v>11.200000000000001</v>
      </c>
      <c r="G228" s="171">
        <f t="shared" si="119"/>
        <v>11.200000000000001</v>
      </c>
      <c r="H228" s="171">
        <f t="shared" si="118"/>
        <v>11.200000000000001</v>
      </c>
      <c r="I228" s="171">
        <f t="shared" si="118"/>
        <v>11.200000000000001</v>
      </c>
      <c r="J228" s="171">
        <f t="shared" si="118"/>
        <v>11.200000000000001</v>
      </c>
      <c r="K228" s="171">
        <f t="shared" si="118"/>
        <v>11.200000000000001</v>
      </c>
      <c r="L228" s="171">
        <f t="shared" si="118"/>
        <v>11.200000000000001</v>
      </c>
      <c r="M228" s="171">
        <f t="shared" si="118"/>
        <v>11.200000000000001</v>
      </c>
      <c r="N228" s="171">
        <f t="shared" si="118"/>
        <v>11.200000000000001</v>
      </c>
      <c r="O228" s="171">
        <f t="shared" si="118"/>
        <v>11.200000000000001</v>
      </c>
      <c r="P228" s="171">
        <f t="shared" si="118"/>
        <v>11.200000000000001</v>
      </c>
      <c r="Q228" s="171">
        <f t="shared" si="118"/>
        <v>11.200000000000001</v>
      </c>
      <c r="R228" s="171">
        <f t="shared" si="118"/>
        <v>11.200000000000001</v>
      </c>
      <c r="S228" s="171">
        <f t="shared" si="118"/>
        <v>11.200000000000001</v>
      </c>
      <c r="T228" s="171">
        <f t="shared" si="97"/>
        <v>11.200000000000001</v>
      </c>
      <c r="U228" s="171">
        <f t="shared" si="97"/>
        <v>11.200000000000001</v>
      </c>
      <c r="V228" s="171">
        <f t="shared" si="98"/>
        <v>11.200000000000001</v>
      </c>
      <c r="W228" s="171">
        <f t="shared" si="98"/>
        <v>11.200000000000001</v>
      </c>
      <c r="X228" s="171">
        <f t="shared" si="98"/>
        <v>11.200000000000001</v>
      </c>
      <c r="Y228" s="171">
        <f t="shared" si="98"/>
        <v>11.200000000000001</v>
      </c>
      <c r="Z228" s="171">
        <f t="shared" si="99"/>
        <v>11.200000000000001</v>
      </c>
      <c r="AA228" s="171">
        <f t="shared" si="99"/>
        <v>11.200000000000001</v>
      </c>
      <c r="AB228" s="171">
        <f t="shared" si="100"/>
        <v>11.200000000000001</v>
      </c>
      <c r="AC228" s="171">
        <f t="shared" si="100"/>
        <v>11.200000000000001</v>
      </c>
      <c r="AD228" s="171">
        <f t="shared" si="101"/>
        <v>11.200000000000001</v>
      </c>
      <c r="AE228" s="171">
        <f t="shared" si="101"/>
        <v>11.200000000000001</v>
      </c>
      <c r="AF228" s="171">
        <f t="shared" si="102"/>
        <v>11.200000000000001</v>
      </c>
      <c r="AG228" s="171">
        <f t="shared" si="102"/>
        <v>11.200000000000001</v>
      </c>
      <c r="AH228" s="171">
        <f t="shared" si="102"/>
        <v>11.200000000000001</v>
      </c>
      <c r="AI228" s="171">
        <f t="shared" si="109"/>
        <v>11.200000000000001</v>
      </c>
      <c r="AJ228" s="171">
        <f t="shared" si="109"/>
        <v>11.200000000000001</v>
      </c>
      <c r="AK228" s="171">
        <f t="shared" si="110"/>
        <v>11.200000000000001</v>
      </c>
      <c r="AL228" s="171">
        <f t="shared" si="110"/>
        <v>11.200000000000001</v>
      </c>
      <c r="AM228" s="171">
        <f t="shared" si="111"/>
        <v>11.200000000000001</v>
      </c>
      <c r="AN228" s="171">
        <f t="shared" si="110"/>
        <v>11.200000000000001</v>
      </c>
      <c r="AO228" s="171">
        <f t="shared" si="112"/>
        <v>11.200000000000001</v>
      </c>
      <c r="AP228" s="171">
        <f t="shared" si="112"/>
        <v>11.200000000000001</v>
      </c>
      <c r="AQ228" s="171">
        <f t="shared" si="112"/>
        <v>11.200000000000001</v>
      </c>
      <c r="AR228" s="171">
        <f t="shared" si="114"/>
        <v>11.200000000000001</v>
      </c>
      <c r="AS228" s="171">
        <f t="shared" si="114"/>
        <v>11.200000000000001</v>
      </c>
      <c r="AT228" s="171">
        <f t="shared" si="115"/>
        <v>11.200000000000001</v>
      </c>
      <c r="AU228" s="171">
        <f t="shared" si="115"/>
        <v>11.200000000000001</v>
      </c>
      <c r="AV228" s="171">
        <f t="shared" si="115"/>
        <v>11.200000000000001</v>
      </c>
      <c r="AW228" s="171">
        <f t="shared" si="115"/>
        <v>11.200000000000001</v>
      </c>
      <c r="AX228" s="171">
        <f t="shared" si="115"/>
        <v>11.200000000000001</v>
      </c>
      <c r="AY228" s="171">
        <f t="shared" si="116"/>
        <v>11.200000000000001</v>
      </c>
      <c r="AZ228" s="171">
        <f t="shared" si="116"/>
        <v>11.200000000000001</v>
      </c>
      <c r="BA228" s="171">
        <f t="shared" si="116"/>
        <v>11.200000000000001</v>
      </c>
      <c r="BB228" s="171">
        <f t="shared" si="116"/>
        <v>11.200000000000001</v>
      </c>
      <c r="BC228" s="171">
        <f t="shared" si="116"/>
        <v>11.200000000000001</v>
      </c>
      <c r="BD228" s="171">
        <f t="shared" si="116"/>
        <v>11.200000000000001</v>
      </c>
      <c r="BE228" s="172"/>
      <c r="BF228" s="148">
        <f t="shared" si="106"/>
        <v>582.4</v>
      </c>
      <c r="BG228" s="173">
        <f t="shared" si="107"/>
        <v>0</v>
      </c>
      <c r="BH228" s="174"/>
      <c r="BI228" s="174"/>
      <c r="BJ228" s="125"/>
      <c r="BK228" s="175"/>
      <c r="BL228" s="176">
        <f t="shared" si="105"/>
        <v>989.33418728830429</v>
      </c>
      <c r="BM228" s="176">
        <f t="shared" si="108"/>
        <v>1030</v>
      </c>
      <c r="BN228" s="177"/>
      <c r="BO228" s="177"/>
      <c r="BP228" s="177"/>
      <c r="BQ228" s="177"/>
      <c r="BR228" s="177"/>
      <c r="BS228" s="177"/>
      <c r="BT228" s="177"/>
      <c r="BU228" s="177"/>
      <c r="BV228" s="177"/>
      <c r="BW228" s="177"/>
      <c r="BX228" s="177"/>
      <c r="BY228" s="177"/>
      <c r="BZ228" s="177"/>
      <c r="CA228" s="177"/>
      <c r="CB228" s="177"/>
      <c r="CC228" s="177"/>
      <c r="CD228" s="177"/>
      <c r="CE228" s="177"/>
      <c r="CF228" s="177"/>
      <c r="CG228" s="177"/>
      <c r="CH228" s="177"/>
      <c r="CI228" s="177"/>
      <c r="CJ228" s="177"/>
      <c r="CK228" s="177"/>
      <c r="CL228" s="177"/>
      <c r="CM228" s="177"/>
      <c r="CN228" s="177"/>
      <c r="CO228" s="177"/>
      <c r="CP228" s="177"/>
      <c r="CQ228" s="177"/>
      <c r="CR228" s="177"/>
      <c r="CS228" s="177"/>
      <c r="CT228" s="177"/>
      <c r="CU228" s="177"/>
      <c r="CV228" s="177"/>
      <c r="CW228" s="177"/>
      <c r="CX228" s="177"/>
      <c r="CY228" s="177"/>
      <c r="CZ228" s="177"/>
      <c r="DA228" s="177"/>
      <c r="DB228" s="177"/>
      <c r="DC228" s="177"/>
      <c r="DD228" s="177"/>
      <c r="DE228" s="177"/>
      <c r="DF228" s="177"/>
      <c r="DG228" s="177"/>
      <c r="DH228" s="177"/>
      <c r="DI228" s="177"/>
      <c r="DJ228" s="177"/>
      <c r="DK228" s="177"/>
      <c r="DL228" s="177"/>
      <c r="DM228" s="177"/>
      <c r="DN228" s="177"/>
    </row>
    <row r="229" spans="1:118" s="122" customFormat="1" x14ac:dyDescent="0.3">
      <c r="A229" s="167" t="s">
        <v>2295</v>
      </c>
      <c r="B229" s="167" t="s">
        <v>3590</v>
      </c>
      <c r="C229" s="169" t="s">
        <v>3361</v>
      </c>
      <c r="D229" s="170">
        <v>35</v>
      </c>
      <c r="E229" s="171">
        <f t="shared" si="119"/>
        <v>11.200000000000001</v>
      </c>
      <c r="F229" s="171">
        <f t="shared" si="119"/>
        <v>11.200000000000001</v>
      </c>
      <c r="G229" s="171">
        <f t="shared" si="119"/>
        <v>11.200000000000001</v>
      </c>
      <c r="H229" s="171">
        <f t="shared" si="118"/>
        <v>11.200000000000001</v>
      </c>
      <c r="I229" s="171">
        <f t="shared" si="118"/>
        <v>11.200000000000001</v>
      </c>
      <c r="J229" s="171">
        <f t="shared" si="118"/>
        <v>11.200000000000001</v>
      </c>
      <c r="K229" s="171">
        <f t="shared" si="118"/>
        <v>11.200000000000001</v>
      </c>
      <c r="L229" s="171">
        <f t="shared" si="118"/>
        <v>11.200000000000001</v>
      </c>
      <c r="M229" s="171">
        <f t="shared" si="118"/>
        <v>11.200000000000001</v>
      </c>
      <c r="N229" s="171">
        <f t="shared" si="118"/>
        <v>11.200000000000001</v>
      </c>
      <c r="O229" s="171">
        <f t="shared" si="118"/>
        <v>11.200000000000001</v>
      </c>
      <c r="P229" s="171">
        <f t="shared" si="118"/>
        <v>11.200000000000001</v>
      </c>
      <c r="Q229" s="171">
        <f t="shared" si="118"/>
        <v>11.200000000000001</v>
      </c>
      <c r="R229" s="171">
        <f t="shared" si="118"/>
        <v>11.200000000000001</v>
      </c>
      <c r="S229" s="171">
        <f t="shared" si="118"/>
        <v>11.200000000000001</v>
      </c>
      <c r="T229" s="171">
        <f t="shared" si="97"/>
        <v>11.200000000000001</v>
      </c>
      <c r="U229" s="171">
        <f t="shared" si="97"/>
        <v>11.200000000000001</v>
      </c>
      <c r="V229" s="171">
        <f t="shared" si="98"/>
        <v>11.200000000000001</v>
      </c>
      <c r="W229" s="171">
        <f t="shared" si="98"/>
        <v>11.200000000000001</v>
      </c>
      <c r="X229" s="171">
        <f t="shared" si="98"/>
        <v>11.200000000000001</v>
      </c>
      <c r="Y229" s="171">
        <f t="shared" si="98"/>
        <v>11.200000000000001</v>
      </c>
      <c r="Z229" s="171">
        <f t="shared" si="99"/>
        <v>11.200000000000001</v>
      </c>
      <c r="AA229" s="171">
        <f t="shared" si="99"/>
        <v>11.200000000000001</v>
      </c>
      <c r="AB229" s="171">
        <f t="shared" si="100"/>
        <v>11.200000000000001</v>
      </c>
      <c r="AC229" s="171">
        <f t="shared" si="100"/>
        <v>11.200000000000001</v>
      </c>
      <c r="AD229" s="171">
        <f t="shared" si="101"/>
        <v>11.200000000000001</v>
      </c>
      <c r="AE229" s="171">
        <f t="shared" si="101"/>
        <v>11.200000000000001</v>
      </c>
      <c r="AF229" s="171">
        <f t="shared" si="102"/>
        <v>11.200000000000001</v>
      </c>
      <c r="AG229" s="171">
        <f t="shared" si="102"/>
        <v>11.200000000000001</v>
      </c>
      <c r="AH229" s="171">
        <f t="shared" si="102"/>
        <v>11.200000000000001</v>
      </c>
      <c r="AI229" s="171">
        <f t="shared" si="109"/>
        <v>11.200000000000001</v>
      </c>
      <c r="AJ229" s="171">
        <f t="shared" si="109"/>
        <v>11.200000000000001</v>
      </c>
      <c r="AK229" s="171">
        <f t="shared" si="110"/>
        <v>11.200000000000001</v>
      </c>
      <c r="AL229" s="171">
        <f t="shared" si="110"/>
        <v>11.200000000000001</v>
      </c>
      <c r="AM229" s="171">
        <f t="shared" si="111"/>
        <v>11.200000000000001</v>
      </c>
      <c r="AN229" s="171">
        <f t="shared" si="110"/>
        <v>11.200000000000001</v>
      </c>
      <c r="AO229" s="171">
        <f t="shared" si="112"/>
        <v>11.200000000000001</v>
      </c>
      <c r="AP229" s="171">
        <f t="shared" si="112"/>
        <v>11.200000000000001</v>
      </c>
      <c r="AQ229" s="171">
        <f t="shared" si="112"/>
        <v>11.200000000000001</v>
      </c>
      <c r="AR229" s="171">
        <f t="shared" si="114"/>
        <v>11.200000000000001</v>
      </c>
      <c r="AS229" s="171">
        <f t="shared" si="114"/>
        <v>11.200000000000001</v>
      </c>
      <c r="AT229" s="171">
        <f t="shared" si="115"/>
        <v>11.200000000000001</v>
      </c>
      <c r="AU229" s="171">
        <f t="shared" si="115"/>
        <v>11.200000000000001</v>
      </c>
      <c r="AV229" s="171">
        <f t="shared" si="115"/>
        <v>11.200000000000001</v>
      </c>
      <c r="AW229" s="171">
        <f t="shared" si="115"/>
        <v>11.200000000000001</v>
      </c>
      <c r="AX229" s="171">
        <f t="shared" si="115"/>
        <v>11.200000000000001</v>
      </c>
      <c r="AY229" s="171">
        <f t="shared" si="116"/>
        <v>11.200000000000001</v>
      </c>
      <c r="AZ229" s="171">
        <f t="shared" si="116"/>
        <v>11.200000000000001</v>
      </c>
      <c r="BA229" s="171">
        <f t="shared" si="116"/>
        <v>11.200000000000001</v>
      </c>
      <c r="BB229" s="171">
        <f t="shared" si="116"/>
        <v>11.200000000000001</v>
      </c>
      <c r="BC229" s="171">
        <f t="shared" si="116"/>
        <v>11.200000000000001</v>
      </c>
      <c r="BD229" s="171">
        <f t="shared" si="116"/>
        <v>11.200000000000001</v>
      </c>
      <c r="BE229" s="172"/>
      <c r="BF229" s="148">
        <f t="shared" si="106"/>
        <v>582.4</v>
      </c>
      <c r="BG229" s="173">
        <f t="shared" si="107"/>
        <v>0</v>
      </c>
      <c r="BH229" s="174"/>
      <c r="BI229" s="174"/>
      <c r="BJ229" s="125"/>
      <c r="BK229" s="175"/>
      <c r="BL229" s="176">
        <f t="shared" si="105"/>
        <v>989.33418728830429</v>
      </c>
      <c r="BM229" s="176">
        <f t="shared" si="108"/>
        <v>1030</v>
      </c>
      <c r="BN229" s="177"/>
      <c r="BO229" s="177"/>
      <c r="BP229" s="177"/>
      <c r="BQ229" s="177"/>
      <c r="BR229" s="177"/>
      <c r="BS229" s="177"/>
      <c r="BT229" s="177"/>
      <c r="BU229" s="177"/>
      <c r="BV229" s="177"/>
      <c r="BW229" s="177"/>
      <c r="BX229" s="177"/>
      <c r="BY229" s="177"/>
      <c r="BZ229" s="177"/>
      <c r="CA229" s="177"/>
      <c r="CB229" s="177"/>
      <c r="CC229" s="177"/>
      <c r="CD229" s="177"/>
      <c r="CE229" s="177"/>
      <c r="CF229" s="177"/>
      <c r="CG229" s="177"/>
      <c r="CH229" s="177"/>
      <c r="CI229" s="177"/>
      <c r="CJ229" s="177"/>
      <c r="CK229" s="177"/>
      <c r="CL229" s="177"/>
      <c r="CM229" s="177"/>
      <c r="CN229" s="177"/>
      <c r="CO229" s="177"/>
      <c r="CP229" s="177"/>
      <c r="CQ229" s="177"/>
      <c r="CR229" s="177"/>
      <c r="CS229" s="177"/>
      <c r="CT229" s="177"/>
      <c r="CU229" s="177"/>
      <c r="CV229" s="177"/>
      <c r="CW229" s="177"/>
      <c r="CX229" s="177"/>
      <c r="CY229" s="177"/>
      <c r="CZ229" s="177"/>
      <c r="DA229" s="177"/>
      <c r="DB229" s="177"/>
      <c r="DC229" s="177"/>
      <c r="DD229" s="177"/>
      <c r="DE229" s="177"/>
      <c r="DF229" s="177"/>
      <c r="DG229" s="177"/>
      <c r="DH229" s="177"/>
      <c r="DI229" s="177"/>
      <c r="DJ229" s="177"/>
      <c r="DK229" s="177"/>
      <c r="DL229" s="177"/>
      <c r="DM229" s="177"/>
      <c r="DN229" s="177"/>
    </row>
    <row r="230" spans="1:118" s="122" customFormat="1" x14ac:dyDescent="0.3">
      <c r="A230" s="167" t="s">
        <v>2302</v>
      </c>
      <c r="B230" s="167" t="s">
        <v>3591</v>
      </c>
      <c r="C230" s="169" t="s">
        <v>3361</v>
      </c>
      <c r="D230" s="170">
        <v>35</v>
      </c>
      <c r="E230" s="171">
        <f t="shared" si="119"/>
        <v>11.200000000000001</v>
      </c>
      <c r="F230" s="171">
        <f t="shared" si="119"/>
        <v>11.200000000000001</v>
      </c>
      <c r="G230" s="171">
        <f t="shared" si="119"/>
        <v>11.200000000000001</v>
      </c>
      <c r="H230" s="171">
        <f t="shared" si="118"/>
        <v>11.200000000000001</v>
      </c>
      <c r="I230" s="171">
        <f t="shared" si="118"/>
        <v>11.200000000000001</v>
      </c>
      <c r="J230" s="171">
        <f t="shared" si="118"/>
        <v>11.200000000000001</v>
      </c>
      <c r="K230" s="171">
        <f t="shared" si="118"/>
        <v>11.200000000000001</v>
      </c>
      <c r="L230" s="171">
        <f t="shared" si="118"/>
        <v>11.200000000000001</v>
      </c>
      <c r="M230" s="171">
        <f t="shared" si="118"/>
        <v>11.200000000000001</v>
      </c>
      <c r="N230" s="171">
        <f t="shared" si="118"/>
        <v>11.200000000000001</v>
      </c>
      <c r="O230" s="171">
        <f t="shared" si="118"/>
        <v>11.200000000000001</v>
      </c>
      <c r="P230" s="171">
        <f t="shared" si="118"/>
        <v>11.200000000000001</v>
      </c>
      <c r="Q230" s="171">
        <f t="shared" si="118"/>
        <v>11.200000000000001</v>
      </c>
      <c r="R230" s="171">
        <f t="shared" si="118"/>
        <v>11.200000000000001</v>
      </c>
      <c r="S230" s="171">
        <f t="shared" si="118"/>
        <v>11.200000000000001</v>
      </c>
      <c r="T230" s="171">
        <f t="shared" si="97"/>
        <v>11.200000000000001</v>
      </c>
      <c r="U230" s="171">
        <f t="shared" si="97"/>
        <v>11.200000000000001</v>
      </c>
      <c r="V230" s="171">
        <f t="shared" si="98"/>
        <v>11.200000000000001</v>
      </c>
      <c r="W230" s="171">
        <f t="shared" si="98"/>
        <v>11.200000000000001</v>
      </c>
      <c r="X230" s="171">
        <f t="shared" si="98"/>
        <v>11.200000000000001</v>
      </c>
      <c r="Y230" s="171">
        <f t="shared" si="98"/>
        <v>11.200000000000001</v>
      </c>
      <c r="Z230" s="171">
        <f t="shared" si="99"/>
        <v>11.200000000000001</v>
      </c>
      <c r="AA230" s="171">
        <f t="shared" si="99"/>
        <v>11.200000000000001</v>
      </c>
      <c r="AB230" s="171">
        <f t="shared" si="100"/>
        <v>11.200000000000001</v>
      </c>
      <c r="AC230" s="171">
        <f t="shared" si="100"/>
        <v>11.200000000000001</v>
      </c>
      <c r="AD230" s="171">
        <f t="shared" si="101"/>
        <v>11.200000000000001</v>
      </c>
      <c r="AE230" s="171">
        <f t="shared" si="101"/>
        <v>11.200000000000001</v>
      </c>
      <c r="AF230" s="171">
        <f t="shared" si="102"/>
        <v>11.200000000000001</v>
      </c>
      <c r="AG230" s="171">
        <f t="shared" si="102"/>
        <v>11.200000000000001</v>
      </c>
      <c r="AH230" s="171">
        <f t="shared" si="102"/>
        <v>11.200000000000001</v>
      </c>
      <c r="AI230" s="171">
        <f t="shared" si="109"/>
        <v>11.200000000000001</v>
      </c>
      <c r="AJ230" s="171">
        <f t="shared" si="109"/>
        <v>11.200000000000001</v>
      </c>
      <c r="AK230" s="171">
        <f t="shared" si="110"/>
        <v>11.200000000000001</v>
      </c>
      <c r="AL230" s="171">
        <f t="shared" si="110"/>
        <v>11.200000000000001</v>
      </c>
      <c r="AM230" s="171">
        <f t="shared" si="111"/>
        <v>11.200000000000001</v>
      </c>
      <c r="AN230" s="171">
        <f t="shared" si="110"/>
        <v>11.200000000000001</v>
      </c>
      <c r="AO230" s="171">
        <f t="shared" si="112"/>
        <v>11.200000000000001</v>
      </c>
      <c r="AP230" s="171">
        <f t="shared" si="112"/>
        <v>11.200000000000001</v>
      </c>
      <c r="AQ230" s="171">
        <f t="shared" si="112"/>
        <v>11.200000000000001</v>
      </c>
      <c r="AR230" s="171">
        <f t="shared" si="114"/>
        <v>11.200000000000001</v>
      </c>
      <c r="AS230" s="171">
        <f t="shared" si="114"/>
        <v>11.200000000000001</v>
      </c>
      <c r="AT230" s="171">
        <f t="shared" si="115"/>
        <v>11.200000000000001</v>
      </c>
      <c r="AU230" s="171">
        <f t="shared" si="115"/>
        <v>11.200000000000001</v>
      </c>
      <c r="AV230" s="171">
        <f t="shared" si="115"/>
        <v>11.200000000000001</v>
      </c>
      <c r="AW230" s="171">
        <f t="shared" si="115"/>
        <v>11.200000000000001</v>
      </c>
      <c r="AX230" s="171">
        <f t="shared" si="115"/>
        <v>11.200000000000001</v>
      </c>
      <c r="AY230" s="171">
        <f t="shared" si="116"/>
        <v>11.200000000000001</v>
      </c>
      <c r="AZ230" s="171">
        <f t="shared" si="116"/>
        <v>11.200000000000001</v>
      </c>
      <c r="BA230" s="171">
        <f t="shared" si="116"/>
        <v>11.200000000000001</v>
      </c>
      <c r="BB230" s="171">
        <f t="shared" si="116"/>
        <v>11.200000000000001</v>
      </c>
      <c r="BC230" s="171">
        <f t="shared" si="116"/>
        <v>11.200000000000001</v>
      </c>
      <c r="BD230" s="171">
        <f t="shared" si="116"/>
        <v>11.200000000000001</v>
      </c>
      <c r="BE230" s="172"/>
      <c r="BF230" s="148">
        <f t="shared" si="106"/>
        <v>582.4</v>
      </c>
      <c r="BG230" s="173">
        <f t="shared" si="107"/>
        <v>0</v>
      </c>
      <c r="BH230" s="174"/>
      <c r="BI230" s="174"/>
      <c r="BJ230" s="125"/>
      <c r="BK230" s="175"/>
      <c r="BL230" s="176">
        <f t="shared" si="105"/>
        <v>989.33418728830429</v>
      </c>
      <c r="BM230" s="176">
        <f t="shared" si="108"/>
        <v>1030</v>
      </c>
      <c r="BN230" s="177"/>
      <c r="BO230" s="177"/>
      <c r="BP230" s="177"/>
      <c r="BQ230" s="177"/>
      <c r="BR230" s="177"/>
      <c r="BS230" s="177"/>
      <c r="BT230" s="177"/>
      <c r="BU230" s="177"/>
      <c r="BV230" s="177"/>
      <c r="BW230" s="177"/>
      <c r="BX230" s="177"/>
      <c r="BY230" s="177"/>
      <c r="BZ230" s="177"/>
      <c r="CA230" s="177"/>
      <c r="CB230" s="177"/>
      <c r="CC230" s="177"/>
      <c r="CD230" s="177"/>
      <c r="CE230" s="177"/>
      <c r="CF230" s="177"/>
      <c r="CG230" s="177"/>
      <c r="CH230" s="177"/>
      <c r="CI230" s="177"/>
      <c r="CJ230" s="177"/>
      <c r="CK230" s="177"/>
      <c r="CL230" s="177"/>
      <c r="CM230" s="177"/>
      <c r="CN230" s="177"/>
      <c r="CO230" s="177"/>
      <c r="CP230" s="177"/>
      <c r="CQ230" s="177"/>
      <c r="CR230" s="177"/>
      <c r="CS230" s="177"/>
      <c r="CT230" s="177"/>
      <c r="CU230" s="177"/>
      <c r="CV230" s="177"/>
      <c r="CW230" s="177"/>
      <c r="CX230" s="177"/>
      <c r="CY230" s="177"/>
      <c r="CZ230" s="177"/>
      <c r="DA230" s="177"/>
      <c r="DB230" s="177"/>
      <c r="DC230" s="177"/>
      <c r="DD230" s="177"/>
      <c r="DE230" s="177"/>
      <c r="DF230" s="177"/>
      <c r="DG230" s="177"/>
      <c r="DH230" s="177"/>
      <c r="DI230" s="177"/>
      <c r="DJ230" s="177"/>
      <c r="DK230" s="177"/>
      <c r="DL230" s="177"/>
      <c r="DM230" s="177"/>
      <c r="DN230" s="177"/>
    </row>
    <row r="231" spans="1:118" s="122" customFormat="1" x14ac:dyDescent="0.3">
      <c r="A231" s="167" t="s">
        <v>461</v>
      </c>
      <c r="B231" s="167" t="s">
        <v>3592</v>
      </c>
      <c r="C231" s="169" t="s">
        <v>3361</v>
      </c>
      <c r="D231" s="170">
        <v>20</v>
      </c>
      <c r="E231" s="171">
        <f t="shared" si="119"/>
        <v>6.4</v>
      </c>
      <c r="F231" s="171">
        <f t="shared" si="119"/>
        <v>6.4</v>
      </c>
      <c r="G231" s="171">
        <f t="shared" si="119"/>
        <v>6.4</v>
      </c>
      <c r="H231" s="171">
        <f t="shared" si="118"/>
        <v>6.4</v>
      </c>
      <c r="I231" s="171">
        <f t="shared" si="118"/>
        <v>6.4</v>
      </c>
      <c r="J231" s="171">
        <f t="shared" si="118"/>
        <v>6.4</v>
      </c>
      <c r="K231" s="171">
        <f t="shared" si="118"/>
        <v>6.4</v>
      </c>
      <c r="L231" s="171">
        <f t="shared" si="118"/>
        <v>6.4</v>
      </c>
      <c r="M231" s="171">
        <f t="shared" si="118"/>
        <v>6.4</v>
      </c>
      <c r="N231" s="171">
        <f t="shared" si="118"/>
        <v>6.4</v>
      </c>
      <c r="O231" s="171">
        <f t="shared" si="118"/>
        <v>6.4</v>
      </c>
      <c r="P231" s="171"/>
      <c r="Q231" s="171">
        <f t="shared" si="118"/>
        <v>6.4</v>
      </c>
      <c r="R231" s="171"/>
      <c r="S231" s="171">
        <f t="shared" si="118"/>
        <v>6.4</v>
      </c>
      <c r="T231" s="171"/>
      <c r="U231" s="171">
        <f t="shared" ref="U231:X261" si="120">$D231*$D$2</f>
        <v>6.4</v>
      </c>
      <c r="V231" s="171"/>
      <c r="W231" s="171">
        <f t="shared" ref="W231:X247" si="121">$D231*$D$2</f>
        <v>6.4</v>
      </c>
      <c r="X231" s="171"/>
      <c r="Y231" s="171">
        <f t="shared" ref="Y231:Z261" si="122">$D231*$D$2</f>
        <v>6.4</v>
      </c>
      <c r="Z231" s="171"/>
      <c r="AA231" s="171">
        <f t="shared" ref="AA231:AB261" si="123">$D231*$D$2</f>
        <v>6.4</v>
      </c>
      <c r="AB231" s="171"/>
      <c r="AC231" s="171">
        <f t="shared" ref="AC231:AD261" si="124">$D231*$D$2</f>
        <v>6.4</v>
      </c>
      <c r="AD231" s="171"/>
      <c r="AE231" s="171">
        <f t="shared" ref="AE231:AF261" si="125">$D231*$D$2</f>
        <v>6.4</v>
      </c>
      <c r="AF231" s="171"/>
      <c r="AG231" s="171">
        <f t="shared" ref="AG231:AH261" si="126">$D231*$D$2</f>
        <v>6.4</v>
      </c>
      <c r="AH231" s="171"/>
      <c r="AI231" s="171">
        <f t="shared" si="109"/>
        <v>6.4</v>
      </c>
      <c r="AJ231" s="171"/>
      <c r="AK231" s="171">
        <f t="shared" si="110"/>
        <v>6.4</v>
      </c>
      <c r="AL231" s="171"/>
      <c r="AM231" s="171">
        <f t="shared" si="111"/>
        <v>6.4</v>
      </c>
      <c r="AN231" s="171"/>
      <c r="AO231" s="171">
        <f t="shared" si="112"/>
        <v>6.4</v>
      </c>
      <c r="AP231" s="171"/>
      <c r="AQ231" s="171">
        <f t="shared" si="112"/>
        <v>6.4</v>
      </c>
      <c r="AR231" s="171"/>
      <c r="AS231" s="171">
        <f t="shared" si="114"/>
        <v>6.4</v>
      </c>
      <c r="AT231" s="171"/>
      <c r="AU231" s="171">
        <f t="shared" si="115"/>
        <v>6.4</v>
      </c>
      <c r="AV231" s="171"/>
      <c r="AW231" s="171">
        <f t="shared" si="115"/>
        <v>6.4</v>
      </c>
      <c r="AX231" s="171"/>
      <c r="AY231" s="171">
        <f t="shared" si="116"/>
        <v>6.4</v>
      </c>
      <c r="AZ231" s="171"/>
      <c r="BA231" s="171">
        <f t="shared" si="116"/>
        <v>6.4</v>
      </c>
      <c r="BB231" s="171"/>
      <c r="BC231" s="171">
        <f t="shared" si="116"/>
        <v>6.4</v>
      </c>
      <c r="BD231" s="171"/>
      <c r="BE231" s="172"/>
      <c r="BF231" s="148">
        <f t="shared" si="106"/>
        <v>198.40000000000009</v>
      </c>
      <c r="BG231" s="173">
        <f t="shared" si="107"/>
        <v>21</v>
      </c>
      <c r="BH231" s="174"/>
      <c r="BI231" s="174"/>
      <c r="BJ231" s="125"/>
      <c r="BK231" s="175"/>
      <c r="BL231" s="176">
        <f t="shared" si="105"/>
        <v>337.02593193337856</v>
      </c>
      <c r="BM231" s="176">
        <f t="shared" si="108"/>
        <v>360</v>
      </c>
      <c r="BN231" s="177"/>
      <c r="BO231" s="177"/>
      <c r="BP231" s="177"/>
      <c r="BQ231" s="177"/>
      <c r="BR231" s="177"/>
      <c r="BS231" s="177"/>
      <c r="BT231" s="177"/>
      <c r="BU231" s="177"/>
      <c r="BV231" s="177"/>
      <c r="BW231" s="177"/>
      <c r="BX231" s="177"/>
      <c r="BY231" s="177"/>
      <c r="BZ231" s="177"/>
      <c r="CA231" s="177"/>
      <c r="CB231" s="177"/>
      <c r="CC231" s="177"/>
      <c r="CD231" s="177"/>
      <c r="CE231" s="177"/>
      <c r="CF231" s="177"/>
      <c r="CG231" s="177"/>
      <c r="CH231" s="177"/>
      <c r="CI231" s="177"/>
      <c r="CJ231" s="177"/>
      <c r="CK231" s="177"/>
      <c r="CL231" s="177"/>
      <c r="CM231" s="177"/>
      <c r="CN231" s="177"/>
      <c r="CO231" s="177"/>
      <c r="CP231" s="177"/>
      <c r="CQ231" s="177"/>
      <c r="CR231" s="177"/>
      <c r="CS231" s="177"/>
      <c r="CT231" s="177"/>
      <c r="CU231" s="177"/>
      <c r="CV231" s="177"/>
      <c r="CW231" s="177"/>
      <c r="CX231" s="177"/>
      <c r="CY231" s="177"/>
      <c r="CZ231" s="177"/>
      <c r="DA231" s="177"/>
      <c r="DB231" s="177"/>
      <c r="DC231" s="177"/>
      <c r="DD231" s="177"/>
      <c r="DE231" s="177"/>
      <c r="DF231" s="177"/>
      <c r="DG231" s="177"/>
      <c r="DH231" s="177"/>
      <c r="DI231" s="177"/>
      <c r="DJ231" s="177"/>
      <c r="DK231" s="177"/>
      <c r="DL231" s="177"/>
      <c r="DM231" s="177"/>
      <c r="DN231" s="177"/>
    </row>
    <row r="232" spans="1:118" s="122" customFormat="1" x14ac:dyDescent="0.3">
      <c r="A232" s="167" t="s">
        <v>989</v>
      </c>
      <c r="B232" s="179" t="s">
        <v>3593</v>
      </c>
      <c r="C232" s="169" t="s">
        <v>3361</v>
      </c>
      <c r="D232" s="170">
        <v>15</v>
      </c>
      <c r="E232" s="171">
        <f t="shared" si="119"/>
        <v>4.8</v>
      </c>
      <c r="F232" s="171">
        <f t="shared" si="119"/>
        <v>4.8</v>
      </c>
      <c r="G232" s="171">
        <f t="shared" si="119"/>
        <v>4.8</v>
      </c>
      <c r="H232" s="171">
        <f t="shared" si="118"/>
        <v>4.8</v>
      </c>
      <c r="I232" s="171">
        <f t="shared" si="118"/>
        <v>4.8</v>
      </c>
      <c r="J232" s="171">
        <f t="shared" si="118"/>
        <v>4.8</v>
      </c>
      <c r="K232" s="171">
        <f t="shared" si="118"/>
        <v>4.8</v>
      </c>
      <c r="L232" s="171">
        <f t="shared" si="118"/>
        <v>4.8</v>
      </c>
      <c r="M232" s="171">
        <f t="shared" si="118"/>
        <v>4.8</v>
      </c>
      <c r="N232" s="171">
        <f t="shared" si="118"/>
        <v>4.8</v>
      </c>
      <c r="O232" s="171">
        <f t="shared" si="118"/>
        <v>4.8</v>
      </c>
      <c r="P232" s="171">
        <f t="shared" si="118"/>
        <v>4.8</v>
      </c>
      <c r="Q232" s="171">
        <f t="shared" si="118"/>
        <v>4.8</v>
      </c>
      <c r="R232" s="171">
        <f t="shared" si="118"/>
        <v>4.8</v>
      </c>
      <c r="S232" s="171">
        <f t="shared" si="118"/>
        <v>4.8</v>
      </c>
      <c r="T232" s="171">
        <f t="shared" si="118"/>
        <v>4.8</v>
      </c>
      <c r="U232" s="171">
        <f t="shared" si="120"/>
        <v>4.8</v>
      </c>
      <c r="V232" s="171">
        <f t="shared" si="120"/>
        <v>4.8</v>
      </c>
      <c r="W232" s="171">
        <f t="shared" si="121"/>
        <v>4.8</v>
      </c>
      <c r="X232" s="171">
        <f t="shared" si="121"/>
        <v>4.8</v>
      </c>
      <c r="Y232" s="171">
        <f t="shared" si="122"/>
        <v>4.8</v>
      </c>
      <c r="Z232" s="171">
        <f t="shared" si="122"/>
        <v>4.8</v>
      </c>
      <c r="AA232" s="171">
        <f t="shared" si="123"/>
        <v>4.8</v>
      </c>
      <c r="AB232" s="171">
        <f t="shared" si="123"/>
        <v>4.8</v>
      </c>
      <c r="AC232" s="171">
        <f t="shared" si="124"/>
        <v>4.8</v>
      </c>
      <c r="AD232" s="171">
        <f t="shared" si="124"/>
        <v>4.8</v>
      </c>
      <c r="AE232" s="171">
        <f t="shared" si="125"/>
        <v>4.8</v>
      </c>
      <c r="AF232" s="171">
        <f t="shared" si="125"/>
        <v>4.8</v>
      </c>
      <c r="AG232" s="171">
        <f t="shared" si="126"/>
        <v>4.8</v>
      </c>
      <c r="AH232" s="171">
        <f t="shared" si="126"/>
        <v>4.8</v>
      </c>
      <c r="AI232" s="171">
        <f t="shared" si="109"/>
        <v>4.8</v>
      </c>
      <c r="AJ232" s="171">
        <f t="shared" si="109"/>
        <v>4.8</v>
      </c>
      <c r="AK232" s="171">
        <f t="shared" si="110"/>
        <v>4.8</v>
      </c>
      <c r="AL232" s="171">
        <f t="shared" si="110"/>
        <v>4.8</v>
      </c>
      <c r="AM232" s="171">
        <f t="shared" si="111"/>
        <v>4.8</v>
      </c>
      <c r="AN232" s="171">
        <f t="shared" si="110"/>
        <v>4.8</v>
      </c>
      <c r="AO232" s="171">
        <f t="shared" si="112"/>
        <v>4.8</v>
      </c>
      <c r="AP232" s="171">
        <f t="shared" si="112"/>
        <v>4.8</v>
      </c>
      <c r="AQ232" s="171">
        <f t="shared" si="112"/>
        <v>4.8</v>
      </c>
      <c r="AR232" s="171">
        <f t="shared" si="114"/>
        <v>4.8</v>
      </c>
      <c r="AS232" s="171">
        <f t="shared" si="114"/>
        <v>4.8</v>
      </c>
      <c r="AT232" s="171">
        <f t="shared" si="115"/>
        <v>4.8</v>
      </c>
      <c r="AU232" s="171">
        <f t="shared" si="115"/>
        <v>4.8</v>
      </c>
      <c r="AV232" s="171">
        <f t="shared" si="115"/>
        <v>4.8</v>
      </c>
      <c r="AW232" s="171">
        <f t="shared" si="115"/>
        <v>4.8</v>
      </c>
      <c r="AX232" s="171">
        <f t="shared" si="115"/>
        <v>4.8</v>
      </c>
      <c r="AY232" s="171">
        <f t="shared" si="116"/>
        <v>4.8</v>
      </c>
      <c r="AZ232" s="171">
        <f t="shared" si="116"/>
        <v>4.8</v>
      </c>
      <c r="BA232" s="171">
        <f t="shared" si="116"/>
        <v>4.8</v>
      </c>
      <c r="BB232" s="171">
        <f t="shared" si="116"/>
        <v>4.8</v>
      </c>
      <c r="BC232" s="171">
        <f t="shared" si="116"/>
        <v>4.8</v>
      </c>
      <c r="BD232" s="171">
        <f t="shared" si="116"/>
        <v>4.8</v>
      </c>
      <c r="BE232" s="172"/>
      <c r="BF232" s="148">
        <f t="shared" si="106"/>
        <v>249.60000000000025</v>
      </c>
      <c r="BG232" s="173">
        <f t="shared" si="107"/>
        <v>0</v>
      </c>
      <c r="BH232" s="174"/>
      <c r="BI232" s="174"/>
      <c r="BJ232" s="125"/>
      <c r="BK232" s="175"/>
      <c r="BL232" s="176">
        <f t="shared" si="105"/>
        <v>424.00036598070233</v>
      </c>
      <c r="BM232" s="176">
        <f t="shared" si="108"/>
        <v>450</v>
      </c>
      <c r="BN232" s="177"/>
      <c r="BO232" s="177"/>
      <c r="BP232" s="177"/>
      <c r="BQ232" s="177"/>
      <c r="BR232" s="177"/>
      <c r="BS232" s="177"/>
      <c r="BT232" s="177"/>
      <c r="BU232" s="177"/>
      <c r="BV232" s="177"/>
      <c r="BW232" s="177"/>
      <c r="BX232" s="177"/>
      <c r="BY232" s="177"/>
      <c r="BZ232" s="177"/>
      <c r="CA232" s="177"/>
      <c r="CB232" s="177"/>
      <c r="CC232" s="177"/>
      <c r="CD232" s="177"/>
      <c r="CE232" s="177"/>
      <c r="CF232" s="177"/>
      <c r="CG232" s="177"/>
      <c r="CH232" s="177"/>
      <c r="CI232" s="177"/>
      <c r="CJ232" s="177"/>
      <c r="CK232" s="177"/>
      <c r="CL232" s="177"/>
      <c r="CM232" s="177"/>
      <c r="CN232" s="177"/>
      <c r="CO232" s="177"/>
      <c r="CP232" s="177"/>
      <c r="CQ232" s="177"/>
      <c r="CR232" s="177"/>
      <c r="CS232" s="177"/>
      <c r="CT232" s="177"/>
      <c r="CU232" s="177"/>
      <c r="CV232" s="177"/>
      <c r="CW232" s="177"/>
      <c r="CX232" s="177"/>
      <c r="CY232" s="177"/>
      <c r="CZ232" s="177"/>
      <c r="DA232" s="177"/>
      <c r="DB232" s="177"/>
      <c r="DC232" s="177"/>
      <c r="DD232" s="177"/>
      <c r="DE232" s="177"/>
      <c r="DF232" s="177"/>
      <c r="DG232" s="177"/>
      <c r="DH232" s="177"/>
      <c r="DI232" s="177"/>
      <c r="DJ232" s="177"/>
      <c r="DK232" s="177"/>
      <c r="DL232" s="177"/>
      <c r="DM232" s="177"/>
      <c r="DN232" s="177"/>
    </row>
    <row r="233" spans="1:118" s="122" customFormat="1" x14ac:dyDescent="0.3">
      <c r="A233" s="167" t="s">
        <v>3077</v>
      </c>
      <c r="B233" s="167" t="s">
        <v>3594</v>
      </c>
      <c r="C233" s="169" t="s">
        <v>3361</v>
      </c>
      <c r="D233" s="170">
        <v>25</v>
      </c>
      <c r="E233" s="171">
        <f t="shared" si="119"/>
        <v>8</v>
      </c>
      <c r="F233" s="171">
        <f t="shared" si="119"/>
        <v>8</v>
      </c>
      <c r="G233" s="171">
        <f t="shared" si="119"/>
        <v>8</v>
      </c>
      <c r="H233" s="171">
        <f t="shared" si="118"/>
        <v>8</v>
      </c>
      <c r="I233" s="171">
        <f t="shared" si="118"/>
        <v>8</v>
      </c>
      <c r="J233" s="171">
        <f t="shared" si="118"/>
        <v>8</v>
      </c>
      <c r="K233" s="171">
        <f t="shared" si="118"/>
        <v>8</v>
      </c>
      <c r="L233" s="171">
        <f t="shared" si="118"/>
        <v>8</v>
      </c>
      <c r="M233" s="171">
        <f t="shared" si="118"/>
        <v>8</v>
      </c>
      <c r="N233" s="171">
        <f t="shared" si="118"/>
        <v>8</v>
      </c>
      <c r="O233" s="171">
        <f t="shared" si="118"/>
        <v>8</v>
      </c>
      <c r="P233" s="171">
        <f t="shared" si="118"/>
        <v>8</v>
      </c>
      <c r="Q233" s="171">
        <f t="shared" si="118"/>
        <v>8</v>
      </c>
      <c r="R233" s="171">
        <f t="shared" si="118"/>
        <v>8</v>
      </c>
      <c r="S233" s="171">
        <f t="shared" si="118"/>
        <v>8</v>
      </c>
      <c r="T233" s="171">
        <f t="shared" si="118"/>
        <v>8</v>
      </c>
      <c r="U233" s="171">
        <f t="shared" si="120"/>
        <v>8</v>
      </c>
      <c r="V233" s="171">
        <f t="shared" si="120"/>
        <v>8</v>
      </c>
      <c r="W233" s="171">
        <f t="shared" si="121"/>
        <v>8</v>
      </c>
      <c r="X233" s="171">
        <f t="shared" si="121"/>
        <v>8</v>
      </c>
      <c r="Y233" s="171">
        <f t="shared" si="122"/>
        <v>8</v>
      </c>
      <c r="Z233" s="171">
        <f t="shared" si="122"/>
        <v>8</v>
      </c>
      <c r="AA233" s="171">
        <f t="shared" si="123"/>
        <v>8</v>
      </c>
      <c r="AB233" s="171">
        <f t="shared" si="123"/>
        <v>8</v>
      </c>
      <c r="AC233" s="171">
        <f t="shared" si="124"/>
        <v>8</v>
      </c>
      <c r="AD233" s="171">
        <f t="shared" si="124"/>
        <v>8</v>
      </c>
      <c r="AE233" s="171">
        <f t="shared" si="125"/>
        <v>8</v>
      </c>
      <c r="AF233" s="171">
        <f t="shared" si="125"/>
        <v>8</v>
      </c>
      <c r="AG233" s="171">
        <f t="shared" si="126"/>
        <v>8</v>
      </c>
      <c r="AH233" s="171">
        <f t="shared" si="126"/>
        <v>8</v>
      </c>
      <c r="AI233" s="171">
        <f t="shared" si="109"/>
        <v>8</v>
      </c>
      <c r="AJ233" s="171">
        <f t="shared" si="109"/>
        <v>8</v>
      </c>
      <c r="AK233" s="171">
        <f t="shared" si="110"/>
        <v>8</v>
      </c>
      <c r="AL233" s="171">
        <f t="shared" si="110"/>
        <v>8</v>
      </c>
      <c r="AM233" s="171">
        <f t="shared" si="111"/>
        <v>8</v>
      </c>
      <c r="AN233" s="171">
        <f t="shared" si="110"/>
        <v>8</v>
      </c>
      <c r="AO233" s="171">
        <f t="shared" si="112"/>
        <v>8</v>
      </c>
      <c r="AP233" s="171">
        <f t="shared" si="112"/>
        <v>8</v>
      </c>
      <c r="AQ233" s="171">
        <f t="shared" si="112"/>
        <v>8</v>
      </c>
      <c r="AR233" s="171">
        <f t="shared" si="114"/>
        <v>8</v>
      </c>
      <c r="AS233" s="171">
        <f t="shared" si="114"/>
        <v>8</v>
      </c>
      <c r="AT233" s="171">
        <f t="shared" si="115"/>
        <v>8</v>
      </c>
      <c r="AU233" s="171">
        <f t="shared" si="115"/>
        <v>8</v>
      </c>
      <c r="AV233" s="171">
        <f t="shared" si="115"/>
        <v>8</v>
      </c>
      <c r="AW233" s="171">
        <f t="shared" si="115"/>
        <v>8</v>
      </c>
      <c r="AX233" s="171">
        <f t="shared" si="115"/>
        <v>8</v>
      </c>
      <c r="AY233" s="171">
        <f t="shared" si="116"/>
        <v>8</v>
      </c>
      <c r="AZ233" s="171">
        <f t="shared" si="116"/>
        <v>8</v>
      </c>
      <c r="BA233" s="171">
        <f t="shared" si="116"/>
        <v>8</v>
      </c>
      <c r="BB233" s="171">
        <f t="shared" si="116"/>
        <v>8</v>
      </c>
      <c r="BC233" s="171">
        <f t="shared" si="116"/>
        <v>8</v>
      </c>
      <c r="BD233" s="171">
        <f t="shared" si="116"/>
        <v>8</v>
      </c>
      <c r="BE233" s="172"/>
      <c r="BF233" s="148">
        <f t="shared" si="106"/>
        <v>416</v>
      </c>
      <c r="BG233" s="173">
        <f t="shared" si="107"/>
        <v>0</v>
      </c>
      <c r="BH233" s="174"/>
      <c r="BI233" s="174"/>
      <c r="BJ233" s="125"/>
      <c r="BK233" s="175"/>
      <c r="BL233" s="176">
        <f t="shared" si="105"/>
        <v>706.66727663450308</v>
      </c>
      <c r="BM233" s="176">
        <f t="shared" si="108"/>
        <v>740</v>
      </c>
      <c r="BN233" s="177"/>
      <c r="BO233" s="177"/>
      <c r="BP233" s="177"/>
      <c r="BQ233" s="177"/>
      <c r="BR233" s="177"/>
      <c r="BS233" s="177"/>
      <c r="BT233" s="177"/>
      <c r="BU233" s="177"/>
      <c r="BV233" s="177"/>
      <c r="BW233" s="177"/>
      <c r="BX233" s="177"/>
      <c r="BY233" s="177"/>
      <c r="BZ233" s="177"/>
      <c r="CA233" s="177"/>
      <c r="CB233" s="177"/>
      <c r="CC233" s="177"/>
      <c r="CD233" s="177"/>
      <c r="CE233" s="177"/>
      <c r="CF233" s="177"/>
      <c r="CG233" s="177"/>
      <c r="CH233" s="177"/>
      <c r="CI233" s="177"/>
      <c r="CJ233" s="177"/>
      <c r="CK233" s="177"/>
      <c r="CL233" s="177"/>
      <c r="CM233" s="177"/>
      <c r="CN233" s="177"/>
      <c r="CO233" s="177"/>
      <c r="CP233" s="177"/>
      <c r="CQ233" s="177"/>
      <c r="CR233" s="177"/>
      <c r="CS233" s="177"/>
      <c r="CT233" s="177"/>
      <c r="CU233" s="177"/>
      <c r="CV233" s="177"/>
      <c r="CW233" s="177"/>
      <c r="CX233" s="177"/>
      <c r="CY233" s="177"/>
      <c r="CZ233" s="177"/>
      <c r="DA233" s="177"/>
      <c r="DB233" s="177"/>
      <c r="DC233" s="177"/>
      <c r="DD233" s="177"/>
      <c r="DE233" s="177"/>
      <c r="DF233" s="177"/>
      <c r="DG233" s="177"/>
      <c r="DH233" s="177"/>
      <c r="DI233" s="177"/>
      <c r="DJ233" s="177"/>
      <c r="DK233" s="177"/>
      <c r="DL233" s="177"/>
      <c r="DM233" s="177"/>
      <c r="DN233" s="177"/>
    </row>
    <row r="234" spans="1:118" s="122" customFormat="1" x14ac:dyDescent="0.3">
      <c r="A234" s="167" t="s">
        <v>3072</v>
      </c>
      <c r="B234" s="167" t="s">
        <v>3595</v>
      </c>
      <c r="C234" s="169" t="s">
        <v>3361</v>
      </c>
      <c r="D234" s="170">
        <v>25</v>
      </c>
      <c r="E234" s="171">
        <f t="shared" si="119"/>
        <v>8</v>
      </c>
      <c r="F234" s="171">
        <f t="shared" si="119"/>
        <v>8</v>
      </c>
      <c r="G234" s="171">
        <f t="shared" si="119"/>
        <v>8</v>
      </c>
      <c r="H234" s="171">
        <f t="shared" si="118"/>
        <v>8</v>
      </c>
      <c r="I234" s="171">
        <f t="shared" si="118"/>
        <v>8</v>
      </c>
      <c r="J234" s="171">
        <f t="shared" si="118"/>
        <v>8</v>
      </c>
      <c r="K234" s="171">
        <f t="shared" si="118"/>
        <v>8</v>
      </c>
      <c r="L234" s="171">
        <f t="shared" si="118"/>
        <v>8</v>
      </c>
      <c r="M234" s="171">
        <f t="shared" si="118"/>
        <v>8</v>
      </c>
      <c r="N234" s="171">
        <f t="shared" si="118"/>
        <v>8</v>
      </c>
      <c r="O234" s="171">
        <f t="shared" si="118"/>
        <v>8</v>
      </c>
      <c r="P234" s="171">
        <f t="shared" si="118"/>
        <v>8</v>
      </c>
      <c r="Q234" s="171">
        <f t="shared" si="118"/>
        <v>8</v>
      </c>
      <c r="R234" s="171">
        <f t="shared" si="118"/>
        <v>8</v>
      </c>
      <c r="S234" s="171">
        <f t="shared" si="118"/>
        <v>8</v>
      </c>
      <c r="T234" s="171">
        <f t="shared" si="118"/>
        <v>8</v>
      </c>
      <c r="U234" s="171">
        <f t="shared" si="120"/>
        <v>8</v>
      </c>
      <c r="V234" s="171">
        <f t="shared" si="120"/>
        <v>8</v>
      </c>
      <c r="W234" s="171">
        <f t="shared" si="121"/>
        <v>8</v>
      </c>
      <c r="X234" s="171">
        <f t="shared" si="121"/>
        <v>8</v>
      </c>
      <c r="Y234" s="171">
        <f t="shared" si="122"/>
        <v>8</v>
      </c>
      <c r="Z234" s="171">
        <f t="shared" si="122"/>
        <v>8</v>
      </c>
      <c r="AA234" s="171">
        <f t="shared" si="123"/>
        <v>8</v>
      </c>
      <c r="AB234" s="171">
        <f t="shared" si="123"/>
        <v>8</v>
      </c>
      <c r="AC234" s="171">
        <f t="shared" si="124"/>
        <v>8</v>
      </c>
      <c r="AD234" s="171">
        <f t="shared" si="124"/>
        <v>8</v>
      </c>
      <c r="AE234" s="171">
        <f t="shared" si="125"/>
        <v>8</v>
      </c>
      <c r="AF234" s="171">
        <f t="shared" si="125"/>
        <v>8</v>
      </c>
      <c r="AG234" s="171">
        <f t="shared" si="126"/>
        <v>8</v>
      </c>
      <c r="AH234" s="171">
        <f t="shared" si="126"/>
        <v>8</v>
      </c>
      <c r="AI234" s="171">
        <f t="shared" si="109"/>
        <v>8</v>
      </c>
      <c r="AJ234" s="171">
        <f t="shared" si="109"/>
        <v>8</v>
      </c>
      <c r="AK234" s="171">
        <f t="shared" si="110"/>
        <v>8</v>
      </c>
      <c r="AL234" s="171">
        <f t="shared" si="110"/>
        <v>8</v>
      </c>
      <c r="AM234" s="171">
        <f t="shared" si="111"/>
        <v>8</v>
      </c>
      <c r="AN234" s="171">
        <f t="shared" si="110"/>
        <v>8</v>
      </c>
      <c r="AO234" s="171">
        <f t="shared" si="112"/>
        <v>8</v>
      </c>
      <c r="AP234" s="171">
        <f t="shared" si="112"/>
        <v>8</v>
      </c>
      <c r="AQ234" s="171">
        <f t="shared" si="112"/>
        <v>8</v>
      </c>
      <c r="AR234" s="171">
        <f t="shared" si="114"/>
        <v>8</v>
      </c>
      <c r="AS234" s="171">
        <f t="shared" si="114"/>
        <v>8</v>
      </c>
      <c r="AT234" s="171">
        <f t="shared" si="115"/>
        <v>8</v>
      </c>
      <c r="AU234" s="171">
        <f t="shared" si="115"/>
        <v>8</v>
      </c>
      <c r="AV234" s="171">
        <f t="shared" si="115"/>
        <v>8</v>
      </c>
      <c r="AW234" s="171">
        <f t="shared" si="115"/>
        <v>8</v>
      </c>
      <c r="AX234" s="171">
        <f t="shared" si="115"/>
        <v>8</v>
      </c>
      <c r="AY234" s="171">
        <f t="shared" si="116"/>
        <v>8</v>
      </c>
      <c r="AZ234" s="171">
        <f t="shared" si="116"/>
        <v>8</v>
      </c>
      <c r="BA234" s="171">
        <f t="shared" si="116"/>
        <v>8</v>
      </c>
      <c r="BB234" s="171">
        <f t="shared" si="116"/>
        <v>8</v>
      </c>
      <c r="BC234" s="171">
        <f t="shared" si="116"/>
        <v>8</v>
      </c>
      <c r="BD234" s="171">
        <f t="shared" si="116"/>
        <v>8</v>
      </c>
      <c r="BE234" s="172"/>
      <c r="BF234" s="148">
        <f t="shared" si="106"/>
        <v>416</v>
      </c>
      <c r="BG234" s="173">
        <f t="shared" si="107"/>
        <v>0</v>
      </c>
      <c r="BH234" s="174"/>
      <c r="BI234" s="174"/>
      <c r="BJ234" s="125"/>
      <c r="BK234" s="175"/>
      <c r="BL234" s="176">
        <f t="shared" si="105"/>
        <v>706.66727663450308</v>
      </c>
      <c r="BM234" s="176">
        <f t="shared" si="108"/>
        <v>740</v>
      </c>
      <c r="BN234" s="177"/>
      <c r="BO234" s="177"/>
      <c r="BP234" s="177"/>
      <c r="BQ234" s="177"/>
      <c r="BR234" s="177"/>
      <c r="BS234" s="177"/>
      <c r="BT234" s="177"/>
      <c r="BU234" s="177"/>
      <c r="BV234" s="177"/>
      <c r="BW234" s="177"/>
      <c r="BX234" s="177"/>
      <c r="BY234" s="177"/>
      <c r="BZ234" s="177"/>
      <c r="CA234" s="177"/>
      <c r="CB234" s="177"/>
      <c r="CC234" s="177"/>
      <c r="CD234" s="177"/>
      <c r="CE234" s="177"/>
      <c r="CF234" s="177"/>
      <c r="CG234" s="177"/>
      <c r="CH234" s="177"/>
      <c r="CI234" s="177"/>
      <c r="CJ234" s="177"/>
      <c r="CK234" s="177"/>
      <c r="CL234" s="177"/>
      <c r="CM234" s="177"/>
      <c r="CN234" s="177"/>
      <c r="CO234" s="177"/>
      <c r="CP234" s="177"/>
      <c r="CQ234" s="177"/>
      <c r="CR234" s="177"/>
      <c r="CS234" s="177"/>
      <c r="CT234" s="177"/>
      <c r="CU234" s="177"/>
      <c r="CV234" s="177"/>
      <c r="CW234" s="177"/>
      <c r="CX234" s="177"/>
      <c r="CY234" s="177"/>
      <c r="CZ234" s="177"/>
      <c r="DA234" s="177"/>
      <c r="DB234" s="177"/>
      <c r="DC234" s="177"/>
      <c r="DD234" s="177"/>
      <c r="DE234" s="177"/>
      <c r="DF234" s="177"/>
      <c r="DG234" s="177"/>
      <c r="DH234" s="177"/>
      <c r="DI234" s="177"/>
      <c r="DJ234" s="177"/>
      <c r="DK234" s="177"/>
      <c r="DL234" s="177"/>
      <c r="DM234" s="177"/>
      <c r="DN234" s="177"/>
    </row>
    <row r="235" spans="1:118" s="122" customFormat="1" ht="26" x14ac:dyDescent="0.3">
      <c r="A235" s="167" t="s">
        <v>140</v>
      </c>
      <c r="B235" s="167" t="s">
        <v>3596</v>
      </c>
      <c r="C235" s="169" t="s">
        <v>3361</v>
      </c>
      <c r="D235" s="170">
        <v>45</v>
      </c>
      <c r="E235" s="171">
        <f t="shared" si="119"/>
        <v>14.4</v>
      </c>
      <c r="F235" s="171">
        <f t="shared" si="119"/>
        <v>14.4</v>
      </c>
      <c r="G235" s="171">
        <f t="shared" si="119"/>
        <v>14.4</v>
      </c>
      <c r="H235" s="171">
        <f t="shared" si="118"/>
        <v>14.4</v>
      </c>
      <c r="I235" s="171">
        <f t="shared" si="118"/>
        <v>14.4</v>
      </c>
      <c r="J235" s="171">
        <f t="shared" si="118"/>
        <v>14.4</v>
      </c>
      <c r="K235" s="171">
        <f t="shared" si="118"/>
        <v>14.4</v>
      </c>
      <c r="L235" s="171">
        <f t="shared" si="118"/>
        <v>14.4</v>
      </c>
      <c r="M235" s="171">
        <f t="shared" si="118"/>
        <v>14.4</v>
      </c>
      <c r="N235" s="171">
        <f t="shared" si="118"/>
        <v>14.4</v>
      </c>
      <c r="O235" s="171">
        <f t="shared" si="118"/>
        <v>14.4</v>
      </c>
      <c r="P235" s="171">
        <f t="shared" si="118"/>
        <v>14.4</v>
      </c>
      <c r="Q235" s="171">
        <f t="shared" si="118"/>
        <v>14.4</v>
      </c>
      <c r="R235" s="171">
        <f t="shared" si="118"/>
        <v>14.4</v>
      </c>
      <c r="S235" s="171">
        <f t="shared" si="118"/>
        <v>14.4</v>
      </c>
      <c r="T235" s="171">
        <f t="shared" si="118"/>
        <v>14.4</v>
      </c>
      <c r="U235" s="171">
        <f t="shared" si="120"/>
        <v>14.4</v>
      </c>
      <c r="V235" s="171">
        <f t="shared" si="120"/>
        <v>14.4</v>
      </c>
      <c r="W235" s="171">
        <f t="shared" si="121"/>
        <v>14.4</v>
      </c>
      <c r="X235" s="171">
        <f t="shared" si="121"/>
        <v>14.4</v>
      </c>
      <c r="Y235" s="171">
        <f t="shared" si="122"/>
        <v>14.4</v>
      </c>
      <c r="Z235" s="171">
        <f t="shared" si="122"/>
        <v>14.4</v>
      </c>
      <c r="AA235" s="171">
        <f t="shared" si="123"/>
        <v>14.4</v>
      </c>
      <c r="AB235" s="171">
        <f t="shared" si="123"/>
        <v>14.4</v>
      </c>
      <c r="AC235" s="171">
        <f t="shared" si="124"/>
        <v>14.4</v>
      </c>
      <c r="AD235" s="171">
        <f t="shared" si="124"/>
        <v>14.4</v>
      </c>
      <c r="AE235" s="171">
        <f t="shared" si="125"/>
        <v>14.4</v>
      </c>
      <c r="AF235" s="171">
        <f t="shared" si="125"/>
        <v>14.4</v>
      </c>
      <c r="AG235" s="171">
        <f t="shared" si="126"/>
        <v>14.4</v>
      </c>
      <c r="AH235" s="171">
        <f t="shared" si="126"/>
        <v>14.4</v>
      </c>
      <c r="AI235" s="171">
        <f t="shared" si="109"/>
        <v>14.4</v>
      </c>
      <c r="AJ235" s="171">
        <f t="shared" si="109"/>
        <v>14.4</v>
      </c>
      <c r="AK235" s="171">
        <f t="shared" si="110"/>
        <v>14.4</v>
      </c>
      <c r="AL235" s="171">
        <f t="shared" si="110"/>
        <v>14.4</v>
      </c>
      <c r="AM235" s="171">
        <f t="shared" si="111"/>
        <v>14.4</v>
      </c>
      <c r="AN235" s="171">
        <f t="shared" si="110"/>
        <v>14.4</v>
      </c>
      <c r="AO235" s="171">
        <f t="shared" si="112"/>
        <v>14.4</v>
      </c>
      <c r="AP235" s="171">
        <f t="shared" si="112"/>
        <v>14.4</v>
      </c>
      <c r="AQ235" s="171">
        <f t="shared" si="112"/>
        <v>14.4</v>
      </c>
      <c r="AR235" s="171">
        <f t="shared" si="114"/>
        <v>14.4</v>
      </c>
      <c r="AS235" s="171">
        <f t="shared" si="112"/>
        <v>14.4</v>
      </c>
      <c r="AT235" s="171">
        <f t="shared" si="115"/>
        <v>14.4</v>
      </c>
      <c r="AU235" s="171">
        <f t="shared" si="112"/>
        <v>14.4</v>
      </c>
      <c r="AV235" s="171">
        <f t="shared" si="115"/>
        <v>14.4</v>
      </c>
      <c r="AW235" s="171">
        <f t="shared" si="112"/>
        <v>14.4</v>
      </c>
      <c r="AX235" s="171">
        <f t="shared" si="115"/>
        <v>14.4</v>
      </c>
      <c r="AY235" s="171">
        <f t="shared" si="112"/>
        <v>14.4</v>
      </c>
      <c r="AZ235" s="171">
        <f t="shared" si="116"/>
        <v>14.4</v>
      </c>
      <c r="BA235" s="171">
        <f t="shared" si="112"/>
        <v>14.4</v>
      </c>
      <c r="BB235" s="171">
        <f t="shared" si="116"/>
        <v>14.4</v>
      </c>
      <c r="BC235" s="171">
        <f t="shared" si="112"/>
        <v>14.4</v>
      </c>
      <c r="BD235" s="171">
        <f t="shared" si="116"/>
        <v>14.4</v>
      </c>
      <c r="BE235" s="172"/>
      <c r="BF235" s="148">
        <f t="shared" si="106"/>
        <v>748.79999999999927</v>
      </c>
      <c r="BG235" s="173">
        <f t="shared" si="107"/>
        <v>0</v>
      </c>
      <c r="BH235" s="185" t="s">
        <v>3392</v>
      </c>
      <c r="BI235" s="174"/>
      <c r="BJ235" s="125"/>
      <c r="BK235" s="175"/>
      <c r="BL235" s="176">
        <f t="shared" si="105"/>
        <v>1272.0010979421045</v>
      </c>
      <c r="BM235" s="176">
        <f t="shared" si="108"/>
        <v>1330</v>
      </c>
      <c r="BN235" s="177"/>
      <c r="BO235" s="177"/>
      <c r="BP235" s="177"/>
      <c r="BQ235" s="177"/>
      <c r="BR235" s="177"/>
      <c r="BS235" s="177"/>
      <c r="BT235" s="177"/>
      <c r="BU235" s="177"/>
      <c r="BV235" s="177"/>
      <c r="BW235" s="177"/>
      <c r="BX235" s="177"/>
      <c r="BY235" s="177"/>
      <c r="BZ235" s="177"/>
      <c r="CA235" s="177"/>
      <c r="CB235" s="177"/>
      <c r="CC235" s="177"/>
      <c r="CD235" s="177"/>
      <c r="CE235" s="177"/>
      <c r="CF235" s="177"/>
      <c r="CG235" s="177"/>
      <c r="CH235" s="177"/>
      <c r="CI235" s="177"/>
      <c r="CJ235" s="177"/>
      <c r="CK235" s="177"/>
      <c r="CL235" s="177"/>
      <c r="CM235" s="177"/>
      <c r="CN235" s="177"/>
      <c r="CO235" s="177"/>
      <c r="CP235" s="177"/>
      <c r="CQ235" s="177"/>
      <c r="CR235" s="177"/>
      <c r="CS235" s="177"/>
      <c r="CT235" s="177"/>
      <c r="CU235" s="177"/>
      <c r="CV235" s="177"/>
      <c r="CW235" s="177"/>
      <c r="CX235" s="177"/>
      <c r="CY235" s="177"/>
      <c r="CZ235" s="177"/>
      <c r="DA235" s="177"/>
      <c r="DB235" s="177"/>
      <c r="DC235" s="177"/>
      <c r="DD235" s="177"/>
      <c r="DE235" s="177"/>
      <c r="DF235" s="177"/>
      <c r="DG235" s="177"/>
      <c r="DH235" s="177"/>
      <c r="DI235" s="177"/>
      <c r="DJ235" s="177"/>
      <c r="DK235" s="177"/>
      <c r="DL235" s="177"/>
      <c r="DM235" s="177"/>
      <c r="DN235" s="177"/>
    </row>
    <row r="236" spans="1:118" s="122" customFormat="1" ht="25" x14ac:dyDescent="0.3">
      <c r="A236" s="167" t="s">
        <v>2052</v>
      </c>
      <c r="B236" s="167" t="s">
        <v>3597</v>
      </c>
      <c r="C236" s="169" t="s">
        <v>3361</v>
      </c>
      <c r="D236" s="170">
        <v>30</v>
      </c>
      <c r="E236" s="171">
        <f t="shared" si="119"/>
        <v>9.6</v>
      </c>
      <c r="F236" s="171">
        <f t="shared" si="119"/>
        <v>9.6</v>
      </c>
      <c r="G236" s="171">
        <f t="shared" si="119"/>
        <v>9.6</v>
      </c>
      <c r="H236" s="171">
        <f t="shared" si="118"/>
        <v>9.6</v>
      </c>
      <c r="I236" s="171">
        <f t="shared" si="118"/>
        <v>9.6</v>
      </c>
      <c r="J236" s="171">
        <f t="shared" si="118"/>
        <v>9.6</v>
      </c>
      <c r="K236" s="171">
        <f t="shared" si="118"/>
        <v>9.6</v>
      </c>
      <c r="L236" s="171">
        <f t="shared" si="118"/>
        <v>9.6</v>
      </c>
      <c r="M236" s="171">
        <f t="shared" si="118"/>
        <v>9.6</v>
      </c>
      <c r="N236" s="171">
        <f t="shared" si="118"/>
        <v>9.6</v>
      </c>
      <c r="O236" s="171">
        <f t="shared" si="118"/>
        <v>9.6</v>
      </c>
      <c r="P236" s="171">
        <f t="shared" si="118"/>
        <v>9.6</v>
      </c>
      <c r="Q236" s="171">
        <f t="shared" si="118"/>
        <v>9.6</v>
      </c>
      <c r="R236" s="171">
        <f t="shared" si="118"/>
        <v>9.6</v>
      </c>
      <c r="S236" s="171">
        <f t="shared" si="118"/>
        <v>9.6</v>
      </c>
      <c r="T236" s="171">
        <f t="shared" si="118"/>
        <v>9.6</v>
      </c>
      <c r="U236" s="171">
        <f t="shared" si="120"/>
        <v>9.6</v>
      </c>
      <c r="V236" s="171">
        <f t="shared" si="120"/>
        <v>9.6</v>
      </c>
      <c r="W236" s="171">
        <f t="shared" si="121"/>
        <v>9.6</v>
      </c>
      <c r="X236" s="171">
        <f t="shared" si="121"/>
        <v>9.6</v>
      </c>
      <c r="Y236" s="171">
        <f t="shared" si="122"/>
        <v>9.6</v>
      </c>
      <c r="Z236" s="171">
        <f t="shared" si="122"/>
        <v>9.6</v>
      </c>
      <c r="AA236" s="171">
        <f t="shared" si="123"/>
        <v>9.6</v>
      </c>
      <c r="AB236" s="171">
        <f t="shared" si="123"/>
        <v>9.6</v>
      </c>
      <c r="AC236" s="171">
        <f t="shared" si="124"/>
        <v>9.6</v>
      </c>
      <c r="AD236" s="171">
        <f t="shared" si="124"/>
        <v>9.6</v>
      </c>
      <c r="AE236" s="171">
        <f t="shared" si="125"/>
        <v>9.6</v>
      </c>
      <c r="AF236" s="171">
        <f t="shared" si="125"/>
        <v>9.6</v>
      </c>
      <c r="AG236" s="171">
        <f t="shared" si="126"/>
        <v>9.6</v>
      </c>
      <c r="AH236" s="171">
        <f t="shared" si="126"/>
        <v>9.6</v>
      </c>
      <c r="AI236" s="171">
        <f t="shared" si="109"/>
        <v>9.6</v>
      </c>
      <c r="AJ236" s="171">
        <f t="shared" si="109"/>
        <v>9.6</v>
      </c>
      <c r="AK236" s="171">
        <f t="shared" si="110"/>
        <v>9.6</v>
      </c>
      <c r="AL236" s="171">
        <f t="shared" si="110"/>
        <v>9.6</v>
      </c>
      <c r="AM236" s="171">
        <f t="shared" si="111"/>
        <v>9.6</v>
      </c>
      <c r="AN236" s="171">
        <f t="shared" si="110"/>
        <v>9.6</v>
      </c>
      <c r="AO236" s="171">
        <f t="shared" si="112"/>
        <v>9.6</v>
      </c>
      <c r="AP236" s="171">
        <f t="shared" si="112"/>
        <v>9.6</v>
      </c>
      <c r="AQ236" s="171">
        <f t="shared" si="112"/>
        <v>9.6</v>
      </c>
      <c r="AR236" s="171">
        <f t="shared" si="114"/>
        <v>9.6</v>
      </c>
      <c r="AS236" s="171">
        <f t="shared" si="114"/>
        <v>9.6</v>
      </c>
      <c r="AT236" s="171">
        <f t="shared" si="115"/>
        <v>9.6</v>
      </c>
      <c r="AU236" s="171">
        <f t="shared" si="115"/>
        <v>9.6</v>
      </c>
      <c r="AV236" s="171">
        <f t="shared" si="115"/>
        <v>9.6</v>
      </c>
      <c r="AW236" s="171">
        <f t="shared" si="115"/>
        <v>9.6</v>
      </c>
      <c r="AX236" s="171">
        <f t="shared" si="115"/>
        <v>9.6</v>
      </c>
      <c r="AY236" s="171">
        <f t="shared" si="112"/>
        <v>9.6</v>
      </c>
      <c r="AZ236" s="171">
        <f t="shared" si="116"/>
        <v>9.6</v>
      </c>
      <c r="BA236" s="171">
        <f t="shared" si="112"/>
        <v>9.6</v>
      </c>
      <c r="BB236" s="171">
        <f t="shared" si="116"/>
        <v>9.6</v>
      </c>
      <c r="BC236" s="171">
        <f t="shared" si="112"/>
        <v>9.6</v>
      </c>
      <c r="BD236" s="171">
        <f t="shared" si="116"/>
        <v>9.6</v>
      </c>
      <c r="BE236" s="172"/>
      <c r="BF236" s="148">
        <f t="shared" si="106"/>
        <v>499.2000000000005</v>
      </c>
      <c r="BG236" s="173">
        <f t="shared" si="107"/>
        <v>0</v>
      </c>
      <c r="BH236" s="174"/>
      <c r="BI236" s="174"/>
      <c r="BJ236" s="125"/>
      <c r="BK236" s="175"/>
      <c r="BL236" s="176">
        <f t="shared" si="105"/>
        <v>848.00073196140465</v>
      </c>
      <c r="BM236" s="176">
        <f t="shared" si="108"/>
        <v>890</v>
      </c>
      <c r="BN236" s="177"/>
      <c r="BO236" s="177"/>
      <c r="BP236" s="177"/>
      <c r="BQ236" s="177"/>
      <c r="BR236" s="177"/>
      <c r="BS236" s="177"/>
      <c r="BT236" s="177"/>
      <c r="BU236" s="177"/>
      <c r="BV236" s="177"/>
      <c r="BW236" s="177"/>
      <c r="BX236" s="177"/>
      <c r="BY236" s="177"/>
      <c r="BZ236" s="177"/>
      <c r="CA236" s="177"/>
      <c r="CB236" s="177"/>
      <c r="CC236" s="177"/>
      <c r="CD236" s="177"/>
      <c r="CE236" s="177"/>
      <c r="CF236" s="177"/>
      <c r="CG236" s="177"/>
      <c r="CH236" s="177"/>
      <c r="CI236" s="177"/>
      <c r="CJ236" s="177"/>
      <c r="CK236" s="177"/>
      <c r="CL236" s="177"/>
      <c r="CM236" s="177"/>
      <c r="CN236" s="177"/>
      <c r="CO236" s="177"/>
      <c r="CP236" s="177"/>
      <c r="CQ236" s="177"/>
      <c r="CR236" s="177"/>
      <c r="CS236" s="177"/>
      <c r="CT236" s="177"/>
      <c r="CU236" s="177"/>
      <c r="CV236" s="177"/>
      <c r="CW236" s="177"/>
      <c r="CX236" s="177"/>
      <c r="CY236" s="177"/>
      <c r="CZ236" s="177"/>
      <c r="DA236" s="177"/>
      <c r="DB236" s="177"/>
      <c r="DC236" s="177"/>
      <c r="DD236" s="177"/>
      <c r="DE236" s="177"/>
      <c r="DF236" s="177"/>
      <c r="DG236" s="177"/>
      <c r="DH236" s="177"/>
      <c r="DI236" s="177"/>
      <c r="DJ236" s="177"/>
      <c r="DK236" s="177"/>
      <c r="DL236" s="177"/>
      <c r="DM236" s="177"/>
      <c r="DN236" s="177"/>
    </row>
    <row r="237" spans="1:118" s="122" customFormat="1" ht="25" x14ac:dyDescent="0.3">
      <c r="A237" s="167" t="s">
        <v>1737</v>
      </c>
      <c r="B237" s="167" t="s">
        <v>3598</v>
      </c>
      <c r="C237" s="169" t="s">
        <v>3361</v>
      </c>
      <c r="D237" s="170">
        <v>30</v>
      </c>
      <c r="E237" s="171">
        <f t="shared" si="119"/>
        <v>9.6</v>
      </c>
      <c r="F237" s="171">
        <f t="shared" si="119"/>
        <v>9.6</v>
      </c>
      <c r="G237" s="171">
        <f t="shared" si="119"/>
        <v>9.6</v>
      </c>
      <c r="H237" s="171">
        <f t="shared" si="118"/>
        <v>9.6</v>
      </c>
      <c r="I237" s="171">
        <f t="shared" si="118"/>
        <v>9.6</v>
      </c>
      <c r="J237" s="171">
        <f t="shared" si="118"/>
        <v>9.6</v>
      </c>
      <c r="K237" s="171">
        <f t="shared" si="118"/>
        <v>9.6</v>
      </c>
      <c r="L237" s="171">
        <f t="shared" si="118"/>
        <v>9.6</v>
      </c>
      <c r="M237" s="171">
        <f t="shared" si="118"/>
        <v>9.6</v>
      </c>
      <c r="N237" s="171">
        <f t="shared" si="118"/>
        <v>9.6</v>
      </c>
      <c r="O237" s="171">
        <f t="shared" si="118"/>
        <v>9.6</v>
      </c>
      <c r="P237" s="171">
        <f t="shared" si="118"/>
        <v>9.6</v>
      </c>
      <c r="Q237" s="171">
        <f t="shared" si="118"/>
        <v>9.6</v>
      </c>
      <c r="R237" s="171">
        <f t="shared" si="118"/>
        <v>9.6</v>
      </c>
      <c r="S237" s="171">
        <f t="shared" si="118"/>
        <v>9.6</v>
      </c>
      <c r="T237" s="171">
        <f t="shared" si="118"/>
        <v>9.6</v>
      </c>
      <c r="U237" s="171">
        <f t="shared" si="120"/>
        <v>9.6</v>
      </c>
      <c r="V237" s="171">
        <f t="shared" si="120"/>
        <v>9.6</v>
      </c>
      <c r="W237" s="171">
        <f t="shared" si="121"/>
        <v>9.6</v>
      </c>
      <c r="X237" s="171">
        <f t="shared" si="121"/>
        <v>9.6</v>
      </c>
      <c r="Y237" s="171">
        <f t="shared" si="122"/>
        <v>9.6</v>
      </c>
      <c r="Z237" s="171">
        <f t="shared" si="122"/>
        <v>9.6</v>
      </c>
      <c r="AA237" s="171">
        <f t="shared" si="123"/>
        <v>9.6</v>
      </c>
      <c r="AB237" s="171">
        <f t="shared" si="123"/>
        <v>9.6</v>
      </c>
      <c r="AC237" s="171">
        <f t="shared" si="124"/>
        <v>9.6</v>
      </c>
      <c r="AD237" s="171">
        <f t="shared" si="124"/>
        <v>9.6</v>
      </c>
      <c r="AE237" s="171">
        <f t="shared" si="125"/>
        <v>9.6</v>
      </c>
      <c r="AF237" s="171">
        <f t="shared" si="125"/>
        <v>9.6</v>
      </c>
      <c r="AG237" s="171">
        <f t="shared" si="126"/>
        <v>9.6</v>
      </c>
      <c r="AH237" s="171">
        <f t="shared" si="126"/>
        <v>9.6</v>
      </c>
      <c r="AI237" s="171">
        <f t="shared" si="109"/>
        <v>9.6</v>
      </c>
      <c r="AJ237" s="171">
        <f t="shared" si="109"/>
        <v>9.6</v>
      </c>
      <c r="AK237" s="171">
        <f t="shared" si="110"/>
        <v>9.6</v>
      </c>
      <c r="AL237" s="171">
        <f t="shared" si="110"/>
        <v>9.6</v>
      </c>
      <c r="AM237" s="171">
        <f t="shared" si="111"/>
        <v>9.6</v>
      </c>
      <c r="AN237" s="171">
        <f t="shared" si="110"/>
        <v>9.6</v>
      </c>
      <c r="AO237" s="171">
        <f t="shared" si="112"/>
        <v>9.6</v>
      </c>
      <c r="AP237" s="171">
        <f t="shared" si="112"/>
        <v>9.6</v>
      </c>
      <c r="AQ237" s="171">
        <f t="shared" si="112"/>
        <v>9.6</v>
      </c>
      <c r="AR237" s="171">
        <f t="shared" si="114"/>
        <v>9.6</v>
      </c>
      <c r="AS237" s="171">
        <f t="shared" si="114"/>
        <v>9.6</v>
      </c>
      <c r="AT237" s="171">
        <f t="shared" si="115"/>
        <v>9.6</v>
      </c>
      <c r="AU237" s="171">
        <f t="shared" si="115"/>
        <v>9.6</v>
      </c>
      <c r="AV237" s="171">
        <f t="shared" si="115"/>
        <v>9.6</v>
      </c>
      <c r="AW237" s="171">
        <f t="shared" si="115"/>
        <v>9.6</v>
      </c>
      <c r="AX237" s="171">
        <f t="shared" si="115"/>
        <v>9.6</v>
      </c>
      <c r="AY237" s="171">
        <f t="shared" si="112"/>
        <v>9.6</v>
      </c>
      <c r="AZ237" s="171">
        <f t="shared" si="116"/>
        <v>9.6</v>
      </c>
      <c r="BA237" s="171">
        <f t="shared" si="112"/>
        <v>9.6</v>
      </c>
      <c r="BB237" s="171">
        <f t="shared" si="116"/>
        <v>9.6</v>
      </c>
      <c r="BC237" s="171">
        <f t="shared" si="112"/>
        <v>9.6</v>
      </c>
      <c r="BD237" s="171">
        <f t="shared" si="116"/>
        <v>9.6</v>
      </c>
      <c r="BE237" s="172"/>
      <c r="BF237" s="148">
        <f t="shared" si="106"/>
        <v>499.2000000000005</v>
      </c>
      <c r="BG237" s="173">
        <f t="shared" si="107"/>
        <v>0</v>
      </c>
      <c r="BH237" s="174"/>
      <c r="BI237" s="174"/>
      <c r="BJ237" s="125"/>
      <c r="BK237" s="175"/>
      <c r="BL237" s="176">
        <f t="shared" si="105"/>
        <v>848.00073196140465</v>
      </c>
      <c r="BM237" s="176">
        <f t="shared" si="108"/>
        <v>890</v>
      </c>
      <c r="BN237" s="177"/>
      <c r="BO237" s="177"/>
      <c r="BP237" s="177"/>
      <c r="BQ237" s="177"/>
      <c r="BR237" s="177"/>
      <c r="BS237" s="177"/>
      <c r="BT237" s="177"/>
      <c r="BU237" s="177"/>
      <c r="BV237" s="177"/>
      <c r="BW237" s="177"/>
      <c r="BX237" s="177"/>
      <c r="BY237" s="177"/>
      <c r="BZ237" s="177"/>
      <c r="CA237" s="177"/>
      <c r="CB237" s="177"/>
      <c r="CC237" s="177"/>
      <c r="CD237" s="177"/>
      <c r="CE237" s="177"/>
      <c r="CF237" s="177"/>
      <c r="CG237" s="177"/>
      <c r="CH237" s="177"/>
      <c r="CI237" s="177"/>
      <c r="CJ237" s="177"/>
      <c r="CK237" s="177"/>
      <c r="CL237" s="177"/>
      <c r="CM237" s="177"/>
      <c r="CN237" s="177"/>
      <c r="CO237" s="177"/>
      <c r="CP237" s="177"/>
      <c r="CQ237" s="177"/>
      <c r="CR237" s="177"/>
      <c r="CS237" s="177"/>
      <c r="CT237" s="177"/>
      <c r="CU237" s="177"/>
      <c r="CV237" s="177"/>
      <c r="CW237" s="177"/>
      <c r="CX237" s="177"/>
      <c r="CY237" s="177"/>
      <c r="CZ237" s="177"/>
      <c r="DA237" s="177"/>
      <c r="DB237" s="177"/>
      <c r="DC237" s="177"/>
      <c r="DD237" s="177"/>
      <c r="DE237" s="177"/>
      <c r="DF237" s="177"/>
      <c r="DG237" s="177"/>
      <c r="DH237" s="177"/>
      <c r="DI237" s="177"/>
      <c r="DJ237" s="177"/>
      <c r="DK237" s="177"/>
      <c r="DL237" s="177"/>
      <c r="DM237" s="177"/>
      <c r="DN237" s="177"/>
    </row>
    <row r="238" spans="1:118" s="122" customFormat="1" ht="25" x14ac:dyDescent="0.3">
      <c r="A238" s="167" t="s">
        <v>1858</v>
      </c>
      <c r="B238" s="167" t="s">
        <v>3599</v>
      </c>
      <c r="C238" s="169" t="s">
        <v>3361</v>
      </c>
      <c r="D238" s="170">
        <v>30</v>
      </c>
      <c r="E238" s="171">
        <f t="shared" si="119"/>
        <v>9.6</v>
      </c>
      <c r="F238" s="171">
        <f t="shared" si="119"/>
        <v>9.6</v>
      </c>
      <c r="G238" s="171">
        <f t="shared" si="119"/>
        <v>9.6</v>
      </c>
      <c r="H238" s="171">
        <f t="shared" si="118"/>
        <v>9.6</v>
      </c>
      <c r="I238" s="171">
        <f t="shared" si="118"/>
        <v>9.6</v>
      </c>
      <c r="J238" s="171">
        <f t="shared" si="118"/>
        <v>9.6</v>
      </c>
      <c r="K238" s="171">
        <f t="shared" si="118"/>
        <v>9.6</v>
      </c>
      <c r="L238" s="171">
        <f t="shared" si="118"/>
        <v>9.6</v>
      </c>
      <c r="M238" s="171">
        <f t="shared" si="118"/>
        <v>9.6</v>
      </c>
      <c r="N238" s="171">
        <f t="shared" si="118"/>
        <v>9.6</v>
      </c>
      <c r="O238" s="171">
        <f t="shared" si="118"/>
        <v>9.6</v>
      </c>
      <c r="P238" s="171">
        <f t="shared" si="118"/>
        <v>9.6</v>
      </c>
      <c r="Q238" s="171">
        <f t="shared" si="118"/>
        <v>9.6</v>
      </c>
      <c r="R238" s="171">
        <f t="shared" si="118"/>
        <v>9.6</v>
      </c>
      <c r="S238" s="171">
        <f t="shared" si="118"/>
        <v>9.6</v>
      </c>
      <c r="T238" s="171">
        <f t="shared" si="118"/>
        <v>9.6</v>
      </c>
      <c r="U238" s="171">
        <f t="shared" si="120"/>
        <v>9.6</v>
      </c>
      <c r="V238" s="171">
        <f t="shared" si="120"/>
        <v>9.6</v>
      </c>
      <c r="W238" s="171">
        <f t="shared" si="121"/>
        <v>9.6</v>
      </c>
      <c r="X238" s="171">
        <f t="shared" si="121"/>
        <v>9.6</v>
      </c>
      <c r="Y238" s="171">
        <f t="shared" si="122"/>
        <v>9.6</v>
      </c>
      <c r="Z238" s="171">
        <f t="shared" si="122"/>
        <v>9.6</v>
      </c>
      <c r="AA238" s="171">
        <f t="shared" si="123"/>
        <v>9.6</v>
      </c>
      <c r="AB238" s="171">
        <f t="shared" si="123"/>
        <v>9.6</v>
      </c>
      <c r="AC238" s="171">
        <f t="shared" si="124"/>
        <v>9.6</v>
      </c>
      <c r="AD238" s="171">
        <f t="shared" si="124"/>
        <v>9.6</v>
      </c>
      <c r="AE238" s="171">
        <f t="shared" si="125"/>
        <v>9.6</v>
      </c>
      <c r="AF238" s="171">
        <f t="shared" si="125"/>
        <v>9.6</v>
      </c>
      <c r="AG238" s="171">
        <f t="shared" si="126"/>
        <v>9.6</v>
      </c>
      <c r="AH238" s="171">
        <f t="shared" si="126"/>
        <v>9.6</v>
      </c>
      <c r="AI238" s="171">
        <f t="shared" si="109"/>
        <v>9.6</v>
      </c>
      <c r="AJ238" s="171">
        <f t="shared" si="109"/>
        <v>9.6</v>
      </c>
      <c r="AK238" s="171">
        <f t="shared" si="110"/>
        <v>9.6</v>
      </c>
      <c r="AL238" s="171">
        <f t="shared" si="110"/>
        <v>9.6</v>
      </c>
      <c r="AM238" s="171">
        <f t="shared" si="111"/>
        <v>9.6</v>
      </c>
      <c r="AN238" s="171">
        <f t="shared" si="110"/>
        <v>9.6</v>
      </c>
      <c r="AO238" s="171">
        <f t="shared" si="110"/>
        <v>9.6</v>
      </c>
      <c r="AP238" s="171">
        <f t="shared" si="110"/>
        <v>9.6</v>
      </c>
      <c r="AQ238" s="171">
        <f t="shared" si="110"/>
        <v>9.6</v>
      </c>
      <c r="AR238" s="171">
        <f t="shared" si="114"/>
        <v>9.6</v>
      </c>
      <c r="AS238" s="171">
        <f t="shared" si="114"/>
        <v>9.6</v>
      </c>
      <c r="AT238" s="171">
        <f t="shared" si="115"/>
        <v>9.6</v>
      </c>
      <c r="AU238" s="171">
        <f t="shared" si="115"/>
        <v>9.6</v>
      </c>
      <c r="AV238" s="171">
        <f t="shared" si="115"/>
        <v>9.6</v>
      </c>
      <c r="AW238" s="171">
        <f t="shared" si="115"/>
        <v>9.6</v>
      </c>
      <c r="AX238" s="171">
        <f t="shared" si="115"/>
        <v>9.6</v>
      </c>
      <c r="AY238" s="171">
        <f t="shared" si="115"/>
        <v>9.6</v>
      </c>
      <c r="AZ238" s="171">
        <f t="shared" si="115"/>
        <v>9.6</v>
      </c>
      <c r="BA238" s="171">
        <f t="shared" si="115"/>
        <v>9.6</v>
      </c>
      <c r="BB238" s="171">
        <f t="shared" si="115"/>
        <v>9.6</v>
      </c>
      <c r="BC238" s="171">
        <f t="shared" si="115"/>
        <v>9.6</v>
      </c>
      <c r="BD238" s="171">
        <f t="shared" si="115"/>
        <v>9.6</v>
      </c>
      <c r="BE238" s="172"/>
      <c r="BF238" s="148">
        <f t="shared" si="106"/>
        <v>499.2000000000005</v>
      </c>
      <c r="BG238" s="173">
        <f t="shared" si="107"/>
        <v>0</v>
      </c>
      <c r="BH238" s="174"/>
      <c r="BI238" s="174"/>
      <c r="BJ238" s="125"/>
      <c r="BK238" s="175"/>
      <c r="BL238" s="176">
        <f t="shared" si="105"/>
        <v>848.00073196140465</v>
      </c>
      <c r="BM238" s="176">
        <f t="shared" si="108"/>
        <v>890</v>
      </c>
      <c r="BN238" s="177"/>
      <c r="BO238" s="177"/>
      <c r="BP238" s="177"/>
      <c r="BQ238" s="177"/>
      <c r="BR238" s="177"/>
      <c r="BS238" s="177"/>
      <c r="BT238" s="177"/>
      <c r="BU238" s="177"/>
      <c r="BV238" s="177"/>
      <c r="BW238" s="177"/>
      <c r="BX238" s="177"/>
      <c r="BY238" s="177"/>
      <c r="BZ238" s="177"/>
      <c r="CA238" s="177"/>
      <c r="CB238" s="177"/>
      <c r="CC238" s="177"/>
      <c r="CD238" s="177"/>
      <c r="CE238" s="177"/>
      <c r="CF238" s="177"/>
      <c r="CG238" s="177"/>
      <c r="CH238" s="177"/>
      <c r="CI238" s="177"/>
      <c r="CJ238" s="177"/>
      <c r="CK238" s="177"/>
      <c r="CL238" s="177"/>
      <c r="CM238" s="177"/>
      <c r="CN238" s="177"/>
      <c r="CO238" s="177"/>
      <c r="CP238" s="177"/>
      <c r="CQ238" s="177"/>
      <c r="CR238" s="177"/>
      <c r="CS238" s="177"/>
      <c r="CT238" s="177"/>
      <c r="CU238" s="177"/>
      <c r="CV238" s="177"/>
      <c r="CW238" s="177"/>
      <c r="CX238" s="177"/>
      <c r="CY238" s="177"/>
      <c r="CZ238" s="177"/>
      <c r="DA238" s="177"/>
      <c r="DB238" s="177"/>
      <c r="DC238" s="177"/>
      <c r="DD238" s="177"/>
      <c r="DE238" s="177"/>
      <c r="DF238" s="177"/>
      <c r="DG238" s="177"/>
      <c r="DH238" s="177"/>
      <c r="DI238" s="177"/>
      <c r="DJ238" s="177"/>
      <c r="DK238" s="177"/>
      <c r="DL238" s="177"/>
      <c r="DM238" s="177"/>
      <c r="DN238" s="177"/>
    </row>
    <row r="239" spans="1:118" s="122" customFormat="1" ht="25" x14ac:dyDescent="0.3">
      <c r="A239" s="167" t="s">
        <v>1840</v>
      </c>
      <c r="B239" s="167" t="s">
        <v>3600</v>
      </c>
      <c r="C239" s="169" t="s">
        <v>3361</v>
      </c>
      <c r="D239" s="170">
        <v>30</v>
      </c>
      <c r="E239" s="171">
        <f t="shared" si="119"/>
        <v>9.6</v>
      </c>
      <c r="F239" s="171">
        <f t="shared" si="119"/>
        <v>9.6</v>
      </c>
      <c r="G239" s="171">
        <f t="shared" si="119"/>
        <v>9.6</v>
      </c>
      <c r="H239" s="171">
        <f t="shared" si="118"/>
        <v>9.6</v>
      </c>
      <c r="I239" s="171">
        <f t="shared" si="118"/>
        <v>9.6</v>
      </c>
      <c r="J239" s="171">
        <f t="shared" si="118"/>
        <v>9.6</v>
      </c>
      <c r="K239" s="171">
        <f t="shared" si="118"/>
        <v>9.6</v>
      </c>
      <c r="L239" s="171">
        <f t="shared" si="118"/>
        <v>9.6</v>
      </c>
      <c r="M239" s="171">
        <f t="shared" si="118"/>
        <v>9.6</v>
      </c>
      <c r="N239" s="171">
        <f t="shared" si="118"/>
        <v>9.6</v>
      </c>
      <c r="O239" s="171">
        <f t="shared" si="118"/>
        <v>9.6</v>
      </c>
      <c r="P239" s="171">
        <f t="shared" si="118"/>
        <v>9.6</v>
      </c>
      <c r="Q239" s="171">
        <f t="shared" si="118"/>
        <v>9.6</v>
      </c>
      <c r="R239" s="171">
        <f t="shared" si="118"/>
        <v>9.6</v>
      </c>
      <c r="S239" s="171">
        <f t="shared" si="118"/>
        <v>9.6</v>
      </c>
      <c r="T239" s="171">
        <f t="shared" si="118"/>
        <v>9.6</v>
      </c>
      <c r="U239" s="171">
        <f t="shared" si="120"/>
        <v>9.6</v>
      </c>
      <c r="V239" s="171">
        <f t="shared" si="120"/>
        <v>9.6</v>
      </c>
      <c r="W239" s="171">
        <f t="shared" si="121"/>
        <v>9.6</v>
      </c>
      <c r="X239" s="171">
        <f t="shared" si="121"/>
        <v>9.6</v>
      </c>
      <c r="Y239" s="171">
        <f t="shared" si="122"/>
        <v>9.6</v>
      </c>
      <c r="Z239" s="171">
        <f t="shared" si="122"/>
        <v>9.6</v>
      </c>
      <c r="AA239" s="171">
        <f t="shared" si="123"/>
        <v>9.6</v>
      </c>
      <c r="AB239" s="171">
        <f t="shared" si="123"/>
        <v>9.6</v>
      </c>
      <c r="AC239" s="171">
        <f t="shared" si="124"/>
        <v>9.6</v>
      </c>
      <c r="AD239" s="171">
        <f t="shared" si="124"/>
        <v>9.6</v>
      </c>
      <c r="AE239" s="171">
        <f t="shared" si="125"/>
        <v>9.6</v>
      </c>
      <c r="AF239" s="171">
        <f t="shared" si="125"/>
        <v>9.6</v>
      </c>
      <c r="AG239" s="171">
        <f t="shared" si="126"/>
        <v>9.6</v>
      </c>
      <c r="AH239" s="171">
        <f t="shared" si="126"/>
        <v>9.6</v>
      </c>
      <c r="AI239" s="171">
        <f t="shared" si="109"/>
        <v>9.6</v>
      </c>
      <c r="AJ239" s="171">
        <f t="shared" si="109"/>
        <v>9.6</v>
      </c>
      <c r="AK239" s="171">
        <f t="shared" si="110"/>
        <v>9.6</v>
      </c>
      <c r="AL239" s="171">
        <f t="shared" si="110"/>
        <v>9.6</v>
      </c>
      <c r="AM239" s="171">
        <f t="shared" si="111"/>
        <v>9.6</v>
      </c>
      <c r="AN239" s="171">
        <f t="shared" si="110"/>
        <v>9.6</v>
      </c>
      <c r="AO239" s="171">
        <f t="shared" si="110"/>
        <v>9.6</v>
      </c>
      <c r="AP239" s="171">
        <f t="shared" si="110"/>
        <v>9.6</v>
      </c>
      <c r="AQ239" s="171">
        <f t="shared" si="110"/>
        <v>9.6</v>
      </c>
      <c r="AR239" s="171">
        <f t="shared" si="114"/>
        <v>9.6</v>
      </c>
      <c r="AS239" s="171">
        <f t="shared" si="114"/>
        <v>9.6</v>
      </c>
      <c r="AT239" s="171">
        <f t="shared" si="115"/>
        <v>9.6</v>
      </c>
      <c r="AU239" s="171">
        <f t="shared" si="115"/>
        <v>9.6</v>
      </c>
      <c r="AV239" s="171">
        <f t="shared" si="115"/>
        <v>9.6</v>
      </c>
      <c r="AW239" s="171">
        <f t="shared" si="115"/>
        <v>9.6</v>
      </c>
      <c r="AX239" s="171">
        <f t="shared" si="115"/>
        <v>9.6</v>
      </c>
      <c r="AY239" s="171">
        <f t="shared" si="115"/>
        <v>9.6</v>
      </c>
      <c r="AZ239" s="171">
        <f t="shared" si="115"/>
        <v>9.6</v>
      </c>
      <c r="BA239" s="171">
        <f t="shared" si="115"/>
        <v>9.6</v>
      </c>
      <c r="BB239" s="171">
        <f t="shared" si="115"/>
        <v>9.6</v>
      </c>
      <c r="BC239" s="171">
        <f t="shared" si="115"/>
        <v>9.6</v>
      </c>
      <c r="BD239" s="171">
        <f t="shared" si="115"/>
        <v>9.6</v>
      </c>
      <c r="BE239" s="172"/>
      <c r="BF239" s="148">
        <f t="shared" si="106"/>
        <v>499.2000000000005</v>
      </c>
      <c r="BG239" s="173">
        <f t="shared" si="107"/>
        <v>0</v>
      </c>
      <c r="BH239" s="174"/>
      <c r="BI239" s="174"/>
      <c r="BJ239" s="125"/>
      <c r="BK239" s="175"/>
      <c r="BL239" s="176">
        <f t="shared" si="105"/>
        <v>848.00073196140465</v>
      </c>
      <c r="BM239" s="176">
        <f t="shared" si="108"/>
        <v>890</v>
      </c>
      <c r="BN239" s="177"/>
      <c r="BO239" s="177"/>
      <c r="BP239" s="177"/>
      <c r="BQ239" s="177"/>
      <c r="BR239" s="177"/>
      <c r="BS239" s="177"/>
      <c r="BT239" s="177"/>
      <c r="BU239" s="177"/>
      <c r="BV239" s="177"/>
      <c r="BW239" s="177"/>
      <c r="BX239" s="177"/>
      <c r="BY239" s="177"/>
      <c r="BZ239" s="177"/>
      <c r="CA239" s="177"/>
      <c r="CB239" s="177"/>
      <c r="CC239" s="177"/>
      <c r="CD239" s="177"/>
      <c r="CE239" s="177"/>
      <c r="CF239" s="177"/>
      <c r="CG239" s="177"/>
      <c r="CH239" s="177"/>
      <c r="CI239" s="177"/>
      <c r="CJ239" s="177"/>
      <c r="CK239" s="177"/>
      <c r="CL239" s="177"/>
      <c r="CM239" s="177"/>
      <c r="CN239" s="177"/>
      <c r="CO239" s="177"/>
      <c r="CP239" s="177"/>
      <c r="CQ239" s="177"/>
      <c r="CR239" s="177"/>
      <c r="CS239" s="177"/>
      <c r="CT239" s="177"/>
      <c r="CU239" s="177"/>
      <c r="CV239" s="177"/>
      <c r="CW239" s="177"/>
      <c r="CX239" s="177"/>
      <c r="CY239" s="177"/>
      <c r="CZ239" s="177"/>
      <c r="DA239" s="177"/>
      <c r="DB239" s="177"/>
      <c r="DC239" s="177"/>
      <c r="DD239" s="177"/>
      <c r="DE239" s="177"/>
      <c r="DF239" s="177"/>
      <c r="DG239" s="177"/>
      <c r="DH239" s="177"/>
      <c r="DI239" s="177"/>
      <c r="DJ239" s="177"/>
      <c r="DK239" s="177"/>
      <c r="DL239" s="177"/>
      <c r="DM239" s="177"/>
      <c r="DN239" s="177"/>
    </row>
    <row r="240" spans="1:118" s="122" customFormat="1" ht="25" x14ac:dyDescent="0.3">
      <c r="A240" s="167" t="s">
        <v>2058</v>
      </c>
      <c r="B240" s="167" t="s">
        <v>3601</v>
      </c>
      <c r="C240" s="169" t="s">
        <v>3361</v>
      </c>
      <c r="D240" s="170">
        <v>30</v>
      </c>
      <c r="E240" s="171">
        <f t="shared" si="119"/>
        <v>9.6</v>
      </c>
      <c r="F240" s="171">
        <f t="shared" si="119"/>
        <v>9.6</v>
      </c>
      <c r="G240" s="171">
        <f t="shared" si="119"/>
        <v>9.6</v>
      </c>
      <c r="H240" s="171">
        <f t="shared" si="119"/>
        <v>9.6</v>
      </c>
      <c r="I240" s="171">
        <f t="shared" si="119"/>
        <v>9.6</v>
      </c>
      <c r="J240" s="171">
        <f t="shared" si="119"/>
        <v>9.6</v>
      </c>
      <c r="K240" s="171">
        <f t="shared" si="118"/>
        <v>9.6</v>
      </c>
      <c r="L240" s="171">
        <f t="shared" si="118"/>
        <v>9.6</v>
      </c>
      <c r="M240" s="171">
        <f t="shared" si="118"/>
        <v>9.6</v>
      </c>
      <c r="N240" s="171">
        <f t="shared" si="118"/>
        <v>9.6</v>
      </c>
      <c r="O240" s="171">
        <f t="shared" si="118"/>
        <v>9.6</v>
      </c>
      <c r="P240" s="171">
        <f t="shared" si="118"/>
        <v>9.6</v>
      </c>
      <c r="Q240" s="171">
        <f t="shared" si="118"/>
        <v>9.6</v>
      </c>
      <c r="R240" s="171">
        <f t="shared" si="118"/>
        <v>9.6</v>
      </c>
      <c r="S240" s="171">
        <f t="shared" si="118"/>
        <v>9.6</v>
      </c>
      <c r="T240" s="171">
        <f t="shared" si="118"/>
        <v>9.6</v>
      </c>
      <c r="U240" s="171">
        <f t="shared" si="120"/>
        <v>9.6</v>
      </c>
      <c r="V240" s="171">
        <f t="shared" si="120"/>
        <v>9.6</v>
      </c>
      <c r="W240" s="171">
        <f t="shared" si="121"/>
        <v>9.6</v>
      </c>
      <c r="X240" s="171">
        <f t="shared" si="121"/>
        <v>9.6</v>
      </c>
      <c r="Y240" s="171">
        <f t="shared" si="122"/>
        <v>9.6</v>
      </c>
      <c r="Z240" s="171">
        <f t="shared" si="122"/>
        <v>9.6</v>
      </c>
      <c r="AA240" s="171">
        <f t="shared" si="123"/>
        <v>9.6</v>
      </c>
      <c r="AB240" s="171">
        <f t="shared" si="123"/>
        <v>9.6</v>
      </c>
      <c r="AC240" s="171">
        <f t="shared" si="124"/>
        <v>9.6</v>
      </c>
      <c r="AD240" s="171">
        <f t="shared" si="124"/>
        <v>9.6</v>
      </c>
      <c r="AE240" s="171">
        <f t="shared" si="125"/>
        <v>9.6</v>
      </c>
      <c r="AF240" s="171">
        <f t="shared" si="125"/>
        <v>9.6</v>
      </c>
      <c r="AG240" s="171">
        <f t="shared" si="126"/>
        <v>9.6</v>
      </c>
      <c r="AH240" s="171">
        <f t="shared" si="126"/>
        <v>9.6</v>
      </c>
      <c r="AI240" s="171">
        <f t="shared" si="109"/>
        <v>9.6</v>
      </c>
      <c r="AJ240" s="171">
        <f t="shared" si="109"/>
        <v>9.6</v>
      </c>
      <c r="AK240" s="171">
        <f t="shared" si="110"/>
        <v>9.6</v>
      </c>
      <c r="AL240" s="171">
        <f t="shared" si="110"/>
        <v>9.6</v>
      </c>
      <c r="AM240" s="171">
        <f t="shared" si="111"/>
        <v>9.6</v>
      </c>
      <c r="AN240" s="171">
        <f t="shared" si="110"/>
        <v>9.6</v>
      </c>
      <c r="AO240" s="171">
        <f t="shared" si="110"/>
        <v>9.6</v>
      </c>
      <c r="AP240" s="171">
        <f t="shared" si="110"/>
        <v>9.6</v>
      </c>
      <c r="AQ240" s="171">
        <f t="shared" si="110"/>
        <v>9.6</v>
      </c>
      <c r="AR240" s="171">
        <f t="shared" si="114"/>
        <v>9.6</v>
      </c>
      <c r="AS240" s="171">
        <f t="shared" si="114"/>
        <v>9.6</v>
      </c>
      <c r="AT240" s="171">
        <f t="shared" si="115"/>
        <v>9.6</v>
      </c>
      <c r="AU240" s="171">
        <f t="shared" si="115"/>
        <v>9.6</v>
      </c>
      <c r="AV240" s="171">
        <f t="shared" si="115"/>
        <v>9.6</v>
      </c>
      <c r="AW240" s="171">
        <f t="shared" si="115"/>
        <v>9.6</v>
      </c>
      <c r="AX240" s="171">
        <f t="shared" si="115"/>
        <v>9.6</v>
      </c>
      <c r="AY240" s="171">
        <f t="shared" si="115"/>
        <v>9.6</v>
      </c>
      <c r="AZ240" s="171">
        <f t="shared" si="115"/>
        <v>9.6</v>
      </c>
      <c r="BA240" s="171">
        <f t="shared" si="115"/>
        <v>9.6</v>
      </c>
      <c r="BB240" s="171">
        <f t="shared" si="115"/>
        <v>9.6</v>
      </c>
      <c r="BC240" s="171">
        <f t="shared" si="115"/>
        <v>9.6</v>
      </c>
      <c r="BD240" s="171">
        <f t="shared" si="115"/>
        <v>9.6</v>
      </c>
      <c r="BE240" s="172"/>
      <c r="BF240" s="148">
        <f t="shared" si="106"/>
        <v>499.2000000000005</v>
      </c>
      <c r="BG240" s="173">
        <f t="shared" si="107"/>
        <v>0</v>
      </c>
      <c r="BH240" s="174"/>
      <c r="BI240" s="174"/>
      <c r="BJ240" s="125"/>
      <c r="BK240" s="175"/>
      <c r="BL240" s="176">
        <f t="shared" si="105"/>
        <v>848.00073196140465</v>
      </c>
      <c r="BM240" s="176">
        <f t="shared" si="108"/>
        <v>890</v>
      </c>
      <c r="BN240" s="177"/>
      <c r="BO240" s="177"/>
      <c r="BP240" s="177"/>
      <c r="BQ240" s="177"/>
      <c r="BR240" s="177"/>
      <c r="BS240" s="177"/>
      <c r="BT240" s="177"/>
      <c r="BU240" s="177"/>
      <c r="BV240" s="177"/>
      <c r="BW240" s="177"/>
      <c r="BX240" s="177"/>
      <c r="BY240" s="177"/>
      <c r="BZ240" s="177"/>
      <c r="CA240" s="177"/>
      <c r="CB240" s="177"/>
      <c r="CC240" s="177"/>
      <c r="CD240" s="177"/>
      <c r="CE240" s="177"/>
      <c r="CF240" s="177"/>
      <c r="CG240" s="177"/>
      <c r="CH240" s="177"/>
      <c r="CI240" s="177"/>
      <c r="CJ240" s="177"/>
      <c r="CK240" s="177"/>
      <c r="CL240" s="177"/>
      <c r="CM240" s="177"/>
      <c r="CN240" s="177"/>
      <c r="CO240" s="177"/>
      <c r="CP240" s="177"/>
      <c r="CQ240" s="177"/>
      <c r="CR240" s="177"/>
      <c r="CS240" s="177"/>
      <c r="CT240" s="177"/>
      <c r="CU240" s="177"/>
      <c r="CV240" s="177"/>
      <c r="CW240" s="177"/>
      <c r="CX240" s="177"/>
      <c r="CY240" s="177"/>
      <c r="CZ240" s="177"/>
      <c r="DA240" s="177"/>
      <c r="DB240" s="177"/>
      <c r="DC240" s="177"/>
      <c r="DD240" s="177"/>
      <c r="DE240" s="177"/>
      <c r="DF240" s="177"/>
      <c r="DG240" s="177"/>
      <c r="DH240" s="177"/>
      <c r="DI240" s="177"/>
      <c r="DJ240" s="177"/>
      <c r="DK240" s="177"/>
      <c r="DL240" s="177"/>
      <c r="DM240" s="177"/>
      <c r="DN240" s="177"/>
    </row>
    <row r="241" spans="1:118" s="122" customFormat="1" ht="25" x14ac:dyDescent="0.3">
      <c r="A241" s="167" t="s">
        <v>1940</v>
      </c>
      <c r="B241" s="167" t="s">
        <v>3602</v>
      </c>
      <c r="C241" s="169" t="s">
        <v>3361</v>
      </c>
      <c r="D241" s="170">
        <v>30</v>
      </c>
      <c r="E241" s="171">
        <f t="shared" si="119"/>
        <v>9.6</v>
      </c>
      <c r="F241" s="171">
        <f t="shared" si="119"/>
        <v>9.6</v>
      </c>
      <c r="G241" s="171">
        <f t="shared" si="119"/>
        <v>9.6</v>
      </c>
      <c r="H241" s="171">
        <f t="shared" si="119"/>
        <v>9.6</v>
      </c>
      <c r="I241" s="171">
        <f t="shared" si="119"/>
        <v>9.6</v>
      </c>
      <c r="J241" s="171">
        <f t="shared" si="119"/>
        <v>9.6</v>
      </c>
      <c r="K241" s="171">
        <f t="shared" si="118"/>
        <v>9.6</v>
      </c>
      <c r="L241" s="171">
        <f t="shared" si="118"/>
        <v>9.6</v>
      </c>
      <c r="M241" s="171">
        <f t="shared" si="118"/>
        <v>9.6</v>
      </c>
      <c r="N241" s="171">
        <f t="shared" si="118"/>
        <v>9.6</v>
      </c>
      <c r="O241" s="171">
        <f t="shared" si="118"/>
        <v>9.6</v>
      </c>
      <c r="P241" s="171">
        <f t="shared" si="118"/>
        <v>9.6</v>
      </c>
      <c r="Q241" s="171">
        <f t="shared" si="118"/>
        <v>9.6</v>
      </c>
      <c r="R241" s="171">
        <f t="shared" si="118"/>
        <v>9.6</v>
      </c>
      <c r="S241" s="171">
        <f t="shared" si="118"/>
        <v>9.6</v>
      </c>
      <c r="T241" s="171">
        <f t="shared" si="118"/>
        <v>9.6</v>
      </c>
      <c r="U241" s="171">
        <f t="shared" si="120"/>
        <v>9.6</v>
      </c>
      <c r="V241" s="171">
        <f t="shared" si="120"/>
        <v>9.6</v>
      </c>
      <c r="W241" s="171">
        <f t="shared" si="121"/>
        <v>9.6</v>
      </c>
      <c r="X241" s="171">
        <f t="shared" si="121"/>
        <v>9.6</v>
      </c>
      <c r="Y241" s="171">
        <f t="shared" si="122"/>
        <v>9.6</v>
      </c>
      <c r="Z241" s="171">
        <f t="shared" si="122"/>
        <v>9.6</v>
      </c>
      <c r="AA241" s="171">
        <f t="shared" si="123"/>
        <v>9.6</v>
      </c>
      <c r="AB241" s="171">
        <f t="shared" si="123"/>
        <v>9.6</v>
      </c>
      <c r="AC241" s="171">
        <f t="shared" si="124"/>
        <v>9.6</v>
      </c>
      <c r="AD241" s="171">
        <f t="shared" si="124"/>
        <v>9.6</v>
      </c>
      <c r="AE241" s="171">
        <f t="shared" si="125"/>
        <v>9.6</v>
      </c>
      <c r="AF241" s="171">
        <f t="shared" si="125"/>
        <v>9.6</v>
      </c>
      <c r="AG241" s="171">
        <f t="shared" si="126"/>
        <v>9.6</v>
      </c>
      <c r="AH241" s="171">
        <f t="shared" si="126"/>
        <v>9.6</v>
      </c>
      <c r="AI241" s="171">
        <f t="shared" si="109"/>
        <v>9.6</v>
      </c>
      <c r="AJ241" s="171">
        <f t="shared" si="109"/>
        <v>9.6</v>
      </c>
      <c r="AK241" s="171">
        <f t="shared" si="110"/>
        <v>9.6</v>
      </c>
      <c r="AL241" s="171">
        <f t="shared" si="110"/>
        <v>9.6</v>
      </c>
      <c r="AM241" s="171">
        <f t="shared" si="111"/>
        <v>9.6</v>
      </c>
      <c r="AN241" s="171">
        <f t="shared" si="110"/>
        <v>9.6</v>
      </c>
      <c r="AO241" s="171">
        <f t="shared" si="110"/>
        <v>9.6</v>
      </c>
      <c r="AP241" s="171">
        <f t="shared" si="110"/>
        <v>9.6</v>
      </c>
      <c r="AQ241" s="171">
        <f t="shared" si="110"/>
        <v>9.6</v>
      </c>
      <c r="AR241" s="171">
        <f t="shared" si="114"/>
        <v>9.6</v>
      </c>
      <c r="AS241" s="171">
        <f t="shared" si="114"/>
        <v>9.6</v>
      </c>
      <c r="AT241" s="171">
        <f t="shared" si="115"/>
        <v>9.6</v>
      </c>
      <c r="AU241" s="171">
        <f t="shared" si="115"/>
        <v>9.6</v>
      </c>
      <c r="AV241" s="171">
        <f t="shared" si="115"/>
        <v>9.6</v>
      </c>
      <c r="AW241" s="171">
        <f t="shared" si="115"/>
        <v>9.6</v>
      </c>
      <c r="AX241" s="171">
        <f t="shared" si="115"/>
        <v>9.6</v>
      </c>
      <c r="AY241" s="171">
        <f t="shared" si="115"/>
        <v>9.6</v>
      </c>
      <c r="AZ241" s="171">
        <f t="shared" si="115"/>
        <v>9.6</v>
      </c>
      <c r="BA241" s="171">
        <f t="shared" si="115"/>
        <v>9.6</v>
      </c>
      <c r="BB241" s="171">
        <f t="shared" si="115"/>
        <v>9.6</v>
      </c>
      <c r="BC241" s="171">
        <f t="shared" si="115"/>
        <v>9.6</v>
      </c>
      <c r="BD241" s="171">
        <f t="shared" si="115"/>
        <v>9.6</v>
      </c>
      <c r="BE241" s="172"/>
      <c r="BF241" s="148">
        <f t="shared" si="106"/>
        <v>499.2000000000005</v>
      </c>
      <c r="BG241" s="173">
        <f t="shared" si="107"/>
        <v>0</v>
      </c>
      <c r="BH241" s="174"/>
      <c r="BI241" s="174"/>
      <c r="BJ241" s="125"/>
      <c r="BK241" s="175"/>
      <c r="BL241" s="176">
        <f t="shared" si="105"/>
        <v>848.00073196140465</v>
      </c>
      <c r="BM241" s="176">
        <f t="shared" si="108"/>
        <v>890</v>
      </c>
      <c r="BN241" s="177"/>
      <c r="BO241" s="177"/>
      <c r="BP241" s="177"/>
      <c r="BQ241" s="177"/>
      <c r="BR241" s="177"/>
      <c r="BS241" s="177"/>
      <c r="BT241" s="177"/>
      <c r="BU241" s="177"/>
      <c r="BV241" s="177"/>
      <c r="BW241" s="177"/>
      <c r="BX241" s="177"/>
      <c r="BY241" s="177"/>
      <c r="BZ241" s="177"/>
      <c r="CA241" s="177"/>
      <c r="CB241" s="177"/>
      <c r="CC241" s="177"/>
      <c r="CD241" s="177"/>
      <c r="CE241" s="177"/>
      <c r="CF241" s="177"/>
      <c r="CG241" s="177"/>
      <c r="CH241" s="177"/>
      <c r="CI241" s="177"/>
      <c r="CJ241" s="177"/>
      <c r="CK241" s="177"/>
      <c r="CL241" s="177"/>
      <c r="CM241" s="177"/>
      <c r="CN241" s="177"/>
      <c r="CO241" s="177"/>
      <c r="CP241" s="177"/>
      <c r="CQ241" s="177"/>
      <c r="CR241" s="177"/>
      <c r="CS241" s="177"/>
      <c r="CT241" s="177"/>
      <c r="CU241" s="177"/>
      <c r="CV241" s="177"/>
      <c r="CW241" s="177"/>
      <c r="CX241" s="177"/>
      <c r="CY241" s="177"/>
      <c r="CZ241" s="177"/>
      <c r="DA241" s="177"/>
      <c r="DB241" s="177"/>
      <c r="DC241" s="177"/>
      <c r="DD241" s="177"/>
      <c r="DE241" s="177"/>
      <c r="DF241" s="177"/>
      <c r="DG241" s="177"/>
      <c r="DH241" s="177"/>
      <c r="DI241" s="177"/>
      <c r="DJ241" s="177"/>
      <c r="DK241" s="177"/>
      <c r="DL241" s="177"/>
      <c r="DM241" s="177"/>
      <c r="DN241" s="177"/>
    </row>
    <row r="242" spans="1:118" s="122" customFormat="1" ht="25" x14ac:dyDescent="0.3">
      <c r="A242" s="167" t="s">
        <v>1949</v>
      </c>
      <c r="B242" s="167" t="s">
        <v>3603</v>
      </c>
      <c r="C242" s="169" t="s">
        <v>3361</v>
      </c>
      <c r="D242" s="170">
        <v>30</v>
      </c>
      <c r="E242" s="171">
        <f t="shared" si="119"/>
        <v>9.6</v>
      </c>
      <c r="F242" s="171">
        <f t="shared" si="119"/>
        <v>9.6</v>
      </c>
      <c r="G242" s="171">
        <f t="shared" si="119"/>
        <v>9.6</v>
      </c>
      <c r="H242" s="171">
        <f t="shared" si="119"/>
        <v>9.6</v>
      </c>
      <c r="I242" s="171">
        <f t="shared" si="119"/>
        <v>9.6</v>
      </c>
      <c r="J242" s="171">
        <f t="shared" si="119"/>
        <v>9.6</v>
      </c>
      <c r="K242" s="171">
        <f t="shared" si="118"/>
        <v>9.6</v>
      </c>
      <c r="L242" s="171">
        <f t="shared" si="118"/>
        <v>9.6</v>
      </c>
      <c r="M242" s="171">
        <f t="shared" si="118"/>
        <v>9.6</v>
      </c>
      <c r="N242" s="171">
        <f t="shared" si="118"/>
        <v>9.6</v>
      </c>
      <c r="O242" s="171">
        <f t="shared" si="118"/>
        <v>9.6</v>
      </c>
      <c r="P242" s="171">
        <f t="shared" si="118"/>
        <v>9.6</v>
      </c>
      <c r="Q242" s="171">
        <f t="shared" si="118"/>
        <v>9.6</v>
      </c>
      <c r="R242" s="171">
        <f t="shared" si="118"/>
        <v>9.6</v>
      </c>
      <c r="S242" s="171">
        <f t="shared" si="118"/>
        <v>9.6</v>
      </c>
      <c r="T242" s="171">
        <f t="shared" si="118"/>
        <v>9.6</v>
      </c>
      <c r="U242" s="171">
        <f t="shared" si="120"/>
        <v>9.6</v>
      </c>
      <c r="V242" s="171">
        <f t="shared" si="120"/>
        <v>9.6</v>
      </c>
      <c r="W242" s="171">
        <f t="shared" si="121"/>
        <v>9.6</v>
      </c>
      <c r="X242" s="171">
        <f t="shared" si="121"/>
        <v>9.6</v>
      </c>
      <c r="Y242" s="171">
        <f t="shared" si="122"/>
        <v>9.6</v>
      </c>
      <c r="Z242" s="171">
        <f t="shared" si="122"/>
        <v>9.6</v>
      </c>
      <c r="AA242" s="171">
        <f t="shared" si="123"/>
        <v>9.6</v>
      </c>
      <c r="AB242" s="171">
        <f t="shared" si="123"/>
        <v>9.6</v>
      </c>
      <c r="AC242" s="171">
        <f t="shared" si="124"/>
        <v>9.6</v>
      </c>
      <c r="AD242" s="171">
        <f t="shared" si="124"/>
        <v>9.6</v>
      </c>
      <c r="AE242" s="171">
        <f t="shared" si="125"/>
        <v>9.6</v>
      </c>
      <c r="AF242" s="171">
        <f t="shared" si="125"/>
        <v>9.6</v>
      </c>
      <c r="AG242" s="171">
        <f t="shared" si="126"/>
        <v>9.6</v>
      </c>
      <c r="AH242" s="171">
        <f t="shared" si="126"/>
        <v>9.6</v>
      </c>
      <c r="AI242" s="171">
        <f t="shared" si="109"/>
        <v>9.6</v>
      </c>
      <c r="AJ242" s="171">
        <f t="shared" si="109"/>
        <v>9.6</v>
      </c>
      <c r="AK242" s="171">
        <f t="shared" si="110"/>
        <v>9.6</v>
      </c>
      <c r="AL242" s="171">
        <f t="shared" si="110"/>
        <v>9.6</v>
      </c>
      <c r="AM242" s="171">
        <f t="shared" si="111"/>
        <v>9.6</v>
      </c>
      <c r="AN242" s="171">
        <f t="shared" si="110"/>
        <v>9.6</v>
      </c>
      <c r="AO242" s="171">
        <f t="shared" si="110"/>
        <v>9.6</v>
      </c>
      <c r="AP242" s="171">
        <f t="shared" si="110"/>
        <v>9.6</v>
      </c>
      <c r="AQ242" s="171">
        <f t="shared" si="110"/>
        <v>9.6</v>
      </c>
      <c r="AR242" s="171">
        <f t="shared" si="114"/>
        <v>9.6</v>
      </c>
      <c r="AS242" s="171">
        <f t="shared" si="114"/>
        <v>9.6</v>
      </c>
      <c r="AT242" s="171">
        <f t="shared" si="115"/>
        <v>9.6</v>
      </c>
      <c r="AU242" s="171">
        <f t="shared" si="115"/>
        <v>9.6</v>
      </c>
      <c r="AV242" s="171">
        <f t="shared" si="115"/>
        <v>9.6</v>
      </c>
      <c r="AW242" s="171">
        <f t="shared" si="115"/>
        <v>9.6</v>
      </c>
      <c r="AX242" s="171">
        <f t="shared" si="115"/>
        <v>9.6</v>
      </c>
      <c r="AY242" s="171">
        <f t="shared" si="115"/>
        <v>9.6</v>
      </c>
      <c r="AZ242" s="171">
        <f t="shared" si="115"/>
        <v>9.6</v>
      </c>
      <c r="BA242" s="171">
        <f t="shared" si="115"/>
        <v>9.6</v>
      </c>
      <c r="BB242" s="171">
        <f t="shared" si="115"/>
        <v>9.6</v>
      </c>
      <c r="BC242" s="171">
        <f t="shared" si="115"/>
        <v>9.6</v>
      </c>
      <c r="BD242" s="171">
        <f t="shared" si="115"/>
        <v>9.6</v>
      </c>
      <c r="BE242" s="172"/>
      <c r="BF242" s="148">
        <f t="shared" si="106"/>
        <v>499.2000000000005</v>
      </c>
      <c r="BG242" s="173">
        <f t="shared" si="107"/>
        <v>0</v>
      </c>
      <c r="BH242" s="174"/>
      <c r="BI242" s="174"/>
      <c r="BJ242" s="125"/>
      <c r="BK242" s="175"/>
      <c r="BL242" s="176">
        <f t="shared" si="105"/>
        <v>848.00073196140465</v>
      </c>
      <c r="BM242" s="176">
        <f t="shared" si="108"/>
        <v>890</v>
      </c>
      <c r="BN242" s="177"/>
      <c r="BO242" s="177"/>
      <c r="BP242" s="177"/>
      <c r="BQ242" s="177"/>
      <c r="BR242" s="177"/>
      <c r="BS242" s="177"/>
      <c r="BT242" s="177"/>
      <c r="BU242" s="177"/>
      <c r="BV242" s="177"/>
      <c r="BW242" s="177"/>
      <c r="BX242" s="177"/>
      <c r="BY242" s="177"/>
      <c r="BZ242" s="177"/>
      <c r="CA242" s="177"/>
      <c r="CB242" s="177"/>
      <c r="CC242" s="177"/>
      <c r="CD242" s="177"/>
      <c r="CE242" s="177"/>
      <c r="CF242" s="177"/>
      <c r="CG242" s="177"/>
      <c r="CH242" s="177"/>
      <c r="CI242" s="177"/>
      <c r="CJ242" s="177"/>
      <c r="CK242" s="177"/>
      <c r="CL242" s="177"/>
      <c r="CM242" s="177"/>
      <c r="CN242" s="177"/>
      <c r="CO242" s="177"/>
      <c r="CP242" s="177"/>
      <c r="CQ242" s="177"/>
      <c r="CR242" s="177"/>
      <c r="CS242" s="177"/>
      <c r="CT242" s="177"/>
      <c r="CU242" s="177"/>
      <c r="CV242" s="177"/>
      <c r="CW242" s="177"/>
      <c r="CX242" s="177"/>
      <c r="CY242" s="177"/>
      <c r="CZ242" s="177"/>
      <c r="DA242" s="177"/>
      <c r="DB242" s="177"/>
      <c r="DC242" s="177"/>
      <c r="DD242" s="177"/>
      <c r="DE242" s="177"/>
      <c r="DF242" s="177"/>
      <c r="DG242" s="177"/>
      <c r="DH242" s="177"/>
      <c r="DI242" s="177"/>
      <c r="DJ242" s="177"/>
      <c r="DK242" s="177"/>
      <c r="DL242" s="177"/>
      <c r="DM242" s="177"/>
      <c r="DN242" s="177"/>
    </row>
    <row r="243" spans="1:118" s="122" customFormat="1" ht="25" x14ac:dyDescent="0.3">
      <c r="A243" s="167" t="s">
        <v>2026</v>
      </c>
      <c r="B243" s="167" t="s">
        <v>3604</v>
      </c>
      <c r="C243" s="169" t="s">
        <v>3361</v>
      </c>
      <c r="D243" s="170">
        <v>30</v>
      </c>
      <c r="E243" s="171">
        <f t="shared" si="119"/>
        <v>9.6</v>
      </c>
      <c r="F243" s="171">
        <f t="shared" si="119"/>
        <v>9.6</v>
      </c>
      <c r="G243" s="171">
        <f t="shared" si="119"/>
        <v>9.6</v>
      </c>
      <c r="H243" s="171">
        <f t="shared" si="119"/>
        <v>9.6</v>
      </c>
      <c r="I243" s="171">
        <f t="shared" si="119"/>
        <v>9.6</v>
      </c>
      <c r="J243" s="171">
        <f t="shared" si="119"/>
        <v>9.6</v>
      </c>
      <c r="K243" s="171">
        <f t="shared" si="118"/>
        <v>9.6</v>
      </c>
      <c r="L243" s="171">
        <f t="shared" si="118"/>
        <v>9.6</v>
      </c>
      <c r="M243" s="171">
        <f t="shared" si="118"/>
        <v>9.6</v>
      </c>
      <c r="N243" s="171">
        <f t="shared" si="118"/>
        <v>9.6</v>
      </c>
      <c r="O243" s="171">
        <f t="shared" si="118"/>
        <v>9.6</v>
      </c>
      <c r="P243" s="171">
        <f t="shared" si="118"/>
        <v>9.6</v>
      </c>
      <c r="Q243" s="171">
        <f t="shared" si="118"/>
        <v>9.6</v>
      </c>
      <c r="R243" s="171">
        <f t="shared" si="118"/>
        <v>9.6</v>
      </c>
      <c r="S243" s="171">
        <f t="shared" si="118"/>
        <v>9.6</v>
      </c>
      <c r="T243" s="171">
        <f t="shared" si="118"/>
        <v>9.6</v>
      </c>
      <c r="U243" s="171">
        <f t="shared" si="120"/>
        <v>9.6</v>
      </c>
      <c r="V243" s="171">
        <f t="shared" si="120"/>
        <v>9.6</v>
      </c>
      <c r="W243" s="171">
        <f t="shared" si="121"/>
        <v>9.6</v>
      </c>
      <c r="X243" s="171">
        <f t="shared" si="121"/>
        <v>9.6</v>
      </c>
      <c r="Y243" s="171">
        <f t="shared" si="122"/>
        <v>9.6</v>
      </c>
      <c r="Z243" s="171">
        <f t="shared" si="122"/>
        <v>9.6</v>
      </c>
      <c r="AA243" s="171">
        <f t="shared" si="123"/>
        <v>9.6</v>
      </c>
      <c r="AB243" s="171">
        <f t="shared" si="123"/>
        <v>9.6</v>
      </c>
      <c r="AC243" s="171">
        <f t="shared" si="124"/>
        <v>9.6</v>
      </c>
      <c r="AD243" s="171">
        <f t="shared" si="124"/>
        <v>9.6</v>
      </c>
      <c r="AE243" s="171">
        <f t="shared" si="125"/>
        <v>9.6</v>
      </c>
      <c r="AF243" s="171">
        <f t="shared" si="125"/>
        <v>9.6</v>
      </c>
      <c r="AG243" s="171">
        <f t="shared" si="126"/>
        <v>9.6</v>
      </c>
      <c r="AH243" s="171">
        <f t="shared" si="126"/>
        <v>9.6</v>
      </c>
      <c r="AI243" s="171">
        <f t="shared" si="109"/>
        <v>9.6</v>
      </c>
      <c r="AJ243" s="171">
        <f t="shared" si="109"/>
        <v>9.6</v>
      </c>
      <c r="AK243" s="171">
        <f t="shared" si="110"/>
        <v>9.6</v>
      </c>
      <c r="AL243" s="171">
        <f t="shared" si="110"/>
        <v>9.6</v>
      </c>
      <c r="AM243" s="171">
        <f t="shared" si="111"/>
        <v>9.6</v>
      </c>
      <c r="AN243" s="171">
        <f t="shared" si="110"/>
        <v>9.6</v>
      </c>
      <c r="AO243" s="171">
        <f t="shared" si="110"/>
        <v>9.6</v>
      </c>
      <c r="AP243" s="171">
        <f t="shared" si="110"/>
        <v>9.6</v>
      </c>
      <c r="AQ243" s="171">
        <f t="shared" si="110"/>
        <v>9.6</v>
      </c>
      <c r="AR243" s="171">
        <f t="shared" si="114"/>
        <v>9.6</v>
      </c>
      <c r="AS243" s="171">
        <f t="shared" si="114"/>
        <v>9.6</v>
      </c>
      <c r="AT243" s="171">
        <f t="shared" si="115"/>
        <v>9.6</v>
      </c>
      <c r="AU243" s="171">
        <f t="shared" si="115"/>
        <v>9.6</v>
      </c>
      <c r="AV243" s="171">
        <f t="shared" si="115"/>
        <v>9.6</v>
      </c>
      <c r="AW243" s="171">
        <f t="shared" si="115"/>
        <v>9.6</v>
      </c>
      <c r="AX243" s="171">
        <f t="shared" si="115"/>
        <v>9.6</v>
      </c>
      <c r="AY243" s="171">
        <f t="shared" si="115"/>
        <v>9.6</v>
      </c>
      <c r="AZ243" s="171">
        <f t="shared" si="115"/>
        <v>9.6</v>
      </c>
      <c r="BA243" s="171">
        <f t="shared" si="115"/>
        <v>9.6</v>
      </c>
      <c r="BB243" s="171">
        <f t="shared" si="115"/>
        <v>9.6</v>
      </c>
      <c r="BC243" s="171">
        <f t="shared" si="115"/>
        <v>9.6</v>
      </c>
      <c r="BD243" s="171">
        <f t="shared" si="115"/>
        <v>9.6</v>
      </c>
      <c r="BE243" s="172"/>
      <c r="BF243" s="148">
        <f t="shared" si="106"/>
        <v>499.2000000000005</v>
      </c>
      <c r="BG243" s="173">
        <f t="shared" si="107"/>
        <v>0</v>
      </c>
      <c r="BH243" s="174"/>
      <c r="BI243" s="174"/>
      <c r="BJ243" s="125"/>
      <c r="BK243" s="175"/>
      <c r="BL243" s="176">
        <f t="shared" si="105"/>
        <v>848.00073196140465</v>
      </c>
      <c r="BM243" s="176">
        <f t="shared" si="108"/>
        <v>890</v>
      </c>
      <c r="BN243" s="177"/>
      <c r="BO243" s="177"/>
      <c r="BP243" s="177"/>
      <c r="BQ243" s="177"/>
      <c r="BR243" s="177"/>
      <c r="BS243" s="177"/>
      <c r="BT243" s="177"/>
      <c r="BU243" s="177"/>
      <c r="BV243" s="177"/>
      <c r="BW243" s="177"/>
      <c r="BX243" s="177"/>
      <c r="BY243" s="177"/>
      <c r="BZ243" s="177"/>
      <c r="CA243" s="177"/>
      <c r="CB243" s="177"/>
      <c r="CC243" s="177"/>
      <c r="CD243" s="177"/>
      <c r="CE243" s="177"/>
      <c r="CF243" s="177"/>
      <c r="CG243" s="177"/>
      <c r="CH243" s="177"/>
      <c r="CI243" s="177"/>
      <c r="CJ243" s="177"/>
      <c r="CK243" s="177"/>
      <c r="CL243" s="177"/>
      <c r="CM243" s="177"/>
      <c r="CN243" s="177"/>
      <c r="CO243" s="177"/>
      <c r="CP243" s="177"/>
      <c r="CQ243" s="177"/>
      <c r="CR243" s="177"/>
      <c r="CS243" s="177"/>
      <c r="CT243" s="177"/>
      <c r="CU243" s="177"/>
      <c r="CV243" s="177"/>
      <c r="CW243" s="177"/>
      <c r="CX243" s="177"/>
      <c r="CY243" s="177"/>
      <c r="CZ243" s="177"/>
      <c r="DA243" s="177"/>
      <c r="DB243" s="177"/>
      <c r="DC243" s="177"/>
      <c r="DD243" s="177"/>
      <c r="DE243" s="177"/>
      <c r="DF243" s="177"/>
      <c r="DG243" s="177"/>
      <c r="DH243" s="177"/>
      <c r="DI243" s="177"/>
      <c r="DJ243" s="177"/>
      <c r="DK243" s="177"/>
      <c r="DL243" s="177"/>
      <c r="DM243" s="177"/>
      <c r="DN243" s="177"/>
    </row>
    <row r="244" spans="1:118" s="122" customFormat="1" x14ac:dyDescent="0.3">
      <c r="A244" s="167" t="s">
        <v>2342</v>
      </c>
      <c r="B244" s="167" t="s">
        <v>3605</v>
      </c>
      <c r="C244" s="169" t="s">
        <v>3361</v>
      </c>
      <c r="D244" s="170">
        <v>25</v>
      </c>
      <c r="E244" s="171">
        <f t="shared" si="119"/>
        <v>8</v>
      </c>
      <c r="F244" s="171">
        <f t="shared" si="119"/>
        <v>8</v>
      </c>
      <c r="G244" s="171">
        <f t="shared" si="119"/>
        <v>8</v>
      </c>
      <c r="H244" s="171">
        <f t="shared" si="119"/>
        <v>8</v>
      </c>
      <c r="I244" s="171">
        <f t="shared" si="119"/>
        <v>8</v>
      </c>
      <c r="J244" s="171">
        <f t="shared" si="119"/>
        <v>8</v>
      </c>
      <c r="K244" s="171">
        <f t="shared" si="118"/>
        <v>8</v>
      </c>
      <c r="L244" s="171">
        <f t="shared" si="118"/>
        <v>8</v>
      </c>
      <c r="M244" s="171">
        <f t="shared" si="118"/>
        <v>8</v>
      </c>
      <c r="N244" s="171">
        <f t="shared" si="118"/>
        <v>8</v>
      </c>
      <c r="O244" s="171">
        <f t="shared" si="118"/>
        <v>8</v>
      </c>
      <c r="P244" s="171">
        <f t="shared" si="118"/>
        <v>8</v>
      </c>
      <c r="Q244" s="171">
        <f t="shared" si="118"/>
        <v>8</v>
      </c>
      <c r="R244" s="171">
        <f t="shared" si="118"/>
        <v>8</v>
      </c>
      <c r="S244" s="171">
        <f t="shared" si="118"/>
        <v>8</v>
      </c>
      <c r="T244" s="171">
        <f t="shared" si="118"/>
        <v>8</v>
      </c>
      <c r="U244" s="171">
        <f t="shared" si="120"/>
        <v>8</v>
      </c>
      <c r="V244" s="171">
        <f t="shared" si="120"/>
        <v>8</v>
      </c>
      <c r="W244" s="171">
        <f t="shared" si="121"/>
        <v>8</v>
      </c>
      <c r="X244" s="171">
        <f t="shared" si="121"/>
        <v>8</v>
      </c>
      <c r="Y244" s="171">
        <f t="shared" si="122"/>
        <v>8</v>
      </c>
      <c r="Z244" s="171">
        <f t="shared" si="122"/>
        <v>8</v>
      </c>
      <c r="AA244" s="171">
        <f t="shared" si="123"/>
        <v>8</v>
      </c>
      <c r="AB244" s="171">
        <f t="shared" si="123"/>
        <v>8</v>
      </c>
      <c r="AC244" s="171">
        <f t="shared" si="124"/>
        <v>8</v>
      </c>
      <c r="AD244" s="171">
        <f t="shared" si="124"/>
        <v>8</v>
      </c>
      <c r="AE244" s="171">
        <f t="shared" si="125"/>
        <v>8</v>
      </c>
      <c r="AF244" s="171">
        <f t="shared" si="125"/>
        <v>8</v>
      </c>
      <c r="AG244" s="171">
        <f t="shared" si="126"/>
        <v>8</v>
      </c>
      <c r="AH244" s="171">
        <f t="shared" si="126"/>
        <v>8</v>
      </c>
      <c r="AI244" s="171">
        <f t="shared" si="109"/>
        <v>8</v>
      </c>
      <c r="AJ244" s="171">
        <f t="shared" si="109"/>
        <v>8</v>
      </c>
      <c r="AK244" s="171">
        <f t="shared" si="110"/>
        <v>8</v>
      </c>
      <c r="AL244" s="171">
        <f t="shared" si="110"/>
        <v>8</v>
      </c>
      <c r="AM244" s="171">
        <f t="shared" si="111"/>
        <v>8</v>
      </c>
      <c r="AN244" s="171">
        <f t="shared" si="110"/>
        <v>8</v>
      </c>
      <c r="AO244" s="171">
        <f t="shared" si="110"/>
        <v>8</v>
      </c>
      <c r="AP244" s="171">
        <f t="shared" si="110"/>
        <v>8</v>
      </c>
      <c r="AQ244" s="171">
        <f t="shared" si="110"/>
        <v>8</v>
      </c>
      <c r="AR244" s="171">
        <f t="shared" si="114"/>
        <v>8</v>
      </c>
      <c r="AS244" s="171">
        <f t="shared" si="114"/>
        <v>8</v>
      </c>
      <c r="AT244" s="171">
        <f t="shared" si="115"/>
        <v>8</v>
      </c>
      <c r="AU244" s="171">
        <f t="shared" si="115"/>
        <v>8</v>
      </c>
      <c r="AV244" s="171">
        <f t="shared" si="115"/>
        <v>8</v>
      </c>
      <c r="AW244" s="171">
        <f t="shared" si="115"/>
        <v>8</v>
      </c>
      <c r="AX244" s="171">
        <f t="shared" si="115"/>
        <v>8</v>
      </c>
      <c r="AY244" s="171">
        <f t="shared" si="115"/>
        <v>8</v>
      </c>
      <c r="AZ244" s="171">
        <f t="shared" si="115"/>
        <v>8</v>
      </c>
      <c r="BA244" s="171">
        <f t="shared" si="115"/>
        <v>8</v>
      </c>
      <c r="BB244" s="171">
        <f t="shared" si="115"/>
        <v>8</v>
      </c>
      <c r="BC244" s="171">
        <f t="shared" si="115"/>
        <v>8</v>
      </c>
      <c r="BD244" s="171">
        <f t="shared" si="115"/>
        <v>8</v>
      </c>
      <c r="BE244" s="172"/>
      <c r="BF244" s="148">
        <f t="shared" si="106"/>
        <v>416</v>
      </c>
      <c r="BG244" s="173">
        <f t="shared" si="107"/>
        <v>0</v>
      </c>
      <c r="BH244" s="174"/>
      <c r="BI244" s="174"/>
      <c r="BJ244" s="125"/>
      <c r="BK244" s="175"/>
      <c r="BL244" s="176">
        <f t="shared" si="105"/>
        <v>706.66727663450308</v>
      </c>
      <c r="BM244" s="176">
        <f t="shared" si="108"/>
        <v>740</v>
      </c>
      <c r="BN244" s="177"/>
      <c r="BO244" s="177"/>
      <c r="BP244" s="177"/>
      <c r="BQ244" s="177"/>
      <c r="BR244" s="177"/>
      <c r="BS244" s="177"/>
      <c r="BT244" s="177"/>
      <c r="BU244" s="177"/>
      <c r="BV244" s="177"/>
      <c r="BW244" s="177"/>
      <c r="BX244" s="177"/>
      <c r="BY244" s="177"/>
      <c r="BZ244" s="177"/>
      <c r="CA244" s="177"/>
      <c r="CB244" s="177"/>
      <c r="CC244" s="177"/>
      <c r="CD244" s="177"/>
      <c r="CE244" s="177"/>
      <c r="CF244" s="177"/>
      <c r="CG244" s="177"/>
      <c r="CH244" s="177"/>
      <c r="CI244" s="177"/>
      <c r="CJ244" s="177"/>
      <c r="CK244" s="177"/>
      <c r="CL244" s="177"/>
      <c r="CM244" s="177"/>
      <c r="CN244" s="177"/>
      <c r="CO244" s="177"/>
      <c r="CP244" s="177"/>
      <c r="CQ244" s="177"/>
      <c r="CR244" s="177"/>
      <c r="CS244" s="177"/>
      <c r="CT244" s="177"/>
      <c r="CU244" s="177"/>
      <c r="CV244" s="177"/>
      <c r="CW244" s="177"/>
      <c r="CX244" s="177"/>
      <c r="CY244" s="177"/>
      <c r="CZ244" s="177"/>
      <c r="DA244" s="177"/>
      <c r="DB244" s="177"/>
      <c r="DC244" s="177"/>
      <c r="DD244" s="177"/>
      <c r="DE244" s="177"/>
      <c r="DF244" s="177"/>
      <c r="DG244" s="177"/>
      <c r="DH244" s="177"/>
      <c r="DI244" s="177"/>
      <c r="DJ244" s="177"/>
      <c r="DK244" s="177"/>
      <c r="DL244" s="177"/>
      <c r="DM244" s="177"/>
      <c r="DN244" s="177"/>
    </row>
    <row r="245" spans="1:118" s="122" customFormat="1" x14ac:dyDescent="0.3">
      <c r="A245" s="167" t="s">
        <v>2350</v>
      </c>
      <c r="B245" s="167" t="s">
        <v>3606</v>
      </c>
      <c r="C245" s="169" t="s">
        <v>3361</v>
      </c>
      <c r="D245" s="170">
        <v>25</v>
      </c>
      <c r="E245" s="171">
        <f t="shared" si="119"/>
        <v>8</v>
      </c>
      <c r="F245" s="171">
        <f t="shared" si="119"/>
        <v>8</v>
      </c>
      <c r="G245" s="171">
        <f t="shared" si="119"/>
        <v>8</v>
      </c>
      <c r="H245" s="171">
        <f t="shared" si="119"/>
        <v>8</v>
      </c>
      <c r="I245" s="171">
        <f t="shared" si="119"/>
        <v>8</v>
      </c>
      <c r="J245" s="171">
        <f t="shared" si="119"/>
        <v>8</v>
      </c>
      <c r="K245" s="171">
        <f t="shared" si="118"/>
        <v>8</v>
      </c>
      <c r="L245" s="171">
        <f t="shared" si="118"/>
        <v>8</v>
      </c>
      <c r="M245" s="171">
        <f t="shared" si="118"/>
        <v>8</v>
      </c>
      <c r="N245" s="171">
        <f t="shared" si="118"/>
        <v>8</v>
      </c>
      <c r="O245" s="171">
        <f t="shared" si="118"/>
        <v>8</v>
      </c>
      <c r="P245" s="171">
        <f t="shared" si="118"/>
        <v>8</v>
      </c>
      <c r="Q245" s="171">
        <f t="shared" si="118"/>
        <v>8</v>
      </c>
      <c r="R245" s="171">
        <f t="shared" si="118"/>
        <v>8</v>
      </c>
      <c r="S245" s="171">
        <f t="shared" si="118"/>
        <v>8</v>
      </c>
      <c r="T245" s="171">
        <f t="shared" si="118"/>
        <v>8</v>
      </c>
      <c r="U245" s="171">
        <f t="shared" si="120"/>
        <v>8</v>
      </c>
      <c r="V245" s="171">
        <f t="shared" si="120"/>
        <v>8</v>
      </c>
      <c r="W245" s="171">
        <f t="shared" si="121"/>
        <v>8</v>
      </c>
      <c r="X245" s="171">
        <f t="shared" si="121"/>
        <v>8</v>
      </c>
      <c r="Y245" s="171">
        <f t="shared" si="122"/>
        <v>8</v>
      </c>
      <c r="Z245" s="171">
        <f t="shared" si="122"/>
        <v>8</v>
      </c>
      <c r="AA245" s="171">
        <f t="shared" si="123"/>
        <v>8</v>
      </c>
      <c r="AB245" s="171">
        <f t="shared" si="123"/>
        <v>8</v>
      </c>
      <c r="AC245" s="171">
        <f t="shared" si="124"/>
        <v>8</v>
      </c>
      <c r="AD245" s="171">
        <f t="shared" si="124"/>
        <v>8</v>
      </c>
      <c r="AE245" s="171">
        <f t="shared" si="125"/>
        <v>8</v>
      </c>
      <c r="AF245" s="171">
        <f t="shared" si="125"/>
        <v>8</v>
      </c>
      <c r="AG245" s="171">
        <f t="shared" si="126"/>
        <v>8</v>
      </c>
      <c r="AH245" s="171">
        <f t="shared" si="126"/>
        <v>8</v>
      </c>
      <c r="AI245" s="171">
        <f t="shared" si="109"/>
        <v>8</v>
      </c>
      <c r="AJ245" s="171">
        <f t="shared" si="109"/>
        <v>8</v>
      </c>
      <c r="AK245" s="171">
        <f t="shared" si="110"/>
        <v>8</v>
      </c>
      <c r="AL245" s="171">
        <f t="shared" si="110"/>
        <v>8</v>
      </c>
      <c r="AM245" s="171">
        <f t="shared" si="111"/>
        <v>8</v>
      </c>
      <c r="AN245" s="171">
        <f t="shared" si="110"/>
        <v>8</v>
      </c>
      <c r="AO245" s="171">
        <f t="shared" si="110"/>
        <v>8</v>
      </c>
      <c r="AP245" s="171">
        <f t="shared" si="110"/>
        <v>8</v>
      </c>
      <c r="AQ245" s="171">
        <f t="shared" si="110"/>
        <v>8</v>
      </c>
      <c r="AR245" s="171">
        <f t="shared" si="114"/>
        <v>8</v>
      </c>
      <c r="AS245" s="171">
        <f t="shared" si="114"/>
        <v>8</v>
      </c>
      <c r="AT245" s="171">
        <f t="shared" si="115"/>
        <v>8</v>
      </c>
      <c r="AU245" s="171">
        <f t="shared" si="115"/>
        <v>8</v>
      </c>
      <c r="AV245" s="171">
        <f t="shared" si="115"/>
        <v>8</v>
      </c>
      <c r="AW245" s="171">
        <f t="shared" si="115"/>
        <v>8</v>
      </c>
      <c r="AX245" s="171">
        <f t="shared" si="115"/>
        <v>8</v>
      </c>
      <c r="AY245" s="171">
        <f t="shared" si="115"/>
        <v>8</v>
      </c>
      <c r="AZ245" s="171">
        <f t="shared" si="115"/>
        <v>8</v>
      </c>
      <c r="BA245" s="171">
        <f t="shared" si="115"/>
        <v>8</v>
      </c>
      <c r="BB245" s="171">
        <f t="shared" si="115"/>
        <v>8</v>
      </c>
      <c r="BC245" s="171">
        <f t="shared" si="115"/>
        <v>8</v>
      </c>
      <c r="BD245" s="171">
        <f t="shared" si="115"/>
        <v>8</v>
      </c>
      <c r="BE245" s="172"/>
      <c r="BF245" s="148">
        <f t="shared" si="106"/>
        <v>416</v>
      </c>
      <c r="BG245" s="173">
        <f t="shared" si="107"/>
        <v>0</v>
      </c>
      <c r="BH245" s="174"/>
      <c r="BI245" s="174"/>
      <c r="BJ245" s="125"/>
      <c r="BK245" s="175"/>
      <c r="BL245" s="176">
        <f t="shared" si="105"/>
        <v>706.66727663450308</v>
      </c>
      <c r="BM245" s="176">
        <f t="shared" si="108"/>
        <v>740</v>
      </c>
      <c r="BN245" s="177"/>
      <c r="BO245" s="177"/>
      <c r="BP245" s="177"/>
      <c r="BQ245" s="177"/>
      <c r="BR245" s="177"/>
      <c r="BS245" s="177"/>
      <c r="BT245" s="177"/>
      <c r="BU245" s="177"/>
      <c r="BV245" s="177"/>
      <c r="BW245" s="177"/>
      <c r="BX245" s="177"/>
      <c r="BY245" s="177"/>
      <c r="BZ245" s="177"/>
      <c r="CA245" s="177"/>
      <c r="CB245" s="177"/>
      <c r="CC245" s="177"/>
      <c r="CD245" s="177"/>
      <c r="CE245" s="177"/>
      <c r="CF245" s="177"/>
      <c r="CG245" s="177"/>
      <c r="CH245" s="177"/>
      <c r="CI245" s="177"/>
      <c r="CJ245" s="177"/>
      <c r="CK245" s="177"/>
      <c r="CL245" s="177"/>
      <c r="CM245" s="177"/>
      <c r="CN245" s="177"/>
      <c r="CO245" s="177"/>
      <c r="CP245" s="177"/>
      <c r="CQ245" s="177"/>
      <c r="CR245" s="177"/>
      <c r="CS245" s="177"/>
      <c r="CT245" s="177"/>
      <c r="CU245" s="177"/>
      <c r="CV245" s="177"/>
      <c r="CW245" s="177"/>
      <c r="CX245" s="177"/>
      <c r="CY245" s="177"/>
      <c r="CZ245" s="177"/>
      <c r="DA245" s="177"/>
      <c r="DB245" s="177"/>
      <c r="DC245" s="177"/>
      <c r="DD245" s="177"/>
      <c r="DE245" s="177"/>
      <c r="DF245" s="177"/>
      <c r="DG245" s="177"/>
      <c r="DH245" s="177"/>
      <c r="DI245" s="177"/>
      <c r="DJ245" s="177"/>
      <c r="DK245" s="177"/>
      <c r="DL245" s="177"/>
      <c r="DM245" s="177"/>
      <c r="DN245" s="177"/>
    </row>
    <row r="246" spans="1:118" s="122" customFormat="1" x14ac:dyDescent="0.3">
      <c r="A246" s="167" t="s">
        <v>2310</v>
      </c>
      <c r="B246" s="167" t="s">
        <v>3607</v>
      </c>
      <c r="C246" s="169" t="s">
        <v>3361</v>
      </c>
      <c r="D246" s="170">
        <v>25</v>
      </c>
      <c r="E246" s="171">
        <f t="shared" si="119"/>
        <v>8</v>
      </c>
      <c r="F246" s="171">
        <f t="shared" si="119"/>
        <v>8</v>
      </c>
      <c r="G246" s="171">
        <f t="shared" si="119"/>
        <v>8</v>
      </c>
      <c r="H246" s="171">
        <f t="shared" si="119"/>
        <v>8</v>
      </c>
      <c r="I246" s="171">
        <f t="shared" si="119"/>
        <v>8</v>
      </c>
      <c r="J246" s="171">
        <f t="shared" si="119"/>
        <v>8</v>
      </c>
      <c r="K246" s="171">
        <f t="shared" si="118"/>
        <v>8</v>
      </c>
      <c r="L246" s="171">
        <f t="shared" si="118"/>
        <v>8</v>
      </c>
      <c r="M246" s="171">
        <f t="shared" si="118"/>
        <v>8</v>
      </c>
      <c r="N246" s="171">
        <f t="shared" si="118"/>
        <v>8</v>
      </c>
      <c r="O246" s="171">
        <f t="shared" si="118"/>
        <v>8</v>
      </c>
      <c r="P246" s="171">
        <f t="shared" si="118"/>
        <v>8</v>
      </c>
      <c r="Q246" s="171">
        <f t="shared" si="118"/>
        <v>8</v>
      </c>
      <c r="R246" s="171">
        <f t="shared" si="118"/>
        <v>8</v>
      </c>
      <c r="S246" s="171">
        <f t="shared" si="118"/>
        <v>8</v>
      </c>
      <c r="T246" s="171">
        <f t="shared" si="118"/>
        <v>8</v>
      </c>
      <c r="U246" s="171">
        <f t="shared" si="120"/>
        <v>8</v>
      </c>
      <c r="V246" s="171">
        <f t="shared" si="120"/>
        <v>8</v>
      </c>
      <c r="W246" s="171">
        <f t="shared" si="121"/>
        <v>8</v>
      </c>
      <c r="X246" s="171">
        <f t="shared" si="121"/>
        <v>8</v>
      </c>
      <c r="Y246" s="171">
        <f t="shared" si="122"/>
        <v>8</v>
      </c>
      <c r="Z246" s="171">
        <f t="shared" si="122"/>
        <v>8</v>
      </c>
      <c r="AA246" s="171">
        <f t="shared" si="123"/>
        <v>8</v>
      </c>
      <c r="AB246" s="171">
        <f t="shared" si="123"/>
        <v>8</v>
      </c>
      <c r="AC246" s="171">
        <f t="shared" si="124"/>
        <v>8</v>
      </c>
      <c r="AD246" s="171">
        <f t="shared" si="124"/>
        <v>8</v>
      </c>
      <c r="AE246" s="171">
        <f t="shared" si="125"/>
        <v>8</v>
      </c>
      <c r="AF246" s="171">
        <f t="shared" si="125"/>
        <v>8</v>
      </c>
      <c r="AG246" s="171">
        <f t="shared" si="126"/>
        <v>8</v>
      </c>
      <c r="AH246" s="171">
        <f t="shared" si="126"/>
        <v>8</v>
      </c>
      <c r="AI246" s="171">
        <f t="shared" si="109"/>
        <v>8</v>
      </c>
      <c r="AJ246" s="171">
        <f t="shared" si="109"/>
        <v>8</v>
      </c>
      <c r="AK246" s="171">
        <f t="shared" si="110"/>
        <v>8</v>
      </c>
      <c r="AL246" s="171">
        <f t="shared" si="110"/>
        <v>8</v>
      </c>
      <c r="AM246" s="171">
        <f t="shared" si="111"/>
        <v>8</v>
      </c>
      <c r="AN246" s="171">
        <f t="shared" si="110"/>
        <v>8</v>
      </c>
      <c r="AO246" s="171">
        <f t="shared" si="110"/>
        <v>8</v>
      </c>
      <c r="AP246" s="171">
        <f t="shared" si="110"/>
        <v>8</v>
      </c>
      <c r="AQ246" s="171">
        <f t="shared" si="110"/>
        <v>8</v>
      </c>
      <c r="AR246" s="171">
        <f t="shared" si="114"/>
        <v>8</v>
      </c>
      <c r="AS246" s="171">
        <f t="shared" si="114"/>
        <v>8</v>
      </c>
      <c r="AT246" s="171">
        <f t="shared" si="115"/>
        <v>8</v>
      </c>
      <c r="AU246" s="171">
        <f t="shared" si="115"/>
        <v>8</v>
      </c>
      <c r="AV246" s="171">
        <f t="shared" si="115"/>
        <v>8</v>
      </c>
      <c r="AW246" s="171">
        <f t="shared" si="115"/>
        <v>8</v>
      </c>
      <c r="AX246" s="171">
        <f t="shared" si="115"/>
        <v>8</v>
      </c>
      <c r="AY246" s="171">
        <f t="shared" si="115"/>
        <v>8</v>
      </c>
      <c r="AZ246" s="171">
        <f t="shared" si="115"/>
        <v>8</v>
      </c>
      <c r="BA246" s="171">
        <f t="shared" si="115"/>
        <v>8</v>
      </c>
      <c r="BB246" s="171">
        <f t="shared" si="115"/>
        <v>8</v>
      </c>
      <c r="BC246" s="171">
        <f t="shared" si="115"/>
        <v>8</v>
      </c>
      <c r="BD246" s="171">
        <f t="shared" si="115"/>
        <v>8</v>
      </c>
      <c r="BE246" s="172"/>
      <c r="BF246" s="148">
        <f t="shared" si="106"/>
        <v>416</v>
      </c>
      <c r="BG246" s="173">
        <f t="shared" si="107"/>
        <v>0</v>
      </c>
      <c r="BH246" s="174"/>
      <c r="BI246" s="174"/>
      <c r="BJ246" s="125"/>
      <c r="BK246" s="175"/>
      <c r="BL246" s="176">
        <f t="shared" si="105"/>
        <v>706.66727663450308</v>
      </c>
      <c r="BM246" s="176">
        <f t="shared" si="108"/>
        <v>740</v>
      </c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77"/>
      <c r="BY246" s="177"/>
      <c r="BZ246" s="177"/>
      <c r="CA246" s="177"/>
      <c r="CB246" s="177"/>
      <c r="CC246" s="177"/>
      <c r="CD246" s="177"/>
      <c r="CE246" s="177"/>
      <c r="CF246" s="177"/>
      <c r="CG246" s="177"/>
      <c r="CH246" s="177"/>
      <c r="CI246" s="177"/>
      <c r="CJ246" s="177"/>
      <c r="CK246" s="177"/>
      <c r="CL246" s="177"/>
      <c r="CM246" s="177"/>
      <c r="CN246" s="177"/>
      <c r="CO246" s="177"/>
      <c r="CP246" s="177"/>
      <c r="CQ246" s="177"/>
      <c r="CR246" s="177"/>
      <c r="CS246" s="177"/>
      <c r="CT246" s="177"/>
      <c r="CU246" s="177"/>
      <c r="CV246" s="177"/>
      <c r="CW246" s="177"/>
      <c r="CX246" s="177"/>
      <c r="CY246" s="177"/>
      <c r="CZ246" s="177"/>
      <c r="DA246" s="177"/>
      <c r="DB246" s="177"/>
      <c r="DC246" s="177"/>
      <c r="DD246" s="177"/>
      <c r="DE246" s="177"/>
      <c r="DF246" s="177"/>
      <c r="DG246" s="177"/>
      <c r="DH246" s="177"/>
      <c r="DI246" s="177"/>
      <c r="DJ246" s="177"/>
      <c r="DK246" s="177"/>
      <c r="DL246" s="177"/>
      <c r="DM246" s="177"/>
      <c r="DN246" s="177"/>
    </row>
    <row r="247" spans="1:118" s="122" customFormat="1" x14ac:dyDescent="0.3">
      <c r="A247" s="167" t="s">
        <v>2317</v>
      </c>
      <c r="B247" s="167" t="s">
        <v>3608</v>
      </c>
      <c r="C247" s="169" t="s">
        <v>3361</v>
      </c>
      <c r="D247" s="170">
        <v>25</v>
      </c>
      <c r="E247" s="171">
        <f t="shared" si="119"/>
        <v>8</v>
      </c>
      <c r="F247" s="171">
        <f t="shared" si="119"/>
        <v>8</v>
      </c>
      <c r="G247" s="171">
        <f t="shared" si="119"/>
        <v>8</v>
      </c>
      <c r="H247" s="171">
        <f t="shared" si="119"/>
        <v>8</v>
      </c>
      <c r="I247" s="171">
        <f t="shared" si="119"/>
        <v>8</v>
      </c>
      <c r="J247" s="171">
        <f t="shared" si="119"/>
        <v>8</v>
      </c>
      <c r="K247" s="171">
        <f t="shared" si="118"/>
        <v>8</v>
      </c>
      <c r="L247" s="171">
        <f t="shared" ref="L247:AA283" si="127">$D247*$D$2</f>
        <v>8</v>
      </c>
      <c r="M247" s="171">
        <f t="shared" si="127"/>
        <v>8</v>
      </c>
      <c r="N247" s="171">
        <f t="shared" si="127"/>
        <v>8</v>
      </c>
      <c r="O247" s="171">
        <f t="shared" si="127"/>
        <v>8</v>
      </c>
      <c r="P247" s="171">
        <f t="shared" si="127"/>
        <v>8</v>
      </c>
      <c r="Q247" s="171">
        <f t="shared" si="127"/>
        <v>8</v>
      </c>
      <c r="R247" s="171">
        <f t="shared" si="127"/>
        <v>8</v>
      </c>
      <c r="S247" s="171">
        <f t="shared" si="127"/>
        <v>8</v>
      </c>
      <c r="T247" s="171">
        <f t="shared" si="127"/>
        <v>8</v>
      </c>
      <c r="U247" s="171">
        <f t="shared" si="120"/>
        <v>8</v>
      </c>
      <c r="V247" s="171">
        <f t="shared" si="120"/>
        <v>8</v>
      </c>
      <c r="W247" s="171">
        <f t="shared" si="121"/>
        <v>8</v>
      </c>
      <c r="X247" s="171">
        <f t="shared" si="121"/>
        <v>8</v>
      </c>
      <c r="Y247" s="171">
        <f t="shared" si="122"/>
        <v>8</v>
      </c>
      <c r="Z247" s="171">
        <f t="shared" si="122"/>
        <v>8</v>
      </c>
      <c r="AA247" s="171">
        <f t="shared" si="123"/>
        <v>8</v>
      </c>
      <c r="AB247" s="171">
        <f t="shared" si="123"/>
        <v>8</v>
      </c>
      <c r="AC247" s="171">
        <f t="shared" si="124"/>
        <v>8</v>
      </c>
      <c r="AD247" s="171">
        <f t="shared" si="124"/>
        <v>8</v>
      </c>
      <c r="AE247" s="171">
        <f t="shared" si="125"/>
        <v>8</v>
      </c>
      <c r="AF247" s="171">
        <f t="shared" si="125"/>
        <v>8</v>
      </c>
      <c r="AG247" s="171">
        <f t="shared" si="126"/>
        <v>8</v>
      </c>
      <c r="AH247" s="171">
        <f t="shared" si="126"/>
        <v>8</v>
      </c>
      <c r="AI247" s="171">
        <f t="shared" si="109"/>
        <v>8</v>
      </c>
      <c r="AJ247" s="171">
        <f t="shared" si="109"/>
        <v>8</v>
      </c>
      <c r="AK247" s="171">
        <f t="shared" si="110"/>
        <v>8</v>
      </c>
      <c r="AL247" s="171">
        <f t="shared" si="110"/>
        <v>8</v>
      </c>
      <c r="AM247" s="171">
        <f t="shared" si="111"/>
        <v>8</v>
      </c>
      <c r="AN247" s="171">
        <f t="shared" si="110"/>
        <v>8</v>
      </c>
      <c r="AO247" s="171">
        <f t="shared" si="110"/>
        <v>8</v>
      </c>
      <c r="AP247" s="171">
        <f t="shared" si="110"/>
        <v>8</v>
      </c>
      <c r="AQ247" s="171">
        <f t="shared" si="110"/>
        <v>8</v>
      </c>
      <c r="AR247" s="171">
        <f t="shared" si="114"/>
        <v>8</v>
      </c>
      <c r="AS247" s="171">
        <f t="shared" si="114"/>
        <v>8</v>
      </c>
      <c r="AT247" s="171">
        <f t="shared" si="115"/>
        <v>8</v>
      </c>
      <c r="AU247" s="171">
        <f t="shared" si="115"/>
        <v>8</v>
      </c>
      <c r="AV247" s="171">
        <f t="shared" si="115"/>
        <v>8</v>
      </c>
      <c r="AW247" s="171">
        <f t="shared" si="115"/>
        <v>8</v>
      </c>
      <c r="AX247" s="171">
        <f t="shared" si="115"/>
        <v>8</v>
      </c>
      <c r="AY247" s="171">
        <f t="shared" si="115"/>
        <v>8</v>
      </c>
      <c r="AZ247" s="171">
        <f t="shared" si="115"/>
        <v>8</v>
      </c>
      <c r="BA247" s="171">
        <f t="shared" si="115"/>
        <v>8</v>
      </c>
      <c r="BB247" s="171">
        <f t="shared" si="115"/>
        <v>8</v>
      </c>
      <c r="BC247" s="171">
        <f t="shared" si="115"/>
        <v>8</v>
      </c>
      <c r="BD247" s="171">
        <f t="shared" si="115"/>
        <v>8</v>
      </c>
      <c r="BE247" s="172"/>
      <c r="BF247" s="148">
        <f t="shared" si="106"/>
        <v>416</v>
      </c>
      <c r="BG247" s="173">
        <f t="shared" si="107"/>
        <v>0</v>
      </c>
      <c r="BH247" s="174"/>
      <c r="BI247" s="174"/>
      <c r="BJ247" s="125"/>
      <c r="BK247" s="175"/>
      <c r="BL247" s="176">
        <f t="shared" si="105"/>
        <v>706.66727663450308</v>
      </c>
      <c r="BM247" s="176">
        <f t="shared" si="108"/>
        <v>740</v>
      </c>
      <c r="BN247" s="177"/>
      <c r="BO247" s="177"/>
      <c r="BP247" s="177"/>
      <c r="BQ247" s="177"/>
      <c r="BR247" s="177"/>
      <c r="BS247" s="177"/>
      <c r="BT247" s="177"/>
      <c r="BU247" s="177"/>
      <c r="BV247" s="177"/>
      <c r="BW247" s="177"/>
      <c r="BX247" s="177"/>
      <c r="BY247" s="177"/>
      <c r="BZ247" s="177"/>
      <c r="CA247" s="177"/>
      <c r="CB247" s="177"/>
      <c r="CC247" s="177"/>
      <c r="CD247" s="177"/>
      <c r="CE247" s="177"/>
      <c r="CF247" s="177"/>
      <c r="CG247" s="177"/>
      <c r="CH247" s="177"/>
      <c r="CI247" s="177"/>
      <c r="CJ247" s="177"/>
      <c r="CK247" s="177"/>
      <c r="CL247" s="177"/>
      <c r="CM247" s="177"/>
      <c r="CN247" s="177"/>
      <c r="CO247" s="177"/>
      <c r="CP247" s="177"/>
      <c r="CQ247" s="177"/>
      <c r="CR247" s="177"/>
      <c r="CS247" s="177"/>
      <c r="CT247" s="177"/>
      <c r="CU247" s="177"/>
      <c r="CV247" s="177"/>
      <c r="CW247" s="177"/>
      <c r="CX247" s="177"/>
      <c r="CY247" s="177"/>
      <c r="CZ247" s="177"/>
      <c r="DA247" s="177"/>
      <c r="DB247" s="177"/>
      <c r="DC247" s="177"/>
      <c r="DD247" s="177"/>
      <c r="DE247" s="177"/>
      <c r="DF247" s="177"/>
      <c r="DG247" s="177"/>
      <c r="DH247" s="177"/>
      <c r="DI247" s="177"/>
      <c r="DJ247" s="177"/>
      <c r="DK247" s="177"/>
      <c r="DL247" s="177"/>
      <c r="DM247" s="177"/>
      <c r="DN247" s="177"/>
    </row>
    <row r="248" spans="1:118" s="122" customFormat="1" x14ac:dyDescent="0.3">
      <c r="A248" s="167" t="s">
        <v>2335</v>
      </c>
      <c r="B248" s="167" t="s">
        <v>3609</v>
      </c>
      <c r="C248" s="169" t="s">
        <v>3361</v>
      </c>
      <c r="D248" s="170">
        <v>25</v>
      </c>
      <c r="E248" s="171">
        <f t="shared" si="119"/>
        <v>8</v>
      </c>
      <c r="F248" s="171">
        <f t="shared" si="119"/>
        <v>8</v>
      </c>
      <c r="G248" s="171">
        <f t="shared" si="119"/>
        <v>8</v>
      </c>
      <c r="H248" s="171">
        <f t="shared" si="119"/>
        <v>8</v>
      </c>
      <c r="I248" s="171">
        <f t="shared" si="119"/>
        <v>8</v>
      </c>
      <c r="J248" s="171">
        <f t="shared" si="119"/>
        <v>8</v>
      </c>
      <c r="K248" s="171">
        <f t="shared" si="119"/>
        <v>8</v>
      </c>
      <c r="L248" s="171">
        <f t="shared" si="127"/>
        <v>8</v>
      </c>
      <c r="M248" s="171">
        <f t="shared" si="127"/>
        <v>8</v>
      </c>
      <c r="N248" s="171">
        <f t="shared" si="127"/>
        <v>8</v>
      </c>
      <c r="O248" s="171">
        <f t="shared" si="127"/>
        <v>8</v>
      </c>
      <c r="P248" s="171">
        <f t="shared" si="127"/>
        <v>8</v>
      </c>
      <c r="Q248" s="171">
        <f t="shared" si="127"/>
        <v>8</v>
      </c>
      <c r="R248" s="171">
        <f t="shared" si="127"/>
        <v>8</v>
      </c>
      <c r="S248" s="171">
        <f t="shared" si="127"/>
        <v>8</v>
      </c>
      <c r="T248" s="171">
        <f t="shared" si="127"/>
        <v>8</v>
      </c>
      <c r="U248" s="171">
        <f t="shared" si="120"/>
        <v>8</v>
      </c>
      <c r="V248" s="171">
        <f t="shared" si="120"/>
        <v>8</v>
      </c>
      <c r="W248" s="171">
        <f t="shared" si="120"/>
        <v>8</v>
      </c>
      <c r="X248" s="171">
        <f t="shared" si="120"/>
        <v>8</v>
      </c>
      <c r="Y248" s="171">
        <f t="shared" si="122"/>
        <v>8</v>
      </c>
      <c r="Z248" s="171">
        <f t="shared" si="122"/>
        <v>8</v>
      </c>
      <c r="AA248" s="171">
        <f t="shared" si="123"/>
        <v>8</v>
      </c>
      <c r="AB248" s="171">
        <f t="shared" si="123"/>
        <v>8</v>
      </c>
      <c r="AC248" s="171">
        <f t="shared" si="124"/>
        <v>8</v>
      </c>
      <c r="AD248" s="171">
        <f t="shared" si="124"/>
        <v>8</v>
      </c>
      <c r="AE248" s="171">
        <f t="shared" si="125"/>
        <v>8</v>
      </c>
      <c r="AF248" s="171">
        <f t="shared" si="125"/>
        <v>8</v>
      </c>
      <c r="AG248" s="171">
        <f t="shared" si="126"/>
        <v>8</v>
      </c>
      <c r="AH248" s="171">
        <f t="shared" si="126"/>
        <v>8</v>
      </c>
      <c r="AI248" s="171">
        <f t="shared" si="109"/>
        <v>8</v>
      </c>
      <c r="AJ248" s="171">
        <f t="shared" si="109"/>
        <v>8</v>
      </c>
      <c r="AK248" s="171">
        <f t="shared" si="110"/>
        <v>8</v>
      </c>
      <c r="AL248" s="171">
        <f t="shared" si="110"/>
        <v>8</v>
      </c>
      <c r="AM248" s="171">
        <f t="shared" si="111"/>
        <v>8</v>
      </c>
      <c r="AN248" s="171">
        <f t="shared" si="110"/>
        <v>8</v>
      </c>
      <c r="AO248" s="171">
        <f t="shared" si="110"/>
        <v>8</v>
      </c>
      <c r="AP248" s="171">
        <f t="shared" si="110"/>
        <v>8</v>
      </c>
      <c r="AQ248" s="171">
        <f t="shared" si="110"/>
        <v>8</v>
      </c>
      <c r="AR248" s="171">
        <f t="shared" si="114"/>
        <v>8</v>
      </c>
      <c r="AS248" s="171">
        <f t="shared" si="114"/>
        <v>8</v>
      </c>
      <c r="AT248" s="171">
        <f t="shared" si="115"/>
        <v>8</v>
      </c>
      <c r="AU248" s="171">
        <f t="shared" si="115"/>
        <v>8</v>
      </c>
      <c r="AV248" s="171">
        <f t="shared" si="115"/>
        <v>8</v>
      </c>
      <c r="AW248" s="171">
        <f t="shared" si="115"/>
        <v>8</v>
      </c>
      <c r="AX248" s="171">
        <f t="shared" si="115"/>
        <v>8</v>
      </c>
      <c r="AY248" s="171">
        <f t="shared" si="115"/>
        <v>8</v>
      </c>
      <c r="AZ248" s="171">
        <f t="shared" si="115"/>
        <v>8</v>
      </c>
      <c r="BA248" s="171">
        <f t="shared" si="115"/>
        <v>8</v>
      </c>
      <c r="BB248" s="171">
        <f t="shared" si="115"/>
        <v>8</v>
      </c>
      <c r="BC248" s="171">
        <f t="shared" si="115"/>
        <v>8</v>
      </c>
      <c r="BD248" s="171">
        <f t="shared" si="115"/>
        <v>8</v>
      </c>
      <c r="BE248" s="172"/>
      <c r="BF248" s="148">
        <f t="shared" si="106"/>
        <v>416</v>
      </c>
      <c r="BG248" s="173">
        <f t="shared" si="107"/>
        <v>0</v>
      </c>
      <c r="BH248" s="174"/>
      <c r="BI248" s="174"/>
      <c r="BJ248" s="125"/>
      <c r="BK248" s="175"/>
      <c r="BL248" s="176">
        <f t="shared" si="105"/>
        <v>706.66727663450308</v>
      </c>
      <c r="BM248" s="176">
        <f t="shared" si="108"/>
        <v>740</v>
      </c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77"/>
      <c r="BY248" s="177"/>
      <c r="BZ248" s="177"/>
      <c r="CA248" s="177"/>
      <c r="CB248" s="177"/>
      <c r="CC248" s="177"/>
      <c r="CD248" s="177"/>
      <c r="CE248" s="177"/>
      <c r="CF248" s="177"/>
      <c r="CG248" s="177"/>
      <c r="CH248" s="177"/>
      <c r="CI248" s="177"/>
      <c r="CJ248" s="177"/>
      <c r="CK248" s="177"/>
      <c r="CL248" s="177"/>
      <c r="CM248" s="177"/>
      <c r="CN248" s="177"/>
      <c r="CO248" s="177"/>
      <c r="CP248" s="177"/>
      <c r="CQ248" s="177"/>
      <c r="CR248" s="177"/>
      <c r="CS248" s="177"/>
      <c r="CT248" s="177"/>
      <c r="CU248" s="177"/>
      <c r="CV248" s="177"/>
      <c r="CW248" s="177"/>
      <c r="CX248" s="177"/>
      <c r="CY248" s="177"/>
      <c r="CZ248" s="177"/>
      <c r="DA248" s="177"/>
      <c r="DB248" s="177"/>
      <c r="DC248" s="177"/>
      <c r="DD248" s="177"/>
      <c r="DE248" s="177"/>
      <c r="DF248" s="177"/>
      <c r="DG248" s="177"/>
      <c r="DH248" s="177"/>
      <c r="DI248" s="177"/>
      <c r="DJ248" s="177"/>
      <c r="DK248" s="177"/>
      <c r="DL248" s="177"/>
      <c r="DM248" s="177"/>
      <c r="DN248" s="177"/>
    </row>
    <row r="249" spans="1:118" s="122" customFormat="1" x14ac:dyDescent="0.3">
      <c r="A249" s="190" t="s">
        <v>2326</v>
      </c>
      <c r="B249" s="190" t="s">
        <v>3610</v>
      </c>
      <c r="C249" s="169" t="s">
        <v>3361</v>
      </c>
      <c r="D249" s="170">
        <v>25</v>
      </c>
      <c r="E249" s="171">
        <f t="shared" si="119"/>
        <v>8</v>
      </c>
      <c r="F249" s="171">
        <f t="shared" si="119"/>
        <v>8</v>
      </c>
      <c r="G249" s="171">
        <f t="shared" si="119"/>
        <v>8</v>
      </c>
      <c r="H249" s="171">
        <f t="shared" si="119"/>
        <v>8</v>
      </c>
      <c r="I249" s="171">
        <f t="shared" si="119"/>
        <v>8</v>
      </c>
      <c r="J249" s="171">
        <f t="shared" si="119"/>
        <v>8</v>
      </c>
      <c r="K249" s="171">
        <f t="shared" si="119"/>
        <v>8</v>
      </c>
      <c r="L249" s="171">
        <f t="shared" si="127"/>
        <v>8</v>
      </c>
      <c r="M249" s="171">
        <f t="shared" si="127"/>
        <v>8</v>
      </c>
      <c r="N249" s="171">
        <f t="shared" si="127"/>
        <v>8</v>
      </c>
      <c r="O249" s="171">
        <f t="shared" si="127"/>
        <v>8</v>
      </c>
      <c r="P249" s="171">
        <f t="shared" si="127"/>
        <v>8</v>
      </c>
      <c r="Q249" s="171">
        <f t="shared" si="127"/>
        <v>8</v>
      </c>
      <c r="R249" s="171">
        <f t="shared" si="127"/>
        <v>8</v>
      </c>
      <c r="S249" s="171">
        <f t="shared" si="127"/>
        <v>8</v>
      </c>
      <c r="T249" s="171">
        <f t="shared" si="127"/>
        <v>8</v>
      </c>
      <c r="U249" s="171">
        <f t="shared" si="120"/>
        <v>8</v>
      </c>
      <c r="V249" s="171">
        <f t="shared" si="120"/>
        <v>8</v>
      </c>
      <c r="W249" s="171">
        <f t="shared" si="120"/>
        <v>8</v>
      </c>
      <c r="X249" s="171">
        <f t="shared" si="120"/>
        <v>8</v>
      </c>
      <c r="Y249" s="171">
        <f t="shared" si="122"/>
        <v>8</v>
      </c>
      <c r="Z249" s="171">
        <f t="shared" si="122"/>
        <v>8</v>
      </c>
      <c r="AA249" s="171">
        <f t="shared" si="123"/>
        <v>8</v>
      </c>
      <c r="AB249" s="171">
        <f t="shared" si="123"/>
        <v>8</v>
      </c>
      <c r="AC249" s="171">
        <f t="shared" si="124"/>
        <v>8</v>
      </c>
      <c r="AD249" s="171">
        <f t="shared" si="124"/>
        <v>8</v>
      </c>
      <c r="AE249" s="171">
        <f t="shared" si="125"/>
        <v>8</v>
      </c>
      <c r="AF249" s="171">
        <f t="shared" si="125"/>
        <v>8</v>
      </c>
      <c r="AG249" s="171">
        <f t="shared" si="126"/>
        <v>8</v>
      </c>
      <c r="AH249" s="171">
        <f t="shared" si="126"/>
        <v>8</v>
      </c>
      <c r="AI249" s="171">
        <f t="shared" si="109"/>
        <v>8</v>
      </c>
      <c r="AJ249" s="171">
        <f t="shared" si="109"/>
        <v>8</v>
      </c>
      <c r="AK249" s="171">
        <f t="shared" si="110"/>
        <v>8</v>
      </c>
      <c r="AL249" s="171">
        <f t="shared" si="110"/>
        <v>8</v>
      </c>
      <c r="AM249" s="171">
        <f t="shared" si="111"/>
        <v>8</v>
      </c>
      <c r="AN249" s="171">
        <f t="shared" si="110"/>
        <v>8</v>
      </c>
      <c r="AO249" s="171">
        <f t="shared" si="110"/>
        <v>8</v>
      </c>
      <c r="AP249" s="171">
        <f t="shared" si="110"/>
        <v>8</v>
      </c>
      <c r="AQ249" s="171">
        <f t="shared" si="110"/>
        <v>8</v>
      </c>
      <c r="AR249" s="171">
        <f t="shared" si="114"/>
        <v>8</v>
      </c>
      <c r="AS249" s="171">
        <f t="shared" si="114"/>
        <v>8</v>
      </c>
      <c r="AT249" s="171">
        <f t="shared" si="115"/>
        <v>8</v>
      </c>
      <c r="AU249" s="171">
        <f t="shared" si="115"/>
        <v>8</v>
      </c>
      <c r="AV249" s="171">
        <f t="shared" si="115"/>
        <v>8</v>
      </c>
      <c r="AW249" s="171">
        <f t="shared" si="115"/>
        <v>8</v>
      </c>
      <c r="AX249" s="171">
        <f t="shared" si="115"/>
        <v>8</v>
      </c>
      <c r="AY249" s="171">
        <f t="shared" si="115"/>
        <v>8</v>
      </c>
      <c r="AZ249" s="171">
        <f t="shared" si="115"/>
        <v>8</v>
      </c>
      <c r="BA249" s="171">
        <f t="shared" si="115"/>
        <v>8</v>
      </c>
      <c r="BB249" s="171">
        <f t="shared" si="115"/>
        <v>8</v>
      </c>
      <c r="BC249" s="171">
        <f t="shared" si="115"/>
        <v>8</v>
      </c>
      <c r="BD249" s="171">
        <f t="shared" si="115"/>
        <v>8</v>
      </c>
      <c r="BE249" s="172"/>
      <c r="BF249" s="148">
        <f t="shared" si="106"/>
        <v>416</v>
      </c>
      <c r="BG249" s="173">
        <f t="shared" si="107"/>
        <v>0</v>
      </c>
      <c r="BH249" s="174"/>
      <c r="BI249" s="174"/>
      <c r="BJ249" s="125"/>
      <c r="BK249" s="175"/>
      <c r="BL249" s="176">
        <f t="shared" si="105"/>
        <v>706.66727663450308</v>
      </c>
      <c r="BM249" s="176">
        <f t="shared" si="108"/>
        <v>740</v>
      </c>
      <c r="BN249" s="177"/>
      <c r="BO249" s="177"/>
      <c r="BP249" s="177"/>
      <c r="BQ249" s="177"/>
      <c r="BR249" s="177"/>
      <c r="BS249" s="177"/>
      <c r="BT249" s="177"/>
      <c r="BU249" s="177"/>
      <c r="BV249" s="177"/>
      <c r="BW249" s="177"/>
      <c r="BX249" s="177"/>
      <c r="BY249" s="177"/>
      <c r="BZ249" s="177"/>
      <c r="CA249" s="177"/>
      <c r="CB249" s="177"/>
      <c r="CC249" s="177"/>
      <c r="CD249" s="177"/>
      <c r="CE249" s="177"/>
      <c r="CF249" s="177"/>
      <c r="CG249" s="177"/>
      <c r="CH249" s="177"/>
      <c r="CI249" s="177"/>
      <c r="CJ249" s="177"/>
      <c r="CK249" s="177"/>
      <c r="CL249" s="177"/>
      <c r="CM249" s="177"/>
      <c r="CN249" s="177"/>
      <c r="CO249" s="177"/>
      <c r="CP249" s="177"/>
      <c r="CQ249" s="177"/>
      <c r="CR249" s="177"/>
      <c r="CS249" s="177"/>
      <c r="CT249" s="177"/>
      <c r="CU249" s="177"/>
      <c r="CV249" s="177"/>
      <c r="CW249" s="177"/>
      <c r="CX249" s="177"/>
      <c r="CY249" s="177"/>
      <c r="CZ249" s="177"/>
      <c r="DA249" s="177"/>
      <c r="DB249" s="177"/>
      <c r="DC249" s="177"/>
      <c r="DD249" s="177"/>
      <c r="DE249" s="177"/>
      <c r="DF249" s="177"/>
      <c r="DG249" s="177"/>
      <c r="DH249" s="177"/>
      <c r="DI249" s="177"/>
      <c r="DJ249" s="177"/>
      <c r="DK249" s="177"/>
      <c r="DL249" s="177"/>
      <c r="DM249" s="177"/>
      <c r="DN249" s="177"/>
    </row>
    <row r="250" spans="1:118" s="122" customFormat="1" x14ac:dyDescent="0.3">
      <c r="A250" s="167" t="s">
        <v>2358</v>
      </c>
      <c r="B250" s="167" t="s">
        <v>3611</v>
      </c>
      <c r="C250" s="169" t="s">
        <v>3361</v>
      </c>
      <c r="D250" s="170">
        <v>25</v>
      </c>
      <c r="E250" s="171">
        <f t="shared" si="119"/>
        <v>8</v>
      </c>
      <c r="F250" s="171">
        <f t="shared" si="119"/>
        <v>8</v>
      </c>
      <c r="G250" s="171">
        <f t="shared" si="119"/>
        <v>8</v>
      </c>
      <c r="H250" s="171">
        <f t="shared" si="119"/>
        <v>8</v>
      </c>
      <c r="I250" s="171">
        <f t="shared" si="119"/>
        <v>8</v>
      </c>
      <c r="J250" s="171">
        <f t="shared" si="119"/>
        <v>8</v>
      </c>
      <c r="K250" s="171">
        <f t="shared" si="119"/>
        <v>8</v>
      </c>
      <c r="L250" s="171">
        <f t="shared" si="127"/>
        <v>8</v>
      </c>
      <c r="M250" s="171">
        <f t="shared" si="127"/>
        <v>8</v>
      </c>
      <c r="N250" s="171">
        <f t="shared" si="127"/>
        <v>8</v>
      </c>
      <c r="O250" s="171">
        <f t="shared" si="127"/>
        <v>8</v>
      </c>
      <c r="P250" s="171">
        <f t="shared" si="127"/>
        <v>8</v>
      </c>
      <c r="Q250" s="171">
        <f t="shared" si="127"/>
        <v>8</v>
      </c>
      <c r="R250" s="171">
        <f t="shared" si="127"/>
        <v>8</v>
      </c>
      <c r="S250" s="171">
        <f t="shared" si="127"/>
        <v>8</v>
      </c>
      <c r="T250" s="171">
        <f t="shared" si="127"/>
        <v>8</v>
      </c>
      <c r="U250" s="171">
        <f t="shared" si="120"/>
        <v>8</v>
      </c>
      <c r="V250" s="171">
        <f t="shared" si="120"/>
        <v>8</v>
      </c>
      <c r="W250" s="171">
        <f t="shared" si="120"/>
        <v>8</v>
      </c>
      <c r="X250" s="171">
        <f t="shared" si="120"/>
        <v>8</v>
      </c>
      <c r="Y250" s="171">
        <f t="shared" si="122"/>
        <v>8</v>
      </c>
      <c r="Z250" s="171">
        <f t="shared" si="122"/>
        <v>8</v>
      </c>
      <c r="AA250" s="171">
        <f t="shared" si="123"/>
        <v>8</v>
      </c>
      <c r="AB250" s="171">
        <f t="shared" si="123"/>
        <v>8</v>
      </c>
      <c r="AC250" s="171">
        <f t="shared" si="124"/>
        <v>8</v>
      </c>
      <c r="AD250" s="171">
        <f t="shared" si="124"/>
        <v>8</v>
      </c>
      <c r="AE250" s="171">
        <f t="shared" si="125"/>
        <v>8</v>
      </c>
      <c r="AF250" s="171">
        <f t="shared" si="125"/>
        <v>8</v>
      </c>
      <c r="AG250" s="171">
        <f t="shared" si="126"/>
        <v>8</v>
      </c>
      <c r="AH250" s="171">
        <f t="shared" si="126"/>
        <v>8</v>
      </c>
      <c r="AI250" s="171">
        <f t="shared" si="109"/>
        <v>8</v>
      </c>
      <c r="AJ250" s="171">
        <f t="shared" si="109"/>
        <v>8</v>
      </c>
      <c r="AK250" s="171">
        <f t="shared" si="110"/>
        <v>8</v>
      </c>
      <c r="AL250" s="171">
        <f t="shared" si="110"/>
        <v>8</v>
      </c>
      <c r="AM250" s="171">
        <f t="shared" si="111"/>
        <v>8</v>
      </c>
      <c r="AN250" s="171">
        <f t="shared" si="110"/>
        <v>8</v>
      </c>
      <c r="AO250" s="171">
        <f t="shared" si="110"/>
        <v>8</v>
      </c>
      <c r="AP250" s="171">
        <f t="shared" si="110"/>
        <v>8</v>
      </c>
      <c r="AQ250" s="171">
        <f t="shared" si="110"/>
        <v>8</v>
      </c>
      <c r="AR250" s="171">
        <f t="shared" si="114"/>
        <v>8</v>
      </c>
      <c r="AS250" s="171">
        <f t="shared" si="114"/>
        <v>8</v>
      </c>
      <c r="AT250" s="171">
        <f t="shared" si="115"/>
        <v>8</v>
      </c>
      <c r="AU250" s="171">
        <f t="shared" si="115"/>
        <v>8</v>
      </c>
      <c r="AV250" s="171">
        <f t="shared" si="115"/>
        <v>8</v>
      </c>
      <c r="AW250" s="171">
        <f t="shared" si="115"/>
        <v>8</v>
      </c>
      <c r="AX250" s="171">
        <f t="shared" si="115"/>
        <v>8</v>
      </c>
      <c r="AY250" s="171">
        <f t="shared" si="115"/>
        <v>8</v>
      </c>
      <c r="AZ250" s="171">
        <f t="shared" si="115"/>
        <v>8</v>
      </c>
      <c r="BA250" s="171">
        <f t="shared" si="115"/>
        <v>8</v>
      </c>
      <c r="BB250" s="171">
        <f t="shared" si="115"/>
        <v>8</v>
      </c>
      <c r="BC250" s="171">
        <f t="shared" si="115"/>
        <v>8</v>
      </c>
      <c r="BD250" s="171">
        <f t="shared" si="115"/>
        <v>8</v>
      </c>
      <c r="BE250" s="172"/>
      <c r="BF250" s="148">
        <f t="shared" si="106"/>
        <v>416</v>
      </c>
      <c r="BG250" s="173">
        <f t="shared" si="107"/>
        <v>0</v>
      </c>
      <c r="BH250" s="174"/>
      <c r="BI250" s="174"/>
      <c r="BJ250" s="125"/>
      <c r="BK250" s="175"/>
      <c r="BL250" s="176">
        <f t="shared" si="105"/>
        <v>706.66727663450308</v>
      </c>
      <c r="BM250" s="176">
        <f t="shared" si="108"/>
        <v>740</v>
      </c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  <c r="BX250" s="177"/>
      <c r="BY250" s="177"/>
      <c r="BZ250" s="177"/>
      <c r="CA250" s="177"/>
      <c r="CB250" s="177"/>
      <c r="CC250" s="177"/>
      <c r="CD250" s="177"/>
      <c r="CE250" s="177"/>
      <c r="CF250" s="177"/>
      <c r="CG250" s="177"/>
      <c r="CH250" s="177"/>
      <c r="CI250" s="177"/>
      <c r="CJ250" s="177"/>
      <c r="CK250" s="177"/>
      <c r="CL250" s="177"/>
      <c r="CM250" s="177"/>
      <c r="CN250" s="177"/>
      <c r="CO250" s="177"/>
      <c r="CP250" s="177"/>
      <c r="CQ250" s="177"/>
      <c r="CR250" s="177"/>
      <c r="CS250" s="177"/>
      <c r="CT250" s="177"/>
      <c r="CU250" s="177"/>
      <c r="CV250" s="177"/>
      <c r="CW250" s="177"/>
      <c r="CX250" s="177"/>
      <c r="CY250" s="177"/>
      <c r="CZ250" s="177"/>
      <c r="DA250" s="177"/>
      <c r="DB250" s="177"/>
      <c r="DC250" s="177"/>
      <c r="DD250" s="177"/>
      <c r="DE250" s="177"/>
      <c r="DF250" s="177"/>
      <c r="DG250" s="177"/>
      <c r="DH250" s="177"/>
      <c r="DI250" s="177"/>
      <c r="DJ250" s="177"/>
      <c r="DK250" s="177"/>
      <c r="DL250" s="177"/>
      <c r="DM250" s="177"/>
      <c r="DN250" s="177"/>
    </row>
    <row r="251" spans="1:118" s="122" customFormat="1" x14ac:dyDescent="0.3">
      <c r="A251" s="181" t="s">
        <v>2221</v>
      </c>
      <c r="B251" s="167" t="s">
        <v>3612</v>
      </c>
      <c r="C251" s="169" t="s">
        <v>3361</v>
      </c>
      <c r="D251" s="170">
        <v>20</v>
      </c>
      <c r="E251" s="171">
        <f t="shared" si="119"/>
        <v>6.4</v>
      </c>
      <c r="F251" s="171">
        <f t="shared" si="119"/>
        <v>6.4</v>
      </c>
      <c r="G251" s="171">
        <f t="shared" si="119"/>
        <v>6.4</v>
      </c>
      <c r="H251" s="171">
        <f t="shared" si="119"/>
        <v>6.4</v>
      </c>
      <c r="I251" s="171">
        <f t="shared" si="119"/>
        <v>6.4</v>
      </c>
      <c r="J251" s="171">
        <f t="shared" si="119"/>
        <v>6.4</v>
      </c>
      <c r="K251" s="171">
        <f t="shared" si="119"/>
        <v>6.4</v>
      </c>
      <c r="L251" s="171">
        <f t="shared" si="127"/>
        <v>6.4</v>
      </c>
      <c r="M251" s="171">
        <f t="shared" si="127"/>
        <v>6.4</v>
      </c>
      <c r="N251" s="171">
        <f t="shared" si="127"/>
        <v>6.4</v>
      </c>
      <c r="O251" s="171">
        <f t="shared" si="127"/>
        <v>6.4</v>
      </c>
      <c r="P251" s="171">
        <f t="shared" si="127"/>
        <v>6.4</v>
      </c>
      <c r="Q251" s="171">
        <f t="shared" si="127"/>
        <v>6.4</v>
      </c>
      <c r="R251" s="171">
        <f t="shared" si="127"/>
        <v>6.4</v>
      </c>
      <c r="S251" s="171">
        <f t="shared" si="127"/>
        <v>6.4</v>
      </c>
      <c r="T251" s="171">
        <f t="shared" si="127"/>
        <v>6.4</v>
      </c>
      <c r="U251" s="171">
        <f t="shared" si="120"/>
        <v>6.4</v>
      </c>
      <c r="V251" s="171">
        <f t="shared" si="120"/>
        <v>6.4</v>
      </c>
      <c r="W251" s="171">
        <f t="shared" si="120"/>
        <v>6.4</v>
      </c>
      <c r="X251" s="171">
        <f t="shared" si="120"/>
        <v>6.4</v>
      </c>
      <c r="Y251" s="171">
        <f t="shared" si="122"/>
        <v>6.4</v>
      </c>
      <c r="Z251" s="171">
        <f t="shared" si="122"/>
        <v>6.4</v>
      </c>
      <c r="AA251" s="171">
        <f t="shared" si="123"/>
        <v>6.4</v>
      </c>
      <c r="AB251" s="171">
        <f t="shared" si="123"/>
        <v>6.4</v>
      </c>
      <c r="AC251" s="171">
        <f t="shared" si="124"/>
        <v>6.4</v>
      </c>
      <c r="AD251" s="171">
        <f t="shared" si="124"/>
        <v>6.4</v>
      </c>
      <c r="AE251" s="171">
        <f t="shared" si="125"/>
        <v>6.4</v>
      </c>
      <c r="AF251" s="171">
        <f t="shared" si="125"/>
        <v>6.4</v>
      </c>
      <c r="AG251" s="171">
        <f t="shared" si="126"/>
        <v>6.4</v>
      </c>
      <c r="AH251" s="171">
        <f t="shared" si="126"/>
        <v>6.4</v>
      </c>
      <c r="AI251" s="171">
        <f t="shared" si="109"/>
        <v>6.4</v>
      </c>
      <c r="AJ251" s="171">
        <f t="shared" si="109"/>
        <v>6.4</v>
      </c>
      <c r="AK251" s="171">
        <f t="shared" si="110"/>
        <v>6.4</v>
      </c>
      <c r="AL251" s="171">
        <f t="shared" si="110"/>
        <v>6.4</v>
      </c>
      <c r="AM251" s="171">
        <f t="shared" si="111"/>
        <v>6.4</v>
      </c>
      <c r="AN251" s="171">
        <f t="shared" si="110"/>
        <v>6.4</v>
      </c>
      <c r="AO251" s="171">
        <f t="shared" si="110"/>
        <v>6.4</v>
      </c>
      <c r="AP251" s="171">
        <f t="shared" si="110"/>
        <v>6.4</v>
      </c>
      <c r="AQ251" s="171">
        <f t="shared" si="110"/>
        <v>6.4</v>
      </c>
      <c r="AR251" s="171">
        <f t="shared" si="114"/>
        <v>6.4</v>
      </c>
      <c r="AS251" s="171">
        <f t="shared" si="114"/>
        <v>6.4</v>
      </c>
      <c r="AT251" s="171">
        <f t="shared" si="115"/>
        <v>6.4</v>
      </c>
      <c r="AU251" s="171">
        <f t="shared" si="115"/>
        <v>6.4</v>
      </c>
      <c r="AV251" s="171">
        <f t="shared" si="115"/>
        <v>6.4</v>
      </c>
      <c r="AW251" s="171">
        <f t="shared" si="115"/>
        <v>6.4</v>
      </c>
      <c r="AX251" s="171">
        <f t="shared" si="115"/>
        <v>6.4</v>
      </c>
      <c r="AY251" s="171">
        <f t="shared" si="115"/>
        <v>6.4</v>
      </c>
      <c r="AZ251" s="171">
        <f t="shared" si="115"/>
        <v>6.4</v>
      </c>
      <c r="BA251" s="171">
        <f t="shared" si="115"/>
        <v>6.4</v>
      </c>
      <c r="BB251" s="171">
        <f t="shared" si="115"/>
        <v>6.4</v>
      </c>
      <c r="BC251" s="171">
        <f t="shared" si="115"/>
        <v>6.4</v>
      </c>
      <c r="BD251" s="171">
        <f t="shared" si="115"/>
        <v>6.4</v>
      </c>
      <c r="BE251" s="172"/>
      <c r="BF251" s="148">
        <f t="shared" si="106"/>
        <v>332.79999999999984</v>
      </c>
      <c r="BG251" s="173">
        <f t="shared" si="107"/>
        <v>0</v>
      </c>
      <c r="BH251" s="174"/>
      <c r="BI251" s="174"/>
      <c r="BJ251" s="125"/>
      <c r="BK251" s="175"/>
      <c r="BL251" s="176">
        <f t="shared" si="105"/>
        <v>565.33382130760219</v>
      </c>
      <c r="BM251" s="176">
        <f t="shared" si="108"/>
        <v>590</v>
      </c>
      <c r="BN251" s="177"/>
      <c r="BO251" s="177"/>
      <c r="BP251" s="177"/>
      <c r="BQ251" s="177"/>
      <c r="BR251" s="177"/>
      <c r="BS251" s="177"/>
      <c r="BT251" s="177"/>
      <c r="BU251" s="177"/>
      <c r="BV251" s="177"/>
      <c r="BW251" s="177"/>
      <c r="BX251" s="177"/>
      <c r="BY251" s="177"/>
      <c r="BZ251" s="177"/>
      <c r="CA251" s="177"/>
      <c r="CB251" s="177"/>
      <c r="CC251" s="177"/>
      <c r="CD251" s="177"/>
      <c r="CE251" s="177"/>
      <c r="CF251" s="177"/>
      <c r="CG251" s="177"/>
      <c r="CH251" s="177"/>
      <c r="CI251" s="177"/>
      <c r="CJ251" s="177"/>
      <c r="CK251" s="177"/>
      <c r="CL251" s="177"/>
      <c r="CM251" s="177"/>
      <c r="CN251" s="177"/>
      <c r="CO251" s="177"/>
      <c r="CP251" s="177"/>
      <c r="CQ251" s="177"/>
      <c r="CR251" s="177"/>
      <c r="CS251" s="177"/>
      <c r="CT251" s="177"/>
      <c r="CU251" s="177"/>
      <c r="CV251" s="177"/>
      <c r="CW251" s="177"/>
      <c r="CX251" s="177"/>
      <c r="CY251" s="177"/>
      <c r="CZ251" s="177"/>
      <c r="DA251" s="177"/>
      <c r="DB251" s="177"/>
      <c r="DC251" s="177"/>
      <c r="DD251" s="177"/>
      <c r="DE251" s="177"/>
      <c r="DF251" s="177"/>
      <c r="DG251" s="177"/>
      <c r="DH251" s="177"/>
      <c r="DI251" s="177"/>
      <c r="DJ251" s="177"/>
      <c r="DK251" s="177"/>
      <c r="DL251" s="177"/>
      <c r="DM251" s="177"/>
      <c r="DN251" s="177"/>
    </row>
    <row r="252" spans="1:118" s="122" customFormat="1" ht="25" x14ac:dyDescent="0.3">
      <c r="A252" s="167" t="s">
        <v>2117</v>
      </c>
      <c r="B252" s="167" t="s">
        <v>3613</v>
      </c>
      <c r="C252" s="169" t="s">
        <v>3361</v>
      </c>
      <c r="D252" s="170">
        <v>20</v>
      </c>
      <c r="E252" s="171">
        <f t="shared" si="119"/>
        <v>6.4</v>
      </c>
      <c r="F252" s="171">
        <f t="shared" si="119"/>
        <v>6.4</v>
      </c>
      <c r="G252" s="171">
        <f t="shared" si="119"/>
        <v>6.4</v>
      </c>
      <c r="H252" s="171">
        <f t="shared" si="119"/>
        <v>6.4</v>
      </c>
      <c r="I252" s="171">
        <f t="shared" si="119"/>
        <v>6.4</v>
      </c>
      <c r="J252" s="171">
        <f t="shared" si="119"/>
        <v>6.4</v>
      </c>
      <c r="K252" s="171">
        <f t="shared" si="119"/>
        <v>6.4</v>
      </c>
      <c r="L252" s="171">
        <f t="shared" si="127"/>
        <v>6.4</v>
      </c>
      <c r="M252" s="171">
        <f t="shared" si="127"/>
        <v>6.4</v>
      </c>
      <c r="N252" s="171">
        <f t="shared" si="127"/>
        <v>6.4</v>
      </c>
      <c r="O252" s="171">
        <f t="shared" si="127"/>
        <v>6.4</v>
      </c>
      <c r="P252" s="171">
        <f t="shared" si="127"/>
        <v>6.4</v>
      </c>
      <c r="Q252" s="171">
        <f t="shared" si="127"/>
        <v>6.4</v>
      </c>
      <c r="R252" s="171">
        <f t="shared" si="127"/>
        <v>6.4</v>
      </c>
      <c r="S252" s="171">
        <f t="shared" si="127"/>
        <v>6.4</v>
      </c>
      <c r="T252" s="171">
        <f t="shared" si="127"/>
        <v>6.4</v>
      </c>
      <c r="U252" s="171">
        <f t="shared" si="120"/>
        <v>6.4</v>
      </c>
      <c r="V252" s="171">
        <f t="shared" si="120"/>
        <v>6.4</v>
      </c>
      <c r="W252" s="171">
        <f t="shared" si="120"/>
        <v>6.4</v>
      </c>
      <c r="X252" s="171">
        <f t="shared" si="120"/>
        <v>6.4</v>
      </c>
      <c r="Y252" s="171">
        <f t="shared" si="122"/>
        <v>6.4</v>
      </c>
      <c r="Z252" s="171">
        <f t="shared" si="122"/>
        <v>6.4</v>
      </c>
      <c r="AA252" s="171">
        <f t="shared" si="123"/>
        <v>6.4</v>
      </c>
      <c r="AB252" s="171">
        <f t="shared" si="123"/>
        <v>6.4</v>
      </c>
      <c r="AC252" s="171">
        <f t="shared" si="124"/>
        <v>6.4</v>
      </c>
      <c r="AD252" s="171">
        <f t="shared" si="124"/>
        <v>6.4</v>
      </c>
      <c r="AE252" s="171">
        <f t="shared" si="125"/>
        <v>6.4</v>
      </c>
      <c r="AF252" s="171">
        <f t="shared" si="125"/>
        <v>6.4</v>
      </c>
      <c r="AG252" s="171">
        <f t="shared" si="126"/>
        <v>6.4</v>
      </c>
      <c r="AH252" s="171">
        <f t="shared" si="126"/>
        <v>6.4</v>
      </c>
      <c r="AI252" s="171">
        <f t="shared" si="109"/>
        <v>6.4</v>
      </c>
      <c r="AJ252" s="171">
        <f t="shared" si="109"/>
        <v>6.4</v>
      </c>
      <c r="AK252" s="171">
        <f t="shared" si="110"/>
        <v>6.4</v>
      </c>
      <c r="AL252" s="171">
        <f t="shared" si="110"/>
        <v>6.4</v>
      </c>
      <c r="AM252" s="171">
        <f t="shared" si="111"/>
        <v>6.4</v>
      </c>
      <c r="AN252" s="171">
        <f t="shared" si="110"/>
        <v>6.4</v>
      </c>
      <c r="AO252" s="171">
        <f t="shared" si="110"/>
        <v>6.4</v>
      </c>
      <c r="AP252" s="171">
        <f t="shared" si="110"/>
        <v>6.4</v>
      </c>
      <c r="AQ252" s="171">
        <f t="shared" si="110"/>
        <v>6.4</v>
      </c>
      <c r="AR252" s="171">
        <f t="shared" si="114"/>
        <v>6.4</v>
      </c>
      <c r="AS252" s="171">
        <f t="shared" si="114"/>
        <v>6.4</v>
      </c>
      <c r="AT252" s="171">
        <f t="shared" si="115"/>
        <v>6.4</v>
      </c>
      <c r="AU252" s="171">
        <f t="shared" si="115"/>
        <v>6.4</v>
      </c>
      <c r="AV252" s="171">
        <f t="shared" si="115"/>
        <v>6.4</v>
      </c>
      <c r="AW252" s="171">
        <f t="shared" si="115"/>
        <v>6.4</v>
      </c>
      <c r="AX252" s="171">
        <f t="shared" si="115"/>
        <v>6.4</v>
      </c>
      <c r="AY252" s="171">
        <f t="shared" si="115"/>
        <v>6.4</v>
      </c>
      <c r="AZ252" s="171">
        <f t="shared" si="115"/>
        <v>6.4</v>
      </c>
      <c r="BA252" s="171">
        <f t="shared" si="115"/>
        <v>6.4</v>
      </c>
      <c r="BB252" s="171">
        <f t="shared" si="115"/>
        <v>6.4</v>
      </c>
      <c r="BC252" s="171">
        <f t="shared" si="115"/>
        <v>6.4</v>
      </c>
      <c r="BD252" s="171">
        <f t="shared" si="115"/>
        <v>6.4</v>
      </c>
      <c r="BE252" s="172"/>
      <c r="BF252" s="148">
        <f t="shared" si="106"/>
        <v>332.79999999999984</v>
      </c>
      <c r="BG252" s="173">
        <f t="shared" si="107"/>
        <v>0</v>
      </c>
      <c r="BH252" s="174"/>
      <c r="BI252" s="174"/>
      <c r="BJ252" s="125"/>
      <c r="BK252" s="175"/>
      <c r="BL252" s="176">
        <f t="shared" si="105"/>
        <v>565.33382130760219</v>
      </c>
      <c r="BM252" s="176">
        <f t="shared" si="108"/>
        <v>590</v>
      </c>
      <c r="BN252" s="177"/>
      <c r="BO252" s="177"/>
      <c r="BP252" s="177"/>
      <c r="BQ252" s="177"/>
      <c r="BR252" s="177"/>
      <c r="BS252" s="177"/>
      <c r="BT252" s="177"/>
      <c r="BU252" s="177"/>
      <c r="BV252" s="177"/>
      <c r="BW252" s="177"/>
      <c r="BX252" s="177"/>
      <c r="BY252" s="177"/>
      <c r="BZ252" s="177"/>
      <c r="CA252" s="177"/>
      <c r="CB252" s="177"/>
      <c r="CC252" s="177"/>
      <c r="CD252" s="177"/>
      <c r="CE252" s="177"/>
      <c r="CF252" s="177"/>
      <c r="CG252" s="177"/>
      <c r="CH252" s="177"/>
      <c r="CI252" s="177"/>
      <c r="CJ252" s="177"/>
      <c r="CK252" s="177"/>
      <c r="CL252" s="177"/>
      <c r="CM252" s="177"/>
      <c r="CN252" s="177"/>
      <c r="CO252" s="177"/>
      <c r="CP252" s="177"/>
      <c r="CQ252" s="177"/>
      <c r="CR252" s="177"/>
      <c r="CS252" s="177"/>
      <c r="CT252" s="177"/>
      <c r="CU252" s="177"/>
      <c r="CV252" s="177"/>
      <c r="CW252" s="177"/>
      <c r="CX252" s="177"/>
      <c r="CY252" s="177"/>
      <c r="CZ252" s="177"/>
      <c r="DA252" s="177"/>
      <c r="DB252" s="177"/>
      <c r="DC252" s="177"/>
      <c r="DD252" s="177"/>
      <c r="DE252" s="177"/>
      <c r="DF252" s="177"/>
      <c r="DG252" s="177"/>
      <c r="DH252" s="177"/>
      <c r="DI252" s="177"/>
      <c r="DJ252" s="177"/>
      <c r="DK252" s="177"/>
      <c r="DL252" s="177"/>
      <c r="DM252" s="177"/>
      <c r="DN252" s="177"/>
    </row>
    <row r="253" spans="1:118" s="122" customFormat="1" x14ac:dyDescent="0.3">
      <c r="A253" s="167" t="s">
        <v>2364</v>
      </c>
      <c r="B253" s="167" t="s">
        <v>3614</v>
      </c>
      <c r="C253" s="169" t="s">
        <v>3361</v>
      </c>
      <c r="D253" s="170">
        <v>35</v>
      </c>
      <c r="E253" s="171">
        <f t="shared" si="119"/>
        <v>11.200000000000001</v>
      </c>
      <c r="F253" s="171">
        <f t="shared" si="119"/>
        <v>11.200000000000001</v>
      </c>
      <c r="G253" s="171">
        <f t="shared" si="119"/>
        <v>11.200000000000001</v>
      </c>
      <c r="H253" s="171">
        <f t="shared" si="119"/>
        <v>11.200000000000001</v>
      </c>
      <c r="I253" s="171">
        <f t="shared" si="119"/>
        <v>11.200000000000001</v>
      </c>
      <c r="J253" s="171">
        <f t="shared" si="119"/>
        <v>11.200000000000001</v>
      </c>
      <c r="K253" s="171">
        <f t="shared" si="119"/>
        <v>11.200000000000001</v>
      </c>
      <c r="L253" s="171">
        <f t="shared" si="127"/>
        <v>11.200000000000001</v>
      </c>
      <c r="M253" s="171">
        <f t="shared" si="127"/>
        <v>11.200000000000001</v>
      </c>
      <c r="N253" s="171">
        <f t="shared" si="127"/>
        <v>11.200000000000001</v>
      </c>
      <c r="O253" s="171">
        <f t="shared" si="127"/>
        <v>11.200000000000001</v>
      </c>
      <c r="P253" s="171">
        <f t="shared" si="127"/>
        <v>11.200000000000001</v>
      </c>
      <c r="Q253" s="171">
        <f t="shared" si="127"/>
        <v>11.200000000000001</v>
      </c>
      <c r="R253" s="171">
        <f t="shared" si="127"/>
        <v>11.200000000000001</v>
      </c>
      <c r="S253" s="171">
        <f t="shared" si="127"/>
        <v>11.200000000000001</v>
      </c>
      <c r="T253" s="171">
        <f t="shared" si="127"/>
        <v>11.200000000000001</v>
      </c>
      <c r="U253" s="171">
        <f t="shared" si="120"/>
        <v>11.200000000000001</v>
      </c>
      <c r="V253" s="171">
        <f t="shared" si="120"/>
        <v>11.200000000000001</v>
      </c>
      <c r="W253" s="171">
        <f t="shared" si="120"/>
        <v>11.200000000000001</v>
      </c>
      <c r="X253" s="171">
        <f t="shared" si="120"/>
        <v>11.200000000000001</v>
      </c>
      <c r="Y253" s="171">
        <f t="shared" si="122"/>
        <v>11.200000000000001</v>
      </c>
      <c r="Z253" s="171">
        <f t="shared" si="122"/>
        <v>11.200000000000001</v>
      </c>
      <c r="AA253" s="171">
        <f t="shared" si="123"/>
        <v>11.200000000000001</v>
      </c>
      <c r="AB253" s="171">
        <f t="shared" si="123"/>
        <v>11.200000000000001</v>
      </c>
      <c r="AC253" s="171">
        <f t="shared" si="124"/>
        <v>11.200000000000001</v>
      </c>
      <c r="AD253" s="171">
        <f t="shared" si="124"/>
        <v>11.200000000000001</v>
      </c>
      <c r="AE253" s="171">
        <f t="shared" si="125"/>
        <v>11.200000000000001</v>
      </c>
      <c r="AF253" s="171">
        <f t="shared" si="125"/>
        <v>11.200000000000001</v>
      </c>
      <c r="AG253" s="171">
        <f t="shared" si="126"/>
        <v>11.200000000000001</v>
      </c>
      <c r="AH253" s="171">
        <f t="shared" si="126"/>
        <v>11.200000000000001</v>
      </c>
      <c r="AI253" s="171">
        <f t="shared" si="109"/>
        <v>11.200000000000001</v>
      </c>
      <c r="AJ253" s="171">
        <f t="shared" si="109"/>
        <v>11.200000000000001</v>
      </c>
      <c r="AK253" s="171">
        <f t="shared" si="110"/>
        <v>11.200000000000001</v>
      </c>
      <c r="AL253" s="171">
        <f t="shared" si="110"/>
        <v>11.200000000000001</v>
      </c>
      <c r="AM253" s="171">
        <f t="shared" si="111"/>
        <v>11.200000000000001</v>
      </c>
      <c r="AN253" s="171">
        <f t="shared" si="110"/>
        <v>11.200000000000001</v>
      </c>
      <c r="AO253" s="171">
        <f t="shared" si="110"/>
        <v>11.200000000000001</v>
      </c>
      <c r="AP253" s="171">
        <f t="shared" si="110"/>
        <v>11.200000000000001</v>
      </c>
      <c r="AQ253" s="171">
        <f t="shared" si="110"/>
        <v>11.200000000000001</v>
      </c>
      <c r="AR253" s="171">
        <f t="shared" si="114"/>
        <v>11.200000000000001</v>
      </c>
      <c r="AS253" s="171">
        <f t="shared" si="114"/>
        <v>11.200000000000001</v>
      </c>
      <c r="AT253" s="171">
        <f t="shared" si="115"/>
        <v>11.200000000000001</v>
      </c>
      <c r="AU253" s="171">
        <f t="shared" si="115"/>
        <v>11.200000000000001</v>
      </c>
      <c r="AV253" s="171">
        <f t="shared" si="115"/>
        <v>11.200000000000001</v>
      </c>
      <c r="AW253" s="171">
        <f t="shared" si="115"/>
        <v>11.200000000000001</v>
      </c>
      <c r="AX253" s="171">
        <f t="shared" si="115"/>
        <v>11.200000000000001</v>
      </c>
      <c r="AY253" s="171">
        <f t="shared" si="115"/>
        <v>11.200000000000001</v>
      </c>
      <c r="AZ253" s="171">
        <f t="shared" si="115"/>
        <v>11.200000000000001</v>
      </c>
      <c r="BA253" s="171">
        <f t="shared" si="115"/>
        <v>11.200000000000001</v>
      </c>
      <c r="BB253" s="171">
        <f t="shared" si="115"/>
        <v>11.200000000000001</v>
      </c>
      <c r="BC253" s="171">
        <f t="shared" si="115"/>
        <v>11.200000000000001</v>
      </c>
      <c r="BD253" s="171">
        <f t="shared" si="115"/>
        <v>11.200000000000001</v>
      </c>
      <c r="BE253" s="172"/>
      <c r="BF253" s="148">
        <f t="shared" si="106"/>
        <v>582.4</v>
      </c>
      <c r="BG253" s="173">
        <f t="shared" si="107"/>
        <v>0</v>
      </c>
      <c r="BH253" s="174"/>
      <c r="BI253" s="174"/>
      <c r="BJ253" s="125"/>
      <c r="BK253" s="175"/>
      <c r="BL253" s="176">
        <f t="shared" si="105"/>
        <v>989.33418728830429</v>
      </c>
      <c r="BM253" s="176">
        <f t="shared" si="108"/>
        <v>1030</v>
      </c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77"/>
      <c r="BY253" s="177"/>
      <c r="BZ253" s="177"/>
      <c r="CA253" s="177"/>
      <c r="CB253" s="177"/>
      <c r="CC253" s="177"/>
      <c r="CD253" s="177"/>
      <c r="CE253" s="177"/>
      <c r="CF253" s="177"/>
      <c r="CG253" s="177"/>
      <c r="CH253" s="177"/>
      <c r="CI253" s="177"/>
      <c r="CJ253" s="177"/>
      <c r="CK253" s="177"/>
      <c r="CL253" s="177"/>
      <c r="CM253" s="177"/>
      <c r="CN253" s="177"/>
      <c r="CO253" s="177"/>
      <c r="CP253" s="177"/>
      <c r="CQ253" s="177"/>
      <c r="CR253" s="177"/>
      <c r="CS253" s="177"/>
      <c r="CT253" s="177"/>
      <c r="CU253" s="177"/>
      <c r="CV253" s="177"/>
      <c r="CW253" s="177"/>
      <c r="CX253" s="177"/>
      <c r="CY253" s="177"/>
      <c r="CZ253" s="177"/>
      <c r="DA253" s="177"/>
      <c r="DB253" s="177"/>
      <c r="DC253" s="177"/>
      <c r="DD253" s="177"/>
      <c r="DE253" s="177"/>
      <c r="DF253" s="177"/>
      <c r="DG253" s="177"/>
      <c r="DH253" s="177"/>
      <c r="DI253" s="177"/>
      <c r="DJ253" s="177"/>
      <c r="DK253" s="177"/>
      <c r="DL253" s="177"/>
      <c r="DM253" s="177"/>
      <c r="DN253" s="177"/>
    </row>
    <row r="254" spans="1:118" s="122" customFormat="1" x14ac:dyDescent="0.3">
      <c r="A254" s="167" t="s">
        <v>2369</v>
      </c>
      <c r="B254" s="167" t="s">
        <v>3615</v>
      </c>
      <c r="C254" s="169" t="s">
        <v>3361</v>
      </c>
      <c r="D254" s="170">
        <v>35</v>
      </c>
      <c r="E254" s="171">
        <f t="shared" si="119"/>
        <v>11.200000000000001</v>
      </c>
      <c r="F254" s="171">
        <f t="shared" si="119"/>
        <v>11.200000000000001</v>
      </c>
      <c r="G254" s="171">
        <f t="shared" si="119"/>
        <v>11.200000000000001</v>
      </c>
      <c r="H254" s="171">
        <f t="shared" si="119"/>
        <v>11.200000000000001</v>
      </c>
      <c r="I254" s="171">
        <f t="shared" si="119"/>
        <v>11.200000000000001</v>
      </c>
      <c r="J254" s="171">
        <f t="shared" si="119"/>
        <v>11.200000000000001</v>
      </c>
      <c r="K254" s="171">
        <f t="shared" si="119"/>
        <v>11.200000000000001</v>
      </c>
      <c r="L254" s="171">
        <f t="shared" si="127"/>
        <v>11.200000000000001</v>
      </c>
      <c r="M254" s="171">
        <f t="shared" si="127"/>
        <v>11.200000000000001</v>
      </c>
      <c r="N254" s="171">
        <f t="shared" si="127"/>
        <v>11.200000000000001</v>
      </c>
      <c r="O254" s="171">
        <f t="shared" si="127"/>
        <v>11.200000000000001</v>
      </c>
      <c r="P254" s="171">
        <f t="shared" si="127"/>
        <v>11.200000000000001</v>
      </c>
      <c r="Q254" s="171">
        <f t="shared" si="127"/>
        <v>11.200000000000001</v>
      </c>
      <c r="R254" s="171">
        <f t="shared" si="127"/>
        <v>11.200000000000001</v>
      </c>
      <c r="S254" s="171">
        <f t="shared" si="127"/>
        <v>11.200000000000001</v>
      </c>
      <c r="T254" s="171">
        <f t="shared" si="127"/>
        <v>11.200000000000001</v>
      </c>
      <c r="U254" s="171">
        <f t="shared" si="120"/>
        <v>11.200000000000001</v>
      </c>
      <c r="V254" s="171">
        <f t="shared" si="120"/>
        <v>11.200000000000001</v>
      </c>
      <c r="W254" s="171">
        <f t="shared" si="120"/>
        <v>11.200000000000001</v>
      </c>
      <c r="X254" s="171">
        <f t="shared" si="120"/>
        <v>11.200000000000001</v>
      </c>
      <c r="Y254" s="171">
        <f t="shared" si="122"/>
        <v>11.200000000000001</v>
      </c>
      <c r="Z254" s="171">
        <f t="shared" si="122"/>
        <v>11.200000000000001</v>
      </c>
      <c r="AA254" s="171">
        <f t="shared" si="123"/>
        <v>11.200000000000001</v>
      </c>
      <c r="AB254" s="171">
        <f t="shared" si="123"/>
        <v>11.200000000000001</v>
      </c>
      <c r="AC254" s="171">
        <f t="shared" si="124"/>
        <v>11.200000000000001</v>
      </c>
      <c r="AD254" s="171">
        <f t="shared" si="124"/>
        <v>11.200000000000001</v>
      </c>
      <c r="AE254" s="171">
        <f t="shared" si="125"/>
        <v>11.200000000000001</v>
      </c>
      <c r="AF254" s="171">
        <f t="shared" si="125"/>
        <v>11.200000000000001</v>
      </c>
      <c r="AG254" s="171">
        <f t="shared" si="126"/>
        <v>11.200000000000001</v>
      </c>
      <c r="AH254" s="171">
        <f t="shared" si="126"/>
        <v>11.200000000000001</v>
      </c>
      <c r="AI254" s="171">
        <f t="shared" si="109"/>
        <v>11.200000000000001</v>
      </c>
      <c r="AJ254" s="171">
        <f t="shared" si="109"/>
        <v>11.200000000000001</v>
      </c>
      <c r="AK254" s="171">
        <f t="shared" si="110"/>
        <v>11.200000000000001</v>
      </c>
      <c r="AL254" s="171">
        <f t="shared" si="110"/>
        <v>11.200000000000001</v>
      </c>
      <c r="AM254" s="171">
        <f t="shared" si="111"/>
        <v>11.200000000000001</v>
      </c>
      <c r="AN254" s="171">
        <f t="shared" si="110"/>
        <v>11.200000000000001</v>
      </c>
      <c r="AO254" s="171">
        <f t="shared" si="110"/>
        <v>11.200000000000001</v>
      </c>
      <c r="AP254" s="171">
        <f t="shared" si="110"/>
        <v>11.200000000000001</v>
      </c>
      <c r="AQ254" s="171">
        <f t="shared" si="110"/>
        <v>11.200000000000001</v>
      </c>
      <c r="AR254" s="171">
        <f t="shared" si="114"/>
        <v>11.200000000000001</v>
      </c>
      <c r="AS254" s="171">
        <f t="shared" si="114"/>
        <v>11.200000000000001</v>
      </c>
      <c r="AT254" s="171">
        <f t="shared" si="115"/>
        <v>11.200000000000001</v>
      </c>
      <c r="AU254" s="171">
        <f t="shared" si="115"/>
        <v>11.200000000000001</v>
      </c>
      <c r="AV254" s="171">
        <f t="shared" si="115"/>
        <v>11.200000000000001</v>
      </c>
      <c r="AW254" s="171">
        <f t="shared" si="115"/>
        <v>11.200000000000001</v>
      </c>
      <c r="AX254" s="171">
        <f t="shared" si="115"/>
        <v>11.200000000000001</v>
      </c>
      <c r="AY254" s="171">
        <f t="shared" si="115"/>
        <v>11.200000000000001</v>
      </c>
      <c r="AZ254" s="171">
        <f t="shared" si="115"/>
        <v>11.200000000000001</v>
      </c>
      <c r="BA254" s="171">
        <f t="shared" si="115"/>
        <v>11.200000000000001</v>
      </c>
      <c r="BB254" s="171">
        <f t="shared" ref="BB254:BD269" si="128">$D254*$D$2</f>
        <v>11.200000000000001</v>
      </c>
      <c r="BC254" s="171">
        <f t="shared" si="128"/>
        <v>11.200000000000001</v>
      </c>
      <c r="BD254" s="171">
        <f t="shared" si="128"/>
        <v>11.200000000000001</v>
      </c>
      <c r="BE254" s="172"/>
      <c r="BF254" s="148">
        <f t="shared" si="106"/>
        <v>582.4</v>
      </c>
      <c r="BG254" s="173">
        <f t="shared" si="107"/>
        <v>0</v>
      </c>
      <c r="BH254" s="174"/>
      <c r="BI254" s="174"/>
      <c r="BJ254" s="125"/>
      <c r="BK254" s="175"/>
      <c r="BL254" s="176">
        <f t="shared" si="105"/>
        <v>989.33418728830429</v>
      </c>
      <c r="BM254" s="176">
        <f t="shared" si="108"/>
        <v>1030</v>
      </c>
      <c r="BN254" s="177"/>
      <c r="BO254" s="177"/>
      <c r="BP254" s="177"/>
      <c r="BQ254" s="177"/>
      <c r="BR254" s="177"/>
      <c r="BS254" s="177"/>
      <c r="BT254" s="177"/>
      <c r="BU254" s="177"/>
      <c r="BV254" s="177"/>
      <c r="BW254" s="177"/>
      <c r="BX254" s="177"/>
      <c r="BY254" s="177"/>
      <c r="BZ254" s="177"/>
      <c r="CA254" s="177"/>
      <c r="CB254" s="177"/>
      <c r="CC254" s="177"/>
      <c r="CD254" s="177"/>
      <c r="CE254" s="177"/>
      <c r="CF254" s="177"/>
      <c r="CG254" s="177"/>
      <c r="CH254" s="177"/>
      <c r="CI254" s="177"/>
      <c r="CJ254" s="177"/>
      <c r="CK254" s="177"/>
      <c r="CL254" s="177"/>
      <c r="CM254" s="177"/>
      <c r="CN254" s="177"/>
      <c r="CO254" s="177"/>
      <c r="CP254" s="177"/>
      <c r="CQ254" s="177"/>
      <c r="CR254" s="177"/>
      <c r="CS254" s="177"/>
      <c r="CT254" s="177"/>
      <c r="CU254" s="177"/>
      <c r="CV254" s="177"/>
      <c r="CW254" s="177"/>
      <c r="CX254" s="177"/>
      <c r="CY254" s="177"/>
      <c r="CZ254" s="177"/>
      <c r="DA254" s="177"/>
      <c r="DB254" s="177"/>
      <c r="DC254" s="177"/>
      <c r="DD254" s="177"/>
      <c r="DE254" s="177"/>
      <c r="DF254" s="177"/>
      <c r="DG254" s="177"/>
      <c r="DH254" s="177"/>
      <c r="DI254" s="177"/>
      <c r="DJ254" s="177"/>
      <c r="DK254" s="177"/>
      <c r="DL254" s="177"/>
      <c r="DM254" s="177"/>
      <c r="DN254" s="177"/>
    </row>
    <row r="255" spans="1:118" s="122" customFormat="1" x14ac:dyDescent="0.3">
      <c r="A255" s="167" t="s">
        <v>2376</v>
      </c>
      <c r="B255" s="167" t="s">
        <v>3616</v>
      </c>
      <c r="C255" s="169" t="s">
        <v>3361</v>
      </c>
      <c r="D255" s="170">
        <v>35</v>
      </c>
      <c r="E255" s="171">
        <f t="shared" si="119"/>
        <v>11.200000000000001</v>
      </c>
      <c r="F255" s="171">
        <f t="shared" si="119"/>
        <v>11.200000000000001</v>
      </c>
      <c r="G255" s="171">
        <f t="shared" si="119"/>
        <v>11.200000000000001</v>
      </c>
      <c r="H255" s="171">
        <f t="shared" si="119"/>
        <v>11.200000000000001</v>
      </c>
      <c r="I255" s="171">
        <f t="shared" si="119"/>
        <v>11.200000000000001</v>
      </c>
      <c r="J255" s="171">
        <f t="shared" si="119"/>
        <v>11.200000000000001</v>
      </c>
      <c r="K255" s="171">
        <f t="shared" si="119"/>
        <v>11.200000000000001</v>
      </c>
      <c r="L255" s="171">
        <f t="shared" si="127"/>
        <v>11.200000000000001</v>
      </c>
      <c r="M255" s="171">
        <f t="shared" si="127"/>
        <v>11.200000000000001</v>
      </c>
      <c r="N255" s="171">
        <f t="shared" si="127"/>
        <v>11.200000000000001</v>
      </c>
      <c r="O255" s="171">
        <f t="shared" si="127"/>
        <v>11.200000000000001</v>
      </c>
      <c r="P255" s="171">
        <f t="shared" si="127"/>
        <v>11.200000000000001</v>
      </c>
      <c r="Q255" s="171">
        <f t="shared" si="127"/>
        <v>11.200000000000001</v>
      </c>
      <c r="R255" s="171">
        <f t="shared" si="127"/>
        <v>11.200000000000001</v>
      </c>
      <c r="S255" s="171">
        <f t="shared" si="127"/>
        <v>11.200000000000001</v>
      </c>
      <c r="T255" s="171">
        <f t="shared" si="127"/>
        <v>11.200000000000001</v>
      </c>
      <c r="U255" s="171">
        <f t="shared" si="120"/>
        <v>11.200000000000001</v>
      </c>
      <c r="V255" s="171">
        <f t="shared" si="120"/>
        <v>11.200000000000001</v>
      </c>
      <c r="W255" s="171">
        <f t="shared" si="120"/>
        <v>11.200000000000001</v>
      </c>
      <c r="X255" s="171">
        <f t="shared" si="120"/>
        <v>11.200000000000001</v>
      </c>
      <c r="Y255" s="171">
        <f t="shared" si="122"/>
        <v>11.200000000000001</v>
      </c>
      <c r="Z255" s="171">
        <f t="shared" si="122"/>
        <v>11.200000000000001</v>
      </c>
      <c r="AA255" s="171">
        <f t="shared" si="123"/>
        <v>11.200000000000001</v>
      </c>
      <c r="AB255" s="171">
        <f t="shared" si="123"/>
        <v>11.200000000000001</v>
      </c>
      <c r="AC255" s="171">
        <f t="shared" si="124"/>
        <v>11.200000000000001</v>
      </c>
      <c r="AD255" s="171">
        <f t="shared" si="124"/>
        <v>11.200000000000001</v>
      </c>
      <c r="AE255" s="171">
        <f t="shared" si="125"/>
        <v>11.200000000000001</v>
      </c>
      <c r="AF255" s="171">
        <f t="shared" si="125"/>
        <v>11.200000000000001</v>
      </c>
      <c r="AG255" s="171">
        <f t="shared" si="126"/>
        <v>11.200000000000001</v>
      </c>
      <c r="AH255" s="171">
        <f t="shared" si="126"/>
        <v>11.200000000000001</v>
      </c>
      <c r="AI255" s="171">
        <f t="shared" si="109"/>
        <v>11.200000000000001</v>
      </c>
      <c r="AJ255" s="171">
        <f t="shared" si="109"/>
        <v>11.200000000000001</v>
      </c>
      <c r="AK255" s="171">
        <f t="shared" si="110"/>
        <v>11.200000000000001</v>
      </c>
      <c r="AL255" s="171">
        <f t="shared" si="110"/>
        <v>11.200000000000001</v>
      </c>
      <c r="AM255" s="171">
        <f t="shared" si="111"/>
        <v>11.200000000000001</v>
      </c>
      <c r="AN255" s="171">
        <f t="shared" si="110"/>
        <v>11.200000000000001</v>
      </c>
      <c r="AO255" s="171">
        <f t="shared" si="110"/>
        <v>11.200000000000001</v>
      </c>
      <c r="AP255" s="171">
        <f t="shared" si="110"/>
        <v>11.200000000000001</v>
      </c>
      <c r="AQ255" s="171">
        <f t="shared" si="110"/>
        <v>11.200000000000001</v>
      </c>
      <c r="AR255" s="171">
        <f t="shared" si="114"/>
        <v>11.200000000000001</v>
      </c>
      <c r="AS255" s="171">
        <f t="shared" si="114"/>
        <v>11.200000000000001</v>
      </c>
      <c r="AT255" s="171">
        <f t="shared" si="114"/>
        <v>11.200000000000001</v>
      </c>
      <c r="AU255" s="171">
        <f t="shared" si="114"/>
        <v>11.200000000000001</v>
      </c>
      <c r="AV255" s="171">
        <f t="shared" si="114"/>
        <v>11.200000000000001</v>
      </c>
      <c r="AW255" s="171">
        <f t="shared" si="114"/>
        <v>11.200000000000001</v>
      </c>
      <c r="AX255" s="171">
        <f t="shared" si="114"/>
        <v>11.200000000000001</v>
      </c>
      <c r="AY255" s="171">
        <f t="shared" si="114"/>
        <v>11.200000000000001</v>
      </c>
      <c r="AZ255" s="171">
        <f t="shared" si="114"/>
        <v>11.200000000000001</v>
      </c>
      <c r="BA255" s="171">
        <f t="shared" si="114"/>
        <v>11.200000000000001</v>
      </c>
      <c r="BB255" s="171">
        <f t="shared" si="128"/>
        <v>11.200000000000001</v>
      </c>
      <c r="BC255" s="171">
        <f t="shared" si="128"/>
        <v>11.200000000000001</v>
      </c>
      <c r="BD255" s="171">
        <f t="shared" si="128"/>
        <v>11.200000000000001</v>
      </c>
      <c r="BE255" s="172"/>
      <c r="BF255" s="148">
        <f t="shared" si="106"/>
        <v>582.4</v>
      </c>
      <c r="BG255" s="173">
        <f t="shared" si="107"/>
        <v>0</v>
      </c>
      <c r="BH255" s="174"/>
      <c r="BI255" s="174"/>
      <c r="BJ255" s="125"/>
      <c r="BK255" s="175"/>
      <c r="BL255" s="176">
        <f t="shared" si="105"/>
        <v>989.33418728830429</v>
      </c>
      <c r="BM255" s="176">
        <f t="shared" si="108"/>
        <v>1030</v>
      </c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77"/>
      <c r="BY255" s="177"/>
      <c r="BZ255" s="177"/>
      <c r="CA255" s="177"/>
      <c r="CB255" s="177"/>
      <c r="CC255" s="177"/>
      <c r="CD255" s="177"/>
      <c r="CE255" s="177"/>
      <c r="CF255" s="177"/>
      <c r="CG255" s="177"/>
      <c r="CH255" s="177"/>
      <c r="CI255" s="177"/>
      <c r="CJ255" s="177"/>
      <c r="CK255" s="177"/>
      <c r="CL255" s="177"/>
      <c r="CM255" s="177"/>
      <c r="CN255" s="177"/>
      <c r="CO255" s="177"/>
      <c r="CP255" s="177"/>
      <c r="CQ255" s="177"/>
      <c r="CR255" s="177"/>
      <c r="CS255" s="177"/>
      <c r="CT255" s="177"/>
      <c r="CU255" s="177"/>
      <c r="CV255" s="177"/>
      <c r="CW255" s="177"/>
      <c r="CX255" s="177"/>
      <c r="CY255" s="177"/>
      <c r="CZ255" s="177"/>
      <c r="DA255" s="177"/>
      <c r="DB255" s="177"/>
      <c r="DC255" s="177"/>
      <c r="DD255" s="177"/>
      <c r="DE255" s="177"/>
      <c r="DF255" s="177"/>
      <c r="DG255" s="177"/>
      <c r="DH255" s="177"/>
      <c r="DI255" s="177"/>
      <c r="DJ255" s="177"/>
      <c r="DK255" s="177"/>
      <c r="DL255" s="177"/>
      <c r="DM255" s="177"/>
      <c r="DN255" s="177"/>
    </row>
    <row r="256" spans="1:118" s="122" customFormat="1" x14ac:dyDescent="0.3">
      <c r="A256" s="167" t="s">
        <v>2382</v>
      </c>
      <c r="B256" s="167" t="s">
        <v>3617</v>
      </c>
      <c r="C256" s="169" t="s">
        <v>3361</v>
      </c>
      <c r="D256" s="170">
        <v>35</v>
      </c>
      <c r="E256" s="171">
        <f t="shared" si="119"/>
        <v>11.200000000000001</v>
      </c>
      <c r="F256" s="171">
        <f t="shared" si="119"/>
        <v>11.200000000000001</v>
      </c>
      <c r="G256" s="171">
        <f t="shared" si="119"/>
        <v>11.200000000000001</v>
      </c>
      <c r="H256" s="171">
        <f t="shared" si="119"/>
        <v>11.200000000000001</v>
      </c>
      <c r="I256" s="171">
        <f t="shared" si="119"/>
        <v>11.200000000000001</v>
      </c>
      <c r="J256" s="171">
        <f t="shared" si="119"/>
        <v>11.200000000000001</v>
      </c>
      <c r="K256" s="171">
        <f t="shared" si="119"/>
        <v>11.200000000000001</v>
      </c>
      <c r="L256" s="171">
        <f t="shared" si="127"/>
        <v>11.200000000000001</v>
      </c>
      <c r="M256" s="171">
        <f t="shared" si="127"/>
        <v>11.200000000000001</v>
      </c>
      <c r="N256" s="171">
        <f t="shared" si="127"/>
        <v>11.200000000000001</v>
      </c>
      <c r="O256" s="171">
        <f t="shared" si="127"/>
        <v>11.200000000000001</v>
      </c>
      <c r="P256" s="171">
        <f t="shared" si="127"/>
        <v>11.200000000000001</v>
      </c>
      <c r="Q256" s="171">
        <f t="shared" si="127"/>
        <v>11.200000000000001</v>
      </c>
      <c r="R256" s="171">
        <f t="shared" si="127"/>
        <v>11.200000000000001</v>
      </c>
      <c r="S256" s="171">
        <f t="shared" si="127"/>
        <v>11.200000000000001</v>
      </c>
      <c r="T256" s="171">
        <f t="shared" si="127"/>
        <v>11.200000000000001</v>
      </c>
      <c r="U256" s="171">
        <f t="shared" si="120"/>
        <v>11.200000000000001</v>
      </c>
      <c r="V256" s="171">
        <f t="shared" si="120"/>
        <v>11.200000000000001</v>
      </c>
      <c r="W256" s="171">
        <f t="shared" si="120"/>
        <v>11.200000000000001</v>
      </c>
      <c r="X256" s="171">
        <f t="shared" si="120"/>
        <v>11.200000000000001</v>
      </c>
      <c r="Y256" s="171">
        <f t="shared" si="122"/>
        <v>11.200000000000001</v>
      </c>
      <c r="Z256" s="171">
        <f t="shared" si="122"/>
        <v>11.200000000000001</v>
      </c>
      <c r="AA256" s="171">
        <f t="shared" si="123"/>
        <v>11.200000000000001</v>
      </c>
      <c r="AB256" s="171">
        <f t="shared" si="123"/>
        <v>11.200000000000001</v>
      </c>
      <c r="AC256" s="171">
        <f t="shared" si="124"/>
        <v>11.200000000000001</v>
      </c>
      <c r="AD256" s="171">
        <f t="shared" si="124"/>
        <v>11.200000000000001</v>
      </c>
      <c r="AE256" s="171">
        <f t="shared" si="125"/>
        <v>11.200000000000001</v>
      </c>
      <c r="AF256" s="171">
        <f t="shared" si="125"/>
        <v>11.200000000000001</v>
      </c>
      <c r="AG256" s="171">
        <f t="shared" si="126"/>
        <v>11.200000000000001</v>
      </c>
      <c r="AH256" s="171">
        <f t="shared" si="126"/>
        <v>11.200000000000001</v>
      </c>
      <c r="AI256" s="171">
        <f t="shared" si="109"/>
        <v>11.200000000000001</v>
      </c>
      <c r="AJ256" s="171">
        <f t="shared" si="109"/>
        <v>11.200000000000001</v>
      </c>
      <c r="AK256" s="171">
        <f t="shared" si="110"/>
        <v>11.200000000000001</v>
      </c>
      <c r="AL256" s="171">
        <f t="shared" si="110"/>
        <v>11.200000000000001</v>
      </c>
      <c r="AM256" s="171">
        <f t="shared" si="111"/>
        <v>11.200000000000001</v>
      </c>
      <c r="AN256" s="171">
        <f t="shared" si="110"/>
        <v>11.200000000000001</v>
      </c>
      <c r="AO256" s="171">
        <f t="shared" si="110"/>
        <v>11.200000000000001</v>
      </c>
      <c r="AP256" s="171">
        <f t="shared" si="110"/>
        <v>11.200000000000001</v>
      </c>
      <c r="AQ256" s="171">
        <f t="shared" si="110"/>
        <v>11.200000000000001</v>
      </c>
      <c r="AR256" s="171">
        <f t="shared" si="114"/>
        <v>11.200000000000001</v>
      </c>
      <c r="AS256" s="171">
        <f t="shared" si="114"/>
        <v>11.200000000000001</v>
      </c>
      <c r="AT256" s="171">
        <f t="shared" si="114"/>
        <v>11.200000000000001</v>
      </c>
      <c r="AU256" s="171">
        <f t="shared" si="114"/>
        <v>11.200000000000001</v>
      </c>
      <c r="AV256" s="171">
        <f t="shared" si="114"/>
        <v>11.200000000000001</v>
      </c>
      <c r="AW256" s="171">
        <f t="shared" si="114"/>
        <v>11.200000000000001</v>
      </c>
      <c r="AX256" s="171">
        <f t="shared" si="114"/>
        <v>11.200000000000001</v>
      </c>
      <c r="AY256" s="171">
        <f t="shared" si="114"/>
        <v>11.200000000000001</v>
      </c>
      <c r="AZ256" s="171">
        <f t="shared" si="114"/>
        <v>11.200000000000001</v>
      </c>
      <c r="BA256" s="171">
        <f t="shared" si="114"/>
        <v>11.200000000000001</v>
      </c>
      <c r="BB256" s="171">
        <f t="shared" si="128"/>
        <v>11.200000000000001</v>
      </c>
      <c r="BC256" s="171">
        <f t="shared" si="128"/>
        <v>11.200000000000001</v>
      </c>
      <c r="BD256" s="171">
        <f t="shared" si="128"/>
        <v>11.200000000000001</v>
      </c>
      <c r="BE256" s="172"/>
      <c r="BF256" s="148">
        <f t="shared" si="106"/>
        <v>582.4</v>
      </c>
      <c r="BG256" s="173">
        <f t="shared" si="107"/>
        <v>0</v>
      </c>
      <c r="BH256" s="174"/>
      <c r="BI256" s="174"/>
      <c r="BJ256" s="125"/>
      <c r="BK256" s="175"/>
      <c r="BL256" s="176">
        <f t="shared" si="105"/>
        <v>989.33418728830429</v>
      </c>
      <c r="BM256" s="176">
        <f t="shared" si="108"/>
        <v>1030</v>
      </c>
      <c r="BN256" s="177"/>
      <c r="BO256" s="177"/>
      <c r="BP256" s="177"/>
      <c r="BQ256" s="177"/>
      <c r="BR256" s="177"/>
      <c r="BS256" s="177"/>
      <c r="BT256" s="177"/>
      <c r="BU256" s="177"/>
      <c r="BV256" s="177"/>
      <c r="BW256" s="177"/>
      <c r="BX256" s="177"/>
      <c r="BY256" s="177"/>
      <c r="BZ256" s="177"/>
      <c r="CA256" s="177"/>
      <c r="CB256" s="177"/>
      <c r="CC256" s="177"/>
      <c r="CD256" s="177"/>
      <c r="CE256" s="177"/>
      <c r="CF256" s="177"/>
      <c r="CG256" s="177"/>
      <c r="CH256" s="177"/>
      <c r="CI256" s="177"/>
      <c r="CJ256" s="177"/>
      <c r="CK256" s="177"/>
      <c r="CL256" s="177"/>
      <c r="CM256" s="177"/>
      <c r="CN256" s="177"/>
      <c r="CO256" s="177"/>
      <c r="CP256" s="177"/>
      <c r="CQ256" s="177"/>
      <c r="CR256" s="177"/>
      <c r="CS256" s="177"/>
      <c r="CT256" s="177"/>
      <c r="CU256" s="177"/>
      <c r="CV256" s="177"/>
      <c r="CW256" s="177"/>
      <c r="CX256" s="177"/>
      <c r="CY256" s="177"/>
      <c r="CZ256" s="177"/>
      <c r="DA256" s="177"/>
      <c r="DB256" s="177"/>
      <c r="DC256" s="177"/>
      <c r="DD256" s="177"/>
      <c r="DE256" s="177"/>
      <c r="DF256" s="177"/>
      <c r="DG256" s="177"/>
      <c r="DH256" s="177"/>
      <c r="DI256" s="177"/>
      <c r="DJ256" s="177"/>
      <c r="DK256" s="177"/>
      <c r="DL256" s="177"/>
      <c r="DM256" s="177"/>
      <c r="DN256" s="177"/>
    </row>
    <row r="257" spans="1:118" s="122" customFormat="1" x14ac:dyDescent="0.3">
      <c r="A257" s="167" t="s">
        <v>2685</v>
      </c>
      <c r="B257" s="167" t="s">
        <v>3618</v>
      </c>
      <c r="C257" s="169" t="s">
        <v>3361</v>
      </c>
      <c r="D257" s="170">
        <v>60</v>
      </c>
      <c r="E257" s="171">
        <f t="shared" si="119"/>
        <v>19.2</v>
      </c>
      <c r="F257" s="171">
        <f t="shared" si="119"/>
        <v>19.2</v>
      </c>
      <c r="G257" s="171">
        <f t="shared" si="119"/>
        <v>19.2</v>
      </c>
      <c r="H257" s="171">
        <f t="shared" si="119"/>
        <v>19.2</v>
      </c>
      <c r="I257" s="171">
        <f t="shared" si="119"/>
        <v>19.2</v>
      </c>
      <c r="J257" s="171">
        <f t="shared" si="119"/>
        <v>19.2</v>
      </c>
      <c r="K257" s="171">
        <f t="shared" si="119"/>
        <v>19.2</v>
      </c>
      <c r="L257" s="171">
        <f t="shared" si="127"/>
        <v>19.2</v>
      </c>
      <c r="M257" s="171">
        <f t="shared" si="127"/>
        <v>19.2</v>
      </c>
      <c r="N257" s="171">
        <f t="shared" si="127"/>
        <v>19.2</v>
      </c>
      <c r="O257" s="171">
        <f t="shared" si="127"/>
        <v>19.2</v>
      </c>
      <c r="P257" s="171">
        <f t="shared" si="127"/>
        <v>19.2</v>
      </c>
      <c r="Q257" s="171">
        <f t="shared" si="127"/>
        <v>19.2</v>
      </c>
      <c r="R257" s="171">
        <f t="shared" si="127"/>
        <v>19.2</v>
      </c>
      <c r="S257" s="171">
        <f t="shared" si="127"/>
        <v>19.2</v>
      </c>
      <c r="T257" s="171">
        <f t="shared" si="127"/>
        <v>19.2</v>
      </c>
      <c r="U257" s="171">
        <f t="shared" si="120"/>
        <v>19.2</v>
      </c>
      <c r="V257" s="171">
        <f t="shared" si="120"/>
        <v>19.2</v>
      </c>
      <c r="W257" s="171">
        <f t="shared" si="120"/>
        <v>19.2</v>
      </c>
      <c r="X257" s="171">
        <f t="shared" si="120"/>
        <v>19.2</v>
      </c>
      <c r="Y257" s="171">
        <f t="shared" si="122"/>
        <v>19.2</v>
      </c>
      <c r="Z257" s="171">
        <f t="shared" si="122"/>
        <v>19.2</v>
      </c>
      <c r="AA257" s="171">
        <f t="shared" si="123"/>
        <v>19.2</v>
      </c>
      <c r="AB257" s="171">
        <f t="shared" si="123"/>
        <v>19.2</v>
      </c>
      <c r="AC257" s="171">
        <f t="shared" si="124"/>
        <v>19.2</v>
      </c>
      <c r="AD257" s="171">
        <f t="shared" si="124"/>
        <v>19.2</v>
      </c>
      <c r="AE257" s="171">
        <f t="shared" si="125"/>
        <v>19.2</v>
      </c>
      <c r="AF257" s="171">
        <f t="shared" si="125"/>
        <v>19.2</v>
      </c>
      <c r="AG257" s="171">
        <f t="shared" si="126"/>
        <v>19.2</v>
      </c>
      <c r="AH257" s="171">
        <f t="shared" si="126"/>
        <v>19.2</v>
      </c>
      <c r="AI257" s="171">
        <f t="shared" si="109"/>
        <v>19.2</v>
      </c>
      <c r="AJ257" s="171">
        <f t="shared" si="109"/>
        <v>19.2</v>
      </c>
      <c r="AK257" s="171">
        <f t="shared" si="110"/>
        <v>19.2</v>
      </c>
      <c r="AL257" s="171">
        <f t="shared" si="110"/>
        <v>19.2</v>
      </c>
      <c r="AM257" s="171">
        <f t="shared" si="111"/>
        <v>19.2</v>
      </c>
      <c r="AN257" s="171">
        <f t="shared" si="110"/>
        <v>19.2</v>
      </c>
      <c r="AO257" s="171">
        <f t="shared" si="110"/>
        <v>19.2</v>
      </c>
      <c r="AP257" s="171">
        <f t="shared" si="110"/>
        <v>19.2</v>
      </c>
      <c r="AQ257" s="171">
        <f t="shared" si="110"/>
        <v>19.2</v>
      </c>
      <c r="AR257" s="171">
        <f t="shared" si="114"/>
        <v>19.2</v>
      </c>
      <c r="AS257" s="171">
        <f t="shared" si="114"/>
        <v>19.2</v>
      </c>
      <c r="AT257" s="171">
        <f t="shared" si="114"/>
        <v>19.2</v>
      </c>
      <c r="AU257" s="171">
        <f t="shared" si="114"/>
        <v>19.2</v>
      </c>
      <c r="AV257" s="171">
        <f t="shared" si="114"/>
        <v>19.2</v>
      </c>
      <c r="AW257" s="171">
        <f t="shared" si="114"/>
        <v>19.2</v>
      </c>
      <c r="AX257" s="171">
        <f t="shared" si="114"/>
        <v>19.2</v>
      </c>
      <c r="AY257" s="171">
        <f t="shared" si="114"/>
        <v>19.2</v>
      </c>
      <c r="AZ257" s="171">
        <f t="shared" si="114"/>
        <v>19.2</v>
      </c>
      <c r="BA257" s="171">
        <f t="shared" si="114"/>
        <v>19.2</v>
      </c>
      <c r="BB257" s="171">
        <f t="shared" si="128"/>
        <v>19.2</v>
      </c>
      <c r="BC257" s="171">
        <f t="shared" si="128"/>
        <v>19.2</v>
      </c>
      <c r="BD257" s="171">
        <f t="shared" si="128"/>
        <v>19.2</v>
      </c>
      <c r="BE257" s="172"/>
      <c r="BF257" s="148">
        <f t="shared" si="106"/>
        <v>998.400000000001</v>
      </c>
      <c r="BG257" s="173">
        <f t="shared" si="107"/>
        <v>0</v>
      </c>
      <c r="BH257" s="174"/>
      <c r="BI257" s="174"/>
      <c r="BJ257" s="125"/>
      <c r="BK257" s="175"/>
      <c r="BL257" s="176">
        <f t="shared" si="105"/>
        <v>1696.0014639228093</v>
      </c>
      <c r="BM257" s="176">
        <f t="shared" si="108"/>
        <v>1770</v>
      </c>
      <c r="BN257" s="177"/>
      <c r="BO257" s="177"/>
      <c r="BP257" s="177"/>
      <c r="BQ257" s="177"/>
      <c r="BR257" s="177"/>
      <c r="BS257" s="177"/>
      <c r="BT257" s="177"/>
      <c r="BU257" s="177"/>
      <c r="BV257" s="177"/>
      <c r="BW257" s="177"/>
      <c r="BX257" s="177"/>
      <c r="BY257" s="177"/>
      <c r="BZ257" s="177"/>
      <c r="CA257" s="177"/>
      <c r="CB257" s="177"/>
      <c r="CC257" s="177"/>
      <c r="CD257" s="177"/>
      <c r="CE257" s="177"/>
      <c r="CF257" s="177"/>
      <c r="CG257" s="177"/>
      <c r="CH257" s="177"/>
      <c r="CI257" s="177"/>
      <c r="CJ257" s="177"/>
      <c r="CK257" s="177"/>
      <c r="CL257" s="177"/>
      <c r="CM257" s="177"/>
      <c r="CN257" s="177"/>
      <c r="CO257" s="177"/>
      <c r="CP257" s="177"/>
      <c r="CQ257" s="177"/>
      <c r="CR257" s="177"/>
      <c r="CS257" s="177"/>
      <c r="CT257" s="177"/>
      <c r="CU257" s="177"/>
      <c r="CV257" s="177"/>
      <c r="CW257" s="177"/>
      <c r="CX257" s="177"/>
      <c r="CY257" s="177"/>
      <c r="CZ257" s="177"/>
      <c r="DA257" s="177"/>
      <c r="DB257" s="177"/>
      <c r="DC257" s="177"/>
      <c r="DD257" s="177"/>
      <c r="DE257" s="177"/>
      <c r="DF257" s="177"/>
      <c r="DG257" s="177"/>
      <c r="DH257" s="177"/>
      <c r="DI257" s="177"/>
      <c r="DJ257" s="177"/>
      <c r="DK257" s="177"/>
      <c r="DL257" s="177"/>
      <c r="DM257" s="177"/>
      <c r="DN257" s="177"/>
    </row>
    <row r="258" spans="1:118" s="122" customFormat="1" x14ac:dyDescent="0.3">
      <c r="A258" s="167" t="s">
        <v>640</v>
      </c>
      <c r="B258" s="167" t="s">
        <v>3619</v>
      </c>
      <c r="C258" s="169" t="s">
        <v>3361</v>
      </c>
      <c r="D258" s="170">
        <v>10</v>
      </c>
      <c r="E258" s="171">
        <f t="shared" si="119"/>
        <v>3.2</v>
      </c>
      <c r="F258" s="171">
        <f t="shared" si="119"/>
        <v>3.2</v>
      </c>
      <c r="G258" s="171">
        <f t="shared" si="119"/>
        <v>3.2</v>
      </c>
      <c r="H258" s="171">
        <f t="shared" si="119"/>
        <v>3.2</v>
      </c>
      <c r="I258" s="171">
        <f t="shared" si="119"/>
        <v>3.2</v>
      </c>
      <c r="J258" s="171">
        <f t="shared" si="119"/>
        <v>3.2</v>
      </c>
      <c r="K258" s="171">
        <f t="shared" si="119"/>
        <v>3.2</v>
      </c>
      <c r="L258" s="171">
        <f t="shared" si="127"/>
        <v>3.2</v>
      </c>
      <c r="M258" s="171">
        <f t="shared" si="127"/>
        <v>3.2</v>
      </c>
      <c r="N258" s="171">
        <f t="shared" si="127"/>
        <v>3.2</v>
      </c>
      <c r="O258" s="171">
        <f t="shared" si="127"/>
        <v>3.2</v>
      </c>
      <c r="P258" s="171">
        <f t="shared" si="127"/>
        <v>3.2</v>
      </c>
      <c r="Q258" s="171">
        <f t="shared" si="127"/>
        <v>3.2</v>
      </c>
      <c r="R258" s="171">
        <f t="shared" si="127"/>
        <v>3.2</v>
      </c>
      <c r="S258" s="171">
        <f t="shared" si="127"/>
        <v>3.2</v>
      </c>
      <c r="T258" s="171">
        <f t="shared" si="127"/>
        <v>3.2</v>
      </c>
      <c r="U258" s="171">
        <f t="shared" si="120"/>
        <v>3.2</v>
      </c>
      <c r="V258" s="171">
        <f t="shared" si="120"/>
        <v>3.2</v>
      </c>
      <c r="W258" s="171">
        <f t="shared" si="120"/>
        <v>3.2</v>
      </c>
      <c r="X258" s="171">
        <f t="shared" si="120"/>
        <v>3.2</v>
      </c>
      <c r="Y258" s="171">
        <f t="shared" si="122"/>
        <v>3.2</v>
      </c>
      <c r="Z258" s="171">
        <f t="shared" si="122"/>
        <v>3.2</v>
      </c>
      <c r="AA258" s="171">
        <f t="shared" si="123"/>
        <v>3.2</v>
      </c>
      <c r="AB258" s="171">
        <f t="shared" si="123"/>
        <v>3.2</v>
      </c>
      <c r="AC258" s="171">
        <f t="shared" si="124"/>
        <v>3.2</v>
      </c>
      <c r="AD258" s="171">
        <f t="shared" si="124"/>
        <v>3.2</v>
      </c>
      <c r="AE258" s="171">
        <f t="shared" si="125"/>
        <v>3.2</v>
      </c>
      <c r="AF258" s="171">
        <f t="shared" si="125"/>
        <v>3.2</v>
      </c>
      <c r="AG258" s="171">
        <f t="shared" si="126"/>
        <v>3.2</v>
      </c>
      <c r="AH258" s="171">
        <f t="shared" si="126"/>
        <v>3.2</v>
      </c>
      <c r="AI258" s="171">
        <f t="shared" si="109"/>
        <v>3.2</v>
      </c>
      <c r="AJ258" s="171">
        <f t="shared" si="109"/>
        <v>3.2</v>
      </c>
      <c r="AK258" s="171">
        <f t="shared" si="110"/>
        <v>3.2</v>
      </c>
      <c r="AL258" s="171">
        <f t="shared" si="110"/>
        <v>3.2</v>
      </c>
      <c r="AM258" s="171">
        <f t="shared" si="111"/>
        <v>3.2</v>
      </c>
      <c r="AN258" s="171">
        <f t="shared" si="110"/>
        <v>3.2</v>
      </c>
      <c r="AO258" s="171">
        <f t="shared" si="110"/>
        <v>3.2</v>
      </c>
      <c r="AP258" s="171">
        <f t="shared" si="110"/>
        <v>3.2</v>
      </c>
      <c r="AQ258" s="171">
        <f t="shared" si="110"/>
        <v>3.2</v>
      </c>
      <c r="AR258" s="171">
        <f t="shared" si="114"/>
        <v>3.2</v>
      </c>
      <c r="AS258" s="171">
        <f t="shared" si="114"/>
        <v>3.2</v>
      </c>
      <c r="AT258" s="171">
        <f t="shared" si="114"/>
        <v>3.2</v>
      </c>
      <c r="AU258" s="171">
        <f t="shared" si="114"/>
        <v>3.2</v>
      </c>
      <c r="AV258" s="171">
        <f t="shared" si="114"/>
        <v>3.2</v>
      </c>
      <c r="AW258" s="171">
        <f t="shared" si="114"/>
        <v>3.2</v>
      </c>
      <c r="AX258" s="171">
        <f t="shared" si="114"/>
        <v>3.2</v>
      </c>
      <c r="AY258" s="171">
        <f t="shared" si="114"/>
        <v>3.2</v>
      </c>
      <c r="AZ258" s="171">
        <f t="shared" si="114"/>
        <v>3.2</v>
      </c>
      <c r="BA258" s="171">
        <f t="shared" si="114"/>
        <v>3.2</v>
      </c>
      <c r="BB258" s="171">
        <f t="shared" si="128"/>
        <v>3.2</v>
      </c>
      <c r="BC258" s="171">
        <f t="shared" si="128"/>
        <v>3.2</v>
      </c>
      <c r="BD258" s="171">
        <f t="shared" si="128"/>
        <v>3.2</v>
      </c>
      <c r="BE258" s="172"/>
      <c r="BF258" s="148">
        <f t="shared" si="106"/>
        <v>166.39999999999992</v>
      </c>
      <c r="BG258" s="173">
        <f t="shared" si="107"/>
        <v>0</v>
      </c>
      <c r="BH258" s="174"/>
      <c r="BI258" s="174"/>
      <c r="BJ258" s="125"/>
      <c r="BK258" s="175"/>
      <c r="BL258" s="176">
        <f t="shared" si="105"/>
        <v>282.6669106538011</v>
      </c>
      <c r="BM258" s="176">
        <f t="shared" si="108"/>
        <v>300</v>
      </c>
      <c r="BN258" s="177"/>
      <c r="BO258" s="177"/>
      <c r="BP258" s="177"/>
      <c r="BQ258" s="177"/>
      <c r="BR258" s="177"/>
      <c r="BS258" s="177"/>
      <c r="BT258" s="177"/>
      <c r="BU258" s="177"/>
      <c r="BV258" s="177"/>
      <c r="BW258" s="177"/>
      <c r="BX258" s="177"/>
      <c r="BY258" s="177"/>
      <c r="BZ258" s="177"/>
      <c r="CA258" s="177"/>
      <c r="CB258" s="177"/>
      <c r="CC258" s="177"/>
      <c r="CD258" s="177"/>
      <c r="CE258" s="177"/>
      <c r="CF258" s="177"/>
      <c r="CG258" s="177"/>
      <c r="CH258" s="177"/>
      <c r="CI258" s="177"/>
      <c r="CJ258" s="177"/>
      <c r="CK258" s="177"/>
      <c r="CL258" s="177"/>
      <c r="CM258" s="177"/>
      <c r="CN258" s="177"/>
      <c r="CO258" s="177"/>
      <c r="CP258" s="177"/>
      <c r="CQ258" s="177"/>
      <c r="CR258" s="177"/>
      <c r="CS258" s="177"/>
      <c r="CT258" s="177"/>
      <c r="CU258" s="177"/>
      <c r="CV258" s="177"/>
      <c r="CW258" s="177"/>
      <c r="CX258" s="177"/>
      <c r="CY258" s="177"/>
      <c r="CZ258" s="177"/>
      <c r="DA258" s="177"/>
      <c r="DB258" s="177"/>
      <c r="DC258" s="177"/>
      <c r="DD258" s="177"/>
      <c r="DE258" s="177"/>
      <c r="DF258" s="177"/>
      <c r="DG258" s="177"/>
      <c r="DH258" s="177"/>
      <c r="DI258" s="177"/>
      <c r="DJ258" s="177"/>
      <c r="DK258" s="177"/>
      <c r="DL258" s="177"/>
      <c r="DM258" s="177"/>
      <c r="DN258" s="177"/>
    </row>
    <row r="259" spans="1:118" s="122" customFormat="1" x14ac:dyDescent="0.3">
      <c r="A259" s="167" t="s">
        <v>643</v>
      </c>
      <c r="B259" s="167" t="s">
        <v>3620</v>
      </c>
      <c r="C259" s="169" t="s">
        <v>3361</v>
      </c>
      <c r="D259" s="170">
        <v>10</v>
      </c>
      <c r="E259" s="171">
        <f t="shared" si="119"/>
        <v>3.2</v>
      </c>
      <c r="F259" s="171">
        <f t="shared" si="119"/>
        <v>3.2</v>
      </c>
      <c r="G259" s="171">
        <f t="shared" si="119"/>
        <v>3.2</v>
      </c>
      <c r="H259" s="171">
        <f t="shared" si="119"/>
        <v>3.2</v>
      </c>
      <c r="I259" s="171">
        <f t="shared" si="119"/>
        <v>3.2</v>
      </c>
      <c r="J259" s="171">
        <f t="shared" si="119"/>
        <v>3.2</v>
      </c>
      <c r="K259" s="171">
        <f t="shared" si="119"/>
        <v>3.2</v>
      </c>
      <c r="L259" s="171">
        <f t="shared" si="127"/>
        <v>3.2</v>
      </c>
      <c r="M259" s="171">
        <f t="shared" si="127"/>
        <v>3.2</v>
      </c>
      <c r="N259" s="171">
        <f t="shared" si="127"/>
        <v>3.2</v>
      </c>
      <c r="O259" s="171">
        <f t="shared" si="127"/>
        <v>3.2</v>
      </c>
      <c r="P259" s="171">
        <f t="shared" si="127"/>
        <v>3.2</v>
      </c>
      <c r="Q259" s="171">
        <f t="shared" si="127"/>
        <v>3.2</v>
      </c>
      <c r="R259" s="171">
        <f t="shared" si="127"/>
        <v>3.2</v>
      </c>
      <c r="S259" s="171">
        <f t="shared" si="127"/>
        <v>3.2</v>
      </c>
      <c r="T259" s="171">
        <f t="shared" si="127"/>
        <v>3.2</v>
      </c>
      <c r="U259" s="171">
        <f t="shared" si="120"/>
        <v>3.2</v>
      </c>
      <c r="V259" s="171">
        <f t="shared" si="120"/>
        <v>3.2</v>
      </c>
      <c r="W259" s="171">
        <f t="shared" si="120"/>
        <v>3.2</v>
      </c>
      <c r="X259" s="171">
        <f t="shared" si="120"/>
        <v>3.2</v>
      </c>
      <c r="Y259" s="171">
        <f t="shared" si="122"/>
        <v>3.2</v>
      </c>
      <c r="Z259" s="171">
        <f t="shared" si="122"/>
        <v>3.2</v>
      </c>
      <c r="AA259" s="171">
        <f t="shared" si="123"/>
        <v>3.2</v>
      </c>
      <c r="AB259" s="171">
        <f t="shared" si="123"/>
        <v>3.2</v>
      </c>
      <c r="AC259" s="171">
        <f t="shared" si="124"/>
        <v>3.2</v>
      </c>
      <c r="AD259" s="171">
        <f t="shared" si="124"/>
        <v>3.2</v>
      </c>
      <c r="AE259" s="171">
        <f t="shared" si="125"/>
        <v>3.2</v>
      </c>
      <c r="AF259" s="171">
        <f t="shared" si="125"/>
        <v>3.2</v>
      </c>
      <c r="AG259" s="171">
        <f t="shared" si="126"/>
        <v>3.2</v>
      </c>
      <c r="AH259" s="171">
        <f t="shared" si="126"/>
        <v>3.2</v>
      </c>
      <c r="AI259" s="171">
        <f t="shared" si="109"/>
        <v>3.2</v>
      </c>
      <c r="AJ259" s="171">
        <f t="shared" si="109"/>
        <v>3.2</v>
      </c>
      <c r="AK259" s="171">
        <f t="shared" si="110"/>
        <v>3.2</v>
      </c>
      <c r="AL259" s="171">
        <f t="shared" si="110"/>
        <v>3.2</v>
      </c>
      <c r="AM259" s="171">
        <f t="shared" si="111"/>
        <v>3.2</v>
      </c>
      <c r="AN259" s="171">
        <f t="shared" si="110"/>
        <v>3.2</v>
      </c>
      <c r="AO259" s="171">
        <f t="shared" si="110"/>
        <v>3.2</v>
      </c>
      <c r="AP259" s="171">
        <f t="shared" si="110"/>
        <v>3.2</v>
      </c>
      <c r="AQ259" s="171">
        <f t="shared" si="110"/>
        <v>3.2</v>
      </c>
      <c r="AR259" s="171">
        <f t="shared" si="114"/>
        <v>3.2</v>
      </c>
      <c r="AS259" s="171">
        <f t="shared" si="114"/>
        <v>3.2</v>
      </c>
      <c r="AT259" s="171">
        <f t="shared" si="114"/>
        <v>3.2</v>
      </c>
      <c r="AU259" s="171">
        <f t="shared" si="114"/>
        <v>3.2</v>
      </c>
      <c r="AV259" s="171">
        <f t="shared" si="114"/>
        <v>3.2</v>
      </c>
      <c r="AW259" s="171">
        <f t="shared" si="114"/>
        <v>3.2</v>
      </c>
      <c r="AX259" s="171">
        <f t="shared" si="114"/>
        <v>3.2</v>
      </c>
      <c r="AY259" s="171">
        <f t="shared" si="114"/>
        <v>3.2</v>
      </c>
      <c r="AZ259" s="171">
        <f t="shared" si="114"/>
        <v>3.2</v>
      </c>
      <c r="BA259" s="171">
        <f t="shared" si="114"/>
        <v>3.2</v>
      </c>
      <c r="BB259" s="171">
        <f t="shared" si="128"/>
        <v>3.2</v>
      </c>
      <c r="BC259" s="171">
        <f t="shared" si="128"/>
        <v>3.2</v>
      </c>
      <c r="BD259" s="171">
        <f t="shared" si="128"/>
        <v>3.2</v>
      </c>
      <c r="BE259" s="172"/>
      <c r="BF259" s="148">
        <f t="shared" si="106"/>
        <v>166.39999999999992</v>
      </c>
      <c r="BG259" s="173">
        <f t="shared" si="107"/>
        <v>0</v>
      </c>
      <c r="BH259" s="174"/>
      <c r="BI259" s="174"/>
      <c r="BJ259" s="125"/>
      <c r="BK259" s="175"/>
      <c r="BL259" s="176">
        <f t="shared" si="105"/>
        <v>282.6669106538011</v>
      </c>
      <c r="BM259" s="176">
        <f t="shared" si="108"/>
        <v>300</v>
      </c>
      <c r="BN259" s="177"/>
      <c r="BO259" s="177"/>
      <c r="BP259" s="177"/>
      <c r="BQ259" s="177"/>
      <c r="BR259" s="177"/>
      <c r="BS259" s="177"/>
      <c r="BT259" s="177"/>
      <c r="BU259" s="177"/>
      <c r="BV259" s="177"/>
      <c r="BW259" s="177"/>
      <c r="BX259" s="177"/>
      <c r="BY259" s="177"/>
      <c r="BZ259" s="177"/>
      <c r="CA259" s="177"/>
      <c r="CB259" s="177"/>
      <c r="CC259" s="177"/>
      <c r="CD259" s="177"/>
      <c r="CE259" s="177"/>
      <c r="CF259" s="177"/>
      <c r="CG259" s="177"/>
      <c r="CH259" s="177"/>
      <c r="CI259" s="177"/>
      <c r="CJ259" s="177"/>
      <c r="CK259" s="177"/>
      <c r="CL259" s="177"/>
      <c r="CM259" s="177"/>
      <c r="CN259" s="177"/>
      <c r="CO259" s="177"/>
      <c r="CP259" s="177"/>
      <c r="CQ259" s="177"/>
      <c r="CR259" s="177"/>
      <c r="CS259" s="177"/>
      <c r="CT259" s="177"/>
      <c r="CU259" s="177"/>
      <c r="CV259" s="177"/>
      <c r="CW259" s="177"/>
      <c r="CX259" s="177"/>
      <c r="CY259" s="177"/>
      <c r="CZ259" s="177"/>
      <c r="DA259" s="177"/>
      <c r="DB259" s="177"/>
      <c r="DC259" s="177"/>
      <c r="DD259" s="177"/>
      <c r="DE259" s="177"/>
      <c r="DF259" s="177"/>
      <c r="DG259" s="177"/>
      <c r="DH259" s="177"/>
      <c r="DI259" s="177"/>
      <c r="DJ259" s="177"/>
      <c r="DK259" s="177"/>
      <c r="DL259" s="177"/>
      <c r="DM259" s="177"/>
      <c r="DN259" s="177"/>
    </row>
    <row r="260" spans="1:118" s="122" customFormat="1" x14ac:dyDescent="0.3">
      <c r="A260" s="167" t="s">
        <v>647</v>
      </c>
      <c r="B260" s="167" t="s">
        <v>3621</v>
      </c>
      <c r="C260" s="169" t="s">
        <v>3361</v>
      </c>
      <c r="D260" s="170">
        <v>10</v>
      </c>
      <c r="E260" s="171">
        <f t="shared" si="119"/>
        <v>3.2</v>
      </c>
      <c r="F260" s="171">
        <f t="shared" si="119"/>
        <v>3.2</v>
      </c>
      <c r="G260" s="171">
        <f t="shared" si="119"/>
        <v>3.2</v>
      </c>
      <c r="H260" s="171">
        <f t="shared" si="119"/>
        <v>3.2</v>
      </c>
      <c r="I260" s="171">
        <f t="shared" si="119"/>
        <v>3.2</v>
      </c>
      <c r="J260" s="171">
        <f t="shared" si="119"/>
        <v>3.2</v>
      </c>
      <c r="K260" s="171">
        <f t="shared" si="119"/>
        <v>3.2</v>
      </c>
      <c r="L260" s="171">
        <f t="shared" si="127"/>
        <v>3.2</v>
      </c>
      <c r="M260" s="171">
        <f t="shared" si="127"/>
        <v>3.2</v>
      </c>
      <c r="N260" s="171">
        <f t="shared" si="127"/>
        <v>3.2</v>
      </c>
      <c r="O260" s="171">
        <f t="shared" si="127"/>
        <v>3.2</v>
      </c>
      <c r="P260" s="171">
        <f t="shared" si="127"/>
        <v>3.2</v>
      </c>
      <c r="Q260" s="171">
        <f t="shared" si="127"/>
        <v>3.2</v>
      </c>
      <c r="R260" s="171">
        <f t="shared" si="127"/>
        <v>3.2</v>
      </c>
      <c r="S260" s="171">
        <f t="shared" si="127"/>
        <v>3.2</v>
      </c>
      <c r="T260" s="171">
        <f t="shared" si="127"/>
        <v>3.2</v>
      </c>
      <c r="U260" s="171">
        <f t="shared" si="120"/>
        <v>3.2</v>
      </c>
      <c r="V260" s="171">
        <f t="shared" si="120"/>
        <v>3.2</v>
      </c>
      <c r="W260" s="171">
        <f t="shared" si="120"/>
        <v>3.2</v>
      </c>
      <c r="X260" s="171">
        <f t="shared" si="120"/>
        <v>3.2</v>
      </c>
      <c r="Y260" s="171">
        <f t="shared" si="122"/>
        <v>3.2</v>
      </c>
      <c r="Z260" s="171">
        <f t="shared" si="122"/>
        <v>3.2</v>
      </c>
      <c r="AA260" s="171">
        <f t="shared" si="123"/>
        <v>3.2</v>
      </c>
      <c r="AB260" s="171">
        <f t="shared" si="123"/>
        <v>3.2</v>
      </c>
      <c r="AC260" s="171">
        <f t="shared" si="124"/>
        <v>3.2</v>
      </c>
      <c r="AD260" s="171">
        <f t="shared" si="124"/>
        <v>3.2</v>
      </c>
      <c r="AE260" s="171">
        <f t="shared" si="125"/>
        <v>3.2</v>
      </c>
      <c r="AF260" s="171">
        <f t="shared" si="125"/>
        <v>3.2</v>
      </c>
      <c r="AG260" s="171">
        <f t="shared" si="126"/>
        <v>3.2</v>
      </c>
      <c r="AH260" s="171">
        <f t="shared" si="126"/>
        <v>3.2</v>
      </c>
      <c r="AI260" s="171">
        <f t="shared" si="109"/>
        <v>3.2</v>
      </c>
      <c r="AJ260" s="171">
        <f t="shared" si="109"/>
        <v>3.2</v>
      </c>
      <c r="AK260" s="171">
        <f t="shared" si="110"/>
        <v>3.2</v>
      </c>
      <c r="AL260" s="171">
        <f t="shared" si="110"/>
        <v>3.2</v>
      </c>
      <c r="AM260" s="171">
        <f t="shared" si="111"/>
        <v>3.2</v>
      </c>
      <c r="AN260" s="171">
        <f t="shared" si="110"/>
        <v>3.2</v>
      </c>
      <c r="AO260" s="171">
        <f t="shared" si="110"/>
        <v>3.2</v>
      </c>
      <c r="AP260" s="171">
        <f t="shared" si="110"/>
        <v>3.2</v>
      </c>
      <c r="AQ260" s="171">
        <f t="shared" si="110"/>
        <v>3.2</v>
      </c>
      <c r="AR260" s="171">
        <f t="shared" si="114"/>
        <v>3.2</v>
      </c>
      <c r="AS260" s="171">
        <f t="shared" si="114"/>
        <v>3.2</v>
      </c>
      <c r="AT260" s="171">
        <f t="shared" si="114"/>
        <v>3.2</v>
      </c>
      <c r="AU260" s="171">
        <f t="shared" si="114"/>
        <v>3.2</v>
      </c>
      <c r="AV260" s="171">
        <f t="shared" si="114"/>
        <v>3.2</v>
      </c>
      <c r="AW260" s="171">
        <f t="shared" si="114"/>
        <v>3.2</v>
      </c>
      <c r="AX260" s="171">
        <f t="shared" si="114"/>
        <v>3.2</v>
      </c>
      <c r="AY260" s="171">
        <f t="shared" si="114"/>
        <v>3.2</v>
      </c>
      <c r="AZ260" s="171">
        <f t="shared" si="114"/>
        <v>3.2</v>
      </c>
      <c r="BA260" s="171">
        <f t="shared" si="114"/>
        <v>3.2</v>
      </c>
      <c r="BB260" s="171">
        <f t="shared" si="128"/>
        <v>3.2</v>
      </c>
      <c r="BC260" s="171">
        <f t="shared" si="128"/>
        <v>3.2</v>
      </c>
      <c r="BD260" s="171">
        <f t="shared" si="128"/>
        <v>3.2</v>
      </c>
      <c r="BE260" s="172"/>
      <c r="BF260" s="148">
        <f t="shared" si="106"/>
        <v>166.39999999999992</v>
      </c>
      <c r="BG260" s="173">
        <f t="shared" si="107"/>
        <v>0</v>
      </c>
      <c r="BH260" s="174"/>
      <c r="BI260" s="174"/>
      <c r="BJ260" s="125"/>
      <c r="BK260" s="175"/>
      <c r="BL260" s="176">
        <f t="shared" si="105"/>
        <v>282.6669106538011</v>
      </c>
      <c r="BM260" s="176">
        <f t="shared" si="108"/>
        <v>300</v>
      </c>
      <c r="BN260" s="177"/>
      <c r="BO260" s="177"/>
      <c r="BP260" s="177"/>
      <c r="BQ260" s="177"/>
      <c r="BR260" s="177"/>
      <c r="BS260" s="177"/>
      <c r="BT260" s="177"/>
      <c r="BU260" s="177"/>
      <c r="BV260" s="177"/>
      <c r="BW260" s="177"/>
      <c r="BX260" s="177"/>
      <c r="BY260" s="177"/>
      <c r="BZ260" s="177"/>
      <c r="CA260" s="177"/>
      <c r="CB260" s="177"/>
      <c r="CC260" s="177"/>
      <c r="CD260" s="177"/>
      <c r="CE260" s="177"/>
      <c r="CF260" s="177"/>
      <c r="CG260" s="177"/>
      <c r="CH260" s="177"/>
      <c r="CI260" s="177"/>
      <c r="CJ260" s="177"/>
      <c r="CK260" s="177"/>
      <c r="CL260" s="177"/>
      <c r="CM260" s="177"/>
      <c r="CN260" s="177"/>
      <c r="CO260" s="177"/>
      <c r="CP260" s="177"/>
      <c r="CQ260" s="177"/>
      <c r="CR260" s="177"/>
      <c r="CS260" s="177"/>
      <c r="CT260" s="177"/>
      <c r="CU260" s="177"/>
      <c r="CV260" s="177"/>
      <c r="CW260" s="177"/>
      <c r="CX260" s="177"/>
      <c r="CY260" s="177"/>
      <c r="CZ260" s="177"/>
      <c r="DA260" s="177"/>
      <c r="DB260" s="177"/>
      <c r="DC260" s="177"/>
      <c r="DD260" s="177"/>
      <c r="DE260" s="177"/>
      <c r="DF260" s="177"/>
      <c r="DG260" s="177"/>
      <c r="DH260" s="177"/>
      <c r="DI260" s="177"/>
      <c r="DJ260" s="177"/>
      <c r="DK260" s="177"/>
      <c r="DL260" s="177"/>
      <c r="DM260" s="177"/>
      <c r="DN260" s="177"/>
    </row>
    <row r="261" spans="1:118" s="122" customFormat="1" x14ac:dyDescent="0.3">
      <c r="A261" s="167" t="s">
        <v>3012</v>
      </c>
      <c r="B261" s="179" t="s">
        <v>3622</v>
      </c>
      <c r="C261" s="169" t="s">
        <v>3361</v>
      </c>
      <c r="D261" s="170">
        <v>50</v>
      </c>
      <c r="E261" s="171">
        <f t="shared" si="119"/>
        <v>16</v>
      </c>
      <c r="F261" s="171">
        <f t="shared" si="119"/>
        <v>16</v>
      </c>
      <c r="G261" s="171">
        <f t="shared" si="119"/>
        <v>16</v>
      </c>
      <c r="H261" s="171">
        <f t="shared" si="119"/>
        <v>16</v>
      </c>
      <c r="I261" s="171">
        <f t="shared" si="119"/>
        <v>16</v>
      </c>
      <c r="J261" s="171">
        <f t="shared" si="119"/>
        <v>16</v>
      </c>
      <c r="K261" s="171">
        <f t="shared" si="119"/>
        <v>16</v>
      </c>
      <c r="L261" s="171">
        <f t="shared" si="119"/>
        <v>16</v>
      </c>
      <c r="M261" s="171">
        <f t="shared" si="119"/>
        <v>16</v>
      </c>
      <c r="N261" s="171">
        <f t="shared" si="119"/>
        <v>16</v>
      </c>
      <c r="O261" s="171">
        <f t="shared" si="119"/>
        <v>16</v>
      </c>
      <c r="P261" s="171">
        <f t="shared" si="119"/>
        <v>16</v>
      </c>
      <c r="Q261" s="171">
        <f t="shared" si="127"/>
        <v>16</v>
      </c>
      <c r="R261" s="171">
        <f t="shared" si="127"/>
        <v>16</v>
      </c>
      <c r="S261" s="171">
        <f t="shared" si="127"/>
        <v>16</v>
      </c>
      <c r="T261" s="171">
        <f t="shared" si="127"/>
        <v>16</v>
      </c>
      <c r="U261" s="171">
        <f t="shared" si="120"/>
        <v>16</v>
      </c>
      <c r="V261" s="171">
        <f t="shared" si="120"/>
        <v>16</v>
      </c>
      <c r="W261" s="171">
        <f t="shared" si="120"/>
        <v>16</v>
      </c>
      <c r="X261" s="171">
        <f t="shared" si="120"/>
        <v>16</v>
      </c>
      <c r="Y261" s="171">
        <f t="shared" si="122"/>
        <v>16</v>
      </c>
      <c r="Z261" s="171">
        <f t="shared" si="122"/>
        <v>16</v>
      </c>
      <c r="AA261" s="171">
        <f t="shared" si="123"/>
        <v>16</v>
      </c>
      <c r="AB261" s="171">
        <f t="shared" si="123"/>
        <v>16</v>
      </c>
      <c r="AC261" s="171">
        <f t="shared" si="124"/>
        <v>16</v>
      </c>
      <c r="AD261" s="171">
        <f t="shared" si="124"/>
        <v>16</v>
      </c>
      <c r="AE261" s="171">
        <f t="shared" si="125"/>
        <v>16</v>
      </c>
      <c r="AF261" s="171">
        <f t="shared" si="125"/>
        <v>16</v>
      </c>
      <c r="AG261" s="171">
        <f t="shared" si="126"/>
        <v>16</v>
      </c>
      <c r="AH261" s="171">
        <f t="shared" si="126"/>
        <v>16</v>
      </c>
      <c r="AI261" s="171">
        <f t="shared" si="109"/>
        <v>16</v>
      </c>
      <c r="AJ261" s="171">
        <f t="shared" si="109"/>
        <v>16</v>
      </c>
      <c r="AK261" s="171">
        <f t="shared" si="110"/>
        <v>16</v>
      </c>
      <c r="AL261" s="171"/>
      <c r="AM261" s="171">
        <f t="shared" si="111"/>
        <v>16</v>
      </c>
      <c r="AN261" s="171">
        <f t="shared" si="110"/>
        <v>16</v>
      </c>
      <c r="AO261" s="171">
        <f t="shared" si="110"/>
        <v>16</v>
      </c>
      <c r="AP261" s="171">
        <f t="shared" si="110"/>
        <v>16</v>
      </c>
      <c r="AQ261" s="171">
        <f t="shared" si="110"/>
        <v>16</v>
      </c>
      <c r="AR261" s="171">
        <f t="shared" si="114"/>
        <v>16</v>
      </c>
      <c r="AS261" s="171"/>
      <c r="AT261" s="171">
        <f>$D261*$D$2</f>
        <v>16</v>
      </c>
      <c r="AU261" s="171">
        <f>$D261*$D$2</f>
        <v>16</v>
      </c>
      <c r="AV261" s="171">
        <f>$D261*$D$2</f>
        <v>16</v>
      </c>
      <c r="AW261" s="171">
        <f>$D261*$D$2</f>
        <v>16</v>
      </c>
      <c r="AX261" s="171">
        <f t="shared" si="114"/>
        <v>16</v>
      </c>
      <c r="AY261" s="171">
        <f t="shared" si="114"/>
        <v>16</v>
      </c>
      <c r="AZ261" s="171"/>
      <c r="BA261" s="171">
        <f t="shared" si="114"/>
        <v>16</v>
      </c>
      <c r="BB261" s="171">
        <f t="shared" si="128"/>
        <v>16</v>
      </c>
      <c r="BC261" s="171">
        <f t="shared" si="128"/>
        <v>16</v>
      </c>
      <c r="BD261" s="171">
        <f t="shared" si="128"/>
        <v>16</v>
      </c>
      <c r="BE261" s="172"/>
      <c r="BF261" s="148">
        <f t="shared" si="106"/>
        <v>784</v>
      </c>
      <c r="BG261" s="173">
        <f t="shared" si="107"/>
        <v>3</v>
      </c>
      <c r="BH261" s="174"/>
      <c r="BI261" s="174"/>
      <c r="BJ261" s="125"/>
      <c r="BK261" s="175"/>
      <c r="BL261" s="176">
        <f t="shared" si="105"/>
        <v>1331.7960213496406</v>
      </c>
      <c r="BM261" s="176">
        <f t="shared" si="108"/>
        <v>1390</v>
      </c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77"/>
      <c r="BY261" s="177"/>
      <c r="BZ261" s="177"/>
      <c r="CA261" s="177"/>
      <c r="CB261" s="177"/>
      <c r="CC261" s="177"/>
      <c r="CD261" s="177"/>
      <c r="CE261" s="177"/>
      <c r="CF261" s="177"/>
      <c r="CG261" s="177"/>
      <c r="CH261" s="177"/>
      <c r="CI261" s="177"/>
      <c r="CJ261" s="177"/>
      <c r="CK261" s="177"/>
      <c r="CL261" s="177"/>
      <c r="CM261" s="177"/>
      <c r="CN261" s="177"/>
      <c r="CO261" s="177"/>
      <c r="CP261" s="177"/>
      <c r="CQ261" s="177"/>
      <c r="CR261" s="177"/>
      <c r="CS261" s="177"/>
      <c r="CT261" s="177"/>
      <c r="CU261" s="177"/>
      <c r="CV261" s="177"/>
      <c r="CW261" s="177"/>
      <c r="CX261" s="177"/>
      <c r="CY261" s="177"/>
      <c r="CZ261" s="177"/>
      <c r="DA261" s="177"/>
      <c r="DB261" s="177"/>
      <c r="DC261" s="177"/>
      <c r="DD261" s="177"/>
      <c r="DE261" s="177"/>
      <c r="DF261" s="177"/>
      <c r="DG261" s="177"/>
      <c r="DH261" s="177"/>
      <c r="DI261" s="177"/>
      <c r="DJ261" s="177"/>
      <c r="DK261" s="177"/>
      <c r="DL261" s="177"/>
      <c r="DM261" s="177"/>
      <c r="DN261" s="177"/>
    </row>
    <row r="262" spans="1:118" s="122" customFormat="1" ht="26" x14ac:dyDescent="0.3">
      <c r="A262" s="167" t="s">
        <v>2731</v>
      </c>
      <c r="B262" s="167" t="s">
        <v>3623</v>
      </c>
      <c r="C262" s="169" t="s">
        <v>3391</v>
      </c>
      <c r="D262" s="170">
        <v>20</v>
      </c>
      <c r="E262" s="171">
        <f t="shared" si="119"/>
        <v>6.4</v>
      </c>
      <c r="F262" s="171"/>
      <c r="G262" s="171">
        <f t="shared" si="119"/>
        <v>6.4</v>
      </c>
      <c r="H262" s="171"/>
      <c r="I262" s="171">
        <f t="shared" si="119"/>
        <v>6.4</v>
      </c>
      <c r="J262" s="171"/>
      <c r="K262" s="171">
        <f t="shared" si="119"/>
        <v>6.4</v>
      </c>
      <c r="L262" s="171"/>
      <c r="M262" s="171">
        <f t="shared" si="119"/>
        <v>6.4</v>
      </c>
      <c r="N262" s="171"/>
      <c r="O262" s="171">
        <f t="shared" si="119"/>
        <v>6.4</v>
      </c>
      <c r="P262" s="171"/>
      <c r="Q262" s="171">
        <f t="shared" si="127"/>
        <v>6.4</v>
      </c>
      <c r="R262" s="171"/>
      <c r="S262" s="171">
        <f t="shared" si="127"/>
        <v>6.4</v>
      </c>
      <c r="T262" s="171"/>
      <c r="U262" s="171"/>
      <c r="V262" s="171">
        <f t="shared" ref="V262:X277" si="129">$D262*$D$2</f>
        <v>6.4</v>
      </c>
      <c r="W262" s="171"/>
      <c r="X262" s="171">
        <f t="shared" ref="X262:Z277" si="130">$D262*$D$2</f>
        <v>6.4</v>
      </c>
      <c r="Y262" s="171"/>
      <c r="Z262" s="171">
        <f t="shared" ref="Z262:AB277" si="131">$D262*$D$2</f>
        <v>6.4</v>
      </c>
      <c r="AA262" s="171"/>
      <c r="AB262" s="171">
        <f t="shared" ref="AB262:AD277" si="132">$D262*$D$2</f>
        <v>6.4</v>
      </c>
      <c r="AC262" s="171"/>
      <c r="AD262" s="171">
        <f t="shared" ref="AD262:AF277" si="133">$D262*$D$2</f>
        <v>6.4</v>
      </c>
      <c r="AE262" s="171"/>
      <c r="AF262" s="171">
        <f t="shared" ref="AF262:AH277" si="134">$D262*$D$2</f>
        <v>6.4</v>
      </c>
      <c r="AG262" s="171"/>
      <c r="AH262" s="171">
        <f t="shared" ref="AH262:AJ277" si="135">$D262*$D$2</f>
        <v>6.4</v>
      </c>
      <c r="AI262" s="171"/>
      <c r="AJ262" s="171">
        <f t="shared" ref="AJ262:AL277" si="136">$D262*$D$2</f>
        <v>6.4</v>
      </c>
      <c r="AK262" s="171"/>
      <c r="AL262" s="171">
        <f t="shared" ref="AL262:AN277" si="137">$D262*$D$2</f>
        <v>6.4</v>
      </c>
      <c r="AM262" s="171"/>
      <c r="AN262" s="171">
        <f t="shared" ref="AN262:AP294" si="138">$D262*$D$2</f>
        <v>6.4</v>
      </c>
      <c r="AO262" s="171"/>
      <c r="AP262" s="171">
        <f t="shared" ref="AP262:AP268" si="139">$D262*$D$2</f>
        <v>6.4</v>
      </c>
      <c r="AQ262" s="171"/>
      <c r="AR262" s="171">
        <f t="shared" si="114"/>
        <v>6.4</v>
      </c>
      <c r="AS262" s="171"/>
      <c r="AT262" s="171">
        <f t="shared" ref="AT262:AV277" si="140">$D262*$D$2</f>
        <v>6.4</v>
      </c>
      <c r="AU262" s="171"/>
      <c r="AV262" s="171">
        <f t="shared" ref="AV262:AX277" si="141">$D262*$D$2</f>
        <v>6.4</v>
      </c>
      <c r="AW262" s="171"/>
      <c r="AX262" s="171">
        <f t="shared" si="114"/>
        <v>6.4</v>
      </c>
      <c r="AY262" s="171"/>
      <c r="AZ262" s="171">
        <f t="shared" ref="AZ262:BB277" si="142">$D262*$D$2</f>
        <v>6.4</v>
      </c>
      <c r="BA262" s="171"/>
      <c r="BB262" s="171">
        <f t="shared" si="128"/>
        <v>6.4</v>
      </c>
      <c r="BC262" s="171"/>
      <c r="BD262" s="171">
        <f t="shared" si="128"/>
        <v>6.4</v>
      </c>
      <c r="BE262" s="172"/>
      <c r="BF262" s="148">
        <f t="shared" si="106"/>
        <v>166.40000000000006</v>
      </c>
      <c r="BG262" s="173">
        <f t="shared" si="107"/>
        <v>26</v>
      </c>
      <c r="BH262" s="185" t="s">
        <v>3392</v>
      </c>
      <c r="BI262" s="174"/>
      <c r="BJ262" s="125"/>
      <c r="BK262" s="175"/>
      <c r="BL262" s="176">
        <f t="shared" si="105"/>
        <v>282.66691065380138</v>
      </c>
      <c r="BM262" s="176">
        <f t="shared" si="108"/>
        <v>300</v>
      </c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  <c r="BX262" s="177"/>
      <c r="BY262" s="177"/>
      <c r="BZ262" s="177"/>
      <c r="CA262" s="177"/>
      <c r="CB262" s="177"/>
      <c r="CC262" s="177"/>
      <c r="CD262" s="177"/>
      <c r="CE262" s="177"/>
      <c r="CF262" s="177"/>
      <c r="CG262" s="177"/>
      <c r="CH262" s="177"/>
      <c r="CI262" s="177"/>
      <c r="CJ262" s="177"/>
      <c r="CK262" s="177"/>
      <c r="CL262" s="177"/>
      <c r="CM262" s="177"/>
      <c r="CN262" s="177"/>
      <c r="CO262" s="177"/>
      <c r="CP262" s="177"/>
      <c r="CQ262" s="177"/>
      <c r="CR262" s="177"/>
      <c r="CS262" s="177"/>
      <c r="CT262" s="177"/>
      <c r="CU262" s="177"/>
      <c r="CV262" s="177"/>
      <c r="CW262" s="177"/>
      <c r="CX262" s="177"/>
      <c r="CY262" s="177"/>
      <c r="CZ262" s="177"/>
      <c r="DA262" s="177"/>
      <c r="DB262" s="177"/>
      <c r="DC262" s="177"/>
      <c r="DD262" s="177"/>
      <c r="DE262" s="177"/>
      <c r="DF262" s="177"/>
      <c r="DG262" s="177"/>
      <c r="DH262" s="177"/>
      <c r="DI262" s="177"/>
      <c r="DJ262" s="177"/>
      <c r="DK262" s="177"/>
      <c r="DL262" s="177"/>
      <c r="DM262" s="177"/>
      <c r="DN262" s="177"/>
    </row>
    <row r="263" spans="1:118" s="122" customFormat="1" ht="26" x14ac:dyDescent="0.3">
      <c r="A263" s="167" t="s">
        <v>2735</v>
      </c>
      <c r="B263" s="167" t="s">
        <v>3624</v>
      </c>
      <c r="C263" s="169" t="s">
        <v>3391</v>
      </c>
      <c r="D263" s="170">
        <v>20</v>
      </c>
      <c r="E263" s="171">
        <f t="shared" si="119"/>
        <v>6.4</v>
      </c>
      <c r="F263" s="171"/>
      <c r="G263" s="171">
        <f t="shared" si="119"/>
        <v>6.4</v>
      </c>
      <c r="H263" s="171"/>
      <c r="I263" s="171">
        <f t="shared" si="119"/>
        <v>6.4</v>
      </c>
      <c r="J263" s="171"/>
      <c r="K263" s="171">
        <f t="shared" si="119"/>
        <v>6.4</v>
      </c>
      <c r="L263" s="171"/>
      <c r="M263" s="171">
        <f t="shared" si="119"/>
        <v>6.4</v>
      </c>
      <c r="N263" s="171"/>
      <c r="O263" s="171">
        <f t="shared" si="119"/>
        <v>6.4</v>
      </c>
      <c r="P263" s="171"/>
      <c r="Q263" s="171">
        <f t="shared" si="127"/>
        <v>6.4</v>
      </c>
      <c r="R263" s="171"/>
      <c r="S263" s="171">
        <f t="shared" si="127"/>
        <v>6.4</v>
      </c>
      <c r="T263" s="171"/>
      <c r="U263" s="171"/>
      <c r="V263" s="171">
        <f t="shared" si="129"/>
        <v>6.4</v>
      </c>
      <c r="W263" s="171"/>
      <c r="X263" s="171">
        <f t="shared" si="130"/>
        <v>6.4</v>
      </c>
      <c r="Y263" s="171"/>
      <c r="Z263" s="171">
        <f t="shared" si="131"/>
        <v>6.4</v>
      </c>
      <c r="AA263" s="171"/>
      <c r="AB263" s="171">
        <f t="shared" si="132"/>
        <v>6.4</v>
      </c>
      <c r="AC263" s="171"/>
      <c r="AD263" s="171">
        <f t="shared" si="133"/>
        <v>6.4</v>
      </c>
      <c r="AE263" s="171"/>
      <c r="AF263" s="171">
        <f t="shared" si="134"/>
        <v>6.4</v>
      </c>
      <c r="AG263" s="171"/>
      <c r="AH263" s="171">
        <f t="shared" si="135"/>
        <v>6.4</v>
      </c>
      <c r="AI263" s="171"/>
      <c r="AJ263" s="171">
        <f t="shared" si="136"/>
        <v>6.4</v>
      </c>
      <c r="AK263" s="171"/>
      <c r="AL263" s="171">
        <f t="shared" si="137"/>
        <v>6.4</v>
      </c>
      <c r="AM263" s="171"/>
      <c r="AN263" s="171">
        <f t="shared" si="138"/>
        <v>6.4</v>
      </c>
      <c r="AO263" s="171"/>
      <c r="AP263" s="171">
        <f t="shared" si="139"/>
        <v>6.4</v>
      </c>
      <c r="AQ263" s="171"/>
      <c r="AR263" s="171">
        <f t="shared" si="114"/>
        <v>6.4</v>
      </c>
      <c r="AS263" s="171"/>
      <c r="AT263" s="171">
        <f t="shared" si="140"/>
        <v>6.4</v>
      </c>
      <c r="AU263" s="171"/>
      <c r="AV263" s="171">
        <f t="shared" si="141"/>
        <v>6.4</v>
      </c>
      <c r="AW263" s="171"/>
      <c r="AX263" s="171">
        <f t="shared" si="114"/>
        <v>6.4</v>
      </c>
      <c r="AY263" s="171"/>
      <c r="AZ263" s="171">
        <f t="shared" si="142"/>
        <v>6.4</v>
      </c>
      <c r="BA263" s="171"/>
      <c r="BB263" s="171">
        <f t="shared" si="128"/>
        <v>6.4</v>
      </c>
      <c r="BC263" s="171"/>
      <c r="BD263" s="171">
        <f t="shared" si="128"/>
        <v>6.4</v>
      </c>
      <c r="BE263" s="172"/>
      <c r="BF263" s="148">
        <f t="shared" si="106"/>
        <v>166.40000000000006</v>
      </c>
      <c r="BG263" s="173">
        <f t="shared" si="107"/>
        <v>26</v>
      </c>
      <c r="BH263" s="185" t="s">
        <v>3392</v>
      </c>
      <c r="BI263" s="174"/>
      <c r="BJ263" s="125"/>
      <c r="BK263" s="175"/>
      <c r="BL263" s="176">
        <f t="shared" ref="BL263:BL326" si="143">BF263*(1+$BK$6)</f>
        <v>282.66691065380138</v>
      </c>
      <c r="BM263" s="176">
        <f t="shared" si="108"/>
        <v>300</v>
      </c>
      <c r="BN263" s="177"/>
      <c r="BO263" s="177"/>
      <c r="BP263" s="177"/>
      <c r="BQ263" s="177"/>
      <c r="BR263" s="177"/>
      <c r="BS263" s="177"/>
      <c r="BT263" s="177"/>
      <c r="BU263" s="177"/>
      <c r="BV263" s="177"/>
      <c r="BW263" s="177"/>
      <c r="BX263" s="177"/>
      <c r="BY263" s="177"/>
      <c r="BZ263" s="177"/>
      <c r="CA263" s="177"/>
      <c r="CB263" s="177"/>
      <c r="CC263" s="177"/>
      <c r="CD263" s="177"/>
      <c r="CE263" s="177"/>
      <c r="CF263" s="177"/>
      <c r="CG263" s="177"/>
      <c r="CH263" s="177"/>
      <c r="CI263" s="177"/>
      <c r="CJ263" s="177"/>
      <c r="CK263" s="177"/>
      <c r="CL263" s="177"/>
      <c r="CM263" s="177"/>
      <c r="CN263" s="177"/>
      <c r="CO263" s="177"/>
      <c r="CP263" s="177"/>
      <c r="CQ263" s="177"/>
      <c r="CR263" s="177"/>
      <c r="CS263" s="177"/>
      <c r="CT263" s="177"/>
      <c r="CU263" s="177"/>
      <c r="CV263" s="177"/>
      <c r="CW263" s="177"/>
      <c r="CX263" s="177"/>
      <c r="CY263" s="177"/>
      <c r="CZ263" s="177"/>
      <c r="DA263" s="177"/>
      <c r="DB263" s="177"/>
      <c r="DC263" s="177"/>
      <c r="DD263" s="177"/>
      <c r="DE263" s="177"/>
      <c r="DF263" s="177"/>
      <c r="DG263" s="177"/>
      <c r="DH263" s="177"/>
      <c r="DI263" s="177"/>
      <c r="DJ263" s="177"/>
      <c r="DK263" s="177"/>
      <c r="DL263" s="177"/>
      <c r="DM263" s="177"/>
      <c r="DN263" s="177"/>
    </row>
    <row r="264" spans="1:118" s="122" customFormat="1" ht="26" x14ac:dyDescent="0.3">
      <c r="A264" s="167" t="s">
        <v>2738</v>
      </c>
      <c r="B264" s="167" t="s">
        <v>3625</v>
      </c>
      <c r="C264" s="169" t="s">
        <v>3391</v>
      </c>
      <c r="D264" s="170">
        <v>20</v>
      </c>
      <c r="E264" s="171">
        <f t="shared" si="119"/>
        <v>6.4</v>
      </c>
      <c r="F264" s="171"/>
      <c r="G264" s="171">
        <f t="shared" si="119"/>
        <v>6.4</v>
      </c>
      <c r="H264" s="171"/>
      <c r="I264" s="171">
        <f t="shared" si="119"/>
        <v>6.4</v>
      </c>
      <c r="J264" s="171"/>
      <c r="K264" s="171">
        <f t="shared" si="119"/>
        <v>6.4</v>
      </c>
      <c r="L264" s="171"/>
      <c r="M264" s="171">
        <f t="shared" si="119"/>
        <v>6.4</v>
      </c>
      <c r="N264" s="171"/>
      <c r="O264" s="171">
        <f t="shared" si="119"/>
        <v>6.4</v>
      </c>
      <c r="P264" s="171"/>
      <c r="Q264" s="171">
        <f t="shared" si="127"/>
        <v>6.4</v>
      </c>
      <c r="R264" s="171"/>
      <c r="S264" s="171">
        <f t="shared" si="127"/>
        <v>6.4</v>
      </c>
      <c r="T264" s="171"/>
      <c r="U264" s="171"/>
      <c r="V264" s="171">
        <f t="shared" si="129"/>
        <v>6.4</v>
      </c>
      <c r="W264" s="171"/>
      <c r="X264" s="171">
        <f t="shared" si="130"/>
        <v>6.4</v>
      </c>
      <c r="Y264" s="171"/>
      <c r="Z264" s="171">
        <f t="shared" si="131"/>
        <v>6.4</v>
      </c>
      <c r="AA264" s="171"/>
      <c r="AB264" s="171">
        <f t="shared" si="132"/>
        <v>6.4</v>
      </c>
      <c r="AC264" s="171"/>
      <c r="AD264" s="171">
        <f t="shared" si="133"/>
        <v>6.4</v>
      </c>
      <c r="AE264" s="171"/>
      <c r="AF264" s="171">
        <f t="shared" si="134"/>
        <v>6.4</v>
      </c>
      <c r="AG264" s="171"/>
      <c r="AH264" s="171">
        <f t="shared" si="135"/>
        <v>6.4</v>
      </c>
      <c r="AI264" s="171"/>
      <c r="AJ264" s="171">
        <f t="shared" si="136"/>
        <v>6.4</v>
      </c>
      <c r="AK264" s="171"/>
      <c r="AL264" s="171">
        <f t="shared" si="137"/>
        <v>6.4</v>
      </c>
      <c r="AM264" s="171"/>
      <c r="AN264" s="171">
        <f t="shared" si="138"/>
        <v>6.4</v>
      </c>
      <c r="AO264" s="171"/>
      <c r="AP264" s="171">
        <f t="shared" si="139"/>
        <v>6.4</v>
      </c>
      <c r="AQ264" s="171"/>
      <c r="AR264" s="171">
        <f t="shared" si="114"/>
        <v>6.4</v>
      </c>
      <c r="AS264" s="171"/>
      <c r="AT264" s="171">
        <f t="shared" si="140"/>
        <v>6.4</v>
      </c>
      <c r="AU264" s="171"/>
      <c r="AV264" s="171">
        <f t="shared" si="141"/>
        <v>6.4</v>
      </c>
      <c r="AW264" s="171"/>
      <c r="AX264" s="171">
        <f t="shared" si="114"/>
        <v>6.4</v>
      </c>
      <c r="AY264" s="171"/>
      <c r="AZ264" s="171">
        <f t="shared" si="142"/>
        <v>6.4</v>
      </c>
      <c r="BA264" s="171"/>
      <c r="BB264" s="171">
        <f t="shared" si="128"/>
        <v>6.4</v>
      </c>
      <c r="BC264" s="171"/>
      <c r="BD264" s="171">
        <f t="shared" si="128"/>
        <v>6.4</v>
      </c>
      <c r="BE264" s="172"/>
      <c r="BF264" s="148">
        <f t="shared" ref="BF264:BF327" si="144">SUM(E264:BE264)</f>
        <v>166.40000000000006</v>
      </c>
      <c r="BG264" s="173">
        <f t="shared" ref="BG264:BG327" si="145">52-COUNTIF($E264:$BD264,"&gt;0")</f>
        <v>26</v>
      </c>
      <c r="BH264" s="185" t="s">
        <v>3392</v>
      </c>
      <c r="BI264" s="174"/>
      <c r="BJ264" s="125"/>
      <c r="BK264" s="175"/>
      <c r="BL264" s="176">
        <f t="shared" si="143"/>
        <v>282.66691065380138</v>
      </c>
      <c r="BM264" s="176">
        <f t="shared" ref="BM264:BM327" si="146">ROUNDUP(BL264*1.04,-1)</f>
        <v>300</v>
      </c>
      <c r="BN264" s="177"/>
      <c r="BO264" s="177"/>
      <c r="BP264" s="177"/>
      <c r="BQ264" s="177"/>
      <c r="BR264" s="177"/>
      <c r="BS264" s="177"/>
      <c r="BT264" s="177"/>
      <c r="BU264" s="177"/>
      <c r="BV264" s="177"/>
      <c r="BW264" s="177"/>
      <c r="BX264" s="177"/>
      <c r="BY264" s="177"/>
      <c r="BZ264" s="177"/>
      <c r="CA264" s="177"/>
      <c r="CB264" s="177"/>
      <c r="CC264" s="177"/>
      <c r="CD264" s="177"/>
      <c r="CE264" s="177"/>
      <c r="CF264" s="177"/>
      <c r="CG264" s="177"/>
      <c r="CH264" s="177"/>
      <c r="CI264" s="177"/>
      <c r="CJ264" s="177"/>
      <c r="CK264" s="177"/>
      <c r="CL264" s="177"/>
      <c r="CM264" s="177"/>
      <c r="CN264" s="177"/>
      <c r="CO264" s="177"/>
      <c r="CP264" s="177"/>
      <c r="CQ264" s="177"/>
      <c r="CR264" s="177"/>
      <c r="CS264" s="177"/>
      <c r="CT264" s="177"/>
      <c r="CU264" s="177"/>
      <c r="CV264" s="177"/>
      <c r="CW264" s="177"/>
      <c r="CX264" s="177"/>
      <c r="CY264" s="177"/>
      <c r="CZ264" s="177"/>
      <c r="DA264" s="177"/>
      <c r="DB264" s="177"/>
      <c r="DC264" s="177"/>
      <c r="DD264" s="177"/>
      <c r="DE264" s="177"/>
      <c r="DF264" s="177"/>
      <c r="DG264" s="177"/>
      <c r="DH264" s="177"/>
      <c r="DI264" s="177"/>
      <c r="DJ264" s="177"/>
      <c r="DK264" s="177"/>
      <c r="DL264" s="177"/>
      <c r="DM264" s="177"/>
      <c r="DN264" s="177"/>
    </row>
    <row r="265" spans="1:118" s="122" customFormat="1" ht="26" x14ac:dyDescent="0.3">
      <c r="A265" s="167" t="s">
        <v>2740</v>
      </c>
      <c r="B265" s="167" t="s">
        <v>3626</v>
      </c>
      <c r="C265" s="169" t="s">
        <v>3391</v>
      </c>
      <c r="D265" s="170">
        <v>20</v>
      </c>
      <c r="E265" s="171">
        <f t="shared" si="119"/>
        <v>6.4</v>
      </c>
      <c r="F265" s="171"/>
      <c r="G265" s="171">
        <f t="shared" si="119"/>
        <v>6.4</v>
      </c>
      <c r="H265" s="171"/>
      <c r="I265" s="171">
        <f t="shared" si="119"/>
        <v>6.4</v>
      </c>
      <c r="J265" s="171"/>
      <c r="K265" s="171">
        <f t="shared" si="119"/>
        <v>6.4</v>
      </c>
      <c r="L265" s="171"/>
      <c r="M265" s="171">
        <f t="shared" si="119"/>
        <v>6.4</v>
      </c>
      <c r="N265" s="171"/>
      <c r="O265" s="171">
        <f t="shared" si="119"/>
        <v>6.4</v>
      </c>
      <c r="P265" s="171"/>
      <c r="Q265" s="171">
        <f t="shared" si="127"/>
        <v>6.4</v>
      </c>
      <c r="R265" s="171"/>
      <c r="S265" s="171">
        <f t="shared" si="127"/>
        <v>6.4</v>
      </c>
      <c r="T265" s="171"/>
      <c r="U265" s="171"/>
      <c r="V265" s="171">
        <f t="shared" si="129"/>
        <v>6.4</v>
      </c>
      <c r="W265" s="171"/>
      <c r="X265" s="171">
        <f t="shared" si="130"/>
        <v>6.4</v>
      </c>
      <c r="Y265" s="171"/>
      <c r="Z265" s="171">
        <f t="shared" si="131"/>
        <v>6.4</v>
      </c>
      <c r="AA265" s="171"/>
      <c r="AB265" s="171">
        <f t="shared" si="132"/>
        <v>6.4</v>
      </c>
      <c r="AC265" s="171"/>
      <c r="AD265" s="171">
        <f t="shared" si="133"/>
        <v>6.4</v>
      </c>
      <c r="AE265" s="171"/>
      <c r="AF265" s="171">
        <f t="shared" si="134"/>
        <v>6.4</v>
      </c>
      <c r="AG265" s="171"/>
      <c r="AH265" s="171">
        <f t="shared" si="135"/>
        <v>6.4</v>
      </c>
      <c r="AI265" s="171"/>
      <c r="AJ265" s="171">
        <f t="shared" si="136"/>
        <v>6.4</v>
      </c>
      <c r="AK265" s="171"/>
      <c r="AL265" s="171">
        <f t="shared" si="137"/>
        <v>6.4</v>
      </c>
      <c r="AM265" s="171"/>
      <c r="AN265" s="171">
        <f t="shared" si="138"/>
        <v>6.4</v>
      </c>
      <c r="AO265" s="171"/>
      <c r="AP265" s="171">
        <f t="shared" si="139"/>
        <v>6.4</v>
      </c>
      <c r="AQ265" s="171"/>
      <c r="AR265" s="171">
        <f t="shared" si="114"/>
        <v>6.4</v>
      </c>
      <c r="AS265" s="171"/>
      <c r="AT265" s="171">
        <f t="shared" si="140"/>
        <v>6.4</v>
      </c>
      <c r="AU265" s="171"/>
      <c r="AV265" s="171">
        <f t="shared" si="141"/>
        <v>6.4</v>
      </c>
      <c r="AW265" s="171"/>
      <c r="AX265" s="171">
        <f t="shared" si="114"/>
        <v>6.4</v>
      </c>
      <c r="AY265" s="171"/>
      <c r="AZ265" s="171">
        <f t="shared" si="142"/>
        <v>6.4</v>
      </c>
      <c r="BA265" s="171"/>
      <c r="BB265" s="171">
        <f t="shared" si="128"/>
        <v>6.4</v>
      </c>
      <c r="BC265" s="171"/>
      <c r="BD265" s="171">
        <f t="shared" si="128"/>
        <v>6.4</v>
      </c>
      <c r="BE265" s="172"/>
      <c r="BF265" s="148">
        <f t="shared" si="144"/>
        <v>166.40000000000006</v>
      </c>
      <c r="BG265" s="173">
        <f t="shared" si="145"/>
        <v>26</v>
      </c>
      <c r="BH265" s="185" t="s">
        <v>3392</v>
      </c>
      <c r="BI265" s="174"/>
      <c r="BJ265" s="125"/>
      <c r="BK265" s="175"/>
      <c r="BL265" s="176">
        <f t="shared" si="143"/>
        <v>282.66691065380138</v>
      </c>
      <c r="BM265" s="176">
        <f t="shared" si="146"/>
        <v>300</v>
      </c>
      <c r="BN265" s="177"/>
      <c r="BO265" s="177"/>
      <c r="BP265" s="177"/>
      <c r="BQ265" s="177"/>
      <c r="BR265" s="177"/>
      <c r="BS265" s="177"/>
      <c r="BT265" s="177"/>
      <c r="BU265" s="177"/>
      <c r="BV265" s="177"/>
      <c r="BW265" s="177"/>
      <c r="BX265" s="177"/>
      <c r="BY265" s="177"/>
      <c r="BZ265" s="177"/>
      <c r="CA265" s="177"/>
      <c r="CB265" s="177"/>
      <c r="CC265" s="177"/>
      <c r="CD265" s="177"/>
      <c r="CE265" s="177"/>
      <c r="CF265" s="177"/>
      <c r="CG265" s="177"/>
      <c r="CH265" s="177"/>
      <c r="CI265" s="177"/>
      <c r="CJ265" s="177"/>
      <c r="CK265" s="177"/>
      <c r="CL265" s="177"/>
      <c r="CM265" s="177"/>
      <c r="CN265" s="177"/>
      <c r="CO265" s="177"/>
      <c r="CP265" s="177"/>
      <c r="CQ265" s="177"/>
      <c r="CR265" s="177"/>
      <c r="CS265" s="177"/>
      <c r="CT265" s="177"/>
      <c r="CU265" s="177"/>
      <c r="CV265" s="177"/>
      <c r="CW265" s="177"/>
      <c r="CX265" s="177"/>
      <c r="CY265" s="177"/>
      <c r="CZ265" s="177"/>
      <c r="DA265" s="177"/>
      <c r="DB265" s="177"/>
      <c r="DC265" s="177"/>
      <c r="DD265" s="177"/>
      <c r="DE265" s="177"/>
      <c r="DF265" s="177"/>
      <c r="DG265" s="177"/>
      <c r="DH265" s="177"/>
      <c r="DI265" s="177"/>
      <c r="DJ265" s="177"/>
      <c r="DK265" s="177"/>
      <c r="DL265" s="177"/>
      <c r="DM265" s="177"/>
      <c r="DN265" s="177"/>
    </row>
    <row r="266" spans="1:118" s="122" customFormat="1" ht="26" x14ac:dyDescent="0.3">
      <c r="A266" s="167" t="s">
        <v>2747</v>
      </c>
      <c r="B266" s="167" t="s">
        <v>3627</v>
      </c>
      <c r="C266" s="169" t="s">
        <v>3391</v>
      </c>
      <c r="D266" s="170">
        <v>20</v>
      </c>
      <c r="E266" s="171">
        <f t="shared" si="119"/>
        <v>6.4</v>
      </c>
      <c r="F266" s="171"/>
      <c r="G266" s="171">
        <f t="shared" si="119"/>
        <v>6.4</v>
      </c>
      <c r="H266" s="171"/>
      <c r="I266" s="171">
        <f t="shared" si="119"/>
        <v>6.4</v>
      </c>
      <c r="J266" s="171"/>
      <c r="K266" s="171">
        <f t="shared" si="119"/>
        <v>6.4</v>
      </c>
      <c r="L266" s="171"/>
      <c r="M266" s="171">
        <f t="shared" si="119"/>
        <v>6.4</v>
      </c>
      <c r="N266" s="171"/>
      <c r="O266" s="171">
        <f t="shared" si="119"/>
        <v>6.4</v>
      </c>
      <c r="P266" s="171"/>
      <c r="Q266" s="171">
        <f t="shared" si="127"/>
        <v>6.4</v>
      </c>
      <c r="R266" s="171"/>
      <c r="S266" s="171">
        <f t="shared" si="127"/>
        <v>6.4</v>
      </c>
      <c r="T266" s="171"/>
      <c r="U266" s="171"/>
      <c r="V266" s="171">
        <f t="shared" si="129"/>
        <v>6.4</v>
      </c>
      <c r="W266" s="171"/>
      <c r="X266" s="171">
        <f t="shared" si="130"/>
        <v>6.4</v>
      </c>
      <c r="Y266" s="171"/>
      <c r="Z266" s="171">
        <f t="shared" si="131"/>
        <v>6.4</v>
      </c>
      <c r="AA266" s="171"/>
      <c r="AB266" s="171">
        <f t="shared" si="132"/>
        <v>6.4</v>
      </c>
      <c r="AC266" s="171"/>
      <c r="AD266" s="171">
        <f t="shared" si="133"/>
        <v>6.4</v>
      </c>
      <c r="AE266" s="171"/>
      <c r="AF266" s="171">
        <f t="shared" si="134"/>
        <v>6.4</v>
      </c>
      <c r="AG266" s="171"/>
      <c r="AH266" s="171">
        <f t="shared" si="135"/>
        <v>6.4</v>
      </c>
      <c r="AI266" s="171"/>
      <c r="AJ266" s="171">
        <f t="shared" si="136"/>
        <v>6.4</v>
      </c>
      <c r="AK266" s="171"/>
      <c r="AL266" s="171">
        <f t="shared" si="137"/>
        <v>6.4</v>
      </c>
      <c r="AM266" s="171"/>
      <c r="AN266" s="171">
        <f t="shared" si="138"/>
        <v>6.4</v>
      </c>
      <c r="AO266" s="171"/>
      <c r="AP266" s="171">
        <f t="shared" si="139"/>
        <v>6.4</v>
      </c>
      <c r="AQ266" s="171"/>
      <c r="AR266" s="171">
        <f t="shared" si="114"/>
        <v>6.4</v>
      </c>
      <c r="AS266" s="171"/>
      <c r="AT266" s="171">
        <f t="shared" si="140"/>
        <v>6.4</v>
      </c>
      <c r="AU266" s="171"/>
      <c r="AV266" s="171">
        <f t="shared" si="141"/>
        <v>6.4</v>
      </c>
      <c r="AW266" s="171"/>
      <c r="AX266" s="171">
        <f t="shared" si="114"/>
        <v>6.4</v>
      </c>
      <c r="AY266" s="171"/>
      <c r="AZ266" s="171">
        <f t="shared" si="142"/>
        <v>6.4</v>
      </c>
      <c r="BA266" s="171"/>
      <c r="BB266" s="171">
        <f t="shared" si="128"/>
        <v>6.4</v>
      </c>
      <c r="BC266" s="171"/>
      <c r="BD266" s="171">
        <f t="shared" si="128"/>
        <v>6.4</v>
      </c>
      <c r="BE266" s="172"/>
      <c r="BF266" s="148">
        <f t="shared" si="144"/>
        <v>166.40000000000006</v>
      </c>
      <c r="BG266" s="173">
        <f t="shared" si="145"/>
        <v>26</v>
      </c>
      <c r="BH266" s="185" t="s">
        <v>3392</v>
      </c>
      <c r="BI266" s="174"/>
      <c r="BJ266" s="125"/>
      <c r="BK266" s="175"/>
      <c r="BL266" s="176">
        <f t="shared" si="143"/>
        <v>282.66691065380138</v>
      </c>
      <c r="BM266" s="176">
        <f t="shared" si="146"/>
        <v>300</v>
      </c>
      <c r="BN266" s="177"/>
      <c r="BO266" s="177"/>
      <c r="BP266" s="177"/>
      <c r="BQ266" s="177"/>
      <c r="BR266" s="177"/>
      <c r="BS266" s="177"/>
      <c r="BT266" s="177"/>
      <c r="BU266" s="177"/>
      <c r="BV266" s="177"/>
      <c r="BW266" s="177"/>
      <c r="BX266" s="177"/>
      <c r="BY266" s="177"/>
      <c r="BZ266" s="177"/>
      <c r="CA266" s="177"/>
      <c r="CB266" s="177"/>
      <c r="CC266" s="177"/>
      <c r="CD266" s="177"/>
      <c r="CE266" s="177"/>
      <c r="CF266" s="177"/>
      <c r="CG266" s="177"/>
      <c r="CH266" s="177"/>
      <c r="CI266" s="177"/>
      <c r="CJ266" s="177"/>
      <c r="CK266" s="177"/>
      <c r="CL266" s="177"/>
      <c r="CM266" s="177"/>
      <c r="CN266" s="177"/>
      <c r="CO266" s="177"/>
      <c r="CP266" s="177"/>
      <c r="CQ266" s="177"/>
      <c r="CR266" s="177"/>
      <c r="CS266" s="177"/>
      <c r="CT266" s="177"/>
      <c r="CU266" s="177"/>
      <c r="CV266" s="177"/>
      <c r="CW266" s="177"/>
      <c r="CX266" s="177"/>
      <c r="CY266" s="177"/>
      <c r="CZ266" s="177"/>
      <c r="DA266" s="177"/>
      <c r="DB266" s="177"/>
      <c r="DC266" s="177"/>
      <c r="DD266" s="177"/>
      <c r="DE266" s="177"/>
      <c r="DF266" s="177"/>
      <c r="DG266" s="177"/>
      <c r="DH266" s="177"/>
      <c r="DI266" s="177"/>
      <c r="DJ266" s="177"/>
      <c r="DK266" s="177"/>
      <c r="DL266" s="177"/>
      <c r="DM266" s="177"/>
      <c r="DN266" s="177"/>
    </row>
    <row r="267" spans="1:118" s="122" customFormat="1" ht="26" x14ac:dyDescent="0.3">
      <c r="A267" s="167" t="s">
        <v>2742</v>
      </c>
      <c r="B267" s="167" t="s">
        <v>3628</v>
      </c>
      <c r="C267" s="169" t="s">
        <v>3391</v>
      </c>
      <c r="D267" s="170">
        <v>20</v>
      </c>
      <c r="E267" s="171">
        <f t="shared" si="119"/>
        <v>6.4</v>
      </c>
      <c r="F267" s="171"/>
      <c r="G267" s="171">
        <f t="shared" si="119"/>
        <v>6.4</v>
      </c>
      <c r="H267" s="171"/>
      <c r="I267" s="171">
        <f t="shared" si="119"/>
        <v>6.4</v>
      </c>
      <c r="J267" s="171"/>
      <c r="K267" s="171">
        <f t="shared" si="119"/>
        <v>6.4</v>
      </c>
      <c r="L267" s="171"/>
      <c r="M267" s="171">
        <f t="shared" si="119"/>
        <v>6.4</v>
      </c>
      <c r="N267" s="171"/>
      <c r="O267" s="171">
        <f t="shared" si="119"/>
        <v>6.4</v>
      </c>
      <c r="P267" s="171"/>
      <c r="Q267" s="171">
        <f t="shared" si="127"/>
        <v>6.4</v>
      </c>
      <c r="R267" s="171"/>
      <c r="S267" s="171">
        <f t="shared" si="127"/>
        <v>6.4</v>
      </c>
      <c r="T267" s="171"/>
      <c r="U267" s="171"/>
      <c r="V267" s="171">
        <f t="shared" si="129"/>
        <v>6.4</v>
      </c>
      <c r="W267" s="171"/>
      <c r="X267" s="171">
        <f t="shared" si="130"/>
        <v>6.4</v>
      </c>
      <c r="Y267" s="171"/>
      <c r="Z267" s="171">
        <f t="shared" si="131"/>
        <v>6.4</v>
      </c>
      <c r="AA267" s="171"/>
      <c r="AB267" s="171">
        <f t="shared" si="132"/>
        <v>6.4</v>
      </c>
      <c r="AC267" s="171"/>
      <c r="AD267" s="171">
        <f t="shared" si="133"/>
        <v>6.4</v>
      </c>
      <c r="AE267" s="171"/>
      <c r="AF267" s="171">
        <f t="shared" si="134"/>
        <v>6.4</v>
      </c>
      <c r="AG267" s="171"/>
      <c r="AH267" s="171">
        <f t="shared" si="135"/>
        <v>6.4</v>
      </c>
      <c r="AI267" s="171"/>
      <c r="AJ267" s="171">
        <f t="shared" si="136"/>
        <v>6.4</v>
      </c>
      <c r="AK267" s="171"/>
      <c r="AL267" s="171">
        <f t="shared" si="137"/>
        <v>6.4</v>
      </c>
      <c r="AM267" s="171"/>
      <c r="AN267" s="171">
        <f t="shared" si="138"/>
        <v>6.4</v>
      </c>
      <c r="AO267" s="171"/>
      <c r="AP267" s="171">
        <f t="shared" si="139"/>
        <v>6.4</v>
      </c>
      <c r="AQ267" s="171"/>
      <c r="AR267" s="171">
        <f t="shared" si="114"/>
        <v>6.4</v>
      </c>
      <c r="AS267" s="171"/>
      <c r="AT267" s="171">
        <f t="shared" si="140"/>
        <v>6.4</v>
      </c>
      <c r="AU267" s="171"/>
      <c r="AV267" s="171">
        <f t="shared" si="141"/>
        <v>6.4</v>
      </c>
      <c r="AW267" s="171"/>
      <c r="AX267" s="171">
        <f t="shared" si="114"/>
        <v>6.4</v>
      </c>
      <c r="AY267" s="171"/>
      <c r="AZ267" s="171">
        <f t="shared" si="142"/>
        <v>6.4</v>
      </c>
      <c r="BA267" s="171"/>
      <c r="BB267" s="171">
        <f t="shared" si="128"/>
        <v>6.4</v>
      </c>
      <c r="BC267" s="171"/>
      <c r="BD267" s="171">
        <f t="shared" si="128"/>
        <v>6.4</v>
      </c>
      <c r="BE267" s="172"/>
      <c r="BF267" s="148">
        <f t="shared" si="144"/>
        <v>166.40000000000006</v>
      </c>
      <c r="BG267" s="173">
        <f t="shared" si="145"/>
        <v>26</v>
      </c>
      <c r="BH267" s="185" t="s">
        <v>3392</v>
      </c>
      <c r="BI267" s="174"/>
      <c r="BJ267" s="125"/>
      <c r="BK267" s="175"/>
      <c r="BL267" s="176">
        <f t="shared" si="143"/>
        <v>282.66691065380138</v>
      </c>
      <c r="BM267" s="176">
        <f t="shared" si="146"/>
        <v>300</v>
      </c>
      <c r="BN267" s="177"/>
      <c r="BO267" s="177"/>
      <c r="BP267" s="177"/>
      <c r="BQ267" s="177"/>
      <c r="BR267" s="177"/>
      <c r="BS267" s="177"/>
      <c r="BT267" s="177"/>
      <c r="BU267" s="177"/>
      <c r="BV267" s="177"/>
      <c r="BW267" s="177"/>
      <c r="BX267" s="177"/>
      <c r="BY267" s="177"/>
      <c r="BZ267" s="177"/>
      <c r="CA267" s="177"/>
      <c r="CB267" s="177"/>
      <c r="CC267" s="177"/>
      <c r="CD267" s="177"/>
      <c r="CE267" s="177"/>
      <c r="CF267" s="177"/>
      <c r="CG267" s="177"/>
      <c r="CH267" s="177"/>
      <c r="CI267" s="177"/>
      <c r="CJ267" s="177"/>
      <c r="CK267" s="177"/>
      <c r="CL267" s="177"/>
      <c r="CM267" s="177"/>
      <c r="CN267" s="177"/>
      <c r="CO267" s="177"/>
      <c r="CP267" s="177"/>
      <c r="CQ267" s="177"/>
      <c r="CR267" s="177"/>
      <c r="CS267" s="177"/>
      <c r="CT267" s="177"/>
      <c r="CU267" s="177"/>
      <c r="CV267" s="177"/>
      <c r="CW267" s="177"/>
      <c r="CX267" s="177"/>
      <c r="CY267" s="177"/>
      <c r="CZ267" s="177"/>
      <c r="DA267" s="177"/>
      <c r="DB267" s="177"/>
      <c r="DC267" s="177"/>
      <c r="DD267" s="177"/>
      <c r="DE267" s="177"/>
      <c r="DF267" s="177"/>
      <c r="DG267" s="177"/>
      <c r="DH267" s="177"/>
      <c r="DI267" s="177"/>
      <c r="DJ267" s="177"/>
      <c r="DK267" s="177"/>
      <c r="DL267" s="177"/>
      <c r="DM267" s="177"/>
      <c r="DN267" s="177"/>
    </row>
    <row r="268" spans="1:118" s="122" customFormat="1" ht="26" x14ac:dyDescent="0.3">
      <c r="A268" s="167" t="s">
        <v>2750</v>
      </c>
      <c r="B268" s="167" t="s">
        <v>3629</v>
      </c>
      <c r="C268" s="169" t="s">
        <v>3391</v>
      </c>
      <c r="D268" s="170">
        <v>20</v>
      </c>
      <c r="E268" s="171">
        <f t="shared" si="119"/>
        <v>6.4</v>
      </c>
      <c r="F268" s="171"/>
      <c r="G268" s="171">
        <f t="shared" si="119"/>
        <v>6.4</v>
      </c>
      <c r="H268" s="171"/>
      <c r="I268" s="171">
        <f t="shared" si="119"/>
        <v>6.4</v>
      </c>
      <c r="J268" s="171"/>
      <c r="K268" s="171">
        <f t="shared" si="119"/>
        <v>6.4</v>
      </c>
      <c r="L268" s="171"/>
      <c r="M268" s="171">
        <f t="shared" si="119"/>
        <v>6.4</v>
      </c>
      <c r="N268" s="171"/>
      <c r="O268" s="171">
        <f t="shared" si="119"/>
        <v>6.4</v>
      </c>
      <c r="P268" s="171"/>
      <c r="Q268" s="171">
        <f t="shared" si="127"/>
        <v>6.4</v>
      </c>
      <c r="R268" s="171"/>
      <c r="S268" s="171">
        <f t="shared" si="127"/>
        <v>6.4</v>
      </c>
      <c r="T268" s="171"/>
      <c r="U268" s="171"/>
      <c r="V268" s="171">
        <f t="shared" si="129"/>
        <v>6.4</v>
      </c>
      <c r="W268" s="171"/>
      <c r="X268" s="171">
        <f t="shared" si="130"/>
        <v>6.4</v>
      </c>
      <c r="Y268" s="171"/>
      <c r="Z268" s="171">
        <f t="shared" si="131"/>
        <v>6.4</v>
      </c>
      <c r="AA268" s="171"/>
      <c r="AB268" s="171">
        <f t="shared" si="132"/>
        <v>6.4</v>
      </c>
      <c r="AC268" s="171"/>
      <c r="AD268" s="171">
        <f t="shared" si="133"/>
        <v>6.4</v>
      </c>
      <c r="AE268" s="171"/>
      <c r="AF268" s="171">
        <f t="shared" si="134"/>
        <v>6.4</v>
      </c>
      <c r="AG268" s="171"/>
      <c r="AH268" s="171">
        <f t="shared" si="135"/>
        <v>6.4</v>
      </c>
      <c r="AI268" s="171"/>
      <c r="AJ268" s="171">
        <f t="shared" si="136"/>
        <v>6.4</v>
      </c>
      <c r="AK268" s="171"/>
      <c r="AL268" s="171">
        <f t="shared" si="137"/>
        <v>6.4</v>
      </c>
      <c r="AM268" s="171"/>
      <c r="AN268" s="171">
        <f t="shared" si="138"/>
        <v>6.4</v>
      </c>
      <c r="AO268" s="171"/>
      <c r="AP268" s="171">
        <f t="shared" si="139"/>
        <v>6.4</v>
      </c>
      <c r="AQ268" s="171"/>
      <c r="AR268" s="171">
        <f t="shared" si="114"/>
        <v>6.4</v>
      </c>
      <c r="AS268" s="171"/>
      <c r="AT268" s="171">
        <f t="shared" si="140"/>
        <v>6.4</v>
      </c>
      <c r="AU268" s="171"/>
      <c r="AV268" s="171">
        <f t="shared" si="141"/>
        <v>6.4</v>
      </c>
      <c r="AW268" s="171"/>
      <c r="AX268" s="171">
        <f t="shared" si="114"/>
        <v>6.4</v>
      </c>
      <c r="AY268" s="171"/>
      <c r="AZ268" s="171">
        <f t="shared" si="142"/>
        <v>6.4</v>
      </c>
      <c r="BA268" s="171"/>
      <c r="BB268" s="171">
        <f t="shared" si="128"/>
        <v>6.4</v>
      </c>
      <c r="BC268" s="171"/>
      <c r="BD268" s="171">
        <f t="shared" si="128"/>
        <v>6.4</v>
      </c>
      <c r="BE268" s="172"/>
      <c r="BF268" s="148">
        <f t="shared" si="144"/>
        <v>166.40000000000006</v>
      </c>
      <c r="BG268" s="173">
        <f t="shared" si="145"/>
        <v>26</v>
      </c>
      <c r="BH268" s="185" t="s">
        <v>3392</v>
      </c>
      <c r="BI268" s="174"/>
      <c r="BJ268" s="125"/>
      <c r="BK268" s="175"/>
      <c r="BL268" s="176">
        <f t="shared" si="143"/>
        <v>282.66691065380138</v>
      </c>
      <c r="BM268" s="176">
        <f t="shared" si="146"/>
        <v>300</v>
      </c>
      <c r="BN268" s="177"/>
      <c r="BO268" s="177"/>
      <c r="BP268" s="177"/>
      <c r="BQ268" s="177"/>
      <c r="BR268" s="177"/>
      <c r="BS268" s="177"/>
      <c r="BT268" s="177"/>
      <c r="BU268" s="177"/>
      <c r="BV268" s="177"/>
      <c r="BW268" s="177"/>
      <c r="BX268" s="177"/>
      <c r="BY268" s="177"/>
      <c r="BZ268" s="177"/>
      <c r="CA268" s="177"/>
      <c r="CB268" s="177"/>
      <c r="CC268" s="177"/>
      <c r="CD268" s="177"/>
      <c r="CE268" s="177"/>
      <c r="CF268" s="177"/>
      <c r="CG268" s="177"/>
      <c r="CH268" s="177"/>
      <c r="CI268" s="177"/>
      <c r="CJ268" s="177"/>
      <c r="CK268" s="177"/>
      <c r="CL268" s="177"/>
      <c r="CM268" s="177"/>
      <c r="CN268" s="177"/>
      <c r="CO268" s="177"/>
      <c r="CP268" s="177"/>
      <c r="CQ268" s="177"/>
      <c r="CR268" s="177"/>
      <c r="CS268" s="177"/>
      <c r="CT268" s="177"/>
      <c r="CU268" s="177"/>
      <c r="CV268" s="177"/>
      <c r="CW268" s="177"/>
      <c r="CX268" s="177"/>
      <c r="CY268" s="177"/>
      <c r="CZ268" s="177"/>
      <c r="DA268" s="177"/>
      <c r="DB268" s="177"/>
      <c r="DC268" s="177"/>
      <c r="DD268" s="177"/>
      <c r="DE268" s="177"/>
      <c r="DF268" s="177"/>
      <c r="DG268" s="177"/>
      <c r="DH268" s="177"/>
      <c r="DI268" s="177"/>
      <c r="DJ268" s="177"/>
      <c r="DK268" s="177"/>
      <c r="DL268" s="177"/>
      <c r="DM268" s="177"/>
      <c r="DN268" s="177"/>
    </row>
    <row r="269" spans="1:118" s="122" customFormat="1" ht="25" x14ac:dyDescent="0.3">
      <c r="A269" s="167" t="s">
        <v>2944</v>
      </c>
      <c r="B269" s="179" t="s">
        <v>3630</v>
      </c>
      <c r="C269" s="169" t="s">
        <v>3361</v>
      </c>
      <c r="D269" s="170">
        <v>60</v>
      </c>
      <c r="E269" s="171">
        <f t="shared" si="119"/>
        <v>19.2</v>
      </c>
      <c r="F269" s="171">
        <f t="shared" si="119"/>
        <v>19.2</v>
      </c>
      <c r="G269" s="171">
        <f t="shared" si="119"/>
        <v>19.2</v>
      </c>
      <c r="H269" s="171">
        <f t="shared" si="119"/>
        <v>19.2</v>
      </c>
      <c r="I269" s="171">
        <f t="shared" si="119"/>
        <v>19.2</v>
      </c>
      <c r="J269" s="171">
        <f t="shared" si="119"/>
        <v>19.2</v>
      </c>
      <c r="K269" s="171">
        <f t="shared" si="119"/>
        <v>19.2</v>
      </c>
      <c r="L269" s="171">
        <f t="shared" si="119"/>
        <v>19.2</v>
      </c>
      <c r="M269" s="171">
        <f t="shared" si="119"/>
        <v>19.2</v>
      </c>
      <c r="N269" s="171">
        <f t="shared" si="119"/>
        <v>19.2</v>
      </c>
      <c r="O269" s="171">
        <f t="shared" si="119"/>
        <v>19.2</v>
      </c>
      <c r="P269" s="171">
        <f t="shared" si="119"/>
        <v>19.2</v>
      </c>
      <c r="Q269" s="171">
        <f t="shared" si="127"/>
        <v>19.2</v>
      </c>
      <c r="R269" s="171">
        <f t="shared" si="127"/>
        <v>19.2</v>
      </c>
      <c r="S269" s="171">
        <f t="shared" si="127"/>
        <v>19.2</v>
      </c>
      <c r="T269" s="171">
        <f t="shared" si="127"/>
        <v>19.2</v>
      </c>
      <c r="U269" s="171">
        <f t="shared" si="127"/>
        <v>19.2</v>
      </c>
      <c r="V269" s="171">
        <f t="shared" si="129"/>
        <v>19.2</v>
      </c>
      <c r="W269" s="171">
        <f t="shared" si="129"/>
        <v>19.2</v>
      </c>
      <c r="X269" s="171">
        <f t="shared" si="130"/>
        <v>19.2</v>
      </c>
      <c r="Y269" s="171">
        <f t="shared" si="130"/>
        <v>19.2</v>
      </c>
      <c r="Z269" s="171">
        <f t="shared" si="131"/>
        <v>19.2</v>
      </c>
      <c r="AA269" s="171">
        <f t="shared" si="131"/>
        <v>19.2</v>
      </c>
      <c r="AB269" s="171">
        <f t="shared" si="132"/>
        <v>19.2</v>
      </c>
      <c r="AC269" s="171">
        <f t="shared" si="132"/>
        <v>19.2</v>
      </c>
      <c r="AD269" s="171">
        <f t="shared" si="133"/>
        <v>19.2</v>
      </c>
      <c r="AE269" s="171">
        <f t="shared" si="133"/>
        <v>19.2</v>
      </c>
      <c r="AF269" s="171">
        <f t="shared" si="134"/>
        <v>19.2</v>
      </c>
      <c r="AG269" s="171">
        <f t="shared" si="134"/>
        <v>19.2</v>
      </c>
      <c r="AH269" s="171">
        <f t="shared" si="135"/>
        <v>19.2</v>
      </c>
      <c r="AI269" s="171">
        <f t="shared" si="135"/>
        <v>19.2</v>
      </c>
      <c r="AJ269" s="171">
        <f t="shared" si="136"/>
        <v>19.2</v>
      </c>
      <c r="AK269" s="171">
        <f t="shared" si="136"/>
        <v>19.2</v>
      </c>
      <c r="AL269" s="171">
        <f t="shared" si="137"/>
        <v>19.2</v>
      </c>
      <c r="AM269" s="171">
        <f t="shared" si="137"/>
        <v>19.2</v>
      </c>
      <c r="AN269" s="171">
        <f t="shared" si="138"/>
        <v>19.2</v>
      </c>
      <c r="AO269" s="171">
        <f t="shared" si="138"/>
        <v>19.2</v>
      </c>
      <c r="AP269" s="171"/>
      <c r="AQ269" s="171">
        <f t="shared" ref="AQ269:AW300" si="147">$D269*$D$2</f>
        <v>19.2</v>
      </c>
      <c r="AR269" s="171">
        <f t="shared" si="114"/>
        <v>19.2</v>
      </c>
      <c r="AS269" s="171">
        <f t="shared" si="114"/>
        <v>19.2</v>
      </c>
      <c r="AT269" s="171">
        <f t="shared" si="140"/>
        <v>19.2</v>
      </c>
      <c r="AU269" s="171">
        <f t="shared" si="140"/>
        <v>19.2</v>
      </c>
      <c r="AV269" s="171">
        <f t="shared" si="141"/>
        <v>19.2</v>
      </c>
      <c r="AW269" s="171">
        <f t="shared" si="141"/>
        <v>19.2</v>
      </c>
      <c r="AX269" s="171"/>
      <c r="AY269" s="171">
        <f t="shared" ref="AY269:BB300" si="148">$D269*$D$2</f>
        <v>19.2</v>
      </c>
      <c r="AZ269" s="171">
        <f t="shared" si="142"/>
        <v>19.2</v>
      </c>
      <c r="BA269" s="171">
        <f t="shared" si="142"/>
        <v>19.2</v>
      </c>
      <c r="BB269" s="171"/>
      <c r="BC269" s="171">
        <f t="shared" ref="BC269:BD300" si="149">$D269*$D$2</f>
        <v>19.2</v>
      </c>
      <c r="BD269" s="171">
        <f t="shared" si="128"/>
        <v>19.2</v>
      </c>
      <c r="BE269" s="172"/>
      <c r="BF269" s="148">
        <f t="shared" si="144"/>
        <v>940.80000000000086</v>
      </c>
      <c r="BG269" s="173">
        <f t="shared" si="145"/>
        <v>3</v>
      </c>
      <c r="BH269" s="174"/>
      <c r="BI269" s="174"/>
      <c r="BJ269" s="125"/>
      <c r="BK269" s="175"/>
      <c r="BL269" s="176">
        <f t="shared" si="143"/>
        <v>1598.15522561957</v>
      </c>
      <c r="BM269" s="176">
        <f t="shared" si="146"/>
        <v>1670</v>
      </c>
      <c r="BN269" s="177"/>
      <c r="BO269" s="177"/>
      <c r="BP269" s="177"/>
      <c r="BQ269" s="177"/>
      <c r="BR269" s="177"/>
      <c r="BS269" s="177"/>
      <c r="BT269" s="177"/>
      <c r="BU269" s="177"/>
      <c r="BV269" s="177"/>
      <c r="BW269" s="177"/>
      <c r="BX269" s="177"/>
      <c r="BY269" s="177"/>
      <c r="BZ269" s="177"/>
      <c r="CA269" s="177"/>
      <c r="CB269" s="177"/>
      <c r="CC269" s="177"/>
      <c r="CD269" s="177"/>
      <c r="CE269" s="177"/>
      <c r="CF269" s="177"/>
      <c r="CG269" s="177"/>
      <c r="CH269" s="177"/>
      <c r="CI269" s="177"/>
      <c r="CJ269" s="177"/>
      <c r="CK269" s="177"/>
      <c r="CL269" s="177"/>
      <c r="CM269" s="177"/>
      <c r="CN269" s="177"/>
      <c r="CO269" s="177"/>
      <c r="CP269" s="177"/>
      <c r="CQ269" s="177"/>
      <c r="CR269" s="177"/>
      <c r="CS269" s="177"/>
      <c r="CT269" s="177"/>
      <c r="CU269" s="177"/>
      <c r="CV269" s="177"/>
      <c r="CW269" s="177"/>
      <c r="CX269" s="177"/>
      <c r="CY269" s="177"/>
      <c r="CZ269" s="177"/>
      <c r="DA269" s="177"/>
      <c r="DB269" s="177"/>
      <c r="DC269" s="177"/>
      <c r="DD269" s="177"/>
      <c r="DE269" s="177"/>
      <c r="DF269" s="177"/>
      <c r="DG269" s="177"/>
      <c r="DH269" s="177"/>
      <c r="DI269" s="177"/>
      <c r="DJ269" s="177"/>
      <c r="DK269" s="177"/>
      <c r="DL269" s="177"/>
      <c r="DM269" s="177"/>
      <c r="DN269" s="177"/>
    </row>
    <row r="270" spans="1:118" s="122" customFormat="1" ht="25" x14ac:dyDescent="0.3">
      <c r="A270" s="167" t="s">
        <v>1494</v>
      </c>
      <c r="B270" s="179" t="s">
        <v>3631</v>
      </c>
      <c r="C270" s="169" t="s">
        <v>3361</v>
      </c>
      <c r="D270" s="170">
        <v>30</v>
      </c>
      <c r="E270" s="171">
        <f t="shared" si="119"/>
        <v>9.6</v>
      </c>
      <c r="F270" s="171">
        <f t="shared" si="119"/>
        <v>9.6</v>
      </c>
      <c r="G270" s="171">
        <f t="shared" si="119"/>
        <v>9.6</v>
      </c>
      <c r="H270" s="171">
        <f t="shared" si="119"/>
        <v>9.6</v>
      </c>
      <c r="I270" s="171">
        <f t="shared" si="119"/>
        <v>9.6</v>
      </c>
      <c r="J270" s="171">
        <f t="shared" si="119"/>
        <v>9.6</v>
      </c>
      <c r="K270" s="171">
        <f t="shared" si="119"/>
        <v>9.6</v>
      </c>
      <c r="L270" s="171">
        <f t="shared" si="119"/>
        <v>9.6</v>
      </c>
      <c r="M270" s="171">
        <f t="shared" ref="M270:O270" si="150">$D270*$D$2</f>
        <v>9.6</v>
      </c>
      <c r="N270" s="171">
        <f t="shared" si="150"/>
        <v>9.6</v>
      </c>
      <c r="O270" s="171">
        <f t="shared" si="150"/>
        <v>9.6</v>
      </c>
      <c r="P270" s="171"/>
      <c r="Q270" s="171">
        <f t="shared" si="127"/>
        <v>9.6</v>
      </c>
      <c r="R270" s="171"/>
      <c r="S270" s="171">
        <f t="shared" si="127"/>
        <v>9.6</v>
      </c>
      <c r="T270" s="171"/>
      <c r="U270" s="171">
        <f t="shared" si="127"/>
        <v>9.6</v>
      </c>
      <c r="V270" s="171"/>
      <c r="W270" s="171">
        <f t="shared" si="129"/>
        <v>9.6</v>
      </c>
      <c r="X270" s="171"/>
      <c r="Y270" s="171">
        <f t="shared" si="130"/>
        <v>9.6</v>
      </c>
      <c r="Z270" s="171"/>
      <c r="AA270" s="171">
        <f t="shared" si="131"/>
        <v>9.6</v>
      </c>
      <c r="AB270" s="171"/>
      <c r="AC270" s="171">
        <f t="shared" si="132"/>
        <v>9.6</v>
      </c>
      <c r="AD270" s="171"/>
      <c r="AE270" s="171">
        <f t="shared" si="133"/>
        <v>9.6</v>
      </c>
      <c r="AF270" s="171"/>
      <c r="AG270" s="171">
        <f t="shared" si="134"/>
        <v>9.6</v>
      </c>
      <c r="AH270" s="171"/>
      <c r="AI270" s="171">
        <f t="shared" si="135"/>
        <v>9.6</v>
      </c>
      <c r="AJ270" s="171"/>
      <c r="AK270" s="171">
        <f t="shared" si="136"/>
        <v>9.6</v>
      </c>
      <c r="AL270" s="171"/>
      <c r="AM270" s="171">
        <f t="shared" si="137"/>
        <v>9.6</v>
      </c>
      <c r="AN270" s="171"/>
      <c r="AO270" s="171">
        <f t="shared" si="138"/>
        <v>9.6</v>
      </c>
      <c r="AP270" s="171"/>
      <c r="AQ270" s="171">
        <f t="shared" si="147"/>
        <v>9.6</v>
      </c>
      <c r="AR270" s="171"/>
      <c r="AS270" s="171">
        <f t="shared" si="114"/>
        <v>9.6</v>
      </c>
      <c r="AT270" s="171"/>
      <c r="AU270" s="171">
        <f t="shared" si="140"/>
        <v>9.6</v>
      </c>
      <c r="AV270" s="171"/>
      <c r="AW270" s="171">
        <f t="shared" si="141"/>
        <v>9.6</v>
      </c>
      <c r="AX270" s="171"/>
      <c r="AY270" s="171">
        <f t="shared" si="148"/>
        <v>9.6</v>
      </c>
      <c r="AZ270" s="171"/>
      <c r="BA270" s="171">
        <f t="shared" si="142"/>
        <v>9.6</v>
      </c>
      <c r="BB270" s="171"/>
      <c r="BC270" s="171">
        <f t="shared" si="149"/>
        <v>9.6</v>
      </c>
      <c r="BD270" s="171"/>
      <c r="BE270" s="172"/>
      <c r="BF270" s="148">
        <f t="shared" si="144"/>
        <v>297.60000000000002</v>
      </c>
      <c r="BG270" s="173">
        <f t="shared" si="145"/>
        <v>21</v>
      </c>
      <c r="BH270" s="174"/>
      <c r="BI270" s="174"/>
      <c r="BJ270" s="125"/>
      <c r="BK270" s="175"/>
      <c r="BL270" s="176">
        <f t="shared" si="143"/>
        <v>505.53889790006764</v>
      </c>
      <c r="BM270" s="176">
        <f t="shared" si="146"/>
        <v>530</v>
      </c>
      <c r="BN270" s="177"/>
      <c r="BO270" s="177"/>
      <c r="BP270" s="177"/>
      <c r="BQ270" s="177"/>
      <c r="BR270" s="177"/>
      <c r="BS270" s="177"/>
      <c r="BT270" s="177"/>
      <c r="BU270" s="177"/>
      <c r="BV270" s="177"/>
      <c r="BW270" s="177"/>
      <c r="BX270" s="177"/>
      <c r="BY270" s="177"/>
      <c r="BZ270" s="177"/>
      <c r="CA270" s="177"/>
      <c r="CB270" s="177"/>
      <c r="CC270" s="177"/>
      <c r="CD270" s="177"/>
      <c r="CE270" s="177"/>
      <c r="CF270" s="177"/>
      <c r="CG270" s="177"/>
      <c r="CH270" s="177"/>
      <c r="CI270" s="177"/>
      <c r="CJ270" s="177"/>
      <c r="CK270" s="177"/>
      <c r="CL270" s="177"/>
      <c r="CM270" s="177"/>
      <c r="CN270" s="177"/>
      <c r="CO270" s="177"/>
      <c r="CP270" s="177"/>
      <c r="CQ270" s="177"/>
      <c r="CR270" s="177"/>
      <c r="CS270" s="177"/>
      <c r="CT270" s="177"/>
      <c r="CU270" s="177"/>
      <c r="CV270" s="177"/>
      <c r="CW270" s="177"/>
      <c r="CX270" s="177"/>
      <c r="CY270" s="177"/>
      <c r="CZ270" s="177"/>
      <c r="DA270" s="177"/>
      <c r="DB270" s="177"/>
      <c r="DC270" s="177"/>
      <c r="DD270" s="177"/>
      <c r="DE270" s="177"/>
      <c r="DF270" s="177"/>
      <c r="DG270" s="177"/>
      <c r="DH270" s="177"/>
      <c r="DI270" s="177"/>
      <c r="DJ270" s="177"/>
      <c r="DK270" s="177"/>
      <c r="DL270" s="177"/>
      <c r="DM270" s="177"/>
      <c r="DN270" s="177"/>
    </row>
    <row r="271" spans="1:118" s="122" customFormat="1" x14ac:dyDescent="0.3">
      <c r="A271" s="167" t="s">
        <v>654</v>
      </c>
      <c r="B271" s="179" t="s">
        <v>3632</v>
      </c>
      <c r="C271" s="169" t="s">
        <v>3361</v>
      </c>
      <c r="D271" s="170">
        <v>7</v>
      </c>
      <c r="E271" s="171">
        <f t="shared" ref="E271:T290" si="151">$D271*$D$2</f>
        <v>2.2400000000000002</v>
      </c>
      <c r="F271" s="171">
        <f t="shared" si="151"/>
        <v>2.2400000000000002</v>
      </c>
      <c r="G271" s="171">
        <f t="shared" si="151"/>
        <v>2.2400000000000002</v>
      </c>
      <c r="H271" s="171">
        <f t="shared" si="151"/>
        <v>2.2400000000000002</v>
      </c>
      <c r="I271" s="171">
        <f t="shared" si="151"/>
        <v>2.2400000000000002</v>
      </c>
      <c r="J271" s="171">
        <f t="shared" si="151"/>
        <v>2.2400000000000002</v>
      </c>
      <c r="K271" s="171">
        <f t="shared" si="151"/>
        <v>2.2400000000000002</v>
      </c>
      <c r="L271" s="171">
        <f t="shared" si="151"/>
        <v>2.2400000000000002</v>
      </c>
      <c r="M271" s="171">
        <f t="shared" si="151"/>
        <v>2.2400000000000002</v>
      </c>
      <c r="N271" s="171">
        <f t="shared" si="151"/>
        <v>2.2400000000000002</v>
      </c>
      <c r="O271" s="171">
        <f t="shared" si="151"/>
        <v>2.2400000000000002</v>
      </c>
      <c r="P271" s="171">
        <f t="shared" si="151"/>
        <v>2.2400000000000002</v>
      </c>
      <c r="Q271" s="171">
        <f t="shared" si="127"/>
        <v>2.2400000000000002</v>
      </c>
      <c r="R271" s="171">
        <f t="shared" si="127"/>
        <v>2.2400000000000002</v>
      </c>
      <c r="S271" s="171">
        <f t="shared" si="127"/>
        <v>2.2400000000000002</v>
      </c>
      <c r="T271" s="171">
        <f t="shared" si="127"/>
        <v>2.2400000000000002</v>
      </c>
      <c r="U271" s="171">
        <f t="shared" si="127"/>
        <v>2.2400000000000002</v>
      </c>
      <c r="V271" s="171">
        <f t="shared" si="127"/>
        <v>2.2400000000000002</v>
      </c>
      <c r="W271" s="171">
        <f t="shared" si="129"/>
        <v>2.2400000000000002</v>
      </c>
      <c r="X271" s="171">
        <f t="shared" si="129"/>
        <v>2.2400000000000002</v>
      </c>
      <c r="Y271" s="171">
        <f t="shared" si="130"/>
        <v>2.2400000000000002</v>
      </c>
      <c r="Z271" s="171">
        <f t="shared" si="130"/>
        <v>2.2400000000000002</v>
      </c>
      <c r="AA271" s="171">
        <f t="shared" si="131"/>
        <v>2.2400000000000002</v>
      </c>
      <c r="AB271" s="171">
        <f t="shared" si="131"/>
        <v>2.2400000000000002</v>
      </c>
      <c r="AC271" s="171">
        <f t="shared" si="132"/>
        <v>2.2400000000000002</v>
      </c>
      <c r="AD271" s="171">
        <f t="shared" si="132"/>
        <v>2.2400000000000002</v>
      </c>
      <c r="AE271" s="171">
        <f t="shared" si="133"/>
        <v>2.2400000000000002</v>
      </c>
      <c r="AF271" s="171">
        <f t="shared" si="133"/>
        <v>2.2400000000000002</v>
      </c>
      <c r="AG271" s="171">
        <f t="shared" si="134"/>
        <v>2.2400000000000002</v>
      </c>
      <c r="AH271" s="171">
        <f t="shared" si="134"/>
        <v>2.2400000000000002</v>
      </c>
      <c r="AI271" s="171">
        <f t="shared" si="135"/>
        <v>2.2400000000000002</v>
      </c>
      <c r="AJ271" s="171">
        <f t="shared" si="135"/>
        <v>2.2400000000000002</v>
      </c>
      <c r="AK271" s="171">
        <f t="shared" si="136"/>
        <v>2.2400000000000002</v>
      </c>
      <c r="AL271" s="171">
        <f t="shared" si="136"/>
        <v>2.2400000000000002</v>
      </c>
      <c r="AM271" s="171">
        <f t="shared" si="137"/>
        <v>2.2400000000000002</v>
      </c>
      <c r="AN271" s="171">
        <f t="shared" si="137"/>
        <v>2.2400000000000002</v>
      </c>
      <c r="AO271" s="171">
        <f t="shared" si="138"/>
        <v>2.2400000000000002</v>
      </c>
      <c r="AP271" s="171">
        <f t="shared" si="138"/>
        <v>2.2400000000000002</v>
      </c>
      <c r="AQ271" s="171">
        <f t="shared" si="147"/>
        <v>2.2400000000000002</v>
      </c>
      <c r="AR271" s="171">
        <f t="shared" si="147"/>
        <v>2.2400000000000002</v>
      </c>
      <c r="AS271" s="171">
        <f t="shared" si="114"/>
        <v>2.2400000000000002</v>
      </c>
      <c r="AT271" s="171">
        <f t="shared" si="114"/>
        <v>2.2400000000000002</v>
      </c>
      <c r="AU271" s="171">
        <f t="shared" si="140"/>
        <v>2.2400000000000002</v>
      </c>
      <c r="AV271" s="171">
        <f t="shared" si="140"/>
        <v>2.2400000000000002</v>
      </c>
      <c r="AW271" s="171">
        <f t="shared" si="141"/>
        <v>2.2400000000000002</v>
      </c>
      <c r="AX271" s="171">
        <f t="shared" si="141"/>
        <v>2.2400000000000002</v>
      </c>
      <c r="AY271" s="171">
        <f t="shared" si="148"/>
        <v>2.2400000000000002</v>
      </c>
      <c r="AZ271" s="171">
        <f t="shared" si="148"/>
        <v>2.2400000000000002</v>
      </c>
      <c r="BA271" s="171">
        <f t="shared" si="142"/>
        <v>2.2400000000000002</v>
      </c>
      <c r="BB271" s="171">
        <f t="shared" si="142"/>
        <v>2.2400000000000002</v>
      </c>
      <c r="BC271" s="171">
        <f t="shared" si="149"/>
        <v>2.2400000000000002</v>
      </c>
      <c r="BD271" s="171">
        <f>$D271*$D$2</f>
        <v>2.2400000000000002</v>
      </c>
      <c r="BE271" s="172"/>
      <c r="BF271" s="148">
        <f t="shared" si="144"/>
        <v>116.47999999999992</v>
      </c>
      <c r="BG271" s="173">
        <f t="shared" si="145"/>
        <v>0</v>
      </c>
      <c r="BH271" s="174"/>
      <c r="BI271" s="174"/>
      <c r="BJ271" s="125"/>
      <c r="BK271" s="175"/>
      <c r="BL271" s="176">
        <f t="shared" si="143"/>
        <v>197.86683745766075</v>
      </c>
      <c r="BM271" s="176">
        <f t="shared" si="146"/>
        <v>210</v>
      </c>
      <c r="BN271" s="177"/>
      <c r="BO271" s="177"/>
      <c r="BP271" s="177"/>
      <c r="BQ271" s="177"/>
      <c r="BR271" s="177"/>
      <c r="BS271" s="177"/>
      <c r="BT271" s="177"/>
      <c r="BU271" s="177"/>
      <c r="BV271" s="177"/>
      <c r="BW271" s="177"/>
      <c r="BX271" s="177"/>
      <c r="BY271" s="177"/>
      <c r="BZ271" s="177"/>
      <c r="CA271" s="177"/>
      <c r="CB271" s="177"/>
      <c r="CC271" s="177"/>
      <c r="CD271" s="177"/>
      <c r="CE271" s="177"/>
      <c r="CF271" s="177"/>
      <c r="CG271" s="177"/>
      <c r="CH271" s="177"/>
      <c r="CI271" s="177"/>
      <c r="CJ271" s="177"/>
      <c r="CK271" s="177"/>
      <c r="CL271" s="177"/>
      <c r="CM271" s="177"/>
      <c r="CN271" s="177"/>
      <c r="CO271" s="177"/>
      <c r="CP271" s="177"/>
      <c r="CQ271" s="177"/>
      <c r="CR271" s="177"/>
      <c r="CS271" s="177"/>
      <c r="CT271" s="177"/>
      <c r="CU271" s="177"/>
      <c r="CV271" s="177"/>
      <c r="CW271" s="177"/>
      <c r="CX271" s="177"/>
      <c r="CY271" s="177"/>
      <c r="CZ271" s="177"/>
      <c r="DA271" s="177"/>
      <c r="DB271" s="177"/>
      <c r="DC271" s="177"/>
      <c r="DD271" s="177"/>
      <c r="DE271" s="177"/>
      <c r="DF271" s="177"/>
      <c r="DG271" s="177"/>
      <c r="DH271" s="177"/>
      <c r="DI271" s="177"/>
      <c r="DJ271" s="177"/>
      <c r="DK271" s="177"/>
      <c r="DL271" s="177"/>
      <c r="DM271" s="177"/>
      <c r="DN271" s="177"/>
    </row>
    <row r="272" spans="1:118" s="122" customFormat="1" x14ac:dyDescent="0.3">
      <c r="A272" s="167" t="s">
        <v>660</v>
      </c>
      <c r="B272" s="179" t="s">
        <v>3633</v>
      </c>
      <c r="C272" s="169" t="s">
        <v>3361</v>
      </c>
      <c r="D272" s="170">
        <v>7</v>
      </c>
      <c r="E272" s="171">
        <f t="shared" si="151"/>
        <v>2.2400000000000002</v>
      </c>
      <c r="F272" s="171">
        <f t="shared" si="151"/>
        <v>2.2400000000000002</v>
      </c>
      <c r="G272" s="171">
        <f t="shared" si="151"/>
        <v>2.2400000000000002</v>
      </c>
      <c r="H272" s="171">
        <f t="shared" si="151"/>
        <v>2.2400000000000002</v>
      </c>
      <c r="I272" s="171">
        <f t="shared" si="151"/>
        <v>2.2400000000000002</v>
      </c>
      <c r="J272" s="171">
        <f t="shared" si="151"/>
        <v>2.2400000000000002</v>
      </c>
      <c r="K272" s="171">
        <f t="shared" si="151"/>
        <v>2.2400000000000002</v>
      </c>
      <c r="L272" s="171">
        <f t="shared" si="151"/>
        <v>2.2400000000000002</v>
      </c>
      <c r="M272" s="171">
        <f t="shared" si="151"/>
        <v>2.2400000000000002</v>
      </c>
      <c r="N272" s="171">
        <f t="shared" si="151"/>
        <v>2.2400000000000002</v>
      </c>
      <c r="O272" s="171">
        <f t="shared" si="151"/>
        <v>2.2400000000000002</v>
      </c>
      <c r="P272" s="171">
        <f t="shared" si="151"/>
        <v>2.2400000000000002</v>
      </c>
      <c r="Q272" s="171">
        <f t="shared" si="127"/>
        <v>2.2400000000000002</v>
      </c>
      <c r="R272" s="171">
        <f t="shared" si="127"/>
        <v>2.2400000000000002</v>
      </c>
      <c r="S272" s="171">
        <f t="shared" si="127"/>
        <v>2.2400000000000002</v>
      </c>
      <c r="T272" s="171">
        <f t="shared" si="127"/>
        <v>2.2400000000000002</v>
      </c>
      <c r="U272" s="171">
        <f t="shared" si="127"/>
        <v>2.2400000000000002</v>
      </c>
      <c r="V272" s="171">
        <f t="shared" si="127"/>
        <v>2.2400000000000002</v>
      </c>
      <c r="W272" s="171">
        <f t="shared" si="129"/>
        <v>2.2400000000000002</v>
      </c>
      <c r="X272" s="171">
        <f t="shared" si="129"/>
        <v>2.2400000000000002</v>
      </c>
      <c r="Y272" s="171">
        <f t="shared" si="130"/>
        <v>2.2400000000000002</v>
      </c>
      <c r="Z272" s="171">
        <f t="shared" si="130"/>
        <v>2.2400000000000002</v>
      </c>
      <c r="AA272" s="171">
        <f t="shared" si="131"/>
        <v>2.2400000000000002</v>
      </c>
      <c r="AB272" s="171">
        <f t="shared" si="131"/>
        <v>2.2400000000000002</v>
      </c>
      <c r="AC272" s="171">
        <f t="shared" si="132"/>
        <v>2.2400000000000002</v>
      </c>
      <c r="AD272" s="171">
        <f t="shared" si="132"/>
        <v>2.2400000000000002</v>
      </c>
      <c r="AE272" s="171">
        <f t="shared" si="133"/>
        <v>2.2400000000000002</v>
      </c>
      <c r="AF272" s="171">
        <f t="shared" si="133"/>
        <v>2.2400000000000002</v>
      </c>
      <c r="AG272" s="171">
        <f t="shared" si="134"/>
        <v>2.2400000000000002</v>
      </c>
      <c r="AH272" s="171">
        <f t="shared" si="134"/>
        <v>2.2400000000000002</v>
      </c>
      <c r="AI272" s="171">
        <f t="shared" si="135"/>
        <v>2.2400000000000002</v>
      </c>
      <c r="AJ272" s="171">
        <f t="shared" si="135"/>
        <v>2.2400000000000002</v>
      </c>
      <c r="AK272" s="171">
        <f t="shared" si="136"/>
        <v>2.2400000000000002</v>
      </c>
      <c r="AL272" s="171">
        <f t="shared" si="136"/>
        <v>2.2400000000000002</v>
      </c>
      <c r="AM272" s="171">
        <f t="shared" si="137"/>
        <v>2.2400000000000002</v>
      </c>
      <c r="AN272" s="171">
        <f t="shared" si="137"/>
        <v>2.2400000000000002</v>
      </c>
      <c r="AO272" s="171">
        <f t="shared" si="138"/>
        <v>2.2400000000000002</v>
      </c>
      <c r="AP272" s="171">
        <f t="shared" si="138"/>
        <v>2.2400000000000002</v>
      </c>
      <c r="AQ272" s="171">
        <f t="shared" si="147"/>
        <v>2.2400000000000002</v>
      </c>
      <c r="AR272" s="171">
        <f t="shared" si="147"/>
        <v>2.2400000000000002</v>
      </c>
      <c r="AS272" s="171">
        <f t="shared" si="114"/>
        <v>2.2400000000000002</v>
      </c>
      <c r="AT272" s="171">
        <f t="shared" si="114"/>
        <v>2.2400000000000002</v>
      </c>
      <c r="AU272" s="171">
        <f t="shared" si="140"/>
        <v>2.2400000000000002</v>
      </c>
      <c r="AV272" s="171">
        <f t="shared" si="140"/>
        <v>2.2400000000000002</v>
      </c>
      <c r="AW272" s="171">
        <f t="shared" si="141"/>
        <v>2.2400000000000002</v>
      </c>
      <c r="AX272" s="171">
        <f t="shared" si="141"/>
        <v>2.2400000000000002</v>
      </c>
      <c r="AY272" s="171">
        <f t="shared" si="148"/>
        <v>2.2400000000000002</v>
      </c>
      <c r="AZ272" s="171">
        <f t="shared" si="148"/>
        <v>2.2400000000000002</v>
      </c>
      <c r="BA272" s="171">
        <f t="shared" si="142"/>
        <v>2.2400000000000002</v>
      </c>
      <c r="BB272" s="171">
        <f t="shared" si="142"/>
        <v>2.2400000000000002</v>
      </c>
      <c r="BC272" s="171">
        <f t="shared" si="149"/>
        <v>2.2400000000000002</v>
      </c>
      <c r="BD272" s="171">
        <f>$D272*$D$2</f>
        <v>2.2400000000000002</v>
      </c>
      <c r="BE272" s="172"/>
      <c r="BF272" s="148">
        <f t="shared" si="144"/>
        <v>116.47999999999992</v>
      </c>
      <c r="BG272" s="173">
        <f t="shared" si="145"/>
        <v>0</v>
      </c>
      <c r="BH272" s="174"/>
      <c r="BI272" s="174"/>
      <c r="BJ272" s="125"/>
      <c r="BK272" s="175"/>
      <c r="BL272" s="176">
        <f t="shared" si="143"/>
        <v>197.86683745766075</v>
      </c>
      <c r="BM272" s="176">
        <f t="shared" si="146"/>
        <v>210</v>
      </c>
      <c r="BN272" s="177"/>
      <c r="BO272" s="177"/>
      <c r="BP272" s="177"/>
      <c r="BQ272" s="177"/>
      <c r="BR272" s="177"/>
      <c r="BS272" s="177"/>
      <c r="BT272" s="177"/>
      <c r="BU272" s="177"/>
      <c r="BV272" s="177"/>
      <c r="BW272" s="177"/>
      <c r="BX272" s="177"/>
      <c r="BY272" s="177"/>
      <c r="BZ272" s="177"/>
      <c r="CA272" s="177"/>
      <c r="CB272" s="177"/>
      <c r="CC272" s="177"/>
      <c r="CD272" s="177"/>
      <c r="CE272" s="177"/>
      <c r="CF272" s="177"/>
      <c r="CG272" s="177"/>
      <c r="CH272" s="177"/>
      <c r="CI272" s="177"/>
      <c r="CJ272" s="177"/>
      <c r="CK272" s="177"/>
      <c r="CL272" s="177"/>
      <c r="CM272" s="177"/>
      <c r="CN272" s="177"/>
      <c r="CO272" s="177"/>
      <c r="CP272" s="177"/>
      <c r="CQ272" s="177"/>
      <c r="CR272" s="177"/>
      <c r="CS272" s="177"/>
      <c r="CT272" s="177"/>
      <c r="CU272" s="177"/>
      <c r="CV272" s="177"/>
      <c r="CW272" s="177"/>
      <c r="CX272" s="177"/>
      <c r="CY272" s="177"/>
      <c r="CZ272" s="177"/>
      <c r="DA272" s="177"/>
      <c r="DB272" s="177"/>
      <c r="DC272" s="177"/>
      <c r="DD272" s="177"/>
      <c r="DE272" s="177"/>
      <c r="DF272" s="177"/>
      <c r="DG272" s="177"/>
      <c r="DH272" s="177"/>
      <c r="DI272" s="177"/>
      <c r="DJ272" s="177"/>
      <c r="DK272" s="177"/>
      <c r="DL272" s="177"/>
      <c r="DM272" s="177"/>
      <c r="DN272" s="177"/>
    </row>
    <row r="273" spans="1:118" s="122" customFormat="1" x14ac:dyDescent="0.3">
      <c r="A273" s="167" t="s">
        <v>663</v>
      </c>
      <c r="B273" s="179" t="s">
        <v>3634</v>
      </c>
      <c r="C273" s="169" t="s">
        <v>3361</v>
      </c>
      <c r="D273" s="170">
        <v>7</v>
      </c>
      <c r="E273" s="171">
        <f t="shared" si="151"/>
        <v>2.2400000000000002</v>
      </c>
      <c r="F273" s="171">
        <f t="shared" si="151"/>
        <v>2.2400000000000002</v>
      </c>
      <c r="G273" s="171">
        <f t="shared" si="151"/>
        <v>2.2400000000000002</v>
      </c>
      <c r="H273" s="171">
        <f t="shared" si="151"/>
        <v>2.2400000000000002</v>
      </c>
      <c r="I273" s="171">
        <f t="shared" si="151"/>
        <v>2.2400000000000002</v>
      </c>
      <c r="J273" s="171">
        <f t="shared" si="151"/>
        <v>2.2400000000000002</v>
      </c>
      <c r="K273" s="171">
        <f t="shared" si="151"/>
        <v>2.2400000000000002</v>
      </c>
      <c r="L273" s="171">
        <f t="shared" si="151"/>
        <v>2.2400000000000002</v>
      </c>
      <c r="M273" s="171">
        <f t="shared" si="151"/>
        <v>2.2400000000000002</v>
      </c>
      <c r="N273" s="171">
        <f t="shared" si="151"/>
        <v>2.2400000000000002</v>
      </c>
      <c r="O273" s="171">
        <f t="shared" si="151"/>
        <v>2.2400000000000002</v>
      </c>
      <c r="P273" s="171">
        <f t="shared" si="151"/>
        <v>2.2400000000000002</v>
      </c>
      <c r="Q273" s="171">
        <f t="shared" si="127"/>
        <v>2.2400000000000002</v>
      </c>
      <c r="R273" s="171">
        <f t="shared" si="127"/>
        <v>2.2400000000000002</v>
      </c>
      <c r="S273" s="171">
        <f t="shared" si="127"/>
        <v>2.2400000000000002</v>
      </c>
      <c r="T273" s="171">
        <f t="shared" si="127"/>
        <v>2.2400000000000002</v>
      </c>
      <c r="U273" s="171">
        <f t="shared" si="127"/>
        <v>2.2400000000000002</v>
      </c>
      <c r="V273" s="171">
        <f t="shared" si="127"/>
        <v>2.2400000000000002</v>
      </c>
      <c r="W273" s="171">
        <f t="shared" si="129"/>
        <v>2.2400000000000002</v>
      </c>
      <c r="X273" s="171">
        <f t="shared" si="129"/>
        <v>2.2400000000000002</v>
      </c>
      <c r="Y273" s="171">
        <f t="shared" si="130"/>
        <v>2.2400000000000002</v>
      </c>
      <c r="Z273" s="171">
        <f t="shared" si="130"/>
        <v>2.2400000000000002</v>
      </c>
      <c r="AA273" s="171">
        <f t="shared" si="131"/>
        <v>2.2400000000000002</v>
      </c>
      <c r="AB273" s="171">
        <f t="shared" si="131"/>
        <v>2.2400000000000002</v>
      </c>
      <c r="AC273" s="171">
        <f t="shared" si="132"/>
        <v>2.2400000000000002</v>
      </c>
      <c r="AD273" s="171">
        <f t="shared" si="132"/>
        <v>2.2400000000000002</v>
      </c>
      <c r="AE273" s="171">
        <f t="shared" si="133"/>
        <v>2.2400000000000002</v>
      </c>
      <c r="AF273" s="171">
        <f t="shared" si="133"/>
        <v>2.2400000000000002</v>
      </c>
      <c r="AG273" s="171">
        <f t="shared" si="134"/>
        <v>2.2400000000000002</v>
      </c>
      <c r="AH273" s="171">
        <f t="shared" si="134"/>
        <v>2.2400000000000002</v>
      </c>
      <c r="AI273" s="171">
        <f t="shared" si="135"/>
        <v>2.2400000000000002</v>
      </c>
      <c r="AJ273" s="171">
        <f t="shared" si="135"/>
        <v>2.2400000000000002</v>
      </c>
      <c r="AK273" s="171">
        <f t="shared" si="136"/>
        <v>2.2400000000000002</v>
      </c>
      <c r="AL273" s="171">
        <f t="shared" si="136"/>
        <v>2.2400000000000002</v>
      </c>
      <c r="AM273" s="171">
        <f t="shared" si="137"/>
        <v>2.2400000000000002</v>
      </c>
      <c r="AN273" s="171">
        <f t="shared" si="137"/>
        <v>2.2400000000000002</v>
      </c>
      <c r="AO273" s="171">
        <f t="shared" si="138"/>
        <v>2.2400000000000002</v>
      </c>
      <c r="AP273" s="171">
        <f t="shared" si="138"/>
        <v>2.2400000000000002</v>
      </c>
      <c r="AQ273" s="171">
        <f t="shared" si="147"/>
        <v>2.2400000000000002</v>
      </c>
      <c r="AR273" s="171">
        <f t="shared" si="147"/>
        <v>2.2400000000000002</v>
      </c>
      <c r="AS273" s="171">
        <f t="shared" si="114"/>
        <v>2.2400000000000002</v>
      </c>
      <c r="AT273" s="171">
        <f t="shared" si="114"/>
        <v>2.2400000000000002</v>
      </c>
      <c r="AU273" s="171">
        <f t="shared" si="140"/>
        <v>2.2400000000000002</v>
      </c>
      <c r="AV273" s="171">
        <f t="shared" si="140"/>
        <v>2.2400000000000002</v>
      </c>
      <c r="AW273" s="171">
        <f t="shared" si="141"/>
        <v>2.2400000000000002</v>
      </c>
      <c r="AX273" s="171">
        <f t="shared" si="141"/>
        <v>2.2400000000000002</v>
      </c>
      <c r="AY273" s="171">
        <f t="shared" si="148"/>
        <v>2.2400000000000002</v>
      </c>
      <c r="AZ273" s="171">
        <f t="shared" si="148"/>
        <v>2.2400000000000002</v>
      </c>
      <c r="BA273" s="171">
        <f t="shared" si="142"/>
        <v>2.2400000000000002</v>
      </c>
      <c r="BB273" s="171">
        <f t="shared" si="142"/>
        <v>2.2400000000000002</v>
      </c>
      <c r="BC273" s="171">
        <f t="shared" si="149"/>
        <v>2.2400000000000002</v>
      </c>
      <c r="BD273" s="171">
        <f>$D273*$D$2</f>
        <v>2.2400000000000002</v>
      </c>
      <c r="BE273" s="172"/>
      <c r="BF273" s="148">
        <f t="shared" si="144"/>
        <v>116.47999999999992</v>
      </c>
      <c r="BG273" s="173">
        <f t="shared" si="145"/>
        <v>0</v>
      </c>
      <c r="BH273" s="174"/>
      <c r="BI273" s="174"/>
      <c r="BJ273" s="125"/>
      <c r="BK273" s="175"/>
      <c r="BL273" s="176">
        <f t="shared" si="143"/>
        <v>197.86683745766075</v>
      </c>
      <c r="BM273" s="176">
        <f t="shared" si="146"/>
        <v>210</v>
      </c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77"/>
      <c r="BY273" s="177"/>
      <c r="BZ273" s="177"/>
      <c r="CA273" s="177"/>
      <c r="CB273" s="177"/>
      <c r="CC273" s="177"/>
      <c r="CD273" s="177"/>
      <c r="CE273" s="177"/>
      <c r="CF273" s="177"/>
      <c r="CG273" s="177"/>
      <c r="CH273" s="177"/>
      <c r="CI273" s="177"/>
      <c r="CJ273" s="177"/>
      <c r="CK273" s="177"/>
      <c r="CL273" s="177"/>
      <c r="CM273" s="177"/>
      <c r="CN273" s="177"/>
      <c r="CO273" s="177"/>
      <c r="CP273" s="177"/>
      <c r="CQ273" s="177"/>
      <c r="CR273" s="177"/>
      <c r="CS273" s="177"/>
      <c r="CT273" s="177"/>
      <c r="CU273" s="177"/>
      <c r="CV273" s="177"/>
      <c r="CW273" s="177"/>
      <c r="CX273" s="177"/>
      <c r="CY273" s="177"/>
      <c r="CZ273" s="177"/>
      <c r="DA273" s="177"/>
      <c r="DB273" s="177"/>
      <c r="DC273" s="177"/>
      <c r="DD273" s="177"/>
      <c r="DE273" s="177"/>
      <c r="DF273" s="177"/>
      <c r="DG273" s="177"/>
      <c r="DH273" s="177"/>
      <c r="DI273" s="177"/>
      <c r="DJ273" s="177"/>
      <c r="DK273" s="177"/>
      <c r="DL273" s="177"/>
      <c r="DM273" s="177"/>
      <c r="DN273" s="177"/>
    </row>
    <row r="274" spans="1:118" s="122" customFormat="1" x14ac:dyDescent="0.3">
      <c r="A274" s="167" t="s">
        <v>666</v>
      </c>
      <c r="B274" s="179" t="s">
        <v>3635</v>
      </c>
      <c r="C274" s="169" t="s">
        <v>3361</v>
      </c>
      <c r="D274" s="170">
        <v>7</v>
      </c>
      <c r="E274" s="171">
        <f t="shared" si="151"/>
        <v>2.2400000000000002</v>
      </c>
      <c r="F274" s="171">
        <f t="shared" si="151"/>
        <v>2.2400000000000002</v>
      </c>
      <c r="G274" s="171">
        <f t="shared" si="151"/>
        <v>2.2400000000000002</v>
      </c>
      <c r="H274" s="171">
        <f t="shared" si="151"/>
        <v>2.2400000000000002</v>
      </c>
      <c r="I274" s="171">
        <f t="shared" si="151"/>
        <v>2.2400000000000002</v>
      </c>
      <c r="J274" s="171">
        <f t="shared" si="151"/>
        <v>2.2400000000000002</v>
      </c>
      <c r="K274" s="171">
        <f t="shared" si="151"/>
        <v>2.2400000000000002</v>
      </c>
      <c r="L274" s="171">
        <f t="shared" si="151"/>
        <v>2.2400000000000002</v>
      </c>
      <c r="M274" s="171">
        <f t="shared" si="151"/>
        <v>2.2400000000000002</v>
      </c>
      <c r="N274" s="171">
        <f t="shared" si="151"/>
        <v>2.2400000000000002</v>
      </c>
      <c r="O274" s="171">
        <f t="shared" si="151"/>
        <v>2.2400000000000002</v>
      </c>
      <c r="P274" s="171">
        <f t="shared" si="151"/>
        <v>2.2400000000000002</v>
      </c>
      <c r="Q274" s="171">
        <f t="shared" si="127"/>
        <v>2.2400000000000002</v>
      </c>
      <c r="R274" s="171">
        <f t="shared" si="127"/>
        <v>2.2400000000000002</v>
      </c>
      <c r="S274" s="171">
        <f t="shared" si="127"/>
        <v>2.2400000000000002</v>
      </c>
      <c r="T274" s="171">
        <f t="shared" si="127"/>
        <v>2.2400000000000002</v>
      </c>
      <c r="U274" s="171">
        <f t="shared" si="127"/>
        <v>2.2400000000000002</v>
      </c>
      <c r="V274" s="171">
        <f t="shared" si="127"/>
        <v>2.2400000000000002</v>
      </c>
      <c r="W274" s="171">
        <f t="shared" si="129"/>
        <v>2.2400000000000002</v>
      </c>
      <c r="X274" s="171">
        <f t="shared" si="129"/>
        <v>2.2400000000000002</v>
      </c>
      <c r="Y274" s="171">
        <f t="shared" si="130"/>
        <v>2.2400000000000002</v>
      </c>
      <c r="Z274" s="171">
        <f t="shared" si="130"/>
        <v>2.2400000000000002</v>
      </c>
      <c r="AA274" s="171">
        <f t="shared" si="131"/>
        <v>2.2400000000000002</v>
      </c>
      <c r="AB274" s="171">
        <f t="shared" si="131"/>
        <v>2.2400000000000002</v>
      </c>
      <c r="AC274" s="171">
        <f t="shared" si="132"/>
        <v>2.2400000000000002</v>
      </c>
      <c r="AD274" s="171">
        <f t="shared" si="132"/>
        <v>2.2400000000000002</v>
      </c>
      <c r="AE274" s="171">
        <f t="shared" si="133"/>
        <v>2.2400000000000002</v>
      </c>
      <c r="AF274" s="171">
        <f t="shared" si="133"/>
        <v>2.2400000000000002</v>
      </c>
      <c r="AG274" s="171">
        <f t="shared" si="134"/>
        <v>2.2400000000000002</v>
      </c>
      <c r="AH274" s="171">
        <f t="shared" si="134"/>
        <v>2.2400000000000002</v>
      </c>
      <c r="AI274" s="171">
        <f t="shared" si="135"/>
        <v>2.2400000000000002</v>
      </c>
      <c r="AJ274" s="171">
        <f t="shared" si="135"/>
        <v>2.2400000000000002</v>
      </c>
      <c r="AK274" s="171">
        <f t="shared" si="136"/>
        <v>2.2400000000000002</v>
      </c>
      <c r="AL274" s="171">
        <f t="shared" si="136"/>
        <v>2.2400000000000002</v>
      </c>
      <c r="AM274" s="171">
        <f t="shared" si="137"/>
        <v>2.2400000000000002</v>
      </c>
      <c r="AN274" s="171">
        <f t="shared" si="137"/>
        <v>2.2400000000000002</v>
      </c>
      <c r="AO274" s="171">
        <f t="shared" si="138"/>
        <v>2.2400000000000002</v>
      </c>
      <c r="AP274" s="171">
        <f t="shared" si="138"/>
        <v>2.2400000000000002</v>
      </c>
      <c r="AQ274" s="171">
        <f t="shared" si="147"/>
        <v>2.2400000000000002</v>
      </c>
      <c r="AR274" s="171">
        <f t="shared" si="147"/>
        <v>2.2400000000000002</v>
      </c>
      <c r="AS274" s="171">
        <f t="shared" si="114"/>
        <v>2.2400000000000002</v>
      </c>
      <c r="AT274" s="171">
        <f t="shared" si="114"/>
        <v>2.2400000000000002</v>
      </c>
      <c r="AU274" s="171">
        <f t="shared" si="140"/>
        <v>2.2400000000000002</v>
      </c>
      <c r="AV274" s="171">
        <f t="shared" si="140"/>
        <v>2.2400000000000002</v>
      </c>
      <c r="AW274" s="171">
        <f t="shared" si="141"/>
        <v>2.2400000000000002</v>
      </c>
      <c r="AX274" s="171">
        <f t="shared" si="141"/>
        <v>2.2400000000000002</v>
      </c>
      <c r="AY274" s="171">
        <f t="shared" si="148"/>
        <v>2.2400000000000002</v>
      </c>
      <c r="AZ274" s="171">
        <f t="shared" si="148"/>
        <v>2.2400000000000002</v>
      </c>
      <c r="BA274" s="171">
        <f t="shared" si="142"/>
        <v>2.2400000000000002</v>
      </c>
      <c r="BB274" s="171">
        <f t="shared" si="142"/>
        <v>2.2400000000000002</v>
      </c>
      <c r="BC274" s="171">
        <f t="shared" si="149"/>
        <v>2.2400000000000002</v>
      </c>
      <c r="BD274" s="171">
        <f>$D274*$D$2</f>
        <v>2.2400000000000002</v>
      </c>
      <c r="BE274" s="172"/>
      <c r="BF274" s="148">
        <f t="shared" si="144"/>
        <v>116.47999999999992</v>
      </c>
      <c r="BG274" s="173">
        <f t="shared" si="145"/>
        <v>0</v>
      </c>
      <c r="BH274" s="174"/>
      <c r="BI274" s="174"/>
      <c r="BJ274" s="125"/>
      <c r="BK274" s="175"/>
      <c r="BL274" s="176">
        <f t="shared" si="143"/>
        <v>197.86683745766075</v>
      </c>
      <c r="BM274" s="176">
        <f t="shared" si="146"/>
        <v>210</v>
      </c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77"/>
      <c r="BY274" s="177"/>
      <c r="BZ274" s="177"/>
      <c r="CA274" s="177"/>
      <c r="CB274" s="177"/>
      <c r="CC274" s="177"/>
      <c r="CD274" s="177"/>
      <c r="CE274" s="177"/>
      <c r="CF274" s="177"/>
      <c r="CG274" s="177"/>
      <c r="CH274" s="177"/>
      <c r="CI274" s="177"/>
      <c r="CJ274" s="177"/>
      <c r="CK274" s="177"/>
      <c r="CL274" s="177"/>
      <c r="CM274" s="177"/>
      <c r="CN274" s="177"/>
      <c r="CO274" s="177"/>
      <c r="CP274" s="177"/>
      <c r="CQ274" s="177"/>
      <c r="CR274" s="177"/>
      <c r="CS274" s="177"/>
      <c r="CT274" s="177"/>
      <c r="CU274" s="177"/>
      <c r="CV274" s="177"/>
      <c r="CW274" s="177"/>
      <c r="CX274" s="177"/>
      <c r="CY274" s="177"/>
      <c r="CZ274" s="177"/>
      <c r="DA274" s="177"/>
      <c r="DB274" s="177"/>
      <c r="DC274" s="177"/>
      <c r="DD274" s="177"/>
      <c r="DE274" s="177"/>
      <c r="DF274" s="177"/>
      <c r="DG274" s="177"/>
      <c r="DH274" s="177"/>
      <c r="DI274" s="177"/>
      <c r="DJ274" s="177"/>
      <c r="DK274" s="177"/>
      <c r="DL274" s="177"/>
      <c r="DM274" s="177"/>
      <c r="DN274" s="177"/>
    </row>
    <row r="275" spans="1:118" s="122" customFormat="1" ht="25" x14ac:dyDescent="0.3">
      <c r="A275" s="167" t="s">
        <v>2948</v>
      </c>
      <c r="B275" s="179" t="s">
        <v>3636</v>
      </c>
      <c r="C275" s="169" t="s">
        <v>3361</v>
      </c>
      <c r="D275" s="170">
        <v>50</v>
      </c>
      <c r="E275" s="171">
        <f t="shared" si="151"/>
        <v>16</v>
      </c>
      <c r="F275" s="171">
        <f t="shared" si="151"/>
        <v>16</v>
      </c>
      <c r="G275" s="171">
        <f t="shared" si="151"/>
        <v>16</v>
      </c>
      <c r="H275" s="171">
        <f t="shared" si="151"/>
        <v>16</v>
      </c>
      <c r="I275" s="171">
        <f t="shared" si="151"/>
        <v>16</v>
      </c>
      <c r="J275" s="171">
        <f t="shared" si="151"/>
        <v>16</v>
      </c>
      <c r="K275" s="171">
        <f t="shared" si="151"/>
        <v>16</v>
      </c>
      <c r="L275" s="171">
        <f t="shared" si="151"/>
        <v>16</v>
      </c>
      <c r="M275" s="171">
        <f t="shared" si="151"/>
        <v>16</v>
      </c>
      <c r="N275" s="171">
        <f t="shared" si="151"/>
        <v>16</v>
      </c>
      <c r="O275" s="171">
        <f t="shared" si="151"/>
        <v>16</v>
      </c>
      <c r="P275" s="171">
        <f t="shared" si="151"/>
        <v>16</v>
      </c>
      <c r="Q275" s="171">
        <f t="shared" si="127"/>
        <v>16</v>
      </c>
      <c r="R275" s="171">
        <f t="shared" si="127"/>
        <v>16</v>
      </c>
      <c r="S275" s="171">
        <f t="shared" si="127"/>
        <v>16</v>
      </c>
      <c r="T275" s="171">
        <f t="shared" si="127"/>
        <v>16</v>
      </c>
      <c r="U275" s="171">
        <f t="shared" si="127"/>
        <v>16</v>
      </c>
      <c r="V275" s="171">
        <f t="shared" si="127"/>
        <v>16</v>
      </c>
      <c r="W275" s="171">
        <f t="shared" si="129"/>
        <v>16</v>
      </c>
      <c r="X275" s="171">
        <f t="shared" si="129"/>
        <v>16</v>
      </c>
      <c r="Y275" s="171">
        <f t="shared" si="130"/>
        <v>16</v>
      </c>
      <c r="Z275" s="171">
        <f t="shared" si="130"/>
        <v>16</v>
      </c>
      <c r="AA275" s="171">
        <f t="shared" si="131"/>
        <v>16</v>
      </c>
      <c r="AB275" s="171">
        <f t="shared" si="131"/>
        <v>16</v>
      </c>
      <c r="AC275" s="171">
        <f t="shared" si="132"/>
        <v>16</v>
      </c>
      <c r="AD275" s="171">
        <f t="shared" si="132"/>
        <v>16</v>
      </c>
      <c r="AE275" s="171">
        <f t="shared" si="133"/>
        <v>16</v>
      </c>
      <c r="AF275" s="171">
        <f t="shared" si="133"/>
        <v>16</v>
      </c>
      <c r="AG275" s="171">
        <f t="shared" si="134"/>
        <v>16</v>
      </c>
      <c r="AH275" s="171">
        <f t="shared" si="134"/>
        <v>16</v>
      </c>
      <c r="AI275" s="171">
        <f t="shared" si="135"/>
        <v>16</v>
      </c>
      <c r="AJ275" s="171">
        <f t="shared" si="135"/>
        <v>16</v>
      </c>
      <c r="AK275" s="171"/>
      <c r="AL275" s="171">
        <f t="shared" si="136"/>
        <v>16</v>
      </c>
      <c r="AM275" s="171">
        <f t="shared" si="137"/>
        <v>16</v>
      </c>
      <c r="AN275" s="171">
        <f t="shared" si="137"/>
        <v>16</v>
      </c>
      <c r="AO275" s="171">
        <f t="shared" si="138"/>
        <v>16</v>
      </c>
      <c r="AP275" s="171">
        <f t="shared" si="138"/>
        <v>16</v>
      </c>
      <c r="AQ275" s="171">
        <f t="shared" si="147"/>
        <v>16</v>
      </c>
      <c r="AR275" s="171">
        <f t="shared" si="147"/>
        <v>16</v>
      </c>
      <c r="AS275" s="171">
        <f t="shared" si="114"/>
        <v>16</v>
      </c>
      <c r="AT275" s="171">
        <f t="shared" si="114"/>
        <v>16</v>
      </c>
      <c r="AU275" s="171">
        <f t="shared" si="140"/>
        <v>16</v>
      </c>
      <c r="AV275" s="171">
        <f t="shared" si="140"/>
        <v>16</v>
      </c>
      <c r="AW275" s="171"/>
      <c r="AX275" s="171">
        <f t="shared" si="141"/>
        <v>16</v>
      </c>
      <c r="AY275" s="171">
        <f t="shared" si="148"/>
        <v>16</v>
      </c>
      <c r="AZ275" s="171">
        <f t="shared" si="148"/>
        <v>16</v>
      </c>
      <c r="BA275" s="171">
        <f t="shared" si="142"/>
        <v>16</v>
      </c>
      <c r="BB275" s="171">
        <f t="shared" si="142"/>
        <v>16</v>
      </c>
      <c r="BC275" s="171">
        <f t="shared" si="149"/>
        <v>16</v>
      </c>
      <c r="BD275" s="171"/>
      <c r="BE275" s="172"/>
      <c r="BF275" s="148">
        <f t="shared" si="144"/>
        <v>784</v>
      </c>
      <c r="BG275" s="173">
        <f t="shared" si="145"/>
        <v>3</v>
      </c>
      <c r="BH275" s="174"/>
      <c r="BI275" s="174"/>
      <c r="BJ275" s="125"/>
      <c r="BK275" s="175"/>
      <c r="BL275" s="176">
        <f t="shared" si="143"/>
        <v>1331.7960213496406</v>
      </c>
      <c r="BM275" s="176">
        <f t="shared" si="146"/>
        <v>1390</v>
      </c>
      <c r="BN275" s="177"/>
      <c r="BO275" s="177"/>
      <c r="BP275" s="177"/>
      <c r="BQ275" s="177"/>
      <c r="BR275" s="177"/>
      <c r="BS275" s="177"/>
      <c r="BT275" s="177"/>
      <c r="BU275" s="177"/>
      <c r="BV275" s="177"/>
      <c r="BW275" s="177"/>
      <c r="BX275" s="177"/>
      <c r="BY275" s="177"/>
      <c r="BZ275" s="177"/>
      <c r="CA275" s="177"/>
      <c r="CB275" s="177"/>
      <c r="CC275" s="177"/>
      <c r="CD275" s="177"/>
      <c r="CE275" s="177"/>
      <c r="CF275" s="177"/>
      <c r="CG275" s="177"/>
      <c r="CH275" s="177"/>
      <c r="CI275" s="177"/>
      <c r="CJ275" s="177"/>
      <c r="CK275" s="177"/>
      <c r="CL275" s="177"/>
      <c r="CM275" s="177"/>
      <c r="CN275" s="177"/>
      <c r="CO275" s="177"/>
      <c r="CP275" s="177"/>
      <c r="CQ275" s="177"/>
      <c r="CR275" s="177"/>
      <c r="CS275" s="177"/>
      <c r="CT275" s="177"/>
      <c r="CU275" s="177"/>
      <c r="CV275" s="177"/>
      <c r="CW275" s="177"/>
      <c r="CX275" s="177"/>
      <c r="CY275" s="177"/>
      <c r="CZ275" s="177"/>
      <c r="DA275" s="177"/>
      <c r="DB275" s="177"/>
      <c r="DC275" s="177"/>
      <c r="DD275" s="177"/>
      <c r="DE275" s="177"/>
      <c r="DF275" s="177"/>
      <c r="DG275" s="177"/>
      <c r="DH275" s="177"/>
      <c r="DI275" s="177"/>
      <c r="DJ275" s="177"/>
      <c r="DK275" s="177"/>
      <c r="DL275" s="177"/>
      <c r="DM275" s="177"/>
      <c r="DN275" s="177"/>
    </row>
    <row r="276" spans="1:118" s="122" customFormat="1" x14ac:dyDescent="0.3">
      <c r="A276" s="167" t="s">
        <v>2770</v>
      </c>
      <c r="B276" s="179" t="s">
        <v>3637</v>
      </c>
      <c r="C276" s="169" t="s">
        <v>3361</v>
      </c>
      <c r="D276" s="170">
        <v>15</v>
      </c>
      <c r="E276" s="171">
        <f t="shared" si="151"/>
        <v>4.8</v>
      </c>
      <c r="F276" s="171">
        <f t="shared" si="151"/>
        <v>4.8</v>
      </c>
      <c r="G276" s="171">
        <f t="shared" si="151"/>
        <v>4.8</v>
      </c>
      <c r="H276" s="171">
        <f t="shared" si="151"/>
        <v>4.8</v>
      </c>
      <c r="I276" s="171">
        <f t="shared" si="151"/>
        <v>4.8</v>
      </c>
      <c r="J276" s="171">
        <f t="shared" si="151"/>
        <v>4.8</v>
      </c>
      <c r="K276" s="171">
        <f t="shared" si="151"/>
        <v>4.8</v>
      </c>
      <c r="L276" s="171">
        <f t="shared" si="151"/>
        <v>4.8</v>
      </c>
      <c r="M276" s="171">
        <f t="shared" si="151"/>
        <v>4.8</v>
      </c>
      <c r="N276" s="171">
        <f t="shared" si="151"/>
        <v>4.8</v>
      </c>
      <c r="O276" s="171">
        <f t="shared" si="151"/>
        <v>4.8</v>
      </c>
      <c r="P276" s="171">
        <f t="shared" si="151"/>
        <v>4.8</v>
      </c>
      <c r="Q276" s="171">
        <f t="shared" si="127"/>
        <v>4.8</v>
      </c>
      <c r="R276" s="171">
        <f t="shared" si="127"/>
        <v>4.8</v>
      </c>
      <c r="S276" s="171">
        <f t="shared" si="127"/>
        <v>4.8</v>
      </c>
      <c r="T276" s="171">
        <f t="shared" si="127"/>
        <v>4.8</v>
      </c>
      <c r="U276" s="171">
        <f t="shared" si="127"/>
        <v>4.8</v>
      </c>
      <c r="V276" s="171">
        <f t="shared" si="127"/>
        <v>4.8</v>
      </c>
      <c r="W276" s="171">
        <f t="shared" si="129"/>
        <v>4.8</v>
      </c>
      <c r="X276" s="171">
        <f t="shared" si="129"/>
        <v>4.8</v>
      </c>
      <c r="Y276" s="171">
        <f t="shared" si="130"/>
        <v>4.8</v>
      </c>
      <c r="Z276" s="171">
        <f t="shared" si="130"/>
        <v>4.8</v>
      </c>
      <c r="AA276" s="171">
        <f t="shared" si="131"/>
        <v>4.8</v>
      </c>
      <c r="AB276" s="171">
        <f t="shared" si="131"/>
        <v>4.8</v>
      </c>
      <c r="AC276" s="171">
        <f t="shared" si="132"/>
        <v>4.8</v>
      </c>
      <c r="AD276" s="171">
        <f t="shared" si="132"/>
        <v>4.8</v>
      </c>
      <c r="AE276" s="171">
        <f t="shared" si="133"/>
        <v>4.8</v>
      </c>
      <c r="AF276" s="171">
        <f t="shared" si="133"/>
        <v>4.8</v>
      </c>
      <c r="AG276" s="171">
        <f t="shared" si="134"/>
        <v>4.8</v>
      </c>
      <c r="AH276" s="171">
        <f t="shared" si="134"/>
        <v>4.8</v>
      </c>
      <c r="AI276" s="171">
        <f t="shared" si="135"/>
        <v>4.8</v>
      </c>
      <c r="AJ276" s="171">
        <f t="shared" si="135"/>
        <v>4.8</v>
      </c>
      <c r="AK276" s="171"/>
      <c r="AL276" s="171">
        <f t="shared" si="136"/>
        <v>4.8</v>
      </c>
      <c r="AM276" s="171">
        <f t="shared" si="137"/>
        <v>4.8</v>
      </c>
      <c r="AN276" s="171">
        <f t="shared" si="137"/>
        <v>4.8</v>
      </c>
      <c r="AO276" s="171">
        <f t="shared" si="138"/>
        <v>4.8</v>
      </c>
      <c r="AP276" s="171">
        <f t="shared" si="138"/>
        <v>4.8</v>
      </c>
      <c r="AQ276" s="171">
        <f t="shared" si="147"/>
        <v>4.8</v>
      </c>
      <c r="AR276" s="171">
        <f t="shared" si="147"/>
        <v>4.8</v>
      </c>
      <c r="AS276" s="171">
        <f t="shared" si="114"/>
        <v>4.8</v>
      </c>
      <c r="AT276" s="171">
        <f t="shared" si="114"/>
        <v>4.8</v>
      </c>
      <c r="AU276" s="171">
        <f t="shared" si="140"/>
        <v>4.8</v>
      </c>
      <c r="AV276" s="171">
        <f t="shared" si="140"/>
        <v>4.8</v>
      </c>
      <c r="AW276" s="171"/>
      <c r="AX276" s="171">
        <f t="shared" si="141"/>
        <v>4.8</v>
      </c>
      <c r="AY276" s="171">
        <f t="shared" si="148"/>
        <v>4.8</v>
      </c>
      <c r="AZ276" s="171">
        <f t="shared" si="148"/>
        <v>4.8</v>
      </c>
      <c r="BA276" s="171">
        <f t="shared" si="142"/>
        <v>4.8</v>
      </c>
      <c r="BB276" s="171">
        <f t="shared" si="142"/>
        <v>4.8</v>
      </c>
      <c r="BC276" s="171">
        <f t="shared" si="149"/>
        <v>4.8</v>
      </c>
      <c r="BD276" s="171"/>
      <c r="BE276" s="172"/>
      <c r="BF276" s="148">
        <f t="shared" si="144"/>
        <v>235.20000000000022</v>
      </c>
      <c r="BG276" s="173">
        <f t="shared" si="145"/>
        <v>3</v>
      </c>
      <c r="BH276" s="174"/>
      <c r="BI276" s="174"/>
      <c r="BJ276" s="125"/>
      <c r="BK276" s="175"/>
      <c r="BL276" s="176">
        <f t="shared" si="143"/>
        <v>399.53880640489251</v>
      </c>
      <c r="BM276" s="176">
        <f t="shared" si="146"/>
        <v>420</v>
      </c>
      <c r="BN276" s="177"/>
      <c r="BO276" s="177"/>
      <c r="BP276" s="177"/>
      <c r="BQ276" s="177"/>
      <c r="BR276" s="177"/>
      <c r="BS276" s="177"/>
      <c r="BT276" s="177"/>
      <c r="BU276" s="177"/>
      <c r="BV276" s="177"/>
      <c r="BW276" s="177"/>
      <c r="BX276" s="177"/>
      <c r="BY276" s="177"/>
      <c r="BZ276" s="177"/>
      <c r="CA276" s="177"/>
      <c r="CB276" s="177"/>
      <c r="CC276" s="177"/>
      <c r="CD276" s="177"/>
      <c r="CE276" s="177"/>
      <c r="CF276" s="177"/>
      <c r="CG276" s="177"/>
      <c r="CH276" s="177"/>
      <c r="CI276" s="177"/>
      <c r="CJ276" s="177"/>
      <c r="CK276" s="177"/>
      <c r="CL276" s="177"/>
      <c r="CM276" s="177"/>
      <c r="CN276" s="177"/>
      <c r="CO276" s="177"/>
      <c r="CP276" s="177"/>
      <c r="CQ276" s="177"/>
      <c r="CR276" s="177"/>
      <c r="CS276" s="177"/>
      <c r="CT276" s="177"/>
      <c r="CU276" s="177"/>
      <c r="CV276" s="177"/>
      <c r="CW276" s="177"/>
      <c r="CX276" s="177"/>
      <c r="CY276" s="177"/>
      <c r="CZ276" s="177"/>
      <c r="DA276" s="177"/>
      <c r="DB276" s="177"/>
      <c r="DC276" s="177"/>
      <c r="DD276" s="177"/>
      <c r="DE276" s="177"/>
      <c r="DF276" s="177"/>
      <c r="DG276" s="177"/>
      <c r="DH276" s="177"/>
      <c r="DI276" s="177"/>
      <c r="DJ276" s="177"/>
      <c r="DK276" s="177"/>
      <c r="DL276" s="177"/>
      <c r="DM276" s="177"/>
      <c r="DN276" s="177"/>
    </row>
    <row r="277" spans="1:118" s="122" customFormat="1" x14ac:dyDescent="0.3">
      <c r="A277" s="167" t="s">
        <v>2775</v>
      </c>
      <c r="B277" s="179" t="s">
        <v>3638</v>
      </c>
      <c r="C277" s="169" t="s">
        <v>3361</v>
      </c>
      <c r="D277" s="170">
        <v>15</v>
      </c>
      <c r="E277" s="171">
        <f t="shared" si="151"/>
        <v>4.8</v>
      </c>
      <c r="F277" s="171">
        <f t="shared" si="151"/>
        <v>4.8</v>
      </c>
      <c r="G277" s="171">
        <f t="shared" si="151"/>
        <v>4.8</v>
      </c>
      <c r="H277" s="171">
        <f t="shared" si="151"/>
        <v>4.8</v>
      </c>
      <c r="I277" s="171">
        <f t="shared" si="151"/>
        <v>4.8</v>
      </c>
      <c r="J277" s="171">
        <f t="shared" si="151"/>
        <v>4.8</v>
      </c>
      <c r="K277" s="171">
        <f t="shared" si="151"/>
        <v>4.8</v>
      </c>
      <c r="L277" s="171">
        <f t="shared" si="151"/>
        <v>4.8</v>
      </c>
      <c r="M277" s="171">
        <f t="shared" si="151"/>
        <v>4.8</v>
      </c>
      <c r="N277" s="171">
        <f t="shared" si="151"/>
        <v>4.8</v>
      </c>
      <c r="O277" s="171">
        <f t="shared" si="151"/>
        <v>4.8</v>
      </c>
      <c r="P277" s="171">
        <f t="shared" si="151"/>
        <v>4.8</v>
      </c>
      <c r="Q277" s="171">
        <f t="shared" si="127"/>
        <v>4.8</v>
      </c>
      <c r="R277" s="171">
        <f t="shared" si="127"/>
        <v>4.8</v>
      </c>
      <c r="S277" s="171">
        <f t="shared" si="127"/>
        <v>4.8</v>
      </c>
      <c r="T277" s="171">
        <f t="shared" si="127"/>
        <v>4.8</v>
      </c>
      <c r="U277" s="171">
        <f t="shared" si="127"/>
        <v>4.8</v>
      </c>
      <c r="V277" s="171">
        <f t="shared" si="127"/>
        <v>4.8</v>
      </c>
      <c r="W277" s="171">
        <f t="shared" si="129"/>
        <v>4.8</v>
      </c>
      <c r="X277" s="171">
        <f t="shared" si="129"/>
        <v>4.8</v>
      </c>
      <c r="Y277" s="171">
        <f t="shared" si="130"/>
        <v>4.8</v>
      </c>
      <c r="Z277" s="171">
        <f t="shared" si="130"/>
        <v>4.8</v>
      </c>
      <c r="AA277" s="171">
        <f t="shared" si="131"/>
        <v>4.8</v>
      </c>
      <c r="AB277" s="171">
        <f t="shared" si="131"/>
        <v>4.8</v>
      </c>
      <c r="AC277" s="171">
        <f t="shared" si="132"/>
        <v>4.8</v>
      </c>
      <c r="AD277" s="171">
        <f t="shared" si="132"/>
        <v>4.8</v>
      </c>
      <c r="AE277" s="171">
        <f t="shared" si="133"/>
        <v>4.8</v>
      </c>
      <c r="AF277" s="171">
        <f t="shared" si="133"/>
        <v>4.8</v>
      </c>
      <c r="AG277" s="171">
        <f t="shared" si="134"/>
        <v>4.8</v>
      </c>
      <c r="AH277" s="171">
        <f t="shared" si="134"/>
        <v>4.8</v>
      </c>
      <c r="AI277" s="171">
        <f t="shared" si="135"/>
        <v>4.8</v>
      </c>
      <c r="AJ277" s="171">
        <f t="shared" si="135"/>
        <v>4.8</v>
      </c>
      <c r="AK277" s="171"/>
      <c r="AL277" s="171">
        <f t="shared" si="136"/>
        <v>4.8</v>
      </c>
      <c r="AM277" s="171">
        <f t="shared" si="137"/>
        <v>4.8</v>
      </c>
      <c r="AN277" s="171">
        <f t="shared" si="137"/>
        <v>4.8</v>
      </c>
      <c r="AO277" s="171">
        <f t="shared" si="138"/>
        <v>4.8</v>
      </c>
      <c r="AP277" s="171">
        <f t="shared" si="138"/>
        <v>4.8</v>
      </c>
      <c r="AQ277" s="171">
        <f t="shared" si="147"/>
        <v>4.8</v>
      </c>
      <c r="AR277" s="171">
        <f t="shared" si="147"/>
        <v>4.8</v>
      </c>
      <c r="AS277" s="171">
        <f t="shared" si="114"/>
        <v>4.8</v>
      </c>
      <c r="AT277" s="171">
        <f t="shared" si="114"/>
        <v>4.8</v>
      </c>
      <c r="AU277" s="171">
        <f t="shared" si="140"/>
        <v>4.8</v>
      </c>
      <c r="AV277" s="171">
        <f t="shared" si="140"/>
        <v>4.8</v>
      </c>
      <c r="AW277" s="171"/>
      <c r="AX277" s="171">
        <f t="shared" si="141"/>
        <v>4.8</v>
      </c>
      <c r="AY277" s="171">
        <f t="shared" si="148"/>
        <v>4.8</v>
      </c>
      <c r="AZ277" s="171">
        <f t="shared" si="148"/>
        <v>4.8</v>
      </c>
      <c r="BA277" s="171">
        <f t="shared" si="142"/>
        <v>4.8</v>
      </c>
      <c r="BB277" s="171">
        <f t="shared" si="142"/>
        <v>4.8</v>
      </c>
      <c r="BC277" s="171">
        <f t="shared" si="149"/>
        <v>4.8</v>
      </c>
      <c r="BD277" s="171"/>
      <c r="BE277" s="172"/>
      <c r="BF277" s="148">
        <f t="shared" si="144"/>
        <v>235.20000000000022</v>
      </c>
      <c r="BG277" s="173">
        <f t="shared" si="145"/>
        <v>3</v>
      </c>
      <c r="BH277" s="174"/>
      <c r="BI277" s="174"/>
      <c r="BJ277" s="125"/>
      <c r="BK277" s="175"/>
      <c r="BL277" s="176">
        <f t="shared" si="143"/>
        <v>399.53880640489251</v>
      </c>
      <c r="BM277" s="176">
        <f t="shared" si="146"/>
        <v>420</v>
      </c>
      <c r="BN277" s="177"/>
      <c r="BO277" s="177"/>
      <c r="BP277" s="177"/>
      <c r="BQ277" s="177"/>
      <c r="BR277" s="177"/>
      <c r="BS277" s="177"/>
      <c r="BT277" s="177"/>
      <c r="BU277" s="177"/>
      <c r="BV277" s="177"/>
      <c r="BW277" s="177"/>
      <c r="BX277" s="177"/>
      <c r="BY277" s="177"/>
      <c r="BZ277" s="177"/>
      <c r="CA277" s="177"/>
      <c r="CB277" s="177"/>
      <c r="CC277" s="177"/>
      <c r="CD277" s="177"/>
      <c r="CE277" s="177"/>
      <c r="CF277" s="177"/>
      <c r="CG277" s="177"/>
      <c r="CH277" s="177"/>
      <c r="CI277" s="177"/>
      <c r="CJ277" s="177"/>
      <c r="CK277" s="177"/>
      <c r="CL277" s="177"/>
      <c r="CM277" s="177"/>
      <c r="CN277" s="177"/>
      <c r="CO277" s="177"/>
      <c r="CP277" s="177"/>
      <c r="CQ277" s="177"/>
      <c r="CR277" s="177"/>
      <c r="CS277" s="177"/>
      <c r="CT277" s="177"/>
      <c r="CU277" s="177"/>
      <c r="CV277" s="177"/>
      <c r="CW277" s="177"/>
      <c r="CX277" s="177"/>
      <c r="CY277" s="177"/>
      <c r="CZ277" s="177"/>
      <c r="DA277" s="177"/>
      <c r="DB277" s="177"/>
      <c r="DC277" s="177"/>
      <c r="DD277" s="177"/>
      <c r="DE277" s="177"/>
      <c r="DF277" s="177"/>
      <c r="DG277" s="177"/>
      <c r="DH277" s="177"/>
      <c r="DI277" s="177"/>
      <c r="DJ277" s="177"/>
      <c r="DK277" s="177"/>
      <c r="DL277" s="177"/>
      <c r="DM277" s="177"/>
      <c r="DN277" s="177"/>
    </row>
    <row r="278" spans="1:118" s="122" customFormat="1" x14ac:dyDescent="0.3">
      <c r="A278" s="167" t="s">
        <v>2930</v>
      </c>
      <c r="B278" s="179" t="s">
        <v>3639</v>
      </c>
      <c r="C278" s="169" t="s">
        <v>3361</v>
      </c>
      <c r="D278" s="170">
        <v>135</v>
      </c>
      <c r="E278" s="171">
        <f t="shared" si="151"/>
        <v>43.2</v>
      </c>
      <c r="F278" s="171">
        <f t="shared" si="151"/>
        <v>43.2</v>
      </c>
      <c r="G278" s="171">
        <f t="shared" si="151"/>
        <v>43.2</v>
      </c>
      <c r="H278" s="171">
        <f t="shared" si="151"/>
        <v>43.2</v>
      </c>
      <c r="I278" s="171">
        <f t="shared" si="151"/>
        <v>43.2</v>
      </c>
      <c r="J278" s="171">
        <f t="shared" si="151"/>
        <v>43.2</v>
      </c>
      <c r="K278" s="171">
        <f t="shared" si="151"/>
        <v>43.2</v>
      </c>
      <c r="L278" s="171">
        <f t="shared" si="151"/>
        <v>43.2</v>
      </c>
      <c r="M278" s="171">
        <f t="shared" si="151"/>
        <v>43.2</v>
      </c>
      <c r="N278" s="171">
        <f t="shared" si="151"/>
        <v>43.2</v>
      </c>
      <c r="O278" s="171">
        <f t="shared" si="151"/>
        <v>43.2</v>
      </c>
      <c r="P278" s="171">
        <f t="shared" si="151"/>
        <v>43.2</v>
      </c>
      <c r="Q278" s="171">
        <f t="shared" si="127"/>
        <v>43.2</v>
      </c>
      <c r="R278" s="171">
        <f t="shared" si="127"/>
        <v>43.2</v>
      </c>
      <c r="S278" s="171">
        <f t="shared" si="127"/>
        <v>43.2</v>
      </c>
      <c r="T278" s="171">
        <f t="shared" si="127"/>
        <v>43.2</v>
      </c>
      <c r="U278" s="171">
        <f t="shared" si="127"/>
        <v>43.2</v>
      </c>
      <c r="V278" s="171">
        <f t="shared" si="127"/>
        <v>43.2</v>
      </c>
      <c r="W278" s="171">
        <f t="shared" si="127"/>
        <v>43.2</v>
      </c>
      <c r="X278" s="171">
        <f t="shared" si="127"/>
        <v>43.2</v>
      </c>
      <c r="Y278" s="171">
        <f t="shared" si="127"/>
        <v>43.2</v>
      </c>
      <c r="Z278" s="171">
        <f t="shared" si="127"/>
        <v>43.2</v>
      </c>
      <c r="AA278" s="171">
        <f t="shared" si="127"/>
        <v>43.2</v>
      </c>
      <c r="AB278" s="171">
        <f t="shared" ref="AB278:AK282" si="152">$D278*$D$2</f>
        <v>43.2</v>
      </c>
      <c r="AC278" s="171">
        <f t="shared" si="152"/>
        <v>43.2</v>
      </c>
      <c r="AD278" s="171">
        <f t="shared" si="152"/>
        <v>43.2</v>
      </c>
      <c r="AE278" s="171">
        <f t="shared" si="152"/>
        <v>43.2</v>
      </c>
      <c r="AF278" s="171">
        <f t="shared" si="152"/>
        <v>43.2</v>
      </c>
      <c r="AG278" s="171">
        <f t="shared" si="152"/>
        <v>43.2</v>
      </c>
      <c r="AH278" s="171">
        <f t="shared" si="152"/>
        <v>43.2</v>
      </c>
      <c r="AI278" s="171">
        <f t="shared" si="152"/>
        <v>43.2</v>
      </c>
      <c r="AJ278" s="171">
        <f t="shared" si="152"/>
        <v>43.2</v>
      </c>
      <c r="AK278" s="171"/>
      <c r="AL278" s="171">
        <f t="shared" ref="AL278:AN293" si="153">$D278*$D$2</f>
        <v>43.2</v>
      </c>
      <c r="AM278" s="171">
        <f t="shared" si="153"/>
        <v>43.2</v>
      </c>
      <c r="AN278" s="171">
        <f t="shared" si="153"/>
        <v>43.2</v>
      </c>
      <c r="AO278" s="171">
        <f t="shared" si="138"/>
        <v>43.2</v>
      </c>
      <c r="AP278" s="171">
        <f t="shared" si="138"/>
        <v>43.2</v>
      </c>
      <c r="AQ278" s="171">
        <f t="shared" si="147"/>
        <v>43.2</v>
      </c>
      <c r="AR278" s="171">
        <f t="shared" si="147"/>
        <v>43.2</v>
      </c>
      <c r="AS278" s="171">
        <f t="shared" si="114"/>
        <v>43.2</v>
      </c>
      <c r="AT278" s="171">
        <f t="shared" si="114"/>
        <v>43.2</v>
      </c>
      <c r="AU278" s="171">
        <f t="shared" si="114"/>
        <v>43.2</v>
      </c>
      <c r="AV278" s="171">
        <f t="shared" si="114"/>
        <v>43.2</v>
      </c>
      <c r="AW278" s="171"/>
      <c r="AX278" s="171">
        <f t="shared" ref="AX278" si="154">$D278*$D$2</f>
        <v>43.2</v>
      </c>
      <c r="AY278" s="171">
        <f t="shared" si="148"/>
        <v>43.2</v>
      </c>
      <c r="AZ278" s="171">
        <f t="shared" si="148"/>
        <v>43.2</v>
      </c>
      <c r="BA278" s="171">
        <f t="shared" si="148"/>
        <v>43.2</v>
      </c>
      <c r="BB278" s="171">
        <f t="shared" si="148"/>
        <v>43.2</v>
      </c>
      <c r="BC278" s="171">
        <f t="shared" si="149"/>
        <v>43.2</v>
      </c>
      <c r="BD278" s="171"/>
      <c r="BE278" s="172"/>
      <c r="BF278" s="148">
        <f t="shared" si="144"/>
        <v>2116.8000000000011</v>
      </c>
      <c r="BG278" s="173">
        <f t="shared" si="145"/>
        <v>3</v>
      </c>
      <c r="BH278" s="174"/>
      <c r="BI278" s="174"/>
      <c r="BJ278" s="125"/>
      <c r="BK278" s="175"/>
      <c r="BL278" s="176">
        <f t="shared" si="143"/>
        <v>3595.8492576440312</v>
      </c>
      <c r="BM278" s="176">
        <f t="shared" si="146"/>
        <v>3740</v>
      </c>
      <c r="BN278" s="177"/>
      <c r="BO278" s="177"/>
      <c r="BP278" s="177"/>
      <c r="BQ278" s="177"/>
      <c r="BR278" s="177"/>
      <c r="BS278" s="177"/>
      <c r="BT278" s="177"/>
      <c r="BU278" s="177"/>
      <c r="BV278" s="177"/>
      <c r="BW278" s="177"/>
      <c r="BX278" s="177"/>
      <c r="BY278" s="177"/>
      <c r="BZ278" s="177"/>
      <c r="CA278" s="177"/>
      <c r="CB278" s="177"/>
      <c r="CC278" s="177"/>
      <c r="CD278" s="177"/>
      <c r="CE278" s="177"/>
      <c r="CF278" s="177"/>
      <c r="CG278" s="177"/>
      <c r="CH278" s="177"/>
      <c r="CI278" s="177"/>
      <c r="CJ278" s="177"/>
      <c r="CK278" s="177"/>
      <c r="CL278" s="177"/>
      <c r="CM278" s="177"/>
      <c r="CN278" s="177"/>
      <c r="CO278" s="177"/>
      <c r="CP278" s="177"/>
      <c r="CQ278" s="177"/>
      <c r="CR278" s="177"/>
      <c r="CS278" s="177"/>
      <c r="CT278" s="177"/>
      <c r="CU278" s="177"/>
      <c r="CV278" s="177"/>
      <c r="CW278" s="177"/>
      <c r="CX278" s="177"/>
      <c r="CY278" s="177"/>
      <c r="CZ278" s="177"/>
      <c r="DA278" s="177"/>
      <c r="DB278" s="177"/>
      <c r="DC278" s="177"/>
      <c r="DD278" s="177"/>
      <c r="DE278" s="177"/>
      <c r="DF278" s="177"/>
      <c r="DG278" s="177"/>
      <c r="DH278" s="177"/>
      <c r="DI278" s="177"/>
      <c r="DJ278" s="177"/>
      <c r="DK278" s="177"/>
      <c r="DL278" s="177"/>
      <c r="DM278" s="177"/>
      <c r="DN278" s="177"/>
    </row>
    <row r="279" spans="1:118" s="122" customFormat="1" ht="25" x14ac:dyDescent="0.3">
      <c r="A279" s="179" t="s">
        <v>3640</v>
      </c>
      <c r="B279" s="179" t="s">
        <v>3641</v>
      </c>
      <c r="C279" s="169" t="s">
        <v>3361</v>
      </c>
      <c r="D279" s="170">
        <v>60</v>
      </c>
      <c r="E279" s="171">
        <f t="shared" si="151"/>
        <v>19.2</v>
      </c>
      <c r="F279" s="171">
        <f t="shared" si="151"/>
        <v>19.2</v>
      </c>
      <c r="G279" s="171">
        <f t="shared" si="151"/>
        <v>19.2</v>
      </c>
      <c r="H279" s="171">
        <f t="shared" si="151"/>
        <v>19.2</v>
      </c>
      <c r="I279" s="171">
        <f t="shared" si="151"/>
        <v>19.2</v>
      </c>
      <c r="J279" s="171">
        <f t="shared" si="151"/>
        <v>19.2</v>
      </c>
      <c r="K279" s="171">
        <f t="shared" si="151"/>
        <v>19.2</v>
      </c>
      <c r="L279" s="171">
        <f t="shared" si="151"/>
        <v>19.2</v>
      </c>
      <c r="M279" s="171">
        <f t="shared" si="151"/>
        <v>19.2</v>
      </c>
      <c r="N279" s="171">
        <f t="shared" si="151"/>
        <v>19.2</v>
      </c>
      <c r="O279" s="171">
        <f t="shared" si="151"/>
        <v>19.2</v>
      </c>
      <c r="P279" s="171">
        <f t="shared" si="151"/>
        <v>19.2</v>
      </c>
      <c r="Q279" s="171">
        <f t="shared" si="127"/>
        <v>19.2</v>
      </c>
      <c r="R279" s="171">
        <f t="shared" si="127"/>
        <v>19.2</v>
      </c>
      <c r="S279" s="171">
        <f t="shared" si="127"/>
        <v>19.2</v>
      </c>
      <c r="T279" s="171">
        <f t="shared" si="127"/>
        <v>19.2</v>
      </c>
      <c r="U279" s="171">
        <f t="shared" si="127"/>
        <v>19.2</v>
      </c>
      <c r="V279" s="171">
        <f t="shared" si="127"/>
        <v>19.2</v>
      </c>
      <c r="W279" s="171">
        <f t="shared" si="127"/>
        <v>19.2</v>
      </c>
      <c r="X279" s="171">
        <f t="shared" si="127"/>
        <v>19.2</v>
      </c>
      <c r="Y279" s="171">
        <f t="shared" si="127"/>
        <v>19.2</v>
      </c>
      <c r="Z279" s="171">
        <f t="shared" si="127"/>
        <v>19.2</v>
      </c>
      <c r="AA279" s="171">
        <f t="shared" si="127"/>
        <v>19.2</v>
      </c>
      <c r="AB279" s="171">
        <f t="shared" si="152"/>
        <v>19.2</v>
      </c>
      <c r="AC279" s="171">
        <f t="shared" si="152"/>
        <v>19.2</v>
      </c>
      <c r="AD279" s="171">
        <f t="shared" si="152"/>
        <v>19.2</v>
      </c>
      <c r="AE279" s="171">
        <f t="shared" si="152"/>
        <v>19.2</v>
      </c>
      <c r="AF279" s="171">
        <f t="shared" si="152"/>
        <v>19.2</v>
      </c>
      <c r="AG279" s="171">
        <f t="shared" si="152"/>
        <v>19.2</v>
      </c>
      <c r="AH279" s="171">
        <f t="shared" si="152"/>
        <v>19.2</v>
      </c>
      <c r="AI279" s="171">
        <f t="shared" si="152"/>
        <v>19.2</v>
      </c>
      <c r="AJ279" s="171">
        <f t="shared" si="152"/>
        <v>19.2</v>
      </c>
      <c r="AK279" s="171">
        <f t="shared" si="152"/>
        <v>19.2</v>
      </c>
      <c r="AL279" s="171"/>
      <c r="AM279" s="171">
        <f t="shared" si="153"/>
        <v>19.2</v>
      </c>
      <c r="AN279" s="171">
        <f t="shared" si="153"/>
        <v>19.2</v>
      </c>
      <c r="AO279" s="171">
        <f t="shared" si="138"/>
        <v>19.2</v>
      </c>
      <c r="AP279" s="171">
        <f t="shared" si="138"/>
        <v>19.2</v>
      </c>
      <c r="AQ279" s="171">
        <f t="shared" si="147"/>
        <v>19.2</v>
      </c>
      <c r="AR279" s="171">
        <f t="shared" si="147"/>
        <v>19.2</v>
      </c>
      <c r="AS279" s="171">
        <f t="shared" si="114"/>
        <v>19.2</v>
      </c>
      <c r="AT279" s="171">
        <f t="shared" si="114"/>
        <v>19.2</v>
      </c>
      <c r="AU279" s="171">
        <f t="shared" si="114"/>
        <v>19.2</v>
      </c>
      <c r="AV279" s="171">
        <f t="shared" si="114"/>
        <v>19.2</v>
      </c>
      <c r="AW279" s="171">
        <f t="shared" si="114"/>
        <v>19.2</v>
      </c>
      <c r="AX279" s="171"/>
      <c r="AY279" s="171">
        <f t="shared" si="148"/>
        <v>19.2</v>
      </c>
      <c r="AZ279" s="171">
        <f t="shared" si="148"/>
        <v>19.2</v>
      </c>
      <c r="BA279" s="171">
        <f t="shared" si="148"/>
        <v>19.2</v>
      </c>
      <c r="BB279" s="171">
        <f t="shared" si="148"/>
        <v>19.2</v>
      </c>
      <c r="BC279" s="171">
        <f t="shared" si="149"/>
        <v>19.2</v>
      </c>
      <c r="BD279" s="171">
        <f t="shared" si="149"/>
        <v>19.2</v>
      </c>
      <c r="BE279" s="172"/>
      <c r="BF279" s="148">
        <f t="shared" si="144"/>
        <v>960.00000000000091</v>
      </c>
      <c r="BG279" s="173">
        <f t="shared" si="145"/>
        <v>2</v>
      </c>
      <c r="BH279" s="174"/>
      <c r="BI279" s="174"/>
      <c r="BJ279" s="125"/>
      <c r="BK279" s="175"/>
      <c r="BL279" s="176">
        <f t="shared" si="143"/>
        <v>1630.7706383873165</v>
      </c>
      <c r="BM279" s="176">
        <f t="shared" si="146"/>
        <v>1700</v>
      </c>
      <c r="BN279" s="177"/>
      <c r="BO279" s="177"/>
      <c r="BP279" s="177"/>
      <c r="BQ279" s="177"/>
      <c r="BR279" s="177"/>
      <c r="BS279" s="177"/>
      <c r="BT279" s="177"/>
      <c r="BU279" s="177"/>
      <c r="BV279" s="177"/>
      <c r="BW279" s="177"/>
      <c r="BX279" s="177"/>
      <c r="BY279" s="177"/>
      <c r="BZ279" s="177"/>
      <c r="CA279" s="177"/>
      <c r="CB279" s="177"/>
      <c r="CC279" s="177"/>
      <c r="CD279" s="177"/>
      <c r="CE279" s="177"/>
      <c r="CF279" s="177"/>
      <c r="CG279" s="177"/>
      <c r="CH279" s="177"/>
      <c r="CI279" s="177"/>
      <c r="CJ279" s="177"/>
      <c r="CK279" s="177"/>
      <c r="CL279" s="177"/>
      <c r="CM279" s="177"/>
      <c r="CN279" s="177"/>
      <c r="CO279" s="177"/>
      <c r="CP279" s="177"/>
      <c r="CQ279" s="177"/>
      <c r="CR279" s="177"/>
      <c r="CS279" s="177"/>
      <c r="CT279" s="177"/>
      <c r="CU279" s="177"/>
      <c r="CV279" s="177"/>
      <c r="CW279" s="177"/>
      <c r="CX279" s="177"/>
      <c r="CY279" s="177"/>
      <c r="CZ279" s="177"/>
      <c r="DA279" s="177"/>
      <c r="DB279" s="177"/>
      <c r="DC279" s="177"/>
      <c r="DD279" s="177"/>
      <c r="DE279" s="177"/>
      <c r="DF279" s="177"/>
      <c r="DG279" s="177"/>
      <c r="DH279" s="177"/>
      <c r="DI279" s="177"/>
      <c r="DJ279" s="177"/>
      <c r="DK279" s="177"/>
      <c r="DL279" s="177"/>
      <c r="DM279" s="177"/>
      <c r="DN279" s="177"/>
    </row>
    <row r="280" spans="1:118" s="122" customFormat="1" ht="25" x14ac:dyDescent="0.3">
      <c r="A280" s="168" t="s">
        <v>3642</v>
      </c>
      <c r="B280" s="179" t="s">
        <v>3643</v>
      </c>
      <c r="C280" s="169" t="s">
        <v>3361</v>
      </c>
      <c r="D280" s="170">
        <v>60</v>
      </c>
      <c r="E280" s="171">
        <f t="shared" si="151"/>
        <v>19.2</v>
      </c>
      <c r="F280" s="171">
        <f t="shared" si="151"/>
        <v>19.2</v>
      </c>
      <c r="G280" s="171">
        <f t="shared" si="151"/>
        <v>19.2</v>
      </c>
      <c r="H280" s="171">
        <f t="shared" si="151"/>
        <v>19.2</v>
      </c>
      <c r="I280" s="171">
        <f t="shared" si="151"/>
        <v>19.2</v>
      </c>
      <c r="J280" s="171">
        <f t="shared" si="151"/>
        <v>19.2</v>
      </c>
      <c r="K280" s="171">
        <f t="shared" si="151"/>
        <v>19.2</v>
      </c>
      <c r="L280" s="171">
        <f t="shared" si="151"/>
        <v>19.2</v>
      </c>
      <c r="M280" s="171">
        <f t="shared" si="151"/>
        <v>19.2</v>
      </c>
      <c r="N280" s="171">
        <f t="shared" si="151"/>
        <v>19.2</v>
      </c>
      <c r="O280" s="171">
        <f t="shared" si="151"/>
        <v>19.2</v>
      </c>
      <c r="P280" s="171">
        <f t="shared" si="151"/>
        <v>19.2</v>
      </c>
      <c r="Q280" s="171">
        <f t="shared" si="127"/>
        <v>19.2</v>
      </c>
      <c r="R280" s="171">
        <f t="shared" si="127"/>
        <v>19.2</v>
      </c>
      <c r="S280" s="171">
        <f t="shared" si="127"/>
        <v>19.2</v>
      </c>
      <c r="T280" s="171">
        <f t="shared" si="127"/>
        <v>19.2</v>
      </c>
      <c r="U280" s="171">
        <f t="shared" si="127"/>
        <v>19.2</v>
      </c>
      <c r="V280" s="171">
        <f t="shared" si="127"/>
        <v>19.2</v>
      </c>
      <c r="W280" s="171">
        <f t="shared" si="127"/>
        <v>19.2</v>
      </c>
      <c r="X280" s="171">
        <f t="shared" si="127"/>
        <v>19.2</v>
      </c>
      <c r="Y280" s="171">
        <f t="shared" si="127"/>
        <v>19.2</v>
      </c>
      <c r="Z280" s="171">
        <f t="shared" si="127"/>
        <v>19.2</v>
      </c>
      <c r="AA280" s="171">
        <f t="shared" si="127"/>
        <v>19.2</v>
      </c>
      <c r="AB280" s="171">
        <f t="shared" si="152"/>
        <v>19.2</v>
      </c>
      <c r="AC280" s="171">
        <f t="shared" si="152"/>
        <v>19.2</v>
      </c>
      <c r="AD280" s="171">
        <f t="shared" si="152"/>
        <v>19.2</v>
      </c>
      <c r="AE280" s="171">
        <f t="shared" si="152"/>
        <v>19.2</v>
      </c>
      <c r="AF280" s="171">
        <f t="shared" si="152"/>
        <v>19.2</v>
      </c>
      <c r="AG280" s="171">
        <f t="shared" si="152"/>
        <v>19.2</v>
      </c>
      <c r="AH280" s="171">
        <f t="shared" si="152"/>
        <v>19.2</v>
      </c>
      <c r="AI280" s="171">
        <f t="shared" si="152"/>
        <v>19.2</v>
      </c>
      <c r="AJ280" s="171">
        <f t="shared" si="152"/>
        <v>19.2</v>
      </c>
      <c r="AK280" s="171">
        <f t="shared" si="152"/>
        <v>19.2</v>
      </c>
      <c r="AL280" s="171"/>
      <c r="AM280" s="171">
        <f t="shared" si="153"/>
        <v>19.2</v>
      </c>
      <c r="AN280" s="171">
        <f t="shared" si="153"/>
        <v>19.2</v>
      </c>
      <c r="AO280" s="171">
        <f t="shared" si="138"/>
        <v>19.2</v>
      </c>
      <c r="AP280" s="171">
        <f t="shared" si="138"/>
        <v>19.2</v>
      </c>
      <c r="AQ280" s="171">
        <f t="shared" si="147"/>
        <v>19.2</v>
      </c>
      <c r="AR280" s="171">
        <f t="shared" si="147"/>
        <v>19.2</v>
      </c>
      <c r="AS280" s="171">
        <f t="shared" si="114"/>
        <v>19.2</v>
      </c>
      <c r="AT280" s="171">
        <f t="shared" si="114"/>
        <v>19.2</v>
      </c>
      <c r="AU280" s="171">
        <f t="shared" si="114"/>
        <v>19.2</v>
      </c>
      <c r="AV280" s="171">
        <f t="shared" si="114"/>
        <v>19.2</v>
      </c>
      <c r="AW280" s="171">
        <f t="shared" si="114"/>
        <v>19.2</v>
      </c>
      <c r="AX280" s="171"/>
      <c r="AY280" s="171">
        <f t="shared" si="148"/>
        <v>19.2</v>
      </c>
      <c r="AZ280" s="171">
        <f t="shared" si="148"/>
        <v>19.2</v>
      </c>
      <c r="BA280" s="171">
        <f t="shared" si="148"/>
        <v>19.2</v>
      </c>
      <c r="BB280" s="171">
        <f t="shared" si="148"/>
        <v>19.2</v>
      </c>
      <c r="BC280" s="171">
        <f t="shared" si="149"/>
        <v>19.2</v>
      </c>
      <c r="BD280" s="171">
        <f t="shared" si="149"/>
        <v>19.2</v>
      </c>
      <c r="BE280" s="172"/>
      <c r="BF280" s="148">
        <f t="shared" si="144"/>
        <v>960.00000000000091</v>
      </c>
      <c r="BG280" s="173">
        <f t="shared" si="145"/>
        <v>2</v>
      </c>
      <c r="BH280" s="174"/>
      <c r="BI280" s="174"/>
      <c r="BJ280" s="125"/>
      <c r="BK280" s="175"/>
      <c r="BL280" s="176">
        <f t="shared" si="143"/>
        <v>1630.7706383873165</v>
      </c>
      <c r="BM280" s="176">
        <f t="shared" si="146"/>
        <v>1700</v>
      </c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77"/>
      <c r="BY280" s="177"/>
      <c r="BZ280" s="177"/>
      <c r="CA280" s="177"/>
      <c r="CB280" s="177"/>
      <c r="CC280" s="177"/>
      <c r="CD280" s="177"/>
      <c r="CE280" s="177"/>
      <c r="CF280" s="177"/>
      <c r="CG280" s="177"/>
      <c r="CH280" s="177"/>
      <c r="CI280" s="177"/>
      <c r="CJ280" s="177"/>
      <c r="CK280" s="177"/>
      <c r="CL280" s="177"/>
      <c r="CM280" s="177"/>
      <c r="CN280" s="177"/>
      <c r="CO280" s="177"/>
      <c r="CP280" s="177"/>
      <c r="CQ280" s="177"/>
      <c r="CR280" s="177"/>
      <c r="CS280" s="177"/>
      <c r="CT280" s="177"/>
      <c r="CU280" s="177"/>
      <c r="CV280" s="177"/>
      <c r="CW280" s="177"/>
      <c r="CX280" s="177"/>
      <c r="CY280" s="177"/>
      <c r="CZ280" s="177"/>
      <c r="DA280" s="177"/>
      <c r="DB280" s="177"/>
      <c r="DC280" s="177"/>
      <c r="DD280" s="177"/>
      <c r="DE280" s="177"/>
      <c r="DF280" s="177"/>
      <c r="DG280" s="177"/>
      <c r="DH280" s="177"/>
      <c r="DI280" s="177"/>
      <c r="DJ280" s="177"/>
      <c r="DK280" s="177"/>
      <c r="DL280" s="177"/>
      <c r="DM280" s="177"/>
      <c r="DN280" s="177"/>
    </row>
    <row r="281" spans="1:118" s="122" customFormat="1" ht="25" x14ac:dyDescent="0.3">
      <c r="A281" s="168" t="s">
        <v>3644</v>
      </c>
      <c r="B281" s="179" t="s">
        <v>3645</v>
      </c>
      <c r="C281" s="169" t="s">
        <v>3361</v>
      </c>
      <c r="D281" s="170">
        <v>60</v>
      </c>
      <c r="E281" s="171">
        <f t="shared" si="151"/>
        <v>19.2</v>
      </c>
      <c r="F281" s="171">
        <f t="shared" si="151"/>
        <v>19.2</v>
      </c>
      <c r="G281" s="171">
        <f t="shared" si="151"/>
        <v>19.2</v>
      </c>
      <c r="H281" s="171">
        <f t="shared" si="151"/>
        <v>19.2</v>
      </c>
      <c r="I281" s="171">
        <f t="shared" si="151"/>
        <v>19.2</v>
      </c>
      <c r="J281" s="171">
        <f t="shared" si="151"/>
        <v>19.2</v>
      </c>
      <c r="K281" s="171">
        <f t="shared" si="151"/>
        <v>19.2</v>
      </c>
      <c r="L281" s="171">
        <f t="shared" si="151"/>
        <v>19.2</v>
      </c>
      <c r="M281" s="171">
        <f t="shared" si="151"/>
        <v>19.2</v>
      </c>
      <c r="N281" s="171">
        <f t="shared" si="151"/>
        <v>19.2</v>
      </c>
      <c r="O281" s="171">
        <f t="shared" si="151"/>
        <v>19.2</v>
      </c>
      <c r="P281" s="171">
        <f t="shared" si="151"/>
        <v>19.2</v>
      </c>
      <c r="Q281" s="171">
        <f t="shared" si="127"/>
        <v>19.2</v>
      </c>
      <c r="R281" s="171">
        <f t="shared" si="127"/>
        <v>19.2</v>
      </c>
      <c r="S281" s="171">
        <f t="shared" si="127"/>
        <v>19.2</v>
      </c>
      <c r="T281" s="171">
        <f t="shared" si="127"/>
        <v>19.2</v>
      </c>
      <c r="U281" s="171">
        <f t="shared" si="127"/>
        <v>19.2</v>
      </c>
      <c r="V281" s="171">
        <f t="shared" si="127"/>
        <v>19.2</v>
      </c>
      <c r="W281" s="171">
        <f t="shared" si="127"/>
        <v>19.2</v>
      </c>
      <c r="X281" s="171">
        <f t="shared" si="127"/>
        <v>19.2</v>
      </c>
      <c r="Y281" s="171">
        <f t="shared" si="127"/>
        <v>19.2</v>
      </c>
      <c r="Z281" s="171">
        <f t="shared" si="127"/>
        <v>19.2</v>
      </c>
      <c r="AA281" s="171">
        <f t="shared" si="127"/>
        <v>19.2</v>
      </c>
      <c r="AB281" s="171">
        <f t="shared" si="152"/>
        <v>19.2</v>
      </c>
      <c r="AC281" s="171">
        <f t="shared" si="152"/>
        <v>19.2</v>
      </c>
      <c r="AD281" s="171">
        <f t="shared" si="152"/>
        <v>19.2</v>
      </c>
      <c r="AE281" s="171">
        <f t="shared" si="152"/>
        <v>19.2</v>
      </c>
      <c r="AF281" s="171">
        <f t="shared" si="152"/>
        <v>19.2</v>
      </c>
      <c r="AG281" s="171">
        <f t="shared" si="152"/>
        <v>19.2</v>
      </c>
      <c r="AH281" s="171">
        <f t="shared" si="152"/>
        <v>19.2</v>
      </c>
      <c r="AI281" s="171">
        <f t="shared" si="152"/>
        <v>19.2</v>
      </c>
      <c r="AJ281" s="171">
        <f t="shared" si="152"/>
        <v>19.2</v>
      </c>
      <c r="AK281" s="171">
        <f t="shared" si="152"/>
        <v>19.2</v>
      </c>
      <c r="AL281" s="171"/>
      <c r="AM281" s="171">
        <f t="shared" si="153"/>
        <v>19.2</v>
      </c>
      <c r="AN281" s="171">
        <f t="shared" si="153"/>
        <v>19.2</v>
      </c>
      <c r="AO281" s="171">
        <f t="shared" si="138"/>
        <v>19.2</v>
      </c>
      <c r="AP281" s="171">
        <f t="shared" si="138"/>
        <v>19.2</v>
      </c>
      <c r="AQ281" s="171">
        <f t="shared" si="147"/>
        <v>19.2</v>
      </c>
      <c r="AR281" s="171">
        <f t="shared" si="147"/>
        <v>19.2</v>
      </c>
      <c r="AS281" s="171">
        <f t="shared" si="114"/>
        <v>19.2</v>
      </c>
      <c r="AT281" s="171">
        <f t="shared" si="114"/>
        <v>19.2</v>
      </c>
      <c r="AU281" s="171">
        <f t="shared" si="114"/>
        <v>19.2</v>
      </c>
      <c r="AV281" s="171">
        <f t="shared" si="114"/>
        <v>19.2</v>
      </c>
      <c r="AW281" s="171">
        <f t="shared" si="114"/>
        <v>19.2</v>
      </c>
      <c r="AX281" s="171"/>
      <c r="AY281" s="171">
        <f t="shared" si="148"/>
        <v>19.2</v>
      </c>
      <c r="AZ281" s="171">
        <f t="shared" si="148"/>
        <v>19.2</v>
      </c>
      <c r="BA281" s="171">
        <f t="shared" si="148"/>
        <v>19.2</v>
      </c>
      <c r="BB281" s="171">
        <f t="shared" si="148"/>
        <v>19.2</v>
      </c>
      <c r="BC281" s="171">
        <f t="shared" si="149"/>
        <v>19.2</v>
      </c>
      <c r="BD281" s="171">
        <f t="shared" si="149"/>
        <v>19.2</v>
      </c>
      <c r="BE281" s="172"/>
      <c r="BF281" s="148">
        <f t="shared" si="144"/>
        <v>960.00000000000091</v>
      </c>
      <c r="BG281" s="173">
        <f t="shared" si="145"/>
        <v>2</v>
      </c>
      <c r="BH281" s="174"/>
      <c r="BI281" s="174"/>
      <c r="BJ281" s="125"/>
      <c r="BK281" s="175"/>
      <c r="BL281" s="176">
        <f t="shared" si="143"/>
        <v>1630.7706383873165</v>
      </c>
      <c r="BM281" s="176">
        <f t="shared" si="146"/>
        <v>1700</v>
      </c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77"/>
      <c r="BY281" s="177"/>
      <c r="BZ281" s="177"/>
      <c r="CA281" s="177"/>
      <c r="CB281" s="177"/>
      <c r="CC281" s="177"/>
      <c r="CD281" s="177"/>
      <c r="CE281" s="177"/>
      <c r="CF281" s="177"/>
      <c r="CG281" s="177"/>
      <c r="CH281" s="177"/>
      <c r="CI281" s="177"/>
      <c r="CJ281" s="177"/>
      <c r="CK281" s="177"/>
      <c r="CL281" s="177"/>
      <c r="CM281" s="177"/>
      <c r="CN281" s="177"/>
      <c r="CO281" s="177"/>
      <c r="CP281" s="177"/>
      <c r="CQ281" s="177"/>
      <c r="CR281" s="177"/>
      <c r="CS281" s="177"/>
      <c r="CT281" s="177"/>
      <c r="CU281" s="177"/>
      <c r="CV281" s="177"/>
      <c r="CW281" s="177"/>
      <c r="CX281" s="177"/>
      <c r="CY281" s="177"/>
      <c r="CZ281" s="177"/>
      <c r="DA281" s="177"/>
      <c r="DB281" s="177"/>
      <c r="DC281" s="177"/>
      <c r="DD281" s="177"/>
      <c r="DE281" s="177"/>
      <c r="DF281" s="177"/>
      <c r="DG281" s="177"/>
      <c r="DH281" s="177"/>
      <c r="DI281" s="177"/>
      <c r="DJ281" s="177"/>
      <c r="DK281" s="177"/>
      <c r="DL281" s="177"/>
      <c r="DM281" s="177"/>
      <c r="DN281" s="177"/>
    </row>
    <row r="282" spans="1:118" s="122" customFormat="1" ht="25" x14ac:dyDescent="0.3">
      <c r="A282" s="168" t="s">
        <v>3646</v>
      </c>
      <c r="B282" s="179" t="s">
        <v>3647</v>
      </c>
      <c r="C282" s="169" t="s">
        <v>3361</v>
      </c>
      <c r="D282" s="170">
        <v>60</v>
      </c>
      <c r="E282" s="171">
        <f t="shared" si="151"/>
        <v>19.2</v>
      </c>
      <c r="F282" s="171">
        <f t="shared" si="151"/>
        <v>19.2</v>
      </c>
      <c r="G282" s="171">
        <f t="shared" si="151"/>
        <v>19.2</v>
      </c>
      <c r="H282" s="171">
        <f t="shared" si="151"/>
        <v>19.2</v>
      </c>
      <c r="I282" s="171">
        <f t="shared" si="151"/>
        <v>19.2</v>
      </c>
      <c r="J282" s="171">
        <f t="shared" si="151"/>
        <v>19.2</v>
      </c>
      <c r="K282" s="171">
        <f t="shared" si="151"/>
        <v>19.2</v>
      </c>
      <c r="L282" s="171">
        <f t="shared" si="151"/>
        <v>19.2</v>
      </c>
      <c r="M282" s="171">
        <f t="shared" si="151"/>
        <v>19.2</v>
      </c>
      <c r="N282" s="171">
        <f t="shared" si="151"/>
        <v>19.2</v>
      </c>
      <c r="O282" s="171">
        <f t="shared" si="151"/>
        <v>19.2</v>
      </c>
      <c r="P282" s="171">
        <f t="shared" si="151"/>
        <v>19.2</v>
      </c>
      <c r="Q282" s="171">
        <f t="shared" si="127"/>
        <v>19.2</v>
      </c>
      <c r="R282" s="171">
        <f t="shared" si="127"/>
        <v>19.2</v>
      </c>
      <c r="S282" s="171">
        <f t="shared" si="127"/>
        <v>19.2</v>
      </c>
      <c r="T282" s="171">
        <f t="shared" si="127"/>
        <v>19.2</v>
      </c>
      <c r="U282" s="171">
        <f t="shared" si="127"/>
        <v>19.2</v>
      </c>
      <c r="V282" s="171">
        <f t="shared" si="127"/>
        <v>19.2</v>
      </c>
      <c r="W282" s="171">
        <f t="shared" si="127"/>
        <v>19.2</v>
      </c>
      <c r="X282" s="171">
        <f t="shared" si="127"/>
        <v>19.2</v>
      </c>
      <c r="Y282" s="171">
        <f t="shared" si="127"/>
        <v>19.2</v>
      </c>
      <c r="Z282" s="171">
        <f t="shared" si="127"/>
        <v>19.2</v>
      </c>
      <c r="AA282" s="171">
        <f t="shared" si="127"/>
        <v>19.2</v>
      </c>
      <c r="AB282" s="171">
        <f t="shared" si="152"/>
        <v>19.2</v>
      </c>
      <c r="AC282" s="171">
        <f t="shared" si="152"/>
        <v>19.2</v>
      </c>
      <c r="AD282" s="171">
        <f t="shared" si="152"/>
        <v>19.2</v>
      </c>
      <c r="AE282" s="171">
        <f t="shared" si="152"/>
        <v>19.2</v>
      </c>
      <c r="AF282" s="171">
        <f t="shared" si="152"/>
        <v>19.2</v>
      </c>
      <c r="AG282" s="171">
        <f t="shared" si="152"/>
        <v>19.2</v>
      </c>
      <c r="AH282" s="171">
        <f t="shared" si="152"/>
        <v>19.2</v>
      </c>
      <c r="AI282" s="171">
        <f t="shared" si="152"/>
        <v>19.2</v>
      </c>
      <c r="AJ282" s="171">
        <f t="shared" si="152"/>
        <v>19.2</v>
      </c>
      <c r="AK282" s="171">
        <f t="shared" si="152"/>
        <v>19.2</v>
      </c>
      <c r="AL282" s="171"/>
      <c r="AM282" s="171">
        <f t="shared" si="153"/>
        <v>19.2</v>
      </c>
      <c r="AN282" s="171">
        <f t="shared" si="153"/>
        <v>19.2</v>
      </c>
      <c r="AO282" s="171">
        <f t="shared" si="138"/>
        <v>19.2</v>
      </c>
      <c r="AP282" s="171">
        <f t="shared" si="138"/>
        <v>19.2</v>
      </c>
      <c r="AQ282" s="171">
        <f t="shared" si="147"/>
        <v>19.2</v>
      </c>
      <c r="AR282" s="171">
        <f t="shared" si="147"/>
        <v>19.2</v>
      </c>
      <c r="AS282" s="171">
        <f t="shared" si="114"/>
        <v>19.2</v>
      </c>
      <c r="AT282" s="171">
        <f t="shared" si="114"/>
        <v>19.2</v>
      </c>
      <c r="AU282" s="171">
        <f t="shared" si="114"/>
        <v>19.2</v>
      </c>
      <c r="AV282" s="171">
        <f t="shared" si="114"/>
        <v>19.2</v>
      </c>
      <c r="AW282" s="171">
        <f t="shared" si="114"/>
        <v>19.2</v>
      </c>
      <c r="AX282" s="171"/>
      <c r="AY282" s="171">
        <f t="shared" si="148"/>
        <v>19.2</v>
      </c>
      <c r="AZ282" s="171">
        <f t="shared" si="148"/>
        <v>19.2</v>
      </c>
      <c r="BA282" s="171">
        <f t="shared" si="148"/>
        <v>19.2</v>
      </c>
      <c r="BB282" s="171">
        <f t="shared" si="148"/>
        <v>19.2</v>
      </c>
      <c r="BC282" s="171">
        <f t="shared" si="149"/>
        <v>19.2</v>
      </c>
      <c r="BD282" s="171">
        <f t="shared" si="149"/>
        <v>19.2</v>
      </c>
      <c r="BE282" s="172"/>
      <c r="BF282" s="148">
        <f t="shared" si="144"/>
        <v>960.00000000000091</v>
      </c>
      <c r="BG282" s="173">
        <f t="shared" si="145"/>
        <v>2</v>
      </c>
      <c r="BH282" s="174"/>
      <c r="BI282" s="174"/>
      <c r="BJ282" s="125"/>
      <c r="BK282" s="175"/>
      <c r="BL282" s="176">
        <f t="shared" si="143"/>
        <v>1630.7706383873165</v>
      </c>
      <c r="BM282" s="176">
        <f t="shared" si="146"/>
        <v>1700</v>
      </c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77"/>
      <c r="BY282" s="177"/>
      <c r="BZ282" s="177"/>
      <c r="CA282" s="177"/>
      <c r="CB282" s="177"/>
      <c r="CC282" s="177"/>
      <c r="CD282" s="177"/>
      <c r="CE282" s="177"/>
      <c r="CF282" s="177"/>
      <c r="CG282" s="177"/>
      <c r="CH282" s="177"/>
      <c r="CI282" s="177"/>
      <c r="CJ282" s="177"/>
      <c r="CK282" s="177"/>
      <c r="CL282" s="177"/>
      <c r="CM282" s="177"/>
      <c r="CN282" s="177"/>
      <c r="CO282" s="177"/>
      <c r="CP282" s="177"/>
      <c r="CQ282" s="177"/>
      <c r="CR282" s="177"/>
      <c r="CS282" s="177"/>
      <c r="CT282" s="177"/>
      <c r="CU282" s="177"/>
      <c r="CV282" s="177"/>
      <c r="CW282" s="177"/>
      <c r="CX282" s="177"/>
      <c r="CY282" s="177"/>
      <c r="CZ282" s="177"/>
      <c r="DA282" s="177"/>
      <c r="DB282" s="177"/>
      <c r="DC282" s="177"/>
      <c r="DD282" s="177"/>
      <c r="DE282" s="177"/>
      <c r="DF282" s="177"/>
      <c r="DG282" s="177"/>
      <c r="DH282" s="177"/>
      <c r="DI282" s="177"/>
      <c r="DJ282" s="177"/>
      <c r="DK282" s="177"/>
      <c r="DL282" s="177"/>
      <c r="DM282" s="177"/>
      <c r="DN282" s="177"/>
    </row>
    <row r="283" spans="1:118" s="122" customFormat="1" ht="25" x14ac:dyDescent="0.3">
      <c r="A283" s="168" t="s">
        <v>3648</v>
      </c>
      <c r="B283" s="179" t="s">
        <v>3431</v>
      </c>
      <c r="C283" s="169" t="s">
        <v>3361</v>
      </c>
      <c r="D283" s="170">
        <v>60</v>
      </c>
      <c r="E283" s="171">
        <f t="shared" si="151"/>
        <v>19.2</v>
      </c>
      <c r="F283" s="171">
        <f t="shared" si="151"/>
        <v>19.2</v>
      </c>
      <c r="G283" s="171">
        <f t="shared" si="151"/>
        <v>19.2</v>
      </c>
      <c r="H283" s="171">
        <f t="shared" si="151"/>
        <v>19.2</v>
      </c>
      <c r="I283" s="171">
        <f t="shared" si="151"/>
        <v>19.2</v>
      </c>
      <c r="J283" s="171">
        <f t="shared" si="151"/>
        <v>19.2</v>
      </c>
      <c r="K283" s="171">
        <f t="shared" si="151"/>
        <v>19.2</v>
      </c>
      <c r="L283" s="171">
        <f t="shared" si="151"/>
        <v>19.2</v>
      </c>
      <c r="M283" s="171">
        <f t="shared" si="151"/>
        <v>19.2</v>
      </c>
      <c r="N283" s="171">
        <f t="shared" si="151"/>
        <v>19.2</v>
      </c>
      <c r="O283" s="171">
        <f t="shared" si="151"/>
        <v>19.2</v>
      </c>
      <c r="P283" s="171">
        <f t="shared" si="151"/>
        <v>19.2</v>
      </c>
      <c r="Q283" s="171">
        <f t="shared" si="127"/>
        <v>19.2</v>
      </c>
      <c r="R283" s="171">
        <f t="shared" si="127"/>
        <v>19.2</v>
      </c>
      <c r="S283" s="171">
        <f t="shared" si="127"/>
        <v>19.2</v>
      </c>
      <c r="T283" s="171">
        <f t="shared" si="127"/>
        <v>19.2</v>
      </c>
      <c r="U283" s="171">
        <f t="shared" si="127"/>
        <v>19.2</v>
      </c>
      <c r="V283" s="171">
        <f t="shared" si="127"/>
        <v>19.2</v>
      </c>
      <c r="W283" s="171">
        <f t="shared" ref="W283:AK299" si="155">$D283*$D$2</f>
        <v>19.2</v>
      </c>
      <c r="X283" s="171">
        <f t="shared" si="155"/>
        <v>19.2</v>
      </c>
      <c r="Y283" s="171">
        <f t="shared" si="155"/>
        <v>19.2</v>
      </c>
      <c r="Z283" s="171">
        <f t="shared" si="155"/>
        <v>19.2</v>
      </c>
      <c r="AA283" s="171">
        <f t="shared" si="155"/>
        <v>19.2</v>
      </c>
      <c r="AB283" s="171">
        <f t="shared" si="155"/>
        <v>19.2</v>
      </c>
      <c r="AC283" s="171">
        <f t="shared" si="155"/>
        <v>19.2</v>
      </c>
      <c r="AD283" s="171">
        <f t="shared" si="155"/>
        <v>19.2</v>
      </c>
      <c r="AE283" s="171">
        <f t="shared" si="155"/>
        <v>19.2</v>
      </c>
      <c r="AF283" s="171">
        <f t="shared" si="155"/>
        <v>19.2</v>
      </c>
      <c r="AG283" s="171">
        <f t="shared" si="155"/>
        <v>19.2</v>
      </c>
      <c r="AH283" s="171">
        <f t="shared" si="155"/>
        <v>19.2</v>
      </c>
      <c r="AI283" s="171">
        <f t="shared" si="155"/>
        <v>19.2</v>
      </c>
      <c r="AJ283" s="171">
        <f t="shared" si="155"/>
        <v>19.2</v>
      </c>
      <c r="AK283" s="171">
        <f t="shared" si="155"/>
        <v>19.2</v>
      </c>
      <c r="AL283" s="171"/>
      <c r="AM283" s="171">
        <f t="shared" si="153"/>
        <v>19.2</v>
      </c>
      <c r="AN283" s="171">
        <f t="shared" si="153"/>
        <v>19.2</v>
      </c>
      <c r="AO283" s="171">
        <f t="shared" si="138"/>
        <v>19.2</v>
      </c>
      <c r="AP283" s="171">
        <f t="shared" si="138"/>
        <v>19.2</v>
      </c>
      <c r="AQ283" s="171">
        <f t="shared" si="147"/>
        <v>19.2</v>
      </c>
      <c r="AR283" s="171">
        <f t="shared" si="147"/>
        <v>19.2</v>
      </c>
      <c r="AS283" s="171">
        <f t="shared" si="114"/>
        <v>19.2</v>
      </c>
      <c r="AT283" s="171">
        <f t="shared" si="114"/>
        <v>19.2</v>
      </c>
      <c r="AU283" s="171">
        <f t="shared" si="114"/>
        <v>19.2</v>
      </c>
      <c r="AV283" s="171">
        <f t="shared" si="114"/>
        <v>19.2</v>
      </c>
      <c r="AW283" s="171">
        <f t="shared" si="114"/>
        <v>19.2</v>
      </c>
      <c r="AX283" s="171"/>
      <c r="AY283" s="171">
        <f t="shared" si="148"/>
        <v>19.2</v>
      </c>
      <c r="AZ283" s="171">
        <f t="shared" si="148"/>
        <v>19.2</v>
      </c>
      <c r="BA283" s="171">
        <f t="shared" si="148"/>
        <v>19.2</v>
      </c>
      <c r="BB283" s="171">
        <f t="shared" si="148"/>
        <v>19.2</v>
      </c>
      <c r="BC283" s="171">
        <f t="shared" si="149"/>
        <v>19.2</v>
      </c>
      <c r="BD283" s="171">
        <f t="shared" si="149"/>
        <v>19.2</v>
      </c>
      <c r="BE283" s="172"/>
      <c r="BF283" s="148">
        <f t="shared" si="144"/>
        <v>960.00000000000091</v>
      </c>
      <c r="BG283" s="173">
        <f t="shared" si="145"/>
        <v>2</v>
      </c>
      <c r="BH283" s="174"/>
      <c r="BI283" s="174"/>
      <c r="BJ283" s="125"/>
      <c r="BK283" s="175"/>
      <c r="BL283" s="176">
        <f t="shared" si="143"/>
        <v>1630.7706383873165</v>
      </c>
      <c r="BM283" s="176">
        <f t="shared" si="146"/>
        <v>1700</v>
      </c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77"/>
      <c r="BY283" s="177"/>
      <c r="BZ283" s="177"/>
      <c r="CA283" s="177"/>
      <c r="CB283" s="177"/>
      <c r="CC283" s="177"/>
      <c r="CD283" s="177"/>
      <c r="CE283" s="177"/>
      <c r="CF283" s="177"/>
      <c r="CG283" s="177"/>
      <c r="CH283" s="177"/>
      <c r="CI283" s="177"/>
      <c r="CJ283" s="177"/>
      <c r="CK283" s="177"/>
      <c r="CL283" s="177"/>
      <c r="CM283" s="177"/>
      <c r="CN283" s="177"/>
      <c r="CO283" s="177"/>
      <c r="CP283" s="177"/>
      <c r="CQ283" s="177"/>
      <c r="CR283" s="177"/>
      <c r="CS283" s="177"/>
      <c r="CT283" s="177"/>
      <c r="CU283" s="177"/>
      <c r="CV283" s="177"/>
      <c r="CW283" s="177"/>
      <c r="CX283" s="177"/>
      <c r="CY283" s="177"/>
      <c r="CZ283" s="177"/>
      <c r="DA283" s="177"/>
      <c r="DB283" s="177"/>
      <c r="DC283" s="177"/>
      <c r="DD283" s="177"/>
      <c r="DE283" s="177"/>
      <c r="DF283" s="177"/>
      <c r="DG283" s="177"/>
      <c r="DH283" s="177"/>
      <c r="DI283" s="177"/>
      <c r="DJ283" s="177"/>
      <c r="DK283" s="177"/>
      <c r="DL283" s="177"/>
      <c r="DM283" s="177"/>
      <c r="DN283" s="177"/>
    </row>
    <row r="284" spans="1:118" s="122" customFormat="1" ht="30" customHeight="1" x14ac:dyDescent="0.3">
      <c r="A284" s="167" t="s">
        <v>3649</v>
      </c>
      <c r="B284" s="167" t="s">
        <v>3650</v>
      </c>
      <c r="C284" s="169" t="s">
        <v>3361</v>
      </c>
      <c r="D284" s="170">
        <v>20</v>
      </c>
      <c r="E284" s="171">
        <f t="shared" si="151"/>
        <v>6.4</v>
      </c>
      <c r="F284" s="171">
        <f t="shared" si="151"/>
        <v>6.4</v>
      </c>
      <c r="G284" s="171">
        <f t="shared" si="151"/>
        <v>6.4</v>
      </c>
      <c r="H284" s="171">
        <f t="shared" si="151"/>
        <v>6.4</v>
      </c>
      <c r="I284" s="171">
        <f t="shared" si="151"/>
        <v>6.4</v>
      </c>
      <c r="J284" s="171">
        <f t="shared" si="151"/>
        <v>6.4</v>
      </c>
      <c r="K284" s="171">
        <f t="shared" si="151"/>
        <v>6.4</v>
      </c>
      <c r="L284" s="171">
        <f t="shared" si="151"/>
        <v>6.4</v>
      </c>
      <c r="M284" s="171">
        <f t="shared" si="151"/>
        <v>6.4</v>
      </c>
      <c r="N284" s="171">
        <f t="shared" si="151"/>
        <v>6.4</v>
      </c>
      <c r="O284" s="171">
        <f t="shared" si="151"/>
        <v>6.4</v>
      </c>
      <c r="P284" s="171">
        <f t="shared" si="151"/>
        <v>6.4</v>
      </c>
      <c r="Q284" s="171">
        <f t="shared" si="151"/>
        <v>6.4</v>
      </c>
      <c r="R284" s="171">
        <f t="shared" si="151"/>
        <v>6.4</v>
      </c>
      <c r="S284" s="171">
        <f t="shared" si="151"/>
        <v>6.4</v>
      </c>
      <c r="T284" s="171">
        <f t="shared" si="151"/>
        <v>6.4</v>
      </c>
      <c r="U284" s="171">
        <f t="shared" ref="U284:V289" si="156">$D284*$D$2</f>
        <v>6.4</v>
      </c>
      <c r="V284" s="171">
        <f t="shared" si="156"/>
        <v>6.4</v>
      </c>
      <c r="W284" s="171">
        <f t="shared" si="155"/>
        <v>6.4</v>
      </c>
      <c r="X284" s="171">
        <f t="shared" si="155"/>
        <v>6.4</v>
      </c>
      <c r="Y284" s="171">
        <f t="shared" si="155"/>
        <v>6.4</v>
      </c>
      <c r="Z284" s="171">
        <f t="shared" si="155"/>
        <v>6.4</v>
      </c>
      <c r="AA284" s="171">
        <f t="shared" si="155"/>
        <v>6.4</v>
      </c>
      <c r="AB284" s="171">
        <f t="shared" si="155"/>
        <v>6.4</v>
      </c>
      <c r="AC284" s="171">
        <f t="shared" si="155"/>
        <v>6.4</v>
      </c>
      <c r="AD284" s="171">
        <f t="shared" si="155"/>
        <v>6.4</v>
      </c>
      <c r="AE284" s="171">
        <f t="shared" si="155"/>
        <v>6.4</v>
      </c>
      <c r="AF284" s="171">
        <f t="shared" si="155"/>
        <v>6.4</v>
      </c>
      <c r="AG284" s="171">
        <f t="shared" si="155"/>
        <v>6.4</v>
      </c>
      <c r="AH284" s="171">
        <f t="shared" si="155"/>
        <v>6.4</v>
      </c>
      <c r="AI284" s="171">
        <f t="shared" si="155"/>
        <v>6.4</v>
      </c>
      <c r="AJ284" s="171">
        <f t="shared" si="155"/>
        <v>6.4</v>
      </c>
      <c r="AK284" s="171">
        <f t="shared" si="155"/>
        <v>6.4</v>
      </c>
      <c r="AL284" s="171"/>
      <c r="AM284" s="171">
        <f t="shared" si="153"/>
        <v>6.4</v>
      </c>
      <c r="AN284" s="171">
        <f t="shared" si="153"/>
        <v>6.4</v>
      </c>
      <c r="AO284" s="171">
        <f t="shared" si="138"/>
        <v>6.4</v>
      </c>
      <c r="AP284" s="171">
        <f t="shared" si="138"/>
        <v>6.4</v>
      </c>
      <c r="AQ284" s="171">
        <f t="shared" si="147"/>
        <v>6.4</v>
      </c>
      <c r="AR284" s="171">
        <f t="shared" si="147"/>
        <v>6.4</v>
      </c>
      <c r="AS284" s="171">
        <f t="shared" si="147"/>
        <v>6.4</v>
      </c>
      <c r="AT284" s="171">
        <f t="shared" si="147"/>
        <v>6.4</v>
      </c>
      <c r="AU284" s="171">
        <f t="shared" si="147"/>
        <v>6.4</v>
      </c>
      <c r="AV284" s="171">
        <f t="shared" si="147"/>
        <v>6.4</v>
      </c>
      <c r="AW284" s="171">
        <f t="shared" si="147"/>
        <v>6.4</v>
      </c>
      <c r="AX284" s="171"/>
      <c r="AY284" s="171">
        <f t="shared" si="148"/>
        <v>6.4</v>
      </c>
      <c r="AZ284" s="171">
        <f t="shared" si="148"/>
        <v>6.4</v>
      </c>
      <c r="BA284" s="171">
        <f t="shared" si="148"/>
        <v>6.4</v>
      </c>
      <c r="BB284" s="171">
        <f t="shared" si="148"/>
        <v>6.4</v>
      </c>
      <c r="BC284" s="171">
        <f t="shared" si="149"/>
        <v>6.4</v>
      </c>
      <c r="BD284" s="171">
        <f t="shared" si="149"/>
        <v>6.4</v>
      </c>
      <c r="BE284" s="172"/>
      <c r="BF284" s="148">
        <f t="shared" si="144"/>
        <v>319.99999999999989</v>
      </c>
      <c r="BG284" s="173">
        <f t="shared" si="145"/>
        <v>2</v>
      </c>
      <c r="BH284" s="174"/>
      <c r="BI284" s="174"/>
      <c r="BJ284" s="125"/>
      <c r="BK284" s="175"/>
      <c r="BL284" s="176">
        <f t="shared" si="143"/>
        <v>543.59021279577144</v>
      </c>
      <c r="BM284" s="176">
        <f t="shared" si="146"/>
        <v>570</v>
      </c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77"/>
      <c r="BY284" s="177"/>
      <c r="BZ284" s="177"/>
      <c r="CA284" s="177"/>
      <c r="CB284" s="177"/>
      <c r="CC284" s="177"/>
      <c r="CD284" s="177"/>
      <c r="CE284" s="177"/>
      <c r="CF284" s="177"/>
      <c r="CG284" s="177"/>
      <c r="CH284" s="177"/>
      <c r="CI284" s="177"/>
      <c r="CJ284" s="177"/>
      <c r="CK284" s="177"/>
      <c r="CL284" s="177"/>
      <c r="CM284" s="177"/>
      <c r="CN284" s="177"/>
      <c r="CO284" s="177"/>
      <c r="CP284" s="177"/>
      <c r="CQ284" s="177"/>
      <c r="CR284" s="177"/>
      <c r="CS284" s="177"/>
      <c r="CT284" s="177"/>
      <c r="CU284" s="177"/>
      <c r="CV284" s="177"/>
      <c r="CW284" s="177"/>
      <c r="CX284" s="177"/>
      <c r="CY284" s="177"/>
      <c r="CZ284" s="177"/>
      <c r="DA284" s="177"/>
      <c r="DB284" s="177"/>
      <c r="DC284" s="177"/>
      <c r="DD284" s="177"/>
      <c r="DE284" s="177"/>
      <c r="DF284" s="177"/>
      <c r="DG284" s="177"/>
      <c r="DH284" s="177"/>
      <c r="DI284" s="177"/>
      <c r="DJ284" s="177"/>
      <c r="DK284" s="177"/>
      <c r="DL284" s="177"/>
      <c r="DM284" s="177"/>
      <c r="DN284" s="177"/>
    </row>
    <row r="285" spans="1:118" s="122" customFormat="1" ht="25" x14ac:dyDescent="0.3">
      <c r="A285" s="167" t="s">
        <v>3651</v>
      </c>
      <c r="B285" s="167" t="s">
        <v>3652</v>
      </c>
      <c r="C285" s="169" t="s">
        <v>3361</v>
      </c>
      <c r="D285" s="170">
        <v>20</v>
      </c>
      <c r="E285" s="171">
        <f t="shared" si="151"/>
        <v>6.4</v>
      </c>
      <c r="F285" s="171">
        <f t="shared" si="151"/>
        <v>6.4</v>
      </c>
      <c r="G285" s="171">
        <f t="shared" si="151"/>
        <v>6.4</v>
      </c>
      <c r="H285" s="171">
        <f t="shared" si="151"/>
        <v>6.4</v>
      </c>
      <c r="I285" s="171">
        <f t="shared" si="151"/>
        <v>6.4</v>
      </c>
      <c r="J285" s="171">
        <f t="shared" si="151"/>
        <v>6.4</v>
      </c>
      <c r="K285" s="171">
        <f t="shared" si="151"/>
        <v>6.4</v>
      </c>
      <c r="L285" s="171">
        <f t="shared" si="151"/>
        <v>6.4</v>
      </c>
      <c r="M285" s="171">
        <f t="shared" si="151"/>
        <v>6.4</v>
      </c>
      <c r="N285" s="171">
        <f t="shared" si="151"/>
        <v>6.4</v>
      </c>
      <c r="O285" s="171">
        <f t="shared" si="151"/>
        <v>6.4</v>
      </c>
      <c r="P285" s="171">
        <f t="shared" si="151"/>
        <v>6.4</v>
      </c>
      <c r="Q285" s="171">
        <f t="shared" si="151"/>
        <v>6.4</v>
      </c>
      <c r="R285" s="171">
        <f t="shared" si="151"/>
        <v>6.4</v>
      </c>
      <c r="S285" s="171">
        <f t="shared" si="151"/>
        <v>6.4</v>
      </c>
      <c r="T285" s="171">
        <f t="shared" si="151"/>
        <v>6.4</v>
      </c>
      <c r="U285" s="171">
        <f t="shared" si="156"/>
        <v>6.4</v>
      </c>
      <c r="V285" s="171">
        <f t="shared" si="156"/>
        <v>6.4</v>
      </c>
      <c r="W285" s="171">
        <f t="shared" si="155"/>
        <v>6.4</v>
      </c>
      <c r="X285" s="171">
        <f t="shared" si="155"/>
        <v>6.4</v>
      </c>
      <c r="Y285" s="171">
        <f t="shared" si="155"/>
        <v>6.4</v>
      </c>
      <c r="Z285" s="171">
        <f t="shared" si="155"/>
        <v>6.4</v>
      </c>
      <c r="AA285" s="171">
        <f t="shared" si="155"/>
        <v>6.4</v>
      </c>
      <c r="AB285" s="171">
        <f t="shared" si="155"/>
        <v>6.4</v>
      </c>
      <c r="AC285" s="171">
        <f t="shared" si="155"/>
        <v>6.4</v>
      </c>
      <c r="AD285" s="171">
        <f t="shared" si="155"/>
        <v>6.4</v>
      </c>
      <c r="AE285" s="171">
        <f t="shared" si="155"/>
        <v>6.4</v>
      </c>
      <c r="AF285" s="171">
        <f t="shared" si="155"/>
        <v>6.4</v>
      </c>
      <c r="AG285" s="171">
        <f t="shared" si="155"/>
        <v>6.4</v>
      </c>
      <c r="AH285" s="171">
        <f t="shared" si="155"/>
        <v>6.4</v>
      </c>
      <c r="AI285" s="171">
        <f t="shared" si="155"/>
        <v>6.4</v>
      </c>
      <c r="AJ285" s="171">
        <f t="shared" si="155"/>
        <v>6.4</v>
      </c>
      <c r="AK285" s="171">
        <f t="shared" si="155"/>
        <v>6.4</v>
      </c>
      <c r="AL285" s="171"/>
      <c r="AM285" s="171">
        <f t="shared" si="153"/>
        <v>6.4</v>
      </c>
      <c r="AN285" s="171">
        <f t="shared" si="153"/>
        <v>6.4</v>
      </c>
      <c r="AO285" s="171">
        <f t="shared" si="138"/>
        <v>6.4</v>
      </c>
      <c r="AP285" s="171">
        <f t="shared" si="138"/>
        <v>6.4</v>
      </c>
      <c r="AQ285" s="171">
        <f t="shared" si="147"/>
        <v>6.4</v>
      </c>
      <c r="AR285" s="171">
        <f t="shared" si="147"/>
        <v>6.4</v>
      </c>
      <c r="AS285" s="171">
        <f t="shared" si="147"/>
        <v>6.4</v>
      </c>
      <c r="AT285" s="171">
        <f t="shared" si="147"/>
        <v>6.4</v>
      </c>
      <c r="AU285" s="171">
        <f t="shared" si="147"/>
        <v>6.4</v>
      </c>
      <c r="AV285" s="171">
        <f t="shared" si="147"/>
        <v>6.4</v>
      </c>
      <c r="AW285" s="171">
        <f t="shared" si="147"/>
        <v>6.4</v>
      </c>
      <c r="AX285" s="171"/>
      <c r="AY285" s="171">
        <f t="shared" si="148"/>
        <v>6.4</v>
      </c>
      <c r="AZ285" s="171">
        <f t="shared" si="148"/>
        <v>6.4</v>
      </c>
      <c r="BA285" s="171">
        <f t="shared" si="148"/>
        <v>6.4</v>
      </c>
      <c r="BB285" s="171">
        <f t="shared" si="148"/>
        <v>6.4</v>
      </c>
      <c r="BC285" s="171">
        <f t="shared" si="149"/>
        <v>6.4</v>
      </c>
      <c r="BD285" s="171">
        <f t="shared" si="149"/>
        <v>6.4</v>
      </c>
      <c r="BE285" s="172"/>
      <c r="BF285" s="148">
        <f t="shared" si="144"/>
        <v>319.99999999999989</v>
      </c>
      <c r="BG285" s="173">
        <f t="shared" si="145"/>
        <v>2</v>
      </c>
      <c r="BH285" s="174"/>
      <c r="BI285" s="174"/>
      <c r="BJ285" s="125"/>
      <c r="BK285" s="175"/>
      <c r="BL285" s="176">
        <f t="shared" si="143"/>
        <v>543.59021279577144</v>
      </c>
      <c r="BM285" s="176">
        <f t="shared" si="146"/>
        <v>570</v>
      </c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77"/>
      <c r="BX285" s="177"/>
      <c r="BY285" s="177"/>
      <c r="BZ285" s="177"/>
      <c r="CA285" s="177"/>
      <c r="CB285" s="177"/>
      <c r="CC285" s="177"/>
      <c r="CD285" s="177"/>
      <c r="CE285" s="177"/>
      <c r="CF285" s="177"/>
      <c r="CG285" s="177"/>
      <c r="CH285" s="177"/>
      <c r="CI285" s="177"/>
      <c r="CJ285" s="177"/>
      <c r="CK285" s="177"/>
      <c r="CL285" s="177"/>
      <c r="CM285" s="177"/>
      <c r="CN285" s="177"/>
      <c r="CO285" s="177"/>
      <c r="CP285" s="177"/>
      <c r="CQ285" s="177"/>
      <c r="CR285" s="177"/>
      <c r="CS285" s="177"/>
      <c r="CT285" s="177"/>
      <c r="CU285" s="177"/>
      <c r="CV285" s="177"/>
      <c r="CW285" s="177"/>
      <c r="CX285" s="177"/>
      <c r="CY285" s="177"/>
      <c r="CZ285" s="177"/>
      <c r="DA285" s="177"/>
      <c r="DB285" s="177"/>
      <c r="DC285" s="177"/>
      <c r="DD285" s="177"/>
      <c r="DE285" s="177"/>
      <c r="DF285" s="177"/>
      <c r="DG285" s="177"/>
      <c r="DH285" s="177"/>
      <c r="DI285" s="177"/>
      <c r="DJ285" s="177"/>
      <c r="DK285" s="177"/>
      <c r="DL285" s="177"/>
      <c r="DM285" s="177"/>
      <c r="DN285" s="177"/>
    </row>
    <row r="286" spans="1:118" s="122" customFormat="1" ht="25" x14ac:dyDescent="0.3">
      <c r="A286" s="167" t="s">
        <v>3653</v>
      </c>
      <c r="B286" s="167" t="s">
        <v>3654</v>
      </c>
      <c r="C286" s="169" t="s">
        <v>3361</v>
      </c>
      <c r="D286" s="170">
        <v>20</v>
      </c>
      <c r="E286" s="171">
        <f t="shared" si="151"/>
        <v>6.4</v>
      </c>
      <c r="F286" s="171">
        <f t="shared" si="151"/>
        <v>6.4</v>
      </c>
      <c r="G286" s="171">
        <f t="shared" si="151"/>
        <v>6.4</v>
      </c>
      <c r="H286" s="171">
        <f t="shared" si="151"/>
        <v>6.4</v>
      </c>
      <c r="I286" s="171">
        <f t="shared" si="151"/>
        <v>6.4</v>
      </c>
      <c r="J286" s="171">
        <f t="shared" si="151"/>
        <v>6.4</v>
      </c>
      <c r="K286" s="171">
        <f t="shared" si="151"/>
        <v>6.4</v>
      </c>
      <c r="L286" s="171">
        <f t="shared" si="151"/>
        <v>6.4</v>
      </c>
      <c r="M286" s="171">
        <f t="shared" si="151"/>
        <v>6.4</v>
      </c>
      <c r="N286" s="171">
        <f t="shared" si="151"/>
        <v>6.4</v>
      </c>
      <c r="O286" s="171">
        <f t="shared" si="151"/>
        <v>6.4</v>
      </c>
      <c r="P286" s="171">
        <f t="shared" si="151"/>
        <v>6.4</v>
      </c>
      <c r="Q286" s="171">
        <f t="shared" si="151"/>
        <v>6.4</v>
      </c>
      <c r="R286" s="171">
        <f t="shared" si="151"/>
        <v>6.4</v>
      </c>
      <c r="S286" s="171">
        <f t="shared" si="151"/>
        <v>6.4</v>
      </c>
      <c r="T286" s="171">
        <f t="shared" si="151"/>
        <v>6.4</v>
      </c>
      <c r="U286" s="171">
        <f t="shared" si="156"/>
        <v>6.4</v>
      </c>
      <c r="V286" s="171">
        <f t="shared" si="156"/>
        <v>6.4</v>
      </c>
      <c r="W286" s="171">
        <f t="shared" si="155"/>
        <v>6.4</v>
      </c>
      <c r="X286" s="171">
        <f t="shared" si="155"/>
        <v>6.4</v>
      </c>
      <c r="Y286" s="171">
        <f t="shared" si="155"/>
        <v>6.4</v>
      </c>
      <c r="Z286" s="171">
        <f t="shared" si="155"/>
        <v>6.4</v>
      </c>
      <c r="AA286" s="171">
        <f t="shared" si="155"/>
        <v>6.4</v>
      </c>
      <c r="AB286" s="171">
        <f t="shared" si="155"/>
        <v>6.4</v>
      </c>
      <c r="AC286" s="171">
        <f t="shared" si="155"/>
        <v>6.4</v>
      </c>
      <c r="AD286" s="171">
        <f t="shared" si="155"/>
        <v>6.4</v>
      </c>
      <c r="AE286" s="171">
        <f t="shared" si="155"/>
        <v>6.4</v>
      </c>
      <c r="AF286" s="171">
        <f t="shared" si="155"/>
        <v>6.4</v>
      </c>
      <c r="AG286" s="171">
        <f t="shared" si="155"/>
        <v>6.4</v>
      </c>
      <c r="AH286" s="171">
        <f t="shared" si="155"/>
        <v>6.4</v>
      </c>
      <c r="AI286" s="171">
        <f t="shared" si="155"/>
        <v>6.4</v>
      </c>
      <c r="AJ286" s="171">
        <f t="shared" si="155"/>
        <v>6.4</v>
      </c>
      <c r="AK286" s="171">
        <f t="shared" si="155"/>
        <v>6.4</v>
      </c>
      <c r="AL286" s="171"/>
      <c r="AM286" s="171">
        <f t="shared" si="153"/>
        <v>6.4</v>
      </c>
      <c r="AN286" s="171">
        <f t="shared" si="153"/>
        <v>6.4</v>
      </c>
      <c r="AO286" s="171">
        <f t="shared" si="138"/>
        <v>6.4</v>
      </c>
      <c r="AP286" s="171">
        <f t="shared" si="138"/>
        <v>6.4</v>
      </c>
      <c r="AQ286" s="171">
        <f t="shared" si="147"/>
        <v>6.4</v>
      </c>
      <c r="AR286" s="171">
        <f t="shared" si="147"/>
        <v>6.4</v>
      </c>
      <c r="AS286" s="171">
        <f t="shared" si="147"/>
        <v>6.4</v>
      </c>
      <c r="AT286" s="171">
        <f t="shared" si="147"/>
        <v>6.4</v>
      </c>
      <c r="AU286" s="171">
        <f t="shared" si="147"/>
        <v>6.4</v>
      </c>
      <c r="AV286" s="171">
        <f t="shared" si="147"/>
        <v>6.4</v>
      </c>
      <c r="AW286" s="171">
        <f t="shared" si="147"/>
        <v>6.4</v>
      </c>
      <c r="AX286" s="171"/>
      <c r="AY286" s="171">
        <f t="shared" si="148"/>
        <v>6.4</v>
      </c>
      <c r="AZ286" s="171">
        <f t="shared" si="148"/>
        <v>6.4</v>
      </c>
      <c r="BA286" s="171">
        <f t="shared" si="148"/>
        <v>6.4</v>
      </c>
      <c r="BB286" s="171">
        <f t="shared" si="148"/>
        <v>6.4</v>
      </c>
      <c r="BC286" s="171">
        <f t="shared" si="149"/>
        <v>6.4</v>
      </c>
      <c r="BD286" s="171">
        <f t="shared" si="149"/>
        <v>6.4</v>
      </c>
      <c r="BE286" s="172"/>
      <c r="BF286" s="148">
        <f t="shared" si="144"/>
        <v>319.99999999999989</v>
      </c>
      <c r="BG286" s="173">
        <f t="shared" si="145"/>
        <v>2</v>
      </c>
      <c r="BH286" s="174"/>
      <c r="BI286" s="174"/>
      <c r="BJ286" s="125"/>
      <c r="BK286" s="175"/>
      <c r="BL286" s="176">
        <f t="shared" si="143"/>
        <v>543.59021279577144</v>
      </c>
      <c r="BM286" s="176">
        <f t="shared" si="146"/>
        <v>570</v>
      </c>
      <c r="BN286" s="177"/>
      <c r="BO286" s="177"/>
      <c r="BP286" s="177"/>
      <c r="BQ286" s="177"/>
      <c r="BR286" s="177"/>
      <c r="BS286" s="177"/>
      <c r="BT286" s="177"/>
      <c r="BU286" s="177"/>
      <c r="BV286" s="177"/>
      <c r="BW286" s="177"/>
      <c r="BX286" s="177"/>
      <c r="BY286" s="177"/>
      <c r="BZ286" s="177"/>
      <c r="CA286" s="177"/>
      <c r="CB286" s="177"/>
      <c r="CC286" s="177"/>
      <c r="CD286" s="177"/>
      <c r="CE286" s="177"/>
      <c r="CF286" s="177"/>
      <c r="CG286" s="177"/>
      <c r="CH286" s="177"/>
      <c r="CI286" s="177"/>
      <c r="CJ286" s="177"/>
      <c r="CK286" s="177"/>
      <c r="CL286" s="177"/>
      <c r="CM286" s="177"/>
      <c r="CN286" s="177"/>
      <c r="CO286" s="177"/>
      <c r="CP286" s="177"/>
      <c r="CQ286" s="177"/>
      <c r="CR286" s="177"/>
      <c r="CS286" s="177"/>
      <c r="CT286" s="177"/>
      <c r="CU286" s="177"/>
      <c r="CV286" s="177"/>
      <c r="CW286" s="177"/>
      <c r="CX286" s="177"/>
      <c r="CY286" s="177"/>
      <c r="CZ286" s="177"/>
      <c r="DA286" s="177"/>
      <c r="DB286" s="177"/>
      <c r="DC286" s="177"/>
      <c r="DD286" s="177"/>
      <c r="DE286" s="177"/>
      <c r="DF286" s="177"/>
      <c r="DG286" s="177"/>
      <c r="DH286" s="177"/>
      <c r="DI286" s="177"/>
      <c r="DJ286" s="177"/>
      <c r="DK286" s="177"/>
      <c r="DL286" s="177"/>
      <c r="DM286" s="177"/>
      <c r="DN286" s="177"/>
    </row>
    <row r="287" spans="1:118" s="122" customFormat="1" ht="25" x14ac:dyDescent="0.3">
      <c r="A287" s="167" t="s">
        <v>3655</v>
      </c>
      <c r="B287" s="167" t="s">
        <v>3655</v>
      </c>
      <c r="C287" s="169" t="s">
        <v>3361</v>
      </c>
      <c r="D287" s="170">
        <v>20</v>
      </c>
      <c r="E287" s="171">
        <f t="shared" si="151"/>
        <v>6.4</v>
      </c>
      <c r="F287" s="171">
        <f t="shared" si="151"/>
        <v>6.4</v>
      </c>
      <c r="G287" s="171">
        <f t="shared" si="151"/>
        <v>6.4</v>
      </c>
      <c r="H287" s="171">
        <f t="shared" si="151"/>
        <v>6.4</v>
      </c>
      <c r="I287" s="171">
        <f t="shared" si="151"/>
        <v>6.4</v>
      </c>
      <c r="J287" s="171">
        <f t="shared" si="151"/>
        <v>6.4</v>
      </c>
      <c r="K287" s="171">
        <f t="shared" si="151"/>
        <v>6.4</v>
      </c>
      <c r="L287" s="171">
        <f t="shared" si="151"/>
        <v>6.4</v>
      </c>
      <c r="M287" s="171">
        <f t="shared" si="151"/>
        <v>6.4</v>
      </c>
      <c r="N287" s="171">
        <f t="shared" si="151"/>
        <v>6.4</v>
      </c>
      <c r="O287" s="171">
        <f t="shared" si="151"/>
        <v>6.4</v>
      </c>
      <c r="P287" s="171">
        <f t="shared" si="151"/>
        <v>6.4</v>
      </c>
      <c r="Q287" s="171">
        <f t="shared" si="151"/>
        <v>6.4</v>
      </c>
      <c r="R287" s="171">
        <f t="shared" si="151"/>
        <v>6.4</v>
      </c>
      <c r="S287" s="171">
        <f t="shared" si="151"/>
        <v>6.4</v>
      </c>
      <c r="T287" s="171">
        <f t="shared" si="151"/>
        <v>6.4</v>
      </c>
      <c r="U287" s="171">
        <f t="shared" si="156"/>
        <v>6.4</v>
      </c>
      <c r="V287" s="171">
        <f t="shared" si="156"/>
        <v>6.4</v>
      </c>
      <c r="W287" s="171">
        <f t="shared" si="155"/>
        <v>6.4</v>
      </c>
      <c r="X287" s="171">
        <f t="shared" si="155"/>
        <v>6.4</v>
      </c>
      <c r="Y287" s="171">
        <f t="shared" si="155"/>
        <v>6.4</v>
      </c>
      <c r="Z287" s="171">
        <f t="shared" si="155"/>
        <v>6.4</v>
      </c>
      <c r="AA287" s="171">
        <f t="shared" si="155"/>
        <v>6.4</v>
      </c>
      <c r="AB287" s="171">
        <f t="shared" si="155"/>
        <v>6.4</v>
      </c>
      <c r="AC287" s="171">
        <f t="shared" si="155"/>
        <v>6.4</v>
      </c>
      <c r="AD287" s="171">
        <f t="shared" si="155"/>
        <v>6.4</v>
      </c>
      <c r="AE287" s="171">
        <f t="shared" si="155"/>
        <v>6.4</v>
      </c>
      <c r="AF287" s="171">
        <f t="shared" si="155"/>
        <v>6.4</v>
      </c>
      <c r="AG287" s="171">
        <f t="shared" si="155"/>
        <v>6.4</v>
      </c>
      <c r="AH287" s="171">
        <f t="shared" si="155"/>
        <v>6.4</v>
      </c>
      <c r="AI287" s="171">
        <f t="shared" si="155"/>
        <v>6.4</v>
      </c>
      <c r="AJ287" s="171">
        <f t="shared" si="155"/>
        <v>6.4</v>
      </c>
      <c r="AK287" s="171">
        <f t="shared" si="155"/>
        <v>6.4</v>
      </c>
      <c r="AL287" s="171"/>
      <c r="AM287" s="171">
        <f t="shared" si="153"/>
        <v>6.4</v>
      </c>
      <c r="AN287" s="171">
        <f t="shared" si="153"/>
        <v>6.4</v>
      </c>
      <c r="AO287" s="171">
        <f t="shared" si="138"/>
        <v>6.4</v>
      </c>
      <c r="AP287" s="171">
        <f t="shared" si="138"/>
        <v>6.4</v>
      </c>
      <c r="AQ287" s="171">
        <f t="shared" si="147"/>
        <v>6.4</v>
      </c>
      <c r="AR287" s="171">
        <f t="shared" si="147"/>
        <v>6.4</v>
      </c>
      <c r="AS287" s="171">
        <f t="shared" si="147"/>
        <v>6.4</v>
      </c>
      <c r="AT287" s="171">
        <f t="shared" si="147"/>
        <v>6.4</v>
      </c>
      <c r="AU287" s="171">
        <f t="shared" si="147"/>
        <v>6.4</v>
      </c>
      <c r="AV287" s="171">
        <f t="shared" si="147"/>
        <v>6.4</v>
      </c>
      <c r="AW287" s="171">
        <f t="shared" si="147"/>
        <v>6.4</v>
      </c>
      <c r="AX287" s="171"/>
      <c r="AY287" s="171">
        <f t="shared" si="148"/>
        <v>6.4</v>
      </c>
      <c r="AZ287" s="171">
        <f t="shared" si="148"/>
        <v>6.4</v>
      </c>
      <c r="BA287" s="171">
        <f t="shared" si="148"/>
        <v>6.4</v>
      </c>
      <c r="BB287" s="171">
        <f t="shared" si="148"/>
        <v>6.4</v>
      </c>
      <c r="BC287" s="171">
        <f t="shared" si="149"/>
        <v>6.4</v>
      </c>
      <c r="BD287" s="171">
        <f t="shared" si="149"/>
        <v>6.4</v>
      </c>
      <c r="BE287" s="172"/>
      <c r="BF287" s="148">
        <f t="shared" si="144"/>
        <v>319.99999999999989</v>
      </c>
      <c r="BG287" s="173">
        <f t="shared" si="145"/>
        <v>2</v>
      </c>
      <c r="BH287" s="174"/>
      <c r="BI287" s="174"/>
      <c r="BJ287" s="125"/>
      <c r="BK287" s="175"/>
      <c r="BL287" s="176">
        <f t="shared" si="143"/>
        <v>543.59021279577144</v>
      </c>
      <c r="BM287" s="176">
        <f t="shared" si="146"/>
        <v>570</v>
      </c>
      <c r="BN287" s="177"/>
      <c r="BO287" s="177"/>
      <c r="BP287" s="177"/>
      <c r="BQ287" s="177"/>
      <c r="BR287" s="177"/>
      <c r="BS287" s="177"/>
      <c r="BT287" s="177"/>
      <c r="BU287" s="177"/>
      <c r="BV287" s="177"/>
      <c r="BW287" s="177"/>
      <c r="BX287" s="177"/>
      <c r="BY287" s="177"/>
      <c r="BZ287" s="177"/>
      <c r="CA287" s="177"/>
      <c r="CB287" s="177"/>
      <c r="CC287" s="177"/>
      <c r="CD287" s="177"/>
      <c r="CE287" s="177"/>
      <c r="CF287" s="177"/>
      <c r="CG287" s="177"/>
      <c r="CH287" s="177"/>
      <c r="CI287" s="177"/>
      <c r="CJ287" s="177"/>
      <c r="CK287" s="177"/>
      <c r="CL287" s="177"/>
      <c r="CM287" s="177"/>
      <c r="CN287" s="177"/>
      <c r="CO287" s="177"/>
      <c r="CP287" s="177"/>
      <c r="CQ287" s="177"/>
      <c r="CR287" s="177"/>
      <c r="CS287" s="177"/>
      <c r="CT287" s="177"/>
      <c r="CU287" s="177"/>
      <c r="CV287" s="177"/>
      <c r="CW287" s="177"/>
      <c r="CX287" s="177"/>
      <c r="CY287" s="177"/>
      <c r="CZ287" s="177"/>
      <c r="DA287" s="177"/>
      <c r="DB287" s="177"/>
      <c r="DC287" s="177"/>
      <c r="DD287" s="177"/>
      <c r="DE287" s="177"/>
      <c r="DF287" s="177"/>
      <c r="DG287" s="177"/>
      <c r="DH287" s="177"/>
      <c r="DI287" s="177"/>
      <c r="DJ287" s="177"/>
      <c r="DK287" s="177"/>
      <c r="DL287" s="177"/>
      <c r="DM287" s="177"/>
      <c r="DN287" s="177"/>
    </row>
    <row r="288" spans="1:118" s="122" customFormat="1" ht="25" x14ac:dyDescent="0.3">
      <c r="A288" s="167" t="s">
        <v>3656</v>
      </c>
      <c r="B288" s="167" t="s">
        <v>3656</v>
      </c>
      <c r="C288" s="169" t="s">
        <v>3361</v>
      </c>
      <c r="D288" s="170">
        <v>20</v>
      </c>
      <c r="E288" s="171">
        <f t="shared" si="151"/>
        <v>6.4</v>
      </c>
      <c r="F288" s="171">
        <f t="shared" si="151"/>
        <v>6.4</v>
      </c>
      <c r="G288" s="171">
        <f t="shared" si="151"/>
        <v>6.4</v>
      </c>
      <c r="H288" s="171">
        <f t="shared" si="151"/>
        <v>6.4</v>
      </c>
      <c r="I288" s="171">
        <f t="shared" si="151"/>
        <v>6.4</v>
      </c>
      <c r="J288" s="171">
        <f t="shared" si="151"/>
        <v>6.4</v>
      </c>
      <c r="K288" s="171">
        <f t="shared" si="151"/>
        <v>6.4</v>
      </c>
      <c r="L288" s="171">
        <f t="shared" si="151"/>
        <v>6.4</v>
      </c>
      <c r="M288" s="171">
        <f t="shared" si="151"/>
        <v>6.4</v>
      </c>
      <c r="N288" s="171">
        <f t="shared" si="151"/>
        <v>6.4</v>
      </c>
      <c r="O288" s="171">
        <f t="shared" si="151"/>
        <v>6.4</v>
      </c>
      <c r="P288" s="171">
        <f t="shared" si="151"/>
        <v>6.4</v>
      </c>
      <c r="Q288" s="171">
        <f t="shared" si="151"/>
        <v>6.4</v>
      </c>
      <c r="R288" s="171">
        <f t="shared" si="151"/>
        <v>6.4</v>
      </c>
      <c r="S288" s="171">
        <f t="shared" si="151"/>
        <v>6.4</v>
      </c>
      <c r="T288" s="171">
        <f t="shared" si="151"/>
        <v>6.4</v>
      </c>
      <c r="U288" s="171">
        <f t="shared" si="156"/>
        <v>6.4</v>
      </c>
      <c r="V288" s="171">
        <f t="shared" si="156"/>
        <v>6.4</v>
      </c>
      <c r="W288" s="171">
        <f t="shared" si="155"/>
        <v>6.4</v>
      </c>
      <c r="X288" s="171">
        <f t="shared" si="155"/>
        <v>6.4</v>
      </c>
      <c r="Y288" s="171">
        <f t="shared" si="155"/>
        <v>6.4</v>
      </c>
      <c r="Z288" s="171">
        <f t="shared" si="155"/>
        <v>6.4</v>
      </c>
      <c r="AA288" s="171">
        <f t="shared" si="155"/>
        <v>6.4</v>
      </c>
      <c r="AB288" s="171">
        <f t="shared" si="155"/>
        <v>6.4</v>
      </c>
      <c r="AC288" s="171">
        <f t="shared" si="155"/>
        <v>6.4</v>
      </c>
      <c r="AD288" s="171">
        <f t="shared" si="155"/>
        <v>6.4</v>
      </c>
      <c r="AE288" s="171">
        <f t="shared" si="155"/>
        <v>6.4</v>
      </c>
      <c r="AF288" s="171">
        <f t="shared" si="155"/>
        <v>6.4</v>
      </c>
      <c r="AG288" s="171">
        <f t="shared" si="155"/>
        <v>6.4</v>
      </c>
      <c r="AH288" s="171">
        <f t="shared" si="155"/>
        <v>6.4</v>
      </c>
      <c r="AI288" s="171">
        <f t="shared" si="155"/>
        <v>6.4</v>
      </c>
      <c r="AJ288" s="171">
        <f t="shared" si="155"/>
        <v>6.4</v>
      </c>
      <c r="AK288" s="171">
        <f t="shared" si="155"/>
        <v>6.4</v>
      </c>
      <c r="AL288" s="171"/>
      <c r="AM288" s="171">
        <f t="shared" si="153"/>
        <v>6.4</v>
      </c>
      <c r="AN288" s="171">
        <f t="shared" si="153"/>
        <v>6.4</v>
      </c>
      <c r="AO288" s="171">
        <f t="shared" si="138"/>
        <v>6.4</v>
      </c>
      <c r="AP288" s="171">
        <f t="shared" si="138"/>
        <v>6.4</v>
      </c>
      <c r="AQ288" s="171">
        <f t="shared" si="147"/>
        <v>6.4</v>
      </c>
      <c r="AR288" s="171">
        <f t="shared" si="147"/>
        <v>6.4</v>
      </c>
      <c r="AS288" s="171">
        <f t="shared" si="147"/>
        <v>6.4</v>
      </c>
      <c r="AT288" s="171">
        <f t="shared" si="147"/>
        <v>6.4</v>
      </c>
      <c r="AU288" s="171">
        <f t="shared" si="147"/>
        <v>6.4</v>
      </c>
      <c r="AV288" s="171">
        <f t="shared" si="147"/>
        <v>6.4</v>
      </c>
      <c r="AW288" s="171">
        <f t="shared" si="147"/>
        <v>6.4</v>
      </c>
      <c r="AX288" s="171"/>
      <c r="AY288" s="171">
        <f t="shared" si="148"/>
        <v>6.4</v>
      </c>
      <c r="AZ288" s="171">
        <f t="shared" si="148"/>
        <v>6.4</v>
      </c>
      <c r="BA288" s="171">
        <f t="shared" si="148"/>
        <v>6.4</v>
      </c>
      <c r="BB288" s="171">
        <f t="shared" si="148"/>
        <v>6.4</v>
      </c>
      <c r="BC288" s="171">
        <f t="shared" si="149"/>
        <v>6.4</v>
      </c>
      <c r="BD288" s="171">
        <f t="shared" si="149"/>
        <v>6.4</v>
      </c>
      <c r="BE288" s="172"/>
      <c r="BF288" s="148">
        <f t="shared" si="144"/>
        <v>319.99999999999989</v>
      </c>
      <c r="BG288" s="173">
        <f t="shared" si="145"/>
        <v>2</v>
      </c>
      <c r="BH288" s="174"/>
      <c r="BI288" s="174"/>
      <c r="BJ288" s="125"/>
      <c r="BK288" s="175"/>
      <c r="BL288" s="176">
        <f t="shared" si="143"/>
        <v>543.59021279577144</v>
      </c>
      <c r="BM288" s="176">
        <f t="shared" si="146"/>
        <v>570</v>
      </c>
      <c r="BN288" s="177"/>
      <c r="BO288" s="177"/>
      <c r="BP288" s="177"/>
      <c r="BQ288" s="177"/>
      <c r="BR288" s="177"/>
      <c r="BS288" s="177"/>
      <c r="BT288" s="177"/>
      <c r="BU288" s="177"/>
      <c r="BV288" s="177"/>
      <c r="BW288" s="177"/>
      <c r="BX288" s="177"/>
      <c r="BY288" s="177"/>
      <c r="BZ288" s="177"/>
      <c r="CA288" s="177"/>
      <c r="CB288" s="177"/>
      <c r="CC288" s="177"/>
      <c r="CD288" s="177"/>
      <c r="CE288" s="177"/>
      <c r="CF288" s="177"/>
      <c r="CG288" s="177"/>
      <c r="CH288" s="177"/>
      <c r="CI288" s="177"/>
      <c r="CJ288" s="177"/>
      <c r="CK288" s="177"/>
      <c r="CL288" s="177"/>
      <c r="CM288" s="177"/>
      <c r="CN288" s="177"/>
      <c r="CO288" s="177"/>
      <c r="CP288" s="177"/>
      <c r="CQ288" s="177"/>
      <c r="CR288" s="177"/>
      <c r="CS288" s="177"/>
      <c r="CT288" s="177"/>
      <c r="CU288" s="177"/>
      <c r="CV288" s="177"/>
      <c r="CW288" s="177"/>
      <c r="CX288" s="177"/>
      <c r="CY288" s="177"/>
      <c r="CZ288" s="177"/>
      <c r="DA288" s="177"/>
      <c r="DB288" s="177"/>
      <c r="DC288" s="177"/>
      <c r="DD288" s="177"/>
      <c r="DE288" s="177"/>
      <c r="DF288" s="177"/>
      <c r="DG288" s="177"/>
      <c r="DH288" s="177"/>
      <c r="DI288" s="177"/>
      <c r="DJ288" s="177"/>
      <c r="DK288" s="177"/>
      <c r="DL288" s="177"/>
      <c r="DM288" s="177"/>
      <c r="DN288" s="177"/>
    </row>
    <row r="289" spans="1:118" s="122" customFormat="1" ht="25" x14ac:dyDescent="0.3">
      <c r="A289" s="167" t="s">
        <v>3657</v>
      </c>
      <c r="B289" s="167" t="s">
        <v>3657</v>
      </c>
      <c r="C289" s="169" t="s">
        <v>3361</v>
      </c>
      <c r="D289" s="170">
        <v>20</v>
      </c>
      <c r="E289" s="171">
        <f t="shared" si="151"/>
        <v>6.4</v>
      </c>
      <c r="F289" s="171">
        <f t="shared" si="151"/>
        <v>6.4</v>
      </c>
      <c r="G289" s="171">
        <f t="shared" si="151"/>
        <v>6.4</v>
      </c>
      <c r="H289" s="171">
        <f t="shared" si="151"/>
        <v>6.4</v>
      </c>
      <c r="I289" s="171">
        <f t="shared" si="151"/>
        <v>6.4</v>
      </c>
      <c r="J289" s="171">
        <f t="shared" si="151"/>
        <v>6.4</v>
      </c>
      <c r="K289" s="171">
        <f t="shared" si="151"/>
        <v>6.4</v>
      </c>
      <c r="L289" s="171">
        <f t="shared" si="151"/>
        <v>6.4</v>
      </c>
      <c r="M289" s="171">
        <f t="shared" si="151"/>
        <v>6.4</v>
      </c>
      <c r="N289" s="171">
        <f t="shared" si="151"/>
        <v>6.4</v>
      </c>
      <c r="O289" s="171">
        <f t="shared" si="151"/>
        <v>6.4</v>
      </c>
      <c r="P289" s="171">
        <f t="shared" si="151"/>
        <v>6.4</v>
      </c>
      <c r="Q289" s="171">
        <f t="shared" si="151"/>
        <v>6.4</v>
      </c>
      <c r="R289" s="171">
        <f t="shared" si="151"/>
        <v>6.4</v>
      </c>
      <c r="S289" s="171">
        <f t="shared" si="151"/>
        <v>6.4</v>
      </c>
      <c r="T289" s="171">
        <f t="shared" si="151"/>
        <v>6.4</v>
      </c>
      <c r="U289" s="171">
        <f t="shared" si="156"/>
        <v>6.4</v>
      </c>
      <c r="V289" s="171">
        <f t="shared" si="156"/>
        <v>6.4</v>
      </c>
      <c r="W289" s="171">
        <f t="shared" si="155"/>
        <v>6.4</v>
      </c>
      <c r="X289" s="171">
        <f t="shared" si="155"/>
        <v>6.4</v>
      </c>
      <c r="Y289" s="171">
        <f t="shared" si="155"/>
        <v>6.4</v>
      </c>
      <c r="Z289" s="171">
        <f t="shared" si="155"/>
        <v>6.4</v>
      </c>
      <c r="AA289" s="171">
        <f t="shared" si="155"/>
        <v>6.4</v>
      </c>
      <c r="AB289" s="171">
        <f t="shared" si="155"/>
        <v>6.4</v>
      </c>
      <c r="AC289" s="171">
        <f t="shared" si="155"/>
        <v>6.4</v>
      </c>
      <c r="AD289" s="171">
        <f t="shared" si="155"/>
        <v>6.4</v>
      </c>
      <c r="AE289" s="171">
        <f t="shared" si="155"/>
        <v>6.4</v>
      </c>
      <c r="AF289" s="171">
        <f t="shared" si="155"/>
        <v>6.4</v>
      </c>
      <c r="AG289" s="171">
        <f t="shared" si="155"/>
        <v>6.4</v>
      </c>
      <c r="AH289" s="171">
        <f t="shared" si="155"/>
        <v>6.4</v>
      </c>
      <c r="AI289" s="171">
        <f t="shared" si="155"/>
        <v>6.4</v>
      </c>
      <c r="AJ289" s="171">
        <f t="shared" si="155"/>
        <v>6.4</v>
      </c>
      <c r="AK289" s="171">
        <f t="shared" si="155"/>
        <v>6.4</v>
      </c>
      <c r="AL289" s="171"/>
      <c r="AM289" s="171">
        <f t="shared" si="153"/>
        <v>6.4</v>
      </c>
      <c r="AN289" s="171">
        <f t="shared" si="153"/>
        <v>6.4</v>
      </c>
      <c r="AO289" s="171">
        <f t="shared" si="138"/>
        <v>6.4</v>
      </c>
      <c r="AP289" s="171">
        <f t="shared" si="138"/>
        <v>6.4</v>
      </c>
      <c r="AQ289" s="171">
        <f t="shared" si="147"/>
        <v>6.4</v>
      </c>
      <c r="AR289" s="171">
        <f t="shared" si="147"/>
        <v>6.4</v>
      </c>
      <c r="AS289" s="171">
        <f t="shared" si="147"/>
        <v>6.4</v>
      </c>
      <c r="AT289" s="171">
        <f t="shared" si="147"/>
        <v>6.4</v>
      </c>
      <c r="AU289" s="171">
        <f t="shared" si="147"/>
        <v>6.4</v>
      </c>
      <c r="AV289" s="171">
        <f t="shared" si="147"/>
        <v>6.4</v>
      </c>
      <c r="AW289" s="171">
        <f t="shared" si="147"/>
        <v>6.4</v>
      </c>
      <c r="AX289" s="171"/>
      <c r="AY289" s="171">
        <f t="shared" si="148"/>
        <v>6.4</v>
      </c>
      <c r="AZ289" s="171">
        <f t="shared" si="148"/>
        <v>6.4</v>
      </c>
      <c r="BA289" s="171">
        <f t="shared" si="148"/>
        <v>6.4</v>
      </c>
      <c r="BB289" s="171">
        <f t="shared" si="148"/>
        <v>6.4</v>
      </c>
      <c r="BC289" s="171">
        <f t="shared" si="149"/>
        <v>6.4</v>
      </c>
      <c r="BD289" s="171">
        <f t="shared" si="149"/>
        <v>6.4</v>
      </c>
      <c r="BE289" s="172"/>
      <c r="BF289" s="148">
        <f t="shared" si="144"/>
        <v>319.99999999999989</v>
      </c>
      <c r="BG289" s="173">
        <f t="shared" si="145"/>
        <v>2</v>
      </c>
      <c r="BH289" s="174"/>
      <c r="BI289" s="174"/>
      <c r="BJ289" s="125"/>
      <c r="BK289" s="175"/>
      <c r="BL289" s="176">
        <f t="shared" si="143"/>
        <v>543.59021279577144</v>
      </c>
      <c r="BM289" s="176">
        <f t="shared" si="146"/>
        <v>570</v>
      </c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77"/>
      <c r="BY289" s="177"/>
      <c r="BZ289" s="177"/>
      <c r="CA289" s="177"/>
      <c r="CB289" s="177"/>
      <c r="CC289" s="177"/>
      <c r="CD289" s="177"/>
      <c r="CE289" s="177"/>
      <c r="CF289" s="177"/>
      <c r="CG289" s="177"/>
      <c r="CH289" s="177"/>
      <c r="CI289" s="177"/>
      <c r="CJ289" s="177"/>
      <c r="CK289" s="177"/>
      <c r="CL289" s="177"/>
      <c r="CM289" s="177"/>
      <c r="CN289" s="177"/>
      <c r="CO289" s="177"/>
      <c r="CP289" s="177"/>
      <c r="CQ289" s="177"/>
      <c r="CR289" s="177"/>
      <c r="CS289" s="177"/>
      <c r="CT289" s="177"/>
      <c r="CU289" s="177"/>
      <c r="CV289" s="177"/>
      <c r="CW289" s="177"/>
      <c r="CX289" s="177"/>
      <c r="CY289" s="177"/>
      <c r="CZ289" s="177"/>
      <c r="DA289" s="177"/>
      <c r="DB289" s="177"/>
      <c r="DC289" s="177"/>
      <c r="DD289" s="177"/>
      <c r="DE289" s="177"/>
      <c r="DF289" s="177"/>
      <c r="DG289" s="177"/>
      <c r="DH289" s="177"/>
      <c r="DI289" s="177"/>
      <c r="DJ289" s="177"/>
      <c r="DK289" s="177"/>
      <c r="DL289" s="177"/>
      <c r="DM289" s="177"/>
      <c r="DN289" s="177"/>
    </row>
    <row r="290" spans="1:118" s="122" customFormat="1" ht="25" x14ac:dyDescent="0.3">
      <c r="A290" s="167" t="s">
        <v>3658</v>
      </c>
      <c r="B290" s="167" t="s">
        <v>3658</v>
      </c>
      <c r="C290" s="169" t="s">
        <v>3361</v>
      </c>
      <c r="D290" s="170">
        <v>20</v>
      </c>
      <c r="E290" s="171">
        <f t="shared" si="151"/>
        <v>6.4</v>
      </c>
      <c r="F290" s="171">
        <f t="shared" si="151"/>
        <v>6.4</v>
      </c>
      <c r="G290" s="171">
        <f t="shared" si="151"/>
        <v>6.4</v>
      </c>
      <c r="H290" s="171">
        <f t="shared" ref="H290:W321" si="157">$D290*$D$2</f>
        <v>6.4</v>
      </c>
      <c r="I290" s="171">
        <f t="shared" si="157"/>
        <v>6.4</v>
      </c>
      <c r="J290" s="171">
        <f t="shared" si="157"/>
        <v>6.4</v>
      </c>
      <c r="K290" s="171">
        <f t="shared" si="157"/>
        <v>6.4</v>
      </c>
      <c r="L290" s="171">
        <f t="shared" si="157"/>
        <v>6.4</v>
      </c>
      <c r="M290" s="171">
        <f t="shared" si="157"/>
        <v>6.4</v>
      </c>
      <c r="N290" s="171">
        <f t="shared" si="157"/>
        <v>6.4</v>
      </c>
      <c r="O290" s="171">
        <f t="shared" si="157"/>
        <v>6.4</v>
      </c>
      <c r="P290" s="171">
        <f t="shared" si="157"/>
        <v>6.4</v>
      </c>
      <c r="Q290" s="171">
        <f t="shared" si="157"/>
        <v>6.4</v>
      </c>
      <c r="R290" s="171">
        <f t="shared" si="157"/>
        <v>6.4</v>
      </c>
      <c r="S290" s="171">
        <f t="shared" si="157"/>
        <v>6.4</v>
      </c>
      <c r="T290" s="171">
        <f t="shared" si="157"/>
        <v>6.4</v>
      </c>
      <c r="U290" s="171">
        <f t="shared" si="157"/>
        <v>6.4</v>
      </c>
      <c r="V290" s="171">
        <f t="shared" si="157"/>
        <v>6.4</v>
      </c>
      <c r="W290" s="171">
        <f t="shared" si="155"/>
        <v>6.4</v>
      </c>
      <c r="X290" s="171">
        <f t="shared" si="155"/>
        <v>6.4</v>
      </c>
      <c r="Y290" s="171">
        <f t="shared" si="155"/>
        <v>6.4</v>
      </c>
      <c r="Z290" s="171">
        <f t="shared" si="155"/>
        <v>6.4</v>
      </c>
      <c r="AA290" s="171">
        <f t="shared" si="155"/>
        <v>6.4</v>
      </c>
      <c r="AB290" s="171">
        <f t="shared" si="155"/>
        <v>6.4</v>
      </c>
      <c r="AC290" s="171">
        <f t="shared" si="155"/>
        <v>6.4</v>
      </c>
      <c r="AD290" s="171">
        <f t="shared" si="155"/>
        <v>6.4</v>
      </c>
      <c r="AE290" s="171">
        <f t="shared" si="155"/>
        <v>6.4</v>
      </c>
      <c r="AF290" s="171">
        <f t="shared" si="155"/>
        <v>6.4</v>
      </c>
      <c r="AG290" s="171">
        <f t="shared" si="155"/>
        <v>6.4</v>
      </c>
      <c r="AH290" s="171">
        <f t="shared" si="155"/>
        <v>6.4</v>
      </c>
      <c r="AI290" s="171">
        <f t="shared" si="155"/>
        <v>6.4</v>
      </c>
      <c r="AJ290" s="171">
        <f t="shared" si="155"/>
        <v>6.4</v>
      </c>
      <c r="AK290" s="171">
        <f t="shared" si="155"/>
        <v>6.4</v>
      </c>
      <c r="AL290" s="171"/>
      <c r="AM290" s="171">
        <f t="shared" si="153"/>
        <v>6.4</v>
      </c>
      <c r="AN290" s="171">
        <f t="shared" si="153"/>
        <v>6.4</v>
      </c>
      <c r="AO290" s="171">
        <f t="shared" si="138"/>
        <v>6.4</v>
      </c>
      <c r="AP290" s="171">
        <f t="shared" si="138"/>
        <v>6.4</v>
      </c>
      <c r="AQ290" s="171">
        <f t="shared" si="147"/>
        <v>6.4</v>
      </c>
      <c r="AR290" s="171">
        <f t="shared" si="147"/>
        <v>6.4</v>
      </c>
      <c r="AS290" s="171">
        <f t="shared" si="147"/>
        <v>6.4</v>
      </c>
      <c r="AT290" s="171">
        <f t="shared" si="147"/>
        <v>6.4</v>
      </c>
      <c r="AU290" s="171">
        <f t="shared" si="147"/>
        <v>6.4</v>
      </c>
      <c r="AV290" s="171">
        <f t="shared" si="147"/>
        <v>6.4</v>
      </c>
      <c r="AW290" s="171">
        <f t="shared" si="147"/>
        <v>6.4</v>
      </c>
      <c r="AX290" s="171"/>
      <c r="AY290" s="171">
        <f t="shared" si="148"/>
        <v>6.4</v>
      </c>
      <c r="AZ290" s="171">
        <f t="shared" si="148"/>
        <v>6.4</v>
      </c>
      <c r="BA290" s="171">
        <f t="shared" si="148"/>
        <v>6.4</v>
      </c>
      <c r="BB290" s="171">
        <f t="shared" si="148"/>
        <v>6.4</v>
      </c>
      <c r="BC290" s="171">
        <f t="shared" si="149"/>
        <v>6.4</v>
      </c>
      <c r="BD290" s="171">
        <f t="shared" si="149"/>
        <v>6.4</v>
      </c>
      <c r="BE290" s="172"/>
      <c r="BF290" s="148">
        <f t="shared" si="144"/>
        <v>319.99999999999989</v>
      </c>
      <c r="BG290" s="173">
        <f t="shared" si="145"/>
        <v>2</v>
      </c>
      <c r="BH290" s="174"/>
      <c r="BI290" s="174"/>
      <c r="BJ290" s="125"/>
      <c r="BK290" s="175"/>
      <c r="BL290" s="176">
        <f t="shared" si="143"/>
        <v>543.59021279577144</v>
      </c>
      <c r="BM290" s="176">
        <f t="shared" si="146"/>
        <v>570</v>
      </c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77"/>
      <c r="BY290" s="177"/>
      <c r="BZ290" s="177"/>
      <c r="CA290" s="177"/>
      <c r="CB290" s="177"/>
      <c r="CC290" s="177"/>
      <c r="CD290" s="177"/>
      <c r="CE290" s="177"/>
      <c r="CF290" s="177"/>
      <c r="CG290" s="177"/>
      <c r="CH290" s="177"/>
      <c r="CI290" s="177"/>
      <c r="CJ290" s="177"/>
      <c r="CK290" s="177"/>
      <c r="CL290" s="177"/>
      <c r="CM290" s="177"/>
      <c r="CN290" s="177"/>
      <c r="CO290" s="177"/>
      <c r="CP290" s="177"/>
      <c r="CQ290" s="177"/>
      <c r="CR290" s="177"/>
      <c r="CS290" s="177"/>
      <c r="CT290" s="177"/>
      <c r="CU290" s="177"/>
      <c r="CV290" s="177"/>
      <c r="CW290" s="177"/>
      <c r="CX290" s="177"/>
      <c r="CY290" s="177"/>
      <c r="CZ290" s="177"/>
      <c r="DA290" s="177"/>
      <c r="DB290" s="177"/>
      <c r="DC290" s="177"/>
      <c r="DD290" s="177"/>
      <c r="DE290" s="177"/>
      <c r="DF290" s="177"/>
      <c r="DG290" s="177"/>
      <c r="DH290" s="177"/>
      <c r="DI290" s="177"/>
      <c r="DJ290" s="177"/>
      <c r="DK290" s="177"/>
      <c r="DL290" s="177"/>
      <c r="DM290" s="177"/>
      <c r="DN290" s="177"/>
    </row>
    <row r="291" spans="1:118" s="122" customFormat="1" ht="25" x14ac:dyDescent="0.3">
      <c r="A291" s="167" t="s">
        <v>3659</v>
      </c>
      <c r="B291" s="167" t="s">
        <v>3659</v>
      </c>
      <c r="C291" s="169" t="s">
        <v>3361</v>
      </c>
      <c r="D291" s="170">
        <v>20</v>
      </c>
      <c r="E291" s="171">
        <f t="shared" ref="E291:P316" si="158">$D291*$D$2</f>
        <v>6.4</v>
      </c>
      <c r="F291" s="171">
        <f t="shared" si="158"/>
        <v>6.4</v>
      </c>
      <c r="G291" s="171">
        <f t="shared" si="158"/>
        <v>6.4</v>
      </c>
      <c r="H291" s="171">
        <f t="shared" si="158"/>
        <v>6.4</v>
      </c>
      <c r="I291" s="171">
        <f t="shared" si="158"/>
        <v>6.4</v>
      </c>
      <c r="J291" s="171">
        <f t="shared" si="158"/>
        <v>6.4</v>
      </c>
      <c r="K291" s="171">
        <f t="shared" si="158"/>
        <v>6.4</v>
      </c>
      <c r="L291" s="171">
        <f t="shared" si="158"/>
        <v>6.4</v>
      </c>
      <c r="M291" s="171">
        <f t="shared" si="158"/>
        <v>6.4</v>
      </c>
      <c r="N291" s="171">
        <f t="shared" si="157"/>
        <v>6.4</v>
      </c>
      <c r="O291" s="171">
        <f t="shared" si="157"/>
        <v>6.4</v>
      </c>
      <c r="P291" s="171">
        <f t="shared" si="157"/>
        <v>6.4</v>
      </c>
      <c r="Q291" s="171">
        <f t="shared" si="157"/>
        <v>6.4</v>
      </c>
      <c r="R291" s="171">
        <f t="shared" si="157"/>
        <v>6.4</v>
      </c>
      <c r="S291" s="171">
        <f t="shared" si="157"/>
        <v>6.4</v>
      </c>
      <c r="T291" s="171">
        <f t="shared" si="157"/>
        <v>6.4</v>
      </c>
      <c r="U291" s="171">
        <f t="shared" si="157"/>
        <v>6.4</v>
      </c>
      <c r="V291" s="171">
        <f t="shared" si="157"/>
        <v>6.4</v>
      </c>
      <c r="W291" s="171">
        <f t="shared" si="155"/>
        <v>6.4</v>
      </c>
      <c r="X291" s="171">
        <f t="shared" si="155"/>
        <v>6.4</v>
      </c>
      <c r="Y291" s="171">
        <f t="shared" si="155"/>
        <v>6.4</v>
      </c>
      <c r="Z291" s="171">
        <f t="shared" si="155"/>
        <v>6.4</v>
      </c>
      <c r="AA291" s="171">
        <f t="shared" si="155"/>
        <v>6.4</v>
      </c>
      <c r="AB291" s="171">
        <f t="shared" si="155"/>
        <v>6.4</v>
      </c>
      <c r="AC291" s="171">
        <f t="shared" si="155"/>
        <v>6.4</v>
      </c>
      <c r="AD291" s="171">
        <f t="shared" si="155"/>
        <v>6.4</v>
      </c>
      <c r="AE291" s="171">
        <f t="shared" si="155"/>
        <v>6.4</v>
      </c>
      <c r="AF291" s="171">
        <f t="shared" si="155"/>
        <v>6.4</v>
      </c>
      <c r="AG291" s="171">
        <f t="shared" si="155"/>
        <v>6.4</v>
      </c>
      <c r="AH291" s="171">
        <f t="shared" si="155"/>
        <v>6.4</v>
      </c>
      <c r="AI291" s="171">
        <f t="shared" si="155"/>
        <v>6.4</v>
      </c>
      <c r="AJ291" s="171">
        <f t="shared" si="155"/>
        <v>6.4</v>
      </c>
      <c r="AK291" s="171">
        <f t="shared" si="155"/>
        <v>6.4</v>
      </c>
      <c r="AL291" s="171"/>
      <c r="AM291" s="171">
        <f t="shared" si="153"/>
        <v>6.4</v>
      </c>
      <c r="AN291" s="171">
        <f t="shared" si="153"/>
        <v>6.4</v>
      </c>
      <c r="AO291" s="171">
        <f t="shared" si="138"/>
        <v>6.4</v>
      </c>
      <c r="AP291" s="171">
        <f t="shared" si="138"/>
        <v>6.4</v>
      </c>
      <c r="AQ291" s="171">
        <f t="shared" si="147"/>
        <v>6.4</v>
      </c>
      <c r="AR291" s="171">
        <f t="shared" si="147"/>
        <v>6.4</v>
      </c>
      <c r="AS291" s="171">
        <f t="shared" si="147"/>
        <v>6.4</v>
      </c>
      <c r="AT291" s="171">
        <f t="shared" si="147"/>
        <v>6.4</v>
      </c>
      <c r="AU291" s="171">
        <f t="shared" si="147"/>
        <v>6.4</v>
      </c>
      <c r="AV291" s="171">
        <f t="shared" si="147"/>
        <v>6.4</v>
      </c>
      <c r="AW291" s="171">
        <f t="shared" si="147"/>
        <v>6.4</v>
      </c>
      <c r="AX291" s="171"/>
      <c r="AY291" s="171">
        <f t="shared" si="148"/>
        <v>6.4</v>
      </c>
      <c r="AZ291" s="171">
        <f t="shared" si="148"/>
        <v>6.4</v>
      </c>
      <c r="BA291" s="171">
        <f t="shared" si="148"/>
        <v>6.4</v>
      </c>
      <c r="BB291" s="171">
        <f t="shared" si="148"/>
        <v>6.4</v>
      </c>
      <c r="BC291" s="171">
        <f t="shared" si="149"/>
        <v>6.4</v>
      </c>
      <c r="BD291" s="171">
        <f t="shared" si="149"/>
        <v>6.4</v>
      </c>
      <c r="BE291" s="172"/>
      <c r="BF291" s="148">
        <f t="shared" si="144"/>
        <v>319.99999999999989</v>
      </c>
      <c r="BG291" s="173">
        <f t="shared" si="145"/>
        <v>2</v>
      </c>
      <c r="BH291" s="174"/>
      <c r="BI291" s="174"/>
      <c r="BJ291" s="125"/>
      <c r="BK291" s="175"/>
      <c r="BL291" s="176">
        <f t="shared" si="143"/>
        <v>543.59021279577144</v>
      </c>
      <c r="BM291" s="176">
        <f t="shared" si="146"/>
        <v>570</v>
      </c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77"/>
      <c r="BY291" s="177"/>
      <c r="BZ291" s="177"/>
      <c r="CA291" s="177"/>
      <c r="CB291" s="177"/>
      <c r="CC291" s="177"/>
      <c r="CD291" s="177"/>
      <c r="CE291" s="177"/>
      <c r="CF291" s="177"/>
      <c r="CG291" s="177"/>
      <c r="CH291" s="177"/>
      <c r="CI291" s="177"/>
      <c r="CJ291" s="177"/>
      <c r="CK291" s="177"/>
      <c r="CL291" s="177"/>
      <c r="CM291" s="177"/>
      <c r="CN291" s="177"/>
      <c r="CO291" s="177"/>
      <c r="CP291" s="177"/>
      <c r="CQ291" s="177"/>
      <c r="CR291" s="177"/>
      <c r="CS291" s="177"/>
      <c r="CT291" s="177"/>
      <c r="CU291" s="177"/>
      <c r="CV291" s="177"/>
      <c r="CW291" s="177"/>
      <c r="CX291" s="177"/>
      <c r="CY291" s="177"/>
      <c r="CZ291" s="177"/>
      <c r="DA291" s="177"/>
      <c r="DB291" s="177"/>
      <c r="DC291" s="177"/>
      <c r="DD291" s="177"/>
      <c r="DE291" s="177"/>
      <c r="DF291" s="177"/>
      <c r="DG291" s="177"/>
      <c r="DH291" s="177"/>
      <c r="DI291" s="177"/>
      <c r="DJ291" s="177"/>
      <c r="DK291" s="177"/>
      <c r="DL291" s="177"/>
      <c r="DM291" s="177"/>
      <c r="DN291" s="177"/>
    </row>
    <row r="292" spans="1:118" s="122" customFormat="1" ht="25" x14ac:dyDescent="0.3">
      <c r="A292" s="167" t="s">
        <v>3660</v>
      </c>
      <c r="B292" s="167" t="s">
        <v>3660</v>
      </c>
      <c r="C292" s="169" t="s">
        <v>3361</v>
      </c>
      <c r="D292" s="170">
        <v>20</v>
      </c>
      <c r="E292" s="171">
        <f t="shared" si="158"/>
        <v>6.4</v>
      </c>
      <c r="F292" s="171">
        <f t="shared" si="158"/>
        <v>6.4</v>
      </c>
      <c r="G292" s="171">
        <f t="shared" si="158"/>
        <v>6.4</v>
      </c>
      <c r="H292" s="171">
        <f t="shared" si="158"/>
        <v>6.4</v>
      </c>
      <c r="I292" s="171">
        <f t="shared" si="158"/>
        <v>6.4</v>
      </c>
      <c r="J292" s="171">
        <f t="shared" si="158"/>
        <v>6.4</v>
      </c>
      <c r="K292" s="171">
        <f t="shared" si="158"/>
        <v>6.4</v>
      </c>
      <c r="L292" s="171">
        <f t="shared" si="158"/>
        <v>6.4</v>
      </c>
      <c r="M292" s="171">
        <f t="shared" si="158"/>
        <v>6.4</v>
      </c>
      <c r="N292" s="171">
        <f t="shared" si="157"/>
        <v>6.4</v>
      </c>
      <c r="O292" s="171">
        <f t="shared" si="157"/>
        <v>6.4</v>
      </c>
      <c r="P292" s="171">
        <f t="shared" si="157"/>
        <v>6.4</v>
      </c>
      <c r="Q292" s="171">
        <f t="shared" si="157"/>
        <v>6.4</v>
      </c>
      <c r="R292" s="171">
        <f t="shared" si="157"/>
        <v>6.4</v>
      </c>
      <c r="S292" s="171">
        <f t="shared" si="157"/>
        <v>6.4</v>
      </c>
      <c r="T292" s="171">
        <f t="shared" si="157"/>
        <v>6.4</v>
      </c>
      <c r="U292" s="171">
        <f t="shared" si="157"/>
        <v>6.4</v>
      </c>
      <c r="V292" s="171">
        <f t="shared" si="157"/>
        <v>6.4</v>
      </c>
      <c r="W292" s="171">
        <f t="shared" si="155"/>
        <v>6.4</v>
      </c>
      <c r="X292" s="171">
        <f t="shared" si="155"/>
        <v>6.4</v>
      </c>
      <c r="Y292" s="171">
        <f t="shared" si="155"/>
        <v>6.4</v>
      </c>
      <c r="Z292" s="171">
        <f t="shared" si="155"/>
        <v>6.4</v>
      </c>
      <c r="AA292" s="171">
        <f t="shared" si="155"/>
        <v>6.4</v>
      </c>
      <c r="AB292" s="171">
        <f t="shared" si="155"/>
        <v>6.4</v>
      </c>
      <c r="AC292" s="171">
        <f t="shared" si="155"/>
        <v>6.4</v>
      </c>
      <c r="AD292" s="171">
        <f t="shared" si="155"/>
        <v>6.4</v>
      </c>
      <c r="AE292" s="171">
        <f t="shared" si="155"/>
        <v>6.4</v>
      </c>
      <c r="AF292" s="171">
        <f t="shared" si="155"/>
        <v>6.4</v>
      </c>
      <c r="AG292" s="171">
        <f t="shared" si="155"/>
        <v>6.4</v>
      </c>
      <c r="AH292" s="171">
        <f t="shared" si="155"/>
        <v>6.4</v>
      </c>
      <c r="AI292" s="171">
        <f t="shared" si="155"/>
        <v>6.4</v>
      </c>
      <c r="AJ292" s="171">
        <f t="shared" si="155"/>
        <v>6.4</v>
      </c>
      <c r="AK292" s="171">
        <f t="shared" si="155"/>
        <v>6.4</v>
      </c>
      <c r="AL292" s="171"/>
      <c r="AM292" s="171">
        <f t="shared" si="153"/>
        <v>6.4</v>
      </c>
      <c r="AN292" s="171">
        <f t="shared" si="153"/>
        <v>6.4</v>
      </c>
      <c r="AO292" s="171">
        <f t="shared" si="138"/>
        <v>6.4</v>
      </c>
      <c r="AP292" s="171">
        <f t="shared" si="138"/>
        <v>6.4</v>
      </c>
      <c r="AQ292" s="171">
        <f t="shared" si="147"/>
        <v>6.4</v>
      </c>
      <c r="AR292" s="171">
        <f t="shared" si="147"/>
        <v>6.4</v>
      </c>
      <c r="AS292" s="171">
        <f t="shared" si="147"/>
        <v>6.4</v>
      </c>
      <c r="AT292" s="171">
        <f t="shared" si="147"/>
        <v>6.4</v>
      </c>
      <c r="AU292" s="171">
        <f t="shared" si="147"/>
        <v>6.4</v>
      </c>
      <c r="AV292" s="171">
        <f t="shared" si="147"/>
        <v>6.4</v>
      </c>
      <c r="AW292" s="171">
        <f t="shared" si="147"/>
        <v>6.4</v>
      </c>
      <c r="AX292" s="171"/>
      <c r="AY292" s="171">
        <f t="shared" si="148"/>
        <v>6.4</v>
      </c>
      <c r="AZ292" s="171">
        <f t="shared" si="148"/>
        <v>6.4</v>
      </c>
      <c r="BA292" s="171">
        <f t="shared" si="148"/>
        <v>6.4</v>
      </c>
      <c r="BB292" s="171">
        <f t="shared" si="148"/>
        <v>6.4</v>
      </c>
      <c r="BC292" s="171">
        <f t="shared" si="149"/>
        <v>6.4</v>
      </c>
      <c r="BD292" s="171">
        <f t="shared" si="149"/>
        <v>6.4</v>
      </c>
      <c r="BE292" s="172"/>
      <c r="BF292" s="148">
        <f t="shared" si="144"/>
        <v>319.99999999999989</v>
      </c>
      <c r="BG292" s="173">
        <f t="shared" si="145"/>
        <v>2</v>
      </c>
      <c r="BH292" s="174"/>
      <c r="BI292" s="174"/>
      <c r="BJ292" s="125"/>
      <c r="BK292" s="175"/>
      <c r="BL292" s="176">
        <f t="shared" si="143"/>
        <v>543.59021279577144</v>
      </c>
      <c r="BM292" s="176">
        <f t="shared" si="146"/>
        <v>570</v>
      </c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77"/>
      <c r="BY292" s="177"/>
      <c r="BZ292" s="177"/>
      <c r="CA292" s="177"/>
      <c r="CB292" s="177"/>
      <c r="CC292" s="177"/>
      <c r="CD292" s="177"/>
      <c r="CE292" s="177"/>
      <c r="CF292" s="177"/>
      <c r="CG292" s="177"/>
      <c r="CH292" s="177"/>
      <c r="CI292" s="177"/>
      <c r="CJ292" s="177"/>
      <c r="CK292" s="177"/>
      <c r="CL292" s="177"/>
      <c r="CM292" s="177"/>
      <c r="CN292" s="177"/>
      <c r="CO292" s="177"/>
      <c r="CP292" s="177"/>
      <c r="CQ292" s="177"/>
      <c r="CR292" s="177"/>
      <c r="CS292" s="177"/>
      <c r="CT292" s="177"/>
      <c r="CU292" s="177"/>
      <c r="CV292" s="177"/>
      <c r="CW292" s="177"/>
      <c r="CX292" s="177"/>
      <c r="CY292" s="177"/>
      <c r="CZ292" s="177"/>
      <c r="DA292" s="177"/>
      <c r="DB292" s="177"/>
      <c r="DC292" s="177"/>
      <c r="DD292" s="177"/>
      <c r="DE292" s="177"/>
      <c r="DF292" s="177"/>
      <c r="DG292" s="177"/>
      <c r="DH292" s="177"/>
      <c r="DI292" s="177"/>
      <c r="DJ292" s="177"/>
      <c r="DK292" s="177"/>
      <c r="DL292" s="177"/>
      <c r="DM292" s="177"/>
      <c r="DN292" s="177"/>
    </row>
    <row r="293" spans="1:118" s="122" customFormat="1" ht="25" x14ac:dyDescent="0.3">
      <c r="A293" s="167" t="s">
        <v>3661</v>
      </c>
      <c r="B293" s="167" t="s">
        <v>3661</v>
      </c>
      <c r="C293" s="169" t="s">
        <v>3361</v>
      </c>
      <c r="D293" s="170">
        <v>20</v>
      </c>
      <c r="E293" s="171">
        <f t="shared" si="158"/>
        <v>6.4</v>
      </c>
      <c r="F293" s="171">
        <f t="shared" si="158"/>
        <v>6.4</v>
      </c>
      <c r="G293" s="171">
        <f t="shared" si="158"/>
        <v>6.4</v>
      </c>
      <c r="H293" s="171">
        <f t="shared" si="158"/>
        <v>6.4</v>
      </c>
      <c r="I293" s="171">
        <f t="shared" si="158"/>
        <v>6.4</v>
      </c>
      <c r="J293" s="171">
        <f t="shared" si="158"/>
        <v>6.4</v>
      </c>
      <c r="K293" s="171">
        <f t="shared" si="158"/>
        <v>6.4</v>
      </c>
      <c r="L293" s="171">
        <f t="shared" si="158"/>
        <v>6.4</v>
      </c>
      <c r="M293" s="171">
        <f t="shared" si="158"/>
        <v>6.4</v>
      </c>
      <c r="N293" s="171">
        <f t="shared" si="157"/>
        <v>6.4</v>
      </c>
      <c r="O293" s="171">
        <f t="shared" si="157"/>
        <v>6.4</v>
      </c>
      <c r="P293" s="171"/>
      <c r="Q293" s="171">
        <f t="shared" si="157"/>
        <v>6.4</v>
      </c>
      <c r="R293" s="171"/>
      <c r="S293" s="171">
        <f t="shared" si="157"/>
        <v>6.4</v>
      </c>
      <c r="T293" s="171"/>
      <c r="U293" s="171">
        <f t="shared" si="157"/>
        <v>6.4</v>
      </c>
      <c r="V293" s="171"/>
      <c r="W293" s="171">
        <f t="shared" si="155"/>
        <v>6.4</v>
      </c>
      <c r="X293" s="171"/>
      <c r="Y293" s="171">
        <f t="shared" si="155"/>
        <v>6.4</v>
      </c>
      <c r="Z293" s="171">
        <f t="shared" si="155"/>
        <v>6.4</v>
      </c>
      <c r="AA293" s="171">
        <f t="shared" si="155"/>
        <v>6.4</v>
      </c>
      <c r="AB293" s="171">
        <f t="shared" si="155"/>
        <v>6.4</v>
      </c>
      <c r="AC293" s="171">
        <f t="shared" si="155"/>
        <v>6.4</v>
      </c>
      <c r="AD293" s="171">
        <f t="shared" si="155"/>
        <v>6.4</v>
      </c>
      <c r="AE293" s="171">
        <f t="shared" si="155"/>
        <v>6.4</v>
      </c>
      <c r="AF293" s="171">
        <f t="shared" si="155"/>
        <v>6.4</v>
      </c>
      <c r="AG293" s="171">
        <f t="shared" si="155"/>
        <v>6.4</v>
      </c>
      <c r="AH293" s="171">
        <f t="shared" si="155"/>
        <v>6.4</v>
      </c>
      <c r="AI293" s="171">
        <f t="shared" si="155"/>
        <v>6.4</v>
      </c>
      <c r="AJ293" s="171">
        <f t="shared" si="155"/>
        <v>6.4</v>
      </c>
      <c r="AK293" s="171">
        <f t="shared" si="155"/>
        <v>6.4</v>
      </c>
      <c r="AL293" s="171"/>
      <c r="AM293" s="171">
        <f t="shared" si="153"/>
        <v>6.4</v>
      </c>
      <c r="AN293" s="171">
        <f t="shared" si="153"/>
        <v>6.4</v>
      </c>
      <c r="AO293" s="171">
        <f t="shared" si="138"/>
        <v>6.4</v>
      </c>
      <c r="AP293" s="171">
        <f t="shared" si="138"/>
        <v>6.4</v>
      </c>
      <c r="AQ293" s="171">
        <f t="shared" si="147"/>
        <v>6.4</v>
      </c>
      <c r="AR293" s="171">
        <f t="shared" si="147"/>
        <v>6.4</v>
      </c>
      <c r="AS293" s="171">
        <f t="shared" si="147"/>
        <v>6.4</v>
      </c>
      <c r="AT293" s="171">
        <f t="shared" si="147"/>
        <v>6.4</v>
      </c>
      <c r="AU293" s="171">
        <f t="shared" si="147"/>
        <v>6.4</v>
      </c>
      <c r="AV293" s="171">
        <f t="shared" si="147"/>
        <v>6.4</v>
      </c>
      <c r="AW293" s="171">
        <f t="shared" si="147"/>
        <v>6.4</v>
      </c>
      <c r="AX293" s="171"/>
      <c r="AY293" s="171">
        <f t="shared" si="148"/>
        <v>6.4</v>
      </c>
      <c r="AZ293" s="171">
        <f t="shared" si="148"/>
        <v>6.4</v>
      </c>
      <c r="BA293" s="171">
        <f t="shared" si="148"/>
        <v>6.4</v>
      </c>
      <c r="BB293" s="171">
        <f t="shared" si="148"/>
        <v>6.4</v>
      </c>
      <c r="BC293" s="171">
        <f t="shared" si="149"/>
        <v>6.4</v>
      </c>
      <c r="BD293" s="171">
        <f t="shared" si="149"/>
        <v>6.4</v>
      </c>
      <c r="BE293" s="172"/>
      <c r="BF293" s="148">
        <f t="shared" si="144"/>
        <v>288</v>
      </c>
      <c r="BG293" s="173">
        <f t="shared" si="145"/>
        <v>7</v>
      </c>
      <c r="BH293" s="174"/>
      <c r="BI293" s="174"/>
      <c r="BJ293" s="125"/>
      <c r="BK293" s="175"/>
      <c r="BL293" s="176">
        <f t="shared" si="143"/>
        <v>489.23119151619449</v>
      </c>
      <c r="BM293" s="176">
        <f t="shared" si="146"/>
        <v>510</v>
      </c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77"/>
      <c r="BY293" s="177"/>
      <c r="BZ293" s="177"/>
      <c r="CA293" s="177"/>
      <c r="CB293" s="177"/>
      <c r="CC293" s="177"/>
      <c r="CD293" s="177"/>
      <c r="CE293" s="177"/>
      <c r="CF293" s="177"/>
      <c r="CG293" s="177"/>
      <c r="CH293" s="177"/>
      <c r="CI293" s="177"/>
      <c r="CJ293" s="177"/>
      <c r="CK293" s="177"/>
      <c r="CL293" s="177"/>
      <c r="CM293" s="177"/>
      <c r="CN293" s="177"/>
      <c r="CO293" s="177"/>
      <c r="CP293" s="177"/>
      <c r="CQ293" s="177"/>
      <c r="CR293" s="177"/>
      <c r="CS293" s="177"/>
      <c r="CT293" s="177"/>
      <c r="CU293" s="177"/>
      <c r="CV293" s="177"/>
      <c r="CW293" s="177"/>
      <c r="CX293" s="177"/>
      <c r="CY293" s="177"/>
      <c r="CZ293" s="177"/>
      <c r="DA293" s="177"/>
      <c r="DB293" s="177"/>
      <c r="DC293" s="177"/>
      <c r="DD293" s="177"/>
      <c r="DE293" s="177"/>
      <c r="DF293" s="177"/>
      <c r="DG293" s="177"/>
      <c r="DH293" s="177"/>
      <c r="DI293" s="177"/>
      <c r="DJ293" s="177"/>
      <c r="DK293" s="177"/>
      <c r="DL293" s="177"/>
      <c r="DM293" s="177"/>
      <c r="DN293" s="177"/>
    </row>
    <row r="294" spans="1:118" s="122" customFormat="1" ht="25" x14ac:dyDescent="0.3">
      <c r="A294" s="167" t="s">
        <v>3662</v>
      </c>
      <c r="B294" s="167" t="s">
        <v>3662</v>
      </c>
      <c r="C294" s="169" t="s">
        <v>3361</v>
      </c>
      <c r="D294" s="170">
        <v>20</v>
      </c>
      <c r="E294" s="171">
        <f t="shared" si="158"/>
        <v>6.4</v>
      </c>
      <c r="F294" s="171">
        <f t="shared" si="158"/>
        <v>6.4</v>
      </c>
      <c r="G294" s="171">
        <f t="shared" si="158"/>
        <v>6.4</v>
      </c>
      <c r="H294" s="171">
        <f t="shared" si="158"/>
        <v>6.4</v>
      </c>
      <c r="I294" s="171">
        <f t="shared" si="158"/>
        <v>6.4</v>
      </c>
      <c r="J294" s="171">
        <f t="shared" si="158"/>
        <v>6.4</v>
      </c>
      <c r="K294" s="171">
        <f t="shared" si="158"/>
        <v>6.4</v>
      </c>
      <c r="L294" s="171">
        <f t="shared" si="158"/>
        <v>6.4</v>
      </c>
      <c r="M294" s="171">
        <f t="shared" si="158"/>
        <v>6.4</v>
      </c>
      <c r="N294" s="171">
        <f t="shared" si="157"/>
        <v>6.4</v>
      </c>
      <c r="O294" s="171">
        <f t="shared" si="157"/>
        <v>6.4</v>
      </c>
      <c r="P294" s="171"/>
      <c r="Q294" s="171">
        <f t="shared" si="157"/>
        <v>6.4</v>
      </c>
      <c r="R294" s="171"/>
      <c r="S294" s="171">
        <f t="shared" si="157"/>
        <v>6.4</v>
      </c>
      <c r="T294" s="171"/>
      <c r="U294" s="171">
        <f t="shared" si="157"/>
        <v>6.4</v>
      </c>
      <c r="V294" s="171"/>
      <c r="W294" s="171">
        <f>$D294*$D$2</f>
        <v>6.4</v>
      </c>
      <c r="X294" s="171"/>
      <c r="Y294" s="171">
        <f t="shared" si="155"/>
        <v>6.4</v>
      </c>
      <c r="Z294" s="171"/>
      <c r="AA294" s="171">
        <f t="shared" si="155"/>
        <v>6.4</v>
      </c>
      <c r="AB294" s="171"/>
      <c r="AC294" s="171">
        <f t="shared" si="155"/>
        <v>6.4</v>
      </c>
      <c r="AD294" s="171"/>
      <c r="AE294" s="171">
        <f t="shared" si="155"/>
        <v>6.4</v>
      </c>
      <c r="AF294" s="171"/>
      <c r="AG294" s="171">
        <f t="shared" si="155"/>
        <v>6.4</v>
      </c>
      <c r="AH294" s="171"/>
      <c r="AI294" s="171">
        <f t="shared" si="155"/>
        <v>6.4</v>
      </c>
      <c r="AJ294" s="171"/>
      <c r="AK294" s="171">
        <f t="shared" si="155"/>
        <v>6.4</v>
      </c>
      <c r="AL294" s="171"/>
      <c r="AM294" s="171">
        <f t="shared" ref="AM294:BB332" si="159">$D294*$D$2</f>
        <v>6.4</v>
      </c>
      <c r="AN294" s="171"/>
      <c r="AO294" s="171">
        <f t="shared" si="138"/>
        <v>6.4</v>
      </c>
      <c r="AP294" s="171"/>
      <c r="AQ294" s="171">
        <f t="shared" si="147"/>
        <v>6.4</v>
      </c>
      <c r="AR294" s="171"/>
      <c r="AS294" s="171">
        <f t="shared" si="147"/>
        <v>6.4</v>
      </c>
      <c r="AT294" s="171"/>
      <c r="AU294" s="171">
        <f t="shared" si="147"/>
        <v>6.4</v>
      </c>
      <c r="AV294" s="171"/>
      <c r="AW294" s="171">
        <f t="shared" si="147"/>
        <v>6.4</v>
      </c>
      <c r="AX294" s="171"/>
      <c r="AY294" s="171">
        <f t="shared" si="148"/>
        <v>6.4</v>
      </c>
      <c r="AZ294" s="171"/>
      <c r="BA294" s="171">
        <f t="shared" si="148"/>
        <v>6.4</v>
      </c>
      <c r="BB294" s="171"/>
      <c r="BC294" s="171">
        <f t="shared" si="149"/>
        <v>6.4</v>
      </c>
      <c r="BD294" s="171"/>
      <c r="BE294" s="172"/>
      <c r="BF294" s="148">
        <f t="shared" si="144"/>
        <v>198.40000000000009</v>
      </c>
      <c r="BG294" s="173">
        <f t="shared" si="145"/>
        <v>21</v>
      </c>
      <c r="BH294" s="174"/>
      <c r="BI294" s="174"/>
      <c r="BJ294" s="125"/>
      <c r="BK294" s="175"/>
      <c r="BL294" s="176">
        <f t="shared" si="143"/>
        <v>337.02593193337856</v>
      </c>
      <c r="BM294" s="176">
        <f t="shared" si="146"/>
        <v>360</v>
      </c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77"/>
      <c r="BY294" s="177"/>
      <c r="BZ294" s="177"/>
      <c r="CA294" s="177"/>
      <c r="CB294" s="177"/>
      <c r="CC294" s="177"/>
      <c r="CD294" s="177"/>
      <c r="CE294" s="177"/>
      <c r="CF294" s="177"/>
      <c r="CG294" s="177"/>
      <c r="CH294" s="177"/>
      <c r="CI294" s="177"/>
      <c r="CJ294" s="177"/>
      <c r="CK294" s="177"/>
      <c r="CL294" s="177"/>
      <c r="CM294" s="177"/>
      <c r="CN294" s="177"/>
      <c r="CO294" s="177"/>
      <c r="CP294" s="177"/>
      <c r="CQ294" s="177"/>
      <c r="CR294" s="177"/>
      <c r="CS294" s="177"/>
      <c r="CT294" s="177"/>
      <c r="CU294" s="177"/>
      <c r="CV294" s="177"/>
      <c r="CW294" s="177"/>
      <c r="CX294" s="177"/>
      <c r="CY294" s="177"/>
      <c r="CZ294" s="177"/>
      <c r="DA294" s="177"/>
      <c r="DB294" s="177"/>
      <c r="DC294" s="177"/>
      <c r="DD294" s="177"/>
      <c r="DE294" s="177"/>
      <c r="DF294" s="177"/>
      <c r="DG294" s="177"/>
      <c r="DH294" s="177"/>
      <c r="DI294" s="177"/>
      <c r="DJ294" s="177"/>
      <c r="DK294" s="177"/>
      <c r="DL294" s="177"/>
      <c r="DM294" s="177"/>
      <c r="DN294" s="177"/>
    </row>
    <row r="295" spans="1:118" s="122" customFormat="1" ht="25" x14ac:dyDescent="0.3">
      <c r="A295" s="167" t="s">
        <v>3663</v>
      </c>
      <c r="B295" s="167" t="s">
        <v>3663</v>
      </c>
      <c r="C295" s="169" t="s">
        <v>3361</v>
      </c>
      <c r="D295" s="170">
        <v>30</v>
      </c>
      <c r="E295" s="171">
        <f t="shared" si="158"/>
        <v>9.6</v>
      </c>
      <c r="F295" s="171">
        <f t="shared" si="158"/>
        <v>9.6</v>
      </c>
      <c r="G295" s="171">
        <f t="shared" si="158"/>
        <v>9.6</v>
      </c>
      <c r="H295" s="171">
        <f t="shared" si="158"/>
        <v>9.6</v>
      </c>
      <c r="I295" s="171">
        <f t="shared" si="158"/>
        <v>9.6</v>
      </c>
      <c r="J295" s="171">
        <f t="shared" si="158"/>
        <v>9.6</v>
      </c>
      <c r="K295" s="171">
        <f t="shared" si="158"/>
        <v>9.6</v>
      </c>
      <c r="L295" s="171">
        <f t="shared" si="158"/>
        <v>9.6</v>
      </c>
      <c r="M295" s="171">
        <f t="shared" si="158"/>
        <v>9.6</v>
      </c>
      <c r="N295" s="171">
        <f t="shared" si="157"/>
        <v>9.6</v>
      </c>
      <c r="O295" s="171">
        <f t="shared" si="157"/>
        <v>9.6</v>
      </c>
      <c r="P295" s="171"/>
      <c r="Q295" s="171">
        <f t="shared" si="157"/>
        <v>9.6</v>
      </c>
      <c r="R295" s="171"/>
      <c r="S295" s="171">
        <f t="shared" si="157"/>
        <v>9.6</v>
      </c>
      <c r="T295" s="171"/>
      <c r="U295" s="171">
        <f t="shared" si="157"/>
        <v>9.6</v>
      </c>
      <c r="V295" s="171"/>
      <c r="W295" s="171">
        <f>$D295*$D$2</f>
        <v>9.6</v>
      </c>
      <c r="X295" s="171"/>
      <c r="Y295" s="171">
        <f t="shared" si="155"/>
        <v>9.6</v>
      </c>
      <c r="Z295" s="171"/>
      <c r="AA295" s="171">
        <f t="shared" si="155"/>
        <v>9.6</v>
      </c>
      <c r="AB295" s="171"/>
      <c r="AC295" s="171">
        <f t="shared" si="155"/>
        <v>9.6</v>
      </c>
      <c r="AD295" s="171"/>
      <c r="AE295" s="171">
        <f t="shared" si="155"/>
        <v>9.6</v>
      </c>
      <c r="AF295" s="171"/>
      <c r="AG295" s="171">
        <f t="shared" si="155"/>
        <v>9.6</v>
      </c>
      <c r="AH295" s="171"/>
      <c r="AI295" s="171">
        <f t="shared" si="155"/>
        <v>9.6</v>
      </c>
      <c r="AJ295" s="171"/>
      <c r="AK295" s="171">
        <f t="shared" si="155"/>
        <v>9.6</v>
      </c>
      <c r="AL295" s="171"/>
      <c r="AM295" s="171">
        <f t="shared" si="159"/>
        <v>9.6</v>
      </c>
      <c r="AN295" s="171"/>
      <c r="AO295" s="171">
        <f t="shared" ref="AO295:AO300" si="160">$D295*$D$2</f>
        <v>9.6</v>
      </c>
      <c r="AP295" s="171"/>
      <c r="AQ295" s="171">
        <f t="shared" si="147"/>
        <v>9.6</v>
      </c>
      <c r="AR295" s="171"/>
      <c r="AS295" s="171">
        <f t="shared" si="147"/>
        <v>9.6</v>
      </c>
      <c r="AT295" s="171"/>
      <c r="AU295" s="171">
        <f t="shared" si="147"/>
        <v>9.6</v>
      </c>
      <c r="AV295" s="171"/>
      <c r="AW295" s="171">
        <f t="shared" si="147"/>
        <v>9.6</v>
      </c>
      <c r="AX295" s="171"/>
      <c r="AY295" s="171">
        <f t="shared" si="148"/>
        <v>9.6</v>
      </c>
      <c r="AZ295" s="171"/>
      <c r="BA295" s="171">
        <f t="shared" si="148"/>
        <v>9.6</v>
      </c>
      <c r="BB295" s="171"/>
      <c r="BC295" s="171">
        <f t="shared" si="149"/>
        <v>9.6</v>
      </c>
      <c r="BD295" s="171"/>
      <c r="BE295" s="172"/>
      <c r="BF295" s="148">
        <f t="shared" si="144"/>
        <v>297.60000000000002</v>
      </c>
      <c r="BG295" s="173">
        <f t="shared" si="145"/>
        <v>21</v>
      </c>
      <c r="BH295" s="174"/>
      <c r="BI295" s="174"/>
      <c r="BJ295" s="125"/>
      <c r="BK295" s="175"/>
      <c r="BL295" s="176">
        <f t="shared" si="143"/>
        <v>505.53889790006764</v>
      </c>
      <c r="BM295" s="176">
        <f t="shared" si="146"/>
        <v>530</v>
      </c>
      <c r="BN295" s="177"/>
      <c r="BO295" s="177"/>
      <c r="BP295" s="177"/>
      <c r="BQ295" s="177"/>
      <c r="BR295" s="177"/>
      <c r="BS295" s="177"/>
      <c r="BT295" s="177"/>
      <c r="BU295" s="177"/>
      <c r="BV295" s="177"/>
      <c r="BW295" s="177"/>
      <c r="BX295" s="177"/>
      <c r="BY295" s="177"/>
      <c r="BZ295" s="177"/>
      <c r="CA295" s="177"/>
      <c r="CB295" s="177"/>
      <c r="CC295" s="177"/>
      <c r="CD295" s="177"/>
      <c r="CE295" s="177"/>
      <c r="CF295" s="177"/>
      <c r="CG295" s="177"/>
      <c r="CH295" s="177"/>
      <c r="CI295" s="177"/>
      <c r="CJ295" s="177"/>
      <c r="CK295" s="177"/>
      <c r="CL295" s="177"/>
      <c r="CM295" s="177"/>
      <c r="CN295" s="177"/>
      <c r="CO295" s="177"/>
      <c r="CP295" s="177"/>
      <c r="CQ295" s="177"/>
      <c r="CR295" s="177"/>
      <c r="CS295" s="177"/>
      <c r="CT295" s="177"/>
      <c r="CU295" s="177"/>
      <c r="CV295" s="177"/>
      <c r="CW295" s="177"/>
      <c r="CX295" s="177"/>
      <c r="CY295" s="177"/>
      <c r="CZ295" s="177"/>
      <c r="DA295" s="177"/>
      <c r="DB295" s="177"/>
      <c r="DC295" s="177"/>
      <c r="DD295" s="177"/>
      <c r="DE295" s="177"/>
      <c r="DF295" s="177"/>
      <c r="DG295" s="177"/>
      <c r="DH295" s="177"/>
      <c r="DI295" s="177"/>
      <c r="DJ295" s="177"/>
      <c r="DK295" s="177"/>
      <c r="DL295" s="177"/>
      <c r="DM295" s="177"/>
      <c r="DN295" s="177"/>
    </row>
    <row r="296" spans="1:118" s="122" customFormat="1" ht="25" x14ac:dyDescent="0.3">
      <c r="A296" s="167" t="s">
        <v>3664</v>
      </c>
      <c r="B296" s="167" t="s">
        <v>3664</v>
      </c>
      <c r="C296" s="169" t="s">
        <v>3361</v>
      </c>
      <c r="D296" s="170">
        <v>15</v>
      </c>
      <c r="E296" s="171">
        <f t="shared" si="158"/>
        <v>4.8</v>
      </c>
      <c r="F296" s="171">
        <f t="shared" si="158"/>
        <v>4.8</v>
      </c>
      <c r="G296" s="171">
        <f t="shared" si="158"/>
        <v>4.8</v>
      </c>
      <c r="H296" s="171">
        <f t="shared" si="158"/>
        <v>4.8</v>
      </c>
      <c r="I296" s="171">
        <f t="shared" si="158"/>
        <v>4.8</v>
      </c>
      <c r="J296" s="171">
        <f t="shared" si="158"/>
        <v>4.8</v>
      </c>
      <c r="K296" s="171">
        <f t="shared" si="158"/>
        <v>4.8</v>
      </c>
      <c r="L296" s="171">
        <f t="shared" si="158"/>
        <v>4.8</v>
      </c>
      <c r="M296" s="171">
        <f t="shared" si="158"/>
        <v>4.8</v>
      </c>
      <c r="N296" s="171">
        <f t="shared" si="157"/>
        <v>4.8</v>
      </c>
      <c r="O296" s="171">
        <f t="shared" si="157"/>
        <v>4.8</v>
      </c>
      <c r="P296" s="171"/>
      <c r="Q296" s="171">
        <f t="shared" si="157"/>
        <v>4.8</v>
      </c>
      <c r="R296" s="171"/>
      <c r="S296" s="171">
        <f t="shared" si="157"/>
        <v>4.8</v>
      </c>
      <c r="T296" s="171"/>
      <c r="U296" s="171">
        <f t="shared" si="157"/>
        <v>4.8</v>
      </c>
      <c r="V296" s="171"/>
      <c r="W296" s="171">
        <v>4.2</v>
      </c>
      <c r="X296" s="171"/>
      <c r="Y296" s="171">
        <f t="shared" si="155"/>
        <v>4.8</v>
      </c>
      <c r="Z296" s="171"/>
      <c r="AA296" s="171">
        <f t="shared" si="155"/>
        <v>4.8</v>
      </c>
      <c r="AB296" s="171"/>
      <c r="AC296" s="171">
        <f t="shared" si="155"/>
        <v>4.8</v>
      </c>
      <c r="AD296" s="171"/>
      <c r="AE296" s="171">
        <f t="shared" si="155"/>
        <v>4.8</v>
      </c>
      <c r="AF296" s="171"/>
      <c r="AG296" s="171">
        <f t="shared" si="155"/>
        <v>4.8</v>
      </c>
      <c r="AH296" s="171"/>
      <c r="AI296" s="171">
        <f t="shared" si="155"/>
        <v>4.8</v>
      </c>
      <c r="AJ296" s="171"/>
      <c r="AK296" s="171">
        <f t="shared" si="155"/>
        <v>4.8</v>
      </c>
      <c r="AL296" s="171"/>
      <c r="AM296" s="171">
        <f t="shared" si="159"/>
        <v>4.8</v>
      </c>
      <c r="AN296" s="171"/>
      <c r="AO296" s="171">
        <f t="shared" si="160"/>
        <v>4.8</v>
      </c>
      <c r="AP296" s="171"/>
      <c r="AQ296" s="171">
        <f t="shared" si="147"/>
        <v>4.8</v>
      </c>
      <c r="AR296" s="171"/>
      <c r="AS296" s="171">
        <f t="shared" si="147"/>
        <v>4.8</v>
      </c>
      <c r="AT296" s="171"/>
      <c r="AU296" s="171">
        <f t="shared" si="147"/>
        <v>4.8</v>
      </c>
      <c r="AV296" s="171"/>
      <c r="AW296" s="171">
        <f t="shared" si="147"/>
        <v>4.8</v>
      </c>
      <c r="AX296" s="171"/>
      <c r="AY296" s="171">
        <f t="shared" si="148"/>
        <v>4.8</v>
      </c>
      <c r="AZ296" s="171"/>
      <c r="BA296" s="171">
        <f t="shared" si="148"/>
        <v>4.8</v>
      </c>
      <c r="BB296" s="171"/>
      <c r="BC296" s="171">
        <f t="shared" si="149"/>
        <v>4.8</v>
      </c>
      <c r="BD296" s="171"/>
      <c r="BE296" s="172"/>
      <c r="BF296" s="148">
        <f t="shared" si="144"/>
        <v>148.20000000000002</v>
      </c>
      <c r="BG296" s="173">
        <f t="shared" si="145"/>
        <v>21</v>
      </c>
      <c r="BH296" s="174"/>
      <c r="BI296" s="174"/>
      <c r="BJ296" s="125"/>
      <c r="BK296" s="175"/>
      <c r="BL296" s="176">
        <f t="shared" si="143"/>
        <v>251.75021730104177</v>
      </c>
      <c r="BM296" s="176">
        <f t="shared" si="146"/>
        <v>270</v>
      </c>
      <c r="BN296" s="177"/>
      <c r="BO296" s="177"/>
      <c r="BP296" s="177"/>
      <c r="BQ296" s="177"/>
      <c r="BR296" s="177"/>
      <c r="BS296" s="177"/>
      <c r="BT296" s="177"/>
      <c r="BU296" s="177"/>
      <c r="BV296" s="177"/>
      <c r="BW296" s="177"/>
      <c r="BX296" s="177"/>
      <c r="BY296" s="177"/>
      <c r="BZ296" s="177"/>
      <c r="CA296" s="177"/>
      <c r="CB296" s="177"/>
      <c r="CC296" s="177"/>
      <c r="CD296" s="177"/>
      <c r="CE296" s="177"/>
      <c r="CF296" s="177"/>
      <c r="CG296" s="177"/>
      <c r="CH296" s="177"/>
      <c r="CI296" s="177"/>
      <c r="CJ296" s="177"/>
      <c r="CK296" s="177"/>
      <c r="CL296" s="177"/>
      <c r="CM296" s="177"/>
      <c r="CN296" s="177"/>
      <c r="CO296" s="177"/>
      <c r="CP296" s="177"/>
      <c r="CQ296" s="177"/>
      <c r="CR296" s="177"/>
      <c r="CS296" s="177"/>
      <c r="CT296" s="177"/>
      <c r="CU296" s="177"/>
      <c r="CV296" s="177"/>
      <c r="CW296" s="177"/>
      <c r="CX296" s="177"/>
      <c r="CY296" s="177"/>
      <c r="CZ296" s="177"/>
      <c r="DA296" s="177"/>
      <c r="DB296" s="177"/>
      <c r="DC296" s="177"/>
      <c r="DD296" s="177"/>
      <c r="DE296" s="177"/>
      <c r="DF296" s="177"/>
      <c r="DG296" s="177"/>
      <c r="DH296" s="177"/>
      <c r="DI296" s="177"/>
      <c r="DJ296" s="177"/>
      <c r="DK296" s="177"/>
      <c r="DL296" s="177"/>
      <c r="DM296" s="177"/>
      <c r="DN296" s="177"/>
    </row>
    <row r="297" spans="1:118" s="122" customFormat="1" ht="25" x14ac:dyDescent="0.3">
      <c r="A297" s="167" t="s">
        <v>3665</v>
      </c>
      <c r="B297" s="167" t="s">
        <v>3665</v>
      </c>
      <c r="C297" s="169" t="s">
        <v>3361</v>
      </c>
      <c r="D297" s="170">
        <v>15</v>
      </c>
      <c r="E297" s="171">
        <f t="shared" si="158"/>
        <v>4.8</v>
      </c>
      <c r="F297" s="171">
        <f t="shared" si="158"/>
        <v>4.8</v>
      </c>
      <c r="G297" s="171">
        <f t="shared" si="158"/>
        <v>4.8</v>
      </c>
      <c r="H297" s="171">
        <f t="shared" si="158"/>
        <v>4.8</v>
      </c>
      <c r="I297" s="171">
        <f t="shared" si="158"/>
        <v>4.8</v>
      </c>
      <c r="J297" s="171">
        <f t="shared" si="158"/>
        <v>4.8</v>
      </c>
      <c r="K297" s="171">
        <f t="shared" si="158"/>
        <v>4.8</v>
      </c>
      <c r="L297" s="171">
        <f t="shared" si="158"/>
        <v>4.8</v>
      </c>
      <c r="M297" s="171">
        <f t="shared" si="158"/>
        <v>4.8</v>
      </c>
      <c r="N297" s="171">
        <f t="shared" si="157"/>
        <v>4.8</v>
      </c>
      <c r="O297" s="171">
        <f t="shared" si="157"/>
        <v>4.8</v>
      </c>
      <c r="P297" s="171"/>
      <c r="Q297" s="171">
        <f t="shared" si="157"/>
        <v>4.8</v>
      </c>
      <c r="R297" s="171"/>
      <c r="S297" s="171">
        <f t="shared" si="157"/>
        <v>4.8</v>
      </c>
      <c r="T297" s="171"/>
      <c r="U297" s="171">
        <f t="shared" si="157"/>
        <v>4.8</v>
      </c>
      <c r="V297" s="171"/>
      <c r="W297" s="171">
        <v>4.2</v>
      </c>
      <c r="X297" s="171"/>
      <c r="Y297" s="171">
        <f t="shared" si="155"/>
        <v>4.8</v>
      </c>
      <c r="Z297" s="171"/>
      <c r="AA297" s="171">
        <f t="shared" si="155"/>
        <v>4.8</v>
      </c>
      <c r="AB297" s="171"/>
      <c r="AC297" s="171">
        <f t="shared" si="155"/>
        <v>4.8</v>
      </c>
      <c r="AD297" s="171"/>
      <c r="AE297" s="171">
        <f t="shared" si="155"/>
        <v>4.8</v>
      </c>
      <c r="AF297" s="171"/>
      <c r="AG297" s="171">
        <f t="shared" si="155"/>
        <v>4.8</v>
      </c>
      <c r="AH297" s="171"/>
      <c r="AI297" s="171">
        <f t="shared" si="155"/>
        <v>4.8</v>
      </c>
      <c r="AJ297" s="171"/>
      <c r="AK297" s="171">
        <f t="shared" si="155"/>
        <v>4.8</v>
      </c>
      <c r="AL297" s="171"/>
      <c r="AM297" s="171">
        <f t="shared" si="159"/>
        <v>4.8</v>
      </c>
      <c r="AN297" s="171"/>
      <c r="AO297" s="171">
        <f t="shared" si="160"/>
        <v>4.8</v>
      </c>
      <c r="AP297" s="171"/>
      <c r="AQ297" s="171">
        <f t="shared" si="147"/>
        <v>4.8</v>
      </c>
      <c r="AR297" s="171"/>
      <c r="AS297" s="171">
        <f t="shared" si="147"/>
        <v>4.8</v>
      </c>
      <c r="AT297" s="171"/>
      <c r="AU297" s="171">
        <f t="shared" si="147"/>
        <v>4.8</v>
      </c>
      <c r="AV297" s="171"/>
      <c r="AW297" s="171">
        <f t="shared" si="147"/>
        <v>4.8</v>
      </c>
      <c r="AX297" s="171"/>
      <c r="AY297" s="171">
        <f t="shared" si="148"/>
        <v>4.8</v>
      </c>
      <c r="AZ297" s="171"/>
      <c r="BA297" s="171">
        <f t="shared" si="148"/>
        <v>4.8</v>
      </c>
      <c r="BB297" s="171"/>
      <c r="BC297" s="171">
        <f t="shared" si="149"/>
        <v>4.8</v>
      </c>
      <c r="BD297" s="171"/>
      <c r="BE297" s="172"/>
      <c r="BF297" s="148">
        <f t="shared" si="144"/>
        <v>148.20000000000002</v>
      </c>
      <c r="BG297" s="173">
        <f t="shared" si="145"/>
        <v>21</v>
      </c>
      <c r="BH297" s="174"/>
      <c r="BI297" s="174"/>
      <c r="BJ297" s="125"/>
      <c r="BK297" s="175"/>
      <c r="BL297" s="176">
        <f t="shared" si="143"/>
        <v>251.75021730104177</v>
      </c>
      <c r="BM297" s="176">
        <f t="shared" si="146"/>
        <v>270</v>
      </c>
      <c r="BN297" s="177"/>
      <c r="BO297" s="177"/>
      <c r="BP297" s="177"/>
      <c r="BQ297" s="177"/>
      <c r="BR297" s="177"/>
      <c r="BS297" s="177"/>
      <c r="BT297" s="177"/>
      <c r="BU297" s="177"/>
      <c r="BV297" s="177"/>
      <c r="BW297" s="177"/>
      <c r="BX297" s="177"/>
      <c r="BY297" s="177"/>
      <c r="BZ297" s="177"/>
      <c r="CA297" s="177"/>
      <c r="CB297" s="177"/>
      <c r="CC297" s="177"/>
      <c r="CD297" s="177"/>
      <c r="CE297" s="177"/>
      <c r="CF297" s="177"/>
      <c r="CG297" s="177"/>
      <c r="CH297" s="177"/>
      <c r="CI297" s="177"/>
      <c r="CJ297" s="177"/>
      <c r="CK297" s="177"/>
      <c r="CL297" s="177"/>
      <c r="CM297" s="177"/>
      <c r="CN297" s="177"/>
      <c r="CO297" s="177"/>
      <c r="CP297" s="177"/>
      <c r="CQ297" s="177"/>
      <c r="CR297" s="177"/>
      <c r="CS297" s="177"/>
      <c r="CT297" s="177"/>
      <c r="CU297" s="177"/>
      <c r="CV297" s="177"/>
      <c r="CW297" s="177"/>
      <c r="CX297" s="177"/>
      <c r="CY297" s="177"/>
      <c r="CZ297" s="177"/>
      <c r="DA297" s="177"/>
      <c r="DB297" s="177"/>
      <c r="DC297" s="177"/>
      <c r="DD297" s="177"/>
      <c r="DE297" s="177"/>
      <c r="DF297" s="177"/>
      <c r="DG297" s="177"/>
      <c r="DH297" s="177"/>
      <c r="DI297" s="177"/>
      <c r="DJ297" s="177"/>
      <c r="DK297" s="177"/>
      <c r="DL297" s="177"/>
      <c r="DM297" s="177"/>
      <c r="DN297" s="177"/>
    </row>
    <row r="298" spans="1:118" s="122" customFormat="1" ht="25" x14ac:dyDescent="0.3">
      <c r="A298" s="167" t="s">
        <v>3666</v>
      </c>
      <c r="B298" s="167" t="s">
        <v>3666</v>
      </c>
      <c r="C298" s="169" t="s">
        <v>3361</v>
      </c>
      <c r="D298" s="170">
        <v>15</v>
      </c>
      <c r="E298" s="171">
        <f t="shared" si="158"/>
        <v>4.8</v>
      </c>
      <c r="F298" s="171">
        <f t="shared" si="158"/>
        <v>4.8</v>
      </c>
      <c r="G298" s="171">
        <f t="shared" si="158"/>
        <v>4.8</v>
      </c>
      <c r="H298" s="171">
        <f t="shared" si="158"/>
        <v>4.8</v>
      </c>
      <c r="I298" s="171">
        <f t="shared" si="158"/>
        <v>4.8</v>
      </c>
      <c r="J298" s="171">
        <f t="shared" si="158"/>
        <v>4.8</v>
      </c>
      <c r="K298" s="171">
        <f t="shared" si="158"/>
        <v>4.8</v>
      </c>
      <c r="L298" s="171">
        <f t="shared" si="158"/>
        <v>4.8</v>
      </c>
      <c r="M298" s="171">
        <f t="shared" si="158"/>
        <v>4.8</v>
      </c>
      <c r="N298" s="171">
        <f t="shared" si="157"/>
        <v>4.8</v>
      </c>
      <c r="O298" s="171">
        <f t="shared" si="157"/>
        <v>4.8</v>
      </c>
      <c r="P298" s="171"/>
      <c r="Q298" s="171">
        <f t="shared" si="157"/>
        <v>4.8</v>
      </c>
      <c r="R298" s="171"/>
      <c r="S298" s="171">
        <f t="shared" si="157"/>
        <v>4.8</v>
      </c>
      <c r="T298" s="171"/>
      <c r="U298" s="171">
        <f t="shared" si="157"/>
        <v>4.8</v>
      </c>
      <c r="V298" s="171"/>
      <c r="W298" s="171">
        <v>4.2</v>
      </c>
      <c r="X298" s="171"/>
      <c r="Y298" s="171">
        <f t="shared" si="155"/>
        <v>4.8</v>
      </c>
      <c r="Z298" s="171"/>
      <c r="AA298" s="171">
        <f t="shared" si="155"/>
        <v>4.8</v>
      </c>
      <c r="AB298" s="171"/>
      <c r="AC298" s="171">
        <f t="shared" si="155"/>
        <v>4.8</v>
      </c>
      <c r="AD298" s="171"/>
      <c r="AE298" s="171">
        <f t="shared" si="155"/>
        <v>4.8</v>
      </c>
      <c r="AF298" s="171"/>
      <c r="AG298" s="171">
        <f t="shared" si="155"/>
        <v>4.8</v>
      </c>
      <c r="AH298" s="171"/>
      <c r="AI298" s="171">
        <f t="shared" si="155"/>
        <v>4.8</v>
      </c>
      <c r="AJ298" s="171"/>
      <c r="AK298" s="171">
        <f t="shared" si="155"/>
        <v>4.8</v>
      </c>
      <c r="AL298" s="171"/>
      <c r="AM298" s="171">
        <f t="shared" si="159"/>
        <v>4.8</v>
      </c>
      <c r="AN298" s="171"/>
      <c r="AO298" s="171">
        <f t="shared" si="160"/>
        <v>4.8</v>
      </c>
      <c r="AP298" s="171"/>
      <c r="AQ298" s="171">
        <f t="shared" si="147"/>
        <v>4.8</v>
      </c>
      <c r="AR298" s="171"/>
      <c r="AS298" s="171">
        <f t="shared" si="147"/>
        <v>4.8</v>
      </c>
      <c r="AT298" s="171"/>
      <c r="AU298" s="171">
        <f t="shared" si="147"/>
        <v>4.8</v>
      </c>
      <c r="AV298" s="171"/>
      <c r="AW298" s="171">
        <f t="shared" si="147"/>
        <v>4.8</v>
      </c>
      <c r="AX298" s="171"/>
      <c r="AY298" s="171">
        <f t="shared" si="148"/>
        <v>4.8</v>
      </c>
      <c r="AZ298" s="171"/>
      <c r="BA298" s="171">
        <f t="shared" si="148"/>
        <v>4.8</v>
      </c>
      <c r="BB298" s="171"/>
      <c r="BC298" s="171">
        <f t="shared" si="149"/>
        <v>4.8</v>
      </c>
      <c r="BD298" s="171"/>
      <c r="BE298" s="172"/>
      <c r="BF298" s="148">
        <f t="shared" si="144"/>
        <v>148.20000000000002</v>
      </c>
      <c r="BG298" s="173">
        <f t="shared" si="145"/>
        <v>21</v>
      </c>
      <c r="BH298" s="174"/>
      <c r="BI298" s="174"/>
      <c r="BJ298" s="125"/>
      <c r="BK298" s="175"/>
      <c r="BL298" s="176">
        <f t="shared" si="143"/>
        <v>251.75021730104177</v>
      </c>
      <c r="BM298" s="176">
        <f t="shared" si="146"/>
        <v>270</v>
      </c>
      <c r="BN298" s="177"/>
      <c r="BO298" s="177"/>
      <c r="BP298" s="177"/>
      <c r="BQ298" s="177"/>
      <c r="BR298" s="177"/>
      <c r="BS298" s="177"/>
      <c r="BT298" s="177"/>
      <c r="BU298" s="177"/>
      <c r="BV298" s="177"/>
      <c r="BW298" s="177"/>
      <c r="BX298" s="177"/>
      <c r="BY298" s="177"/>
      <c r="BZ298" s="177"/>
      <c r="CA298" s="177"/>
      <c r="CB298" s="177"/>
      <c r="CC298" s="177"/>
      <c r="CD298" s="177"/>
      <c r="CE298" s="177"/>
      <c r="CF298" s="177"/>
      <c r="CG298" s="177"/>
      <c r="CH298" s="177"/>
      <c r="CI298" s="177"/>
      <c r="CJ298" s="177"/>
      <c r="CK298" s="177"/>
      <c r="CL298" s="177"/>
      <c r="CM298" s="177"/>
      <c r="CN298" s="177"/>
      <c r="CO298" s="177"/>
      <c r="CP298" s="177"/>
      <c r="CQ298" s="177"/>
      <c r="CR298" s="177"/>
      <c r="CS298" s="177"/>
      <c r="CT298" s="177"/>
      <c r="CU298" s="177"/>
      <c r="CV298" s="177"/>
      <c r="CW298" s="177"/>
      <c r="CX298" s="177"/>
      <c r="CY298" s="177"/>
      <c r="CZ298" s="177"/>
      <c r="DA298" s="177"/>
      <c r="DB298" s="177"/>
      <c r="DC298" s="177"/>
      <c r="DD298" s="177"/>
      <c r="DE298" s="177"/>
      <c r="DF298" s="177"/>
      <c r="DG298" s="177"/>
      <c r="DH298" s="177"/>
      <c r="DI298" s="177"/>
      <c r="DJ298" s="177"/>
      <c r="DK298" s="177"/>
      <c r="DL298" s="177"/>
      <c r="DM298" s="177"/>
      <c r="DN298" s="177"/>
    </row>
    <row r="299" spans="1:118" s="122" customFormat="1" ht="25" x14ac:dyDescent="0.3">
      <c r="A299" s="167" t="s">
        <v>3667</v>
      </c>
      <c r="B299" s="167" t="s">
        <v>3667</v>
      </c>
      <c r="C299" s="169" t="s">
        <v>3361</v>
      </c>
      <c r="D299" s="170">
        <v>15</v>
      </c>
      <c r="E299" s="171">
        <f t="shared" si="158"/>
        <v>4.8</v>
      </c>
      <c r="F299" s="171">
        <f t="shared" si="158"/>
        <v>4.8</v>
      </c>
      <c r="G299" s="171">
        <f t="shared" si="158"/>
        <v>4.8</v>
      </c>
      <c r="H299" s="171">
        <f t="shared" si="158"/>
        <v>4.8</v>
      </c>
      <c r="I299" s="171">
        <f t="shared" si="158"/>
        <v>4.8</v>
      </c>
      <c r="J299" s="171">
        <f t="shared" si="158"/>
        <v>4.8</v>
      </c>
      <c r="K299" s="171">
        <f t="shared" si="158"/>
        <v>4.8</v>
      </c>
      <c r="L299" s="171">
        <f t="shared" si="158"/>
        <v>4.8</v>
      </c>
      <c r="M299" s="171">
        <f t="shared" si="158"/>
        <v>4.8</v>
      </c>
      <c r="N299" s="171">
        <f t="shared" si="157"/>
        <v>4.8</v>
      </c>
      <c r="O299" s="171">
        <f t="shared" si="157"/>
        <v>4.8</v>
      </c>
      <c r="P299" s="171"/>
      <c r="Q299" s="171">
        <f t="shared" si="157"/>
        <v>4.8</v>
      </c>
      <c r="R299" s="171"/>
      <c r="S299" s="171">
        <f t="shared" si="157"/>
        <v>4.8</v>
      </c>
      <c r="T299" s="171"/>
      <c r="U299" s="171">
        <f t="shared" si="157"/>
        <v>4.8</v>
      </c>
      <c r="V299" s="171"/>
      <c r="W299" s="171">
        <v>4.2</v>
      </c>
      <c r="X299" s="171"/>
      <c r="Y299" s="171">
        <f t="shared" si="155"/>
        <v>4.8</v>
      </c>
      <c r="Z299" s="171"/>
      <c r="AA299" s="171">
        <f t="shared" si="155"/>
        <v>4.8</v>
      </c>
      <c r="AB299" s="171"/>
      <c r="AC299" s="171">
        <f t="shared" si="155"/>
        <v>4.8</v>
      </c>
      <c r="AD299" s="171"/>
      <c r="AE299" s="171">
        <f t="shared" si="155"/>
        <v>4.8</v>
      </c>
      <c r="AF299" s="171"/>
      <c r="AG299" s="171">
        <f t="shared" si="155"/>
        <v>4.8</v>
      </c>
      <c r="AH299" s="171"/>
      <c r="AI299" s="171">
        <f t="shared" si="155"/>
        <v>4.8</v>
      </c>
      <c r="AJ299" s="171"/>
      <c r="AK299" s="171">
        <f t="shared" si="155"/>
        <v>4.8</v>
      </c>
      <c r="AL299" s="171"/>
      <c r="AM299" s="171">
        <f t="shared" si="159"/>
        <v>4.8</v>
      </c>
      <c r="AN299" s="171"/>
      <c r="AO299" s="171">
        <f t="shared" si="160"/>
        <v>4.8</v>
      </c>
      <c r="AP299" s="171"/>
      <c r="AQ299" s="171">
        <f t="shared" si="147"/>
        <v>4.8</v>
      </c>
      <c r="AR299" s="171"/>
      <c r="AS299" s="171">
        <f t="shared" si="147"/>
        <v>4.8</v>
      </c>
      <c r="AT299" s="171"/>
      <c r="AU299" s="171">
        <f t="shared" si="147"/>
        <v>4.8</v>
      </c>
      <c r="AV299" s="171"/>
      <c r="AW299" s="171">
        <f t="shared" si="147"/>
        <v>4.8</v>
      </c>
      <c r="AX299" s="171"/>
      <c r="AY299" s="171">
        <f t="shared" si="148"/>
        <v>4.8</v>
      </c>
      <c r="AZ299" s="171"/>
      <c r="BA299" s="171">
        <f t="shared" si="148"/>
        <v>4.8</v>
      </c>
      <c r="BB299" s="171"/>
      <c r="BC299" s="171">
        <f t="shared" si="149"/>
        <v>4.8</v>
      </c>
      <c r="BD299" s="171"/>
      <c r="BE299" s="172"/>
      <c r="BF299" s="148">
        <f t="shared" si="144"/>
        <v>148.20000000000002</v>
      </c>
      <c r="BG299" s="173">
        <f t="shared" si="145"/>
        <v>21</v>
      </c>
      <c r="BH299" s="174"/>
      <c r="BI299" s="174"/>
      <c r="BJ299" s="125"/>
      <c r="BK299" s="175"/>
      <c r="BL299" s="176">
        <f t="shared" si="143"/>
        <v>251.75021730104177</v>
      </c>
      <c r="BM299" s="176">
        <f t="shared" si="146"/>
        <v>270</v>
      </c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</row>
    <row r="300" spans="1:118" s="122" customFormat="1" ht="25" x14ac:dyDescent="0.3">
      <c r="A300" s="167" t="s">
        <v>3668</v>
      </c>
      <c r="B300" s="167" t="s">
        <v>3668</v>
      </c>
      <c r="C300" s="169" t="s">
        <v>3361</v>
      </c>
      <c r="D300" s="170">
        <v>15</v>
      </c>
      <c r="E300" s="171">
        <f t="shared" si="158"/>
        <v>4.8</v>
      </c>
      <c r="F300" s="171">
        <f t="shared" si="158"/>
        <v>4.8</v>
      </c>
      <c r="G300" s="171">
        <f t="shared" si="158"/>
        <v>4.8</v>
      </c>
      <c r="H300" s="171">
        <f t="shared" si="158"/>
        <v>4.8</v>
      </c>
      <c r="I300" s="171">
        <f t="shared" si="158"/>
        <v>4.8</v>
      </c>
      <c r="J300" s="171">
        <f t="shared" si="158"/>
        <v>4.8</v>
      </c>
      <c r="K300" s="171">
        <f t="shared" si="158"/>
        <v>4.8</v>
      </c>
      <c r="L300" s="171">
        <f t="shared" si="158"/>
        <v>4.8</v>
      </c>
      <c r="M300" s="171">
        <f t="shared" si="158"/>
        <v>4.8</v>
      </c>
      <c r="N300" s="171">
        <f t="shared" si="157"/>
        <v>4.8</v>
      </c>
      <c r="O300" s="171">
        <f t="shared" si="157"/>
        <v>4.8</v>
      </c>
      <c r="P300" s="171"/>
      <c r="Q300" s="171">
        <f t="shared" si="157"/>
        <v>4.8</v>
      </c>
      <c r="R300" s="171"/>
      <c r="S300" s="171">
        <f t="shared" si="157"/>
        <v>4.8</v>
      </c>
      <c r="T300" s="171"/>
      <c r="U300" s="171">
        <f t="shared" si="157"/>
        <v>4.8</v>
      </c>
      <c r="V300" s="171"/>
      <c r="W300" s="171">
        <v>4.2</v>
      </c>
      <c r="X300" s="171"/>
      <c r="Y300" s="171">
        <f t="shared" ref="X300:AF315" si="161">$D300*$D$2</f>
        <v>4.8</v>
      </c>
      <c r="Z300" s="171"/>
      <c r="AA300" s="171">
        <f t="shared" si="161"/>
        <v>4.8</v>
      </c>
      <c r="AB300" s="171"/>
      <c r="AC300" s="171">
        <f t="shared" si="161"/>
        <v>4.8</v>
      </c>
      <c r="AD300" s="171"/>
      <c r="AE300" s="171">
        <f t="shared" si="161"/>
        <v>4.8</v>
      </c>
      <c r="AF300" s="171"/>
      <c r="AG300" s="171">
        <f t="shared" ref="AG300:AL336" si="162">$D300*$D$2</f>
        <v>4.8</v>
      </c>
      <c r="AH300" s="171"/>
      <c r="AI300" s="171">
        <f t="shared" si="162"/>
        <v>4.8</v>
      </c>
      <c r="AJ300" s="171"/>
      <c r="AK300" s="171">
        <f t="shared" si="162"/>
        <v>4.8</v>
      </c>
      <c r="AL300" s="171"/>
      <c r="AM300" s="171">
        <f t="shared" si="159"/>
        <v>4.8</v>
      </c>
      <c r="AN300" s="171"/>
      <c r="AO300" s="171">
        <f t="shared" si="160"/>
        <v>4.8</v>
      </c>
      <c r="AP300" s="171"/>
      <c r="AQ300" s="171">
        <f t="shared" si="147"/>
        <v>4.8</v>
      </c>
      <c r="AR300" s="171"/>
      <c r="AS300" s="171">
        <f t="shared" si="147"/>
        <v>4.8</v>
      </c>
      <c r="AT300" s="171"/>
      <c r="AU300" s="171">
        <f t="shared" si="147"/>
        <v>4.8</v>
      </c>
      <c r="AV300" s="171"/>
      <c r="AW300" s="171">
        <f t="shared" si="147"/>
        <v>4.8</v>
      </c>
      <c r="AX300" s="171"/>
      <c r="AY300" s="171">
        <f t="shared" si="148"/>
        <v>4.8</v>
      </c>
      <c r="AZ300" s="171"/>
      <c r="BA300" s="171">
        <f t="shared" si="148"/>
        <v>4.8</v>
      </c>
      <c r="BB300" s="171"/>
      <c r="BC300" s="171">
        <f t="shared" si="149"/>
        <v>4.8</v>
      </c>
      <c r="BD300" s="171"/>
      <c r="BE300" s="172"/>
      <c r="BF300" s="148">
        <f t="shared" si="144"/>
        <v>148.20000000000002</v>
      </c>
      <c r="BG300" s="173">
        <f t="shared" si="145"/>
        <v>21</v>
      </c>
      <c r="BH300" s="174"/>
      <c r="BI300" s="174"/>
      <c r="BJ300" s="125"/>
      <c r="BK300" s="175"/>
      <c r="BL300" s="176">
        <f t="shared" si="143"/>
        <v>251.75021730104177</v>
      </c>
      <c r="BM300" s="176">
        <f t="shared" si="146"/>
        <v>270</v>
      </c>
      <c r="BN300" s="177"/>
      <c r="BO300" s="177"/>
      <c r="BP300" s="177"/>
      <c r="BQ300" s="177"/>
      <c r="BR300" s="177"/>
      <c r="BS300" s="177"/>
      <c r="BT300" s="177"/>
      <c r="BU300" s="177"/>
      <c r="BV300" s="177"/>
      <c r="BW300" s="177"/>
      <c r="BX300" s="177"/>
      <c r="BY300" s="177"/>
      <c r="BZ300" s="177"/>
      <c r="CA300" s="177"/>
      <c r="CB300" s="177"/>
      <c r="CC300" s="177"/>
      <c r="CD300" s="177"/>
      <c r="CE300" s="177"/>
      <c r="CF300" s="177"/>
      <c r="CG300" s="177"/>
      <c r="CH300" s="177"/>
      <c r="CI300" s="177"/>
      <c r="CJ300" s="177"/>
      <c r="CK300" s="177"/>
      <c r="CL300" s="177"/>
      <c r="CM300" s="177"/>
      <c r="CN300" s="177"/>
      <c r="CO300" s="177"/>
      <c r="CP300" s="177"/>
      <c r="CQ300" s="177"/>
      <c r="CR300" s="177"/>
      <c r="CS300" s="177"/>
      <c r="CT300" s="177"/>
      <c r="CU300" s="177"/>
      <c r="CV300" s="177"/>
      <c r="CW300" s="177"/>
      <c r="CX300" s="177"/>
      <c r="CY300" s="177"/>
      <c r="CZ300" s="177"/>
      <c r="DA300" s="177"/>
      <c r="DB300" s="177"/>
      <c r="DC300" s="177"/>
      <c r="DD300" s="177"/>
      <c r="DE300" s="177"/>
      <c r="DF300" s="177"/>
      <c r="DG300" s="177"/>
      <c r="DH300" s="177"/>
      <c r="DI300" s="177"/>
      <c r="DJ300" s="177"/>
      <c r="DK300" s="177"/>
      <c r="DL300" s="177"/>
      <c r="DM300" s="177"/>
      <c r="DN300" s="177"/>
    </row>
    <row r="301" spans="1:118" s="122" customFormat="1" x14ac:dyDescent="0.3">
      <c r="A301" s="167" t="s">
        <v>597</v>
      </c>
      <c r="B301" s="167" t="s">
        <v>3669</v>
      </c>
      <c r="C301" s="169" t="s">
        <v>3361</v>
      </c>
      <c r="D301" s="170">
        <v>10</v>
      </c>
      <c r="E301" s="171">
        <f t="shared" si="158"/>
        <v>3.2</v>
      </c>
      <c r="F301" s="171">
        <f t="shared" si="158"/>
        <v>3.2</v>
      </c>
      <c r="G301" s="171">
        <f t="shared" si="158"/>
        <v>3.2</v>
      </c>
      <c r="H301" s="171">
        <f t="shared" si="158"/>
        <v>3.2</v>
      </c>
      <c r="I301" s="171">
        <f t="shared" si="158"/>
        <v>3.2</v>
      </c>
      <c r="J301" s="171">
        <f t="shared" si="158"/>
        <v>3.2</v>
      </c>
      <c r="K301" s="171">
        <f t="shared" si="158"/>
        <v>3.2</v>
      </c>
      <c r="L301" s="171">
        <f t="shared" si="158"/>
        <v>3.2</v>
      </c>
      <c r="M301" s="171">
        <f t="shared" si="158"/>
        <v>3.2</v>
      </c>
      <c r="N301" s="171">
        <f t="shared" si="157"/>
        <v>3.2</v>
      </c>
      <c r="O301" s="171">
        <f t="shared" si="157"/>
        <v>3.2</v>
      </c>
      <c r="P301" s="171">
        <f t="shared" si="157"/>
        <v>3.2</v>
      </c>
      <c r="Q301" s="171">
        <f t="shared" si="157"/>
        <v>3.2</v>
      </c>
      <c r="R301" s="171">
        <f t="shared" si="157"/>
        <v>3.2</v>
      </c>
      <c r="S301" s="171">
        <f t="shared" si="157"/>
        <v>3.2</v>
      </c>
      <c r="T301" s="171">
        <f t="shared" si="157"/>
        <v>3.2</v>
      </c>
      <c r="U301" s="171">
        <f t="shared" si="157"/>
        <v>3.2</v>
      </c>
      <c r="V301" s="171">
        <f t="shared" si="157"/>
        <v>3.2</v>
      </c>
      <c r="W301" s="171">
        <f t="shared" si="157"/>
        <v>3.2</v>
      </c>
      <c r="X301" s="171">
        <f t="shared" ref="X301:Z302" si="163">$D301*$D$2</f>
        <v>3.2</v>
      </c>
      <c r="Y301" s="171">
        <f t="shared" si="161"/>
        <v>3.2</v>
      </c>
      <c r="Z301" s="171">
        <f t="shared" si="161"/>
        <v>3.2</v>
      </c>
      <c r="AA301" s="171">
        <f t="shared" si="161"/>
        <v>3.2</v>
      </c>
      <c r="AB301" s="171">
        <f t="shared" si="161"/>
        <v>3.2</v>
      </c>
      <c r="AC301" s="171">
        <f t="shared" si="161"/>
        <v>3.2</v>
      </c>
      <c r="AD301" s="171">
        <f t="shared" si="161"/>
        <v>3.2</v>
      </c>
      <c r="AE301" s="171">
        <f t="shared" si="161"/>
        <v>3.2</v>
      </c>
      <c r="AF301" s="171">
        <f t="shared" si="161"/>
        <v>3.2</v>
      </c>
      <c r="AG301" s="171">
        <f t="shared" si="162"/>
        <v>3.2</v>
      </c>
      <c r="AH301" s="171">
        <f t="shared" si="162"/>
        <v>3.2</v>
      </c>
      <c r="AI301" s="171">
        <f t="shared" si="162"/>
        <v>3.2</v>
      </c>
      <c r="AJ301" s="171">
        <f t="shared" si="162"/>
        <v>3.2</v>
      </c>
      <c r="AK301" s="171">
        <f t="shared" si="162"/>
        <v>3.2</v>
      </c>
      <c r="AL301" s="171">
        <f t="shared" si="162"/>
        <v>3.2</v>
      </c>
      <c r="AM301" s="171">
        <f t="shared" si="159"/>
        <v>3.2</v>
      </c>
      <c r="AN301" s="171">
        <f t="shared" si="159"/>
        <v>3.2</v>
      </c>
      <c r="AO301" s="171">
        <f t="shared" si="159"/>
        <v>3.2</v>
      </c>
      <c r="AP301" s="171">
        <f t="shared" si="159"/>
        <v>3.2</v>
      </c>
      <c r="AQ301" s="171">
        <f t="shared" si="159"/>
        <v>3.2</v>
      </c>
      <c r="AR301" s="171">
        <f t="shared" si="159"/>
        <v>3.2</v>
      </c>
      <c r="AS301" s="171">
        <f t="shared" si="159"/>
        <v>3.2</v>
      </c>
      <c r="AT301" s="171">
        <f t="shared" si="159"/>
        <v>3.2</v>
      </c>
      <c r="AU301" s="171">
        <f t="shared" si="159"/>
        <v>3.2</v>
      </c>
      <c r="AV301" s="171">
        <f t="shared" si="159"/>
        <v>3.2</v>
      </c>
      <c r="AW301" s="171">
        <f t="shared" si="159"/>
        <v>3.2</v>
      </c>
      <c r="AX301" s="171">
        <f t="shared" si="159"/>
        <v>3.2</v>
      </c>
      <c r="AY301" s="171">
        <f t="shared" si="159"/>
        <v>3.2</v>
      </c>
      <c r="AZ301" s="171">
        <f t="shared" si="159"/>
        <v>3.2</v>
      </c>
      <c r="BA301" s="171">
        <f t="shared" si="159"/>
        <v>3.2</v>
      </c>
      <c r="BB301" s="171">
        <f t="shared" si="159"/>
        <v>3.2</v>
      </c>
      <c r="BC301" s="171">
        <f t="shared" ref="AY301:BD316" si="164">$D301*$D$2</f>
        <v>3.2</v>
      </c>
      <c r="BD301" s="171">
        <f t="shared" si="164"/>
        <v>3.2</v>
      </c>
      <c r="BE301" s="172"/>
      <c r="BF301" s="148">
        <f t="shared" si="144"/>
        <v>166.39999999999992</v>
      </c>
      <c r="BG301" s="173">
        <f t="shared" si="145"/>
        <v>0</v>
      </c>
      <c r="BH301" s="174"/>
      <c r="BI301" s="174"/>
      <c r="BJ301" s="125"/>
      <c r="BK301" s="175"/>
      <c r="BL301" s="176">
        <f t="shared" si="143"/>
        <v>282.6669106538011</v>
      </c>
      <c r="BM301" s="176">
        <f t="shared" si="146"/>
        <v>300</v>
      </c>
      <c r="BN301" s="177"/>
      <c r="BO301" s="177"/>
      <c r="BP301" s="177"/>
      <c r="BQ301" s="177"/>
      <c r="BR301" s="177"/>
      <c r="BS301" s="177"/>
      <c r="BT301" s="177"/>
      <c r="BU301" s="177"/>
      <c r="BV301" s="177"/>
      <c r="BW301" s="177"/>
      <c r="BX301" s="177"/>
      <c r="BY301" s="177"/>
      <c r="BZ301" s="177"/>
      <c r="CA301" s="177"/>
      <c r="CB301" s="177"/>
      <c r="CC301" s="177"/>
      <c r="CD301" s="177"/>
      <c r="CE301" s="177"/>
      <c r="CF301" s="177"/>
      <c r="CG301" s="177"/>
      <c r="CH301" s="177"/>
      <c r="CI301" s="177"/>
      <c r="CJ301" s="177"/>
      <c r="CK301" s="177"/>
      <c r="CL301" s="177"/>
      <c r="CM301" s="177"/>
      <c r="CN301" s="177"/>
      <c r="CO301" s="177"/>
      <c r="CP301" s="177"/>
      <c r="CQ301" s="177"/>
      <c r="CR301" s="177"/>
      <c r="CS301" s="177"/>
      <c r="CT301" s="177"/>
      <c r="CU301" s="177"/>
      <c r="CV301" s="177"/>
      <c r="CW301" s="177"/>
      <c r="CX301" s="177"/>
      <c r="CY301" s="177"/>
      <c r="CZ301" s="177"/>
      <c r="DA301" s="177"/>
      <c r="DB301" s="177"/>
      <c r="DC301" s="177"/>
      <c r="DD301" s="177"/>
      <c r="DE301" s="177"/>
      <c r="DF301" s="177"/>
      <c r="DG301" s="177"/>
      <c r="DH301" s="177"/>
      <c r="DI301" s="177"/>
      <c r="DJ301" s="177"/>
      <c r="DK301" s="177"/>
      <c r="DL301" s="177"/>
      <c r="DM301" s="177"/>
      <c r="DN301" s="177"/>
    </row>
    <row r="302" spans="1:118" s="122" customFormat="1" x14ac:dyDescent="0.3">
      <c r="A302" s="167" t="s">
        <v>3670</v>
      </c>
      <c r="B302" s="167" t="s">
        <v>3670</v>
      </c>
      <c r="C302" s="169" t="s">
        <v>3361</v>
      </c>
      <c r="D302" s="170">
        <v>15</v>
      </c>
      <c r="E302" s="171">
        <f t="shared" si="158"/>
        <v>4.8</v>
      </c>
      <c r="F302" s="171">
        <f t="shared" si="158"/>
        <v>4.8</v>
      </c>
      <c r="G302" s="171">
        <f t="shared" si="158"/>
        <v>4.8</v>
      </c>
      <c r="H302" s="171">
        <f t="shared" si="158"/>
        <v>4.8</v>
      </c>
      <c r="I302" s="171">
        <f t="shared" si="158"/>
        <v>4.8</v>
      </c>
      <c r="J302" s="171">
        <f t="shared" si="158"/>
        <v>4.8</v>
      </c>
      <c r="K302" s="171">
        <f t="shared" si="158"/>
        <v>4.8</v>
      </c>
      <c r="L302" s="171">
        <f t="shared" si="158"/>
        <v>4.8</v>
      </c>
      <c r="M302" s="171">
        <f t="shared" si="158"/>
        <v>4.8</v>
      </c>
      <c r="N302" s="171">
        <f t="shared" si="157"/>
        <v>4.8</v>
      </c>
      <c r="O302" s="171">
        <f t="shared" si="157"/>
        <v>4.8</v>
      </c>
      <c r="P302" s="171">
        <f t="shared" si="157"/>
        <v>4.8</v>
      </c>
      <c r="Q302" s="171">
        <f t="shared" si="157"/>
        <v>4.8</v>
      </c>
      <c r="R302" s="171">
        <f t="shared" si="157"/>
        <v>4.8</v>
      </c>
      <c r="S302" s="171">
        <f t="shared" si="157"/>
        <v>4.8</v>
      </c>
      <c r="T302" s="171">
        <f t="shared" si="157"/>
        <v>4.8</v>
      </c>
      <c r="U302" s="171">
        <f t="shared" si="157"/>
        <v>4.8</v>
      </c>
      <c r="V302" s="171">
        <f t="shared" si="157"/>
        <v>4.8</v>
      </c>
      <c r="W302" s="171">
        <f t="shared" si="157"/>
        <v>4.8</v>
      </c>
      <c r="X302" s="171">
        <f t="shared" si="163"/>
        <v>4.8</v>
      </c>
      <c r="Y302" s="171">
        <f t="shared" si="163"/>
        <v>4.8</v>
      </c>
      <c r="Z302" s="171">
        <f t="shared" si="163"/>
        <v>4.8</v>
      </c>
      <c r="AA302" s="171">
        <f t="shared" si="161"/>
        <v>4.8</v>
      </c>
      <c r="AB302" s="171">
        <f t="shared" si="161"/>
        <v>4.8</v>
      </c>
      <c r="AC302" s="171">
        <f t="shared" si="161"/>
        <v>4.8</v>
      </c>
      <c r="AD302" s="171">
        <f t="shared" si="161"/>
        <v>4.8</v>
      </c>
      <c r="AE302" s="171">
        <f t="shared" si="161"/>
        <v>4.8</v>
      </c>
      <c r="AF302" s="171">
        <f t="shared" si="161"/>
        <v>4.8</v>
      </c>
      <c r="AG302" s="171">
        <f t="shared" si="162"/>
        <v>4.8</v>
      </c>
      <c r="AH302" s="171">
        <f t="shared" si="162"/>
        <v>4.8</v>
      </c>
      <c r="AI302" s="171">
        <f t="shared" si="162"/>
        <v>4.8</v>
      </c>
      <c r="AJ302" s="171">
        <f t="shared" si="162"/>
        <v>4.8</v>
      </c>
      <c r="AK302" s="171">
        <f t="shared" si="162"/>
        <v>4.8</v>
      </c>
      <c r="AL302" s="171"/>
      <c r="AM302" s="171">
        <f t="shared" si="159"/>
        <v>4.8</v>
      </c>
      <c r="AN302" s="171">
        <f t="shared" si="159"/>
        <v>4.8</v>
      </c>
      <c r="AO302" s="171">
        <f t="shared" si="159"/>
        <v>4.8</v>
      </c>
      <c r="AP302" s="171">
        <f t="shared" si="159"/>
        <v>4.8</v>
      </c>
      <c r="AQ302" s="171">
        <f t="shared" si="159"/>
        <v>4.8</v>
      </c>
      <c r="AR302" s="171">
        <f t="shared" si="159"/>
        <v>4.8</v>
      </c>
      <c r="AS302" s="171">
        <f t="shared" si="159"/>
        <v>4.8</v>
      </c>
      <c r="AT302" s="171">
        <f t="shared" si="159"/>
        <v>4.8</v>
      </c>
      <c r="AU302" s="171">
        <f t="shared" si="159"/>
        <v>4.8</v>
      </c>
      <c r="AV302" s="171">
        <f t="shared" si="159"/>
        <v>4.8</v>
      </c>
      <c r="AW302" s="171">
        <f t="shared" si="159"/>
        <v>4.8</v>
      </c>
      <c r="AX302" s="171"/>
      <c r="AY302" s="171">
        <f t="shared" si="159"/>
        <v>4.8</v>
      </c>
      <c r="AZ302" s="171">
        <f t="shared" si="159"/>
        <v>4.8</v>
      </c>
      <c r="BA302" s="171">
        <f t="shared" si="159"/>
        <v>4.8</v>
      </c>
      <c r="BB302" s="171">
        <f t="shared" si="159"/>
        <v>4.8</v>
      </c>
      <c r="BC302" s="171">
        <f t="shared" si="164"/>
        <v>4.8</v>
      </c>
      <c r="BD302" s="171">
        <f t="shared" si="164"/>
        <v>4.8</v>
      </c>
      <c r="BE302" s="172"/>
      <c r="BF302" s="148">
        <f t="shared" si="144"/>
        <v>240.00000000000023</v>
      </c>
      <c r="BG302" s="173">
        <f t="shared" si="145"/>
        <v>2</v>
      </c>
      <c r="BH302" s="174"/>
      <c r="BI302" s="174"/>
      <c r="BJ302" s="125"/>
      <c r="BK302" s="175"/>
      <c r="BL302" s="176">
        <f t="shared" si="143"/>
        <v>407.69265959682912</v>
      </c>
      <c r="BM302" s="176">
        <f t="shared" si="146"/>
        <v>430</v>
      </c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77"/>
      <c r="BY302" s="177"/>
      <c r="BZ302" s="177"/>
      <c r="CA302" s="177"/>
      <c r="CB302" s="177"/>
      <c r="CC302" s="177"/>
      <c r="CD302" s="177"/>
      <c r="CE302" s="177"/>
      <c r="CF302" s="177"/>
      <c r="CG302" s="177"/>
      <c r="CH302" s="177"/>
      <c r="CI302" s="177"/>
      <c r="CJ302" s="177"/>
      <c r="CK302" s="177"/>
      <c r="CL302" s="177"/>
      <c r="CM302" s="177"/>
      <c r="CN302" s="177"/>
      <c r="CO302" s="177"/>
      <c r="CP302" s="177"/>
      <c r="CQ302" s="177"/>
      <c r="CR302" s="177"/>
      <c r="CS302" s="177"/>
      <c r="CT302" s="177"/>
      <c r="CU302" s="177"/>
      <c r="CV302" s="177"/>
      <c r="CW302" s="177"/>
      <c r="CX302" s="177"/>
      <c r="CY302" s="177"/>
      <c r="CZ302" s="177"/>
      <c r="DA302" s="177"/>
      <c r="DB302" s="177"/>
      <c r="DC302" s="177"/>
      <c r="DD302" s="177"/>
      <c r="DE302" s="177"/>
      <c r="DF302" s="177"/>
      <c r="DG302" s="177"/>
      <c r="DH302" s="177"/>
      <c r="DI302" s="177"/>
      <c r="DJ302" s="177"/>
      <c r="DK302" s="177"/>
      <c r="DL302" s="177"/>
      <c r="DM302" s="177"/>
      <c r="DN302" s="177"/>
    </row>
    <row r="303" spans="1:118" s="122" customFormat="1" x14ac:dyDescent="0.3">
      <c r="A303" s="167" t="s">
        <v>3671</v>
      </c>
      <c r="B303" s="167" t="s">
        <v>3671</v>
      </c>
      <c r="C303" s="169" t="s">
        <v>3361</v>
      </c>
      <c r="D303" s="170">
        <v>15</v>
      </c>
      <c r="E303" s="171">
        <f t="shared" si="158"/>
        <v>4.8</v>
      </c>
      <c r="F303" s="171">
        <f t="shared" si="158"/>
        <v>4.8</v>
      </c>
      <c r="G303" s="171">
        <f t="shared" si="158"/>
        <v>4.8</v>
      </c>
      <c r="H303" s="171">
        <f t="shared" si="158"/>
        <v>4.8</v>
      </c>
      <c r="I303" s="171">
        <f t="shared" si="158"/>
        <v>4.8</v>
      </c>
      <c r="J303" s="171">
        <f t="shared" si="158"/>
        <v>4.8</v>
      </c>
      <c r="K303" s="171">
        <f t="shared" si="158"/>
        <v>4.8</v>
      </c>
      <c r="L303" s="171">
        <f t="shared" si="158"/>
        <v>4.8</v>
      </c>
      <c r="M303" s="171">
        <f t="shared" si="158"/>
        <v>4.8</v>
      </c>
      <c r="N303" s="171">
        <f t="shared" si="157"/>
        <v>4.8</v>
      </c>
      <c r="O303" s="171">
        <f t="shared" si="157"/>
        <v>4.8</v>
      </c>
      <c r="P303" s="171">
        <f t="shared" si="157"/>
        <v>4.8</v>
      </c>
      <c r="Q303" s="171">
        <f t="shared" si="157"/>
        <v>4.8</v>
      </c>
      <c r="R303" s="171">
        <f t="shared" si="157"/>
        <v>4.8</v>
      </c>
      <c r="S303" s="171">
        <f t="shared" si="157"/>
        <v>4.8</v>
      </c>
      <c r="T303" s="171">
        <f t="shared" si="157"/>
        <v>4.8</v>
      </c>
      <c r="U303" s="171">
        <f t="shared" si="157"/>
        <v>4.8</v>
      </c>
      <c r="V303" s="171">
        <f t="shared" si="157"/>
        <v>4.8</v>
      </c>
      <c r="W303" s="171">
        <f t="shared" si="157"/>
        <v>4.8</v>
      </c>
      <c r="X303" s="171">
        <f t="shared" si="161"/>
        <v>4.8</v>
      </c>
      <c r="Y303" s="171">
        <f t="shared" si="161"/>
        <v>4.8</v>
      </c>
      <c r="Z303" s="171">
        <f t="shared" si="161"/>
        <v>4.8</v>
      </c>
      <c r="AA303" s="171">
        <f t="shared" si="161"/>
        <v>4.8</v>
      </c>
      <c r="AB303" s="171">
        <f t="shared" si="161"/>
        <v>4.8</v>
      </c>
      <c r="AC303" s="171">
        <f t="shared" si="161"/>
        <v>4.8</v>
      </c>
      <c r="AD303" s="171">
        <f t="shared" si="161"/>
        <v>4.8</v>
      </c>
      <c r="AE303" s="171">
        <f t="shared" si="161"/>
        <v>4.8</v>
      </c>
      <c r="AF303" s="171">
        <f t="shared" si="161"/>
        <v>4.8</v>
      </c>
      <c r="AG303" s="171">
        <f t="shared" si="162"/>
        <v>4.8</v>
      </c>
      <c r="AH303" s="171">
        <f t="shared" si="162"/>
        <v>4.8</v>
      </c>
      <c r="AI303" s="171">
        <f t="shared" si="162"/>
        <v>4.8</v>
      </c>
      <c r="AJ303" s="171">
        <f t="shared" si="162"/>
        <v>4.8</v>
      </c>
      <c r="AK303" s="171">
        <f t="shared" si="162"/>
        <v>4.8</v>
      </c>
      <c r="AL303" s="171"/>
      <c r="AM303" s="171">
        <f t="shared" si="159"/>
        <v>4.8</v>
      </c>
      <c r="AN303" s="171">
        <f t="shared" si="159"/>
        <v>4.8</v>
      </c>
      <c r="AO303" s="171">
        <f t="shared" si="159"/>
        <v>4.8</v>
      </c>
      <c r="AP303" s="171">
        <f t="shared" si="159"/>
        <v>4.8</v>
      </c>
      <c r="AQ303" s="171">
        <f t="shared" si="159"/>
        <v>4.8</v>
      </c>
      <c r="AR303" s="171">
        <f t="shared" si="159"/>
        <v>4.8</v>
      </c>
      <c r="AS303" s="171">
        <f t="shared" si="159"/>
        <v>4.8</v>
      </c>
      <c r="AT303" s="171">
        <f t="shared" si="159"/>
        <v>4.8</v>
      </c>
      <c r="AU303" s="171">
        <f t="shared" si="159"/>
        <v>4.8</v>
      </c>
      <c r="AV303" s="171">
        <f t="shared" si="159"/>
        <v>4.8</v>
      </c>
      <c r="AW303" s="171">
        <f t="shared" si="159"/>
        <v>4.8</v>
      </c>
      <c r="AX303" s="171"/>
      <c r="AY303" s="171">
        <f t="shared" si="164"/>
        <v>4.8</v>
      </c>
      <c r="AZ303" s="171">
        <f t="shared" si="164"/>
        <v>4.8</v>
      </c>
      <c r="BA303" s="171">
        <f t="shared" si="164"/>
        <v>4.8</v>
      </c>
      <c r="BB303" s="171">
        <f t="shared" si="164"/>
        <v>4.8</v>
      </c>
      <c r="BC303" s="171">
        <f t="shared" si="164"/>
        <v>4.8</v>
      </c>
      <c r="BD303" s="171">
        <f t="shared" si="164"/>
        <v>4.8</v>
      </c>
      <c r="BE303" s="172"/>
      <c r="BF303" s="148">
        <f t="shared" si="144"/>
        <v>240.00000000000023</v>
      </c>
      <c r="BG303" s="173">
        <f t="shared" si="145"/>
        <v>2</v>
      </c>
      <c r="BH303" s="174"/>
      <c r="BI303" s="174"/>
      <c r="BJ303" s="125"/>
      <c r="BK303" s="175"/>
      <c r="BL303" s="176">
        <f t="shared" si="143"/>
        <v>407.69265959682912</v>
      </c>
      <c r="BM303" s="176">
        <f t="shared" si="146"/>
        <v>430</v>
      </c>
      <c r="BN303" s="177"/>
      <c r="BO303" s="177"/>
      <c r="BP303" s="177"/>
      <c r="BQ303" s="177"/>
      <c r="BR303" s="177"/>
      <c r="BS303" s="177"/>
      <c r="BT303" s="177"/>
      <c r="BU303" s="177"/>
      <c r="BV303" s="177"/>
      <c r="BW303" s="177"/>
      <c r="BX303" s="177"/>
      <c r="BY303" s="177"/>
      <c r="BZ303" s="177"/>
      <c r="CA303" s="177"/>
      <c r="CB303" s="177"/>
      <c r="CC303" s="177"/>
      <c r="CD303" s="177"/>
      <c r="CE303" s="177"/>
      <c r="CF303" s="177"/>
      <c r="CG303" s="177"/>
      <c r="CH303" s="177"/>
      <c r="CI303" s="177"/>
      <c r="CJ303" s="177"/>
      <c r="CK303" s="177"/>
      <c r="CL303" s="177"/>
      <c r="CM303" s="177"/>
      <c r="CN303" s="177"/>
      <c r="CO303" s="177"/>
      <c r="CP303" s="177"/>
      <c r="CQ303" s="177"/>
      <c r="CR303" s="177"/>
      <c r="CS303" s="177"/>
      <c r="CT303" s="177"/>
      <c r="CU303" s="177"/>
      <c r="CV303" s="177"/>
      <c r="CW303" s="177"/>
      <c r="CX303" s="177"/>
      <c r="CY303" s="177"/>
      <c r="CZ303" s="177"/>
      <c r="DA303" s="177"/>
      <c r="DB303" s="177"/>
      <c r="DC303" s="177"/>
      <c r="DD303" s="177"/>
      <c r="DE303" s="177"/>
      <c r="DF303" s="177"/>
      <c r="DG303" s="177"/>
      <c r="DH303" s="177"/>
      <c r="DI303" s="177"/>
      <c r="DJ303" s="177"/>
      <c r="DK303" s="177"/>
      <c r="DL303" s="177"/>
      <c r="DM303" s="177"/>
      <c r="DN303" s="177"/>
    </row>
    <row r="304" spans="1:118" s="122" customFormat="1" ht="22.5" customHeight="1" x14ac:dyDescent="0.3">
      <c r="A304" s="167" t="s">
        <v>3672</v>
      </c>
      <c r="B304" s="167" t="s">
        <v>3672</v>
      </c>
      <c r="C304" s="169" t="s">
        <v>3361</v>
      </c>
      <c r="D304" s="170">
        <v>15</v>
      </c>
      <c r="E304" s="171">
        <f t="shared" si="158"/>
        <v>4.8</v>
      </c>
      <c r="F304" s="171">
        <f t="shared" si="158"/>
        <v>4.8</v>
      </c>
      <c r="G304" s="171">
        <f t="shared" si="158"/>
        <v>4.8</v>
      </c>
      <c r="H304" s="171">
        <f t="shared" si="158"/>
        <v>4.8</v>
      </c>
      <c r="I304" s="171">
        <f t="shared" si="158"/>
        <v>4.8</v>
      </c>
      <c r="J304" s="171">
        <f t="shared" si="158"/>
        <v>4.8</v>
      </c>
      <c r="K304" s="171">
        <f t="shared" si="158"/>
        <v>4.8</v>
      </c>
      <c r="L304" s="171">
        <f t="shared" si="158"/>
        <v>4.8</v>
      </c>
      <c r="M304" s="171">
        <f t="shared" si="158"/>
        <v>4.8</v>
      </c>
      <c r="N304" s="171">
        <f t="shared" si="157"/>
        <v>4.8</v>
      </c>
      <c r="O304" s="171">
        <f t="shared" si="157"/>
        <v>4.8</v>
      </c>
      <c r="P304" s="171">
        <f t="shared" si="157"/>
        <v>4.8</v>
      </c>
      <c r="Q304" s="171">
        <f t="shared" si="157"/>
        <v>4.8</v>
      </c>
      <c r="R304" s="171">
        <f t="shared" si="157"/>
        <v>4.8</v>
      </c>
      <c r="S304" s="171">
        <f t="shared" si="157"/>
        <v>4.8</v>
      </c>
      <c r="T304" s="171">
        <f t="shared" si="157"/>
        <v>4.8</v>
      </c>
      <c r="U304" s="171">
        <f t="shared" si="157"/>
        <v>4.8</v>
      </c>
      <c r="V304" s="171">
        <f t="shared" si="157"/>
        <v>4.8</v>
      </c>
      <c r="W304" s="171">
        <f t="shared" si="157"/>
        <v>4.8</v>
      </c>
      <c r="X304" s="171">
        <f t="shared" si="161"/>
        <v>4.8</v>
      </c>
      <c r="Y304" s="171">
        <f t="shared" si="161"/>
        <v>4.8</v>
      </c>
      <c r="Z304" s="171">
        <f t="shared" si="161"/>
        <v>4.8</v>
      </c>
      <c r="AA304" s="171">
        <f t="shared" si="161"/>
        <v>4.8</v>
      </c>
      <c r="AB304" s="171">
        <f t="shared" si="161"/>
        <v>4.8</v>
      </c>
      <c r="AC304" s="171">
        <f t="shared" si="161"/>
        <v>4.8</v>
      </c>
      <c r="AD304" s="171">
        <f t="shared" si="161"/>
        <v>4.8</v>
      </c>
      <c r="AE304" s="171">
        <f t="shared" si="161"/>
        <v>4.8</v>
      </c>
      <c r="AF304" s="171">
        <f t="shared" si="161"/>
        <v>4.8</v>
      </c>
      <c r="AG304" s="171">
        <f t="shared" si="162"/>
        <v>4.8</v>
      </c>
      <c r="AH304" s="171">
        <f t="shared" si="162"/>
        <v>4.8</v>
      </c>
      <c r="AI304" s="171">
        <f t="shared" si="162"/>
        <v>4.8</v>
      </c>
      <c r="AJ304" s="171">
        <f t="shared" si="162"/>
        <v>4.8</v>
      </c>
      <c r="AK304" s="171">
        <f t="shared" si="162"/>
        <v>4.8</v>
      </c>
      <c r="AL304" s="171"/>
      <c r="AM304" s="171">
        <f t="shared" si="159"/>
        <v>4.8</v>
      </c>
      <c r="AN304" s="171">
        <f t="shared" si="159"/>
        <v>4.8</v>
      </c>
      <c r="AO304" s="171">
        <f t="shared" si="159"/>
        <v>4.8</v>
      </c>
      <c r="AP304" s="171">
        <f t="shared" si="159"/>
        <v>4.8</v>
      </c>
      <c r="AQ304" s="171">
        <f t="shared" si="159"/>
        <v>4.8</v>
      </c>
      <c r="AR304" s="171">
        <f t="shared" si="159"/>
        <v>4.8</v>
      </c>
      <c r="AS304" s="171">
        <f t="shared" si="159"/>
        <v>4.8</v>
      </c>
      <c r="AT304" s="171">
        <f t="shared" si="159"/>
        <v>4.8</v>
      </c>
      <c r="AU304" s="171">
        <f t="shared" si="159"/>
        <v>4.8</v>
      </c>
      <c r="AV304" s="171">
        <f t="shared" si="159"/>
        <v>4.8</v>
      </c>
      <c r="AW304" s="171">
        <f t="shared" si="159"/>
        <v>4.8</v>
      </c>
      <c r="AX304" s="171"/>
      <c r="AY304" s="171">
        <f t="shared" si="164"/>
        <v>4.8</v>
      </c>
      <c r="AZ304" s="171">
        <f t="shared" si="164"/>
        <v>4.8</v>
      </c>
      <c r="BA304" s="171">
        <f t="shared" si="164"/>
        <v>4.8</v>
      </c>
      <c r="BB304" s="171">
        <f t="shared" si="164"/>
        <v>4.8</v>
      </c>
      <c r="BC304" s="171">
        <f t="shared" si="164"/>
        <v>4.8</v>
      </c>
      <c r="BD304" s="171">
        <f t="shared" si="164"/>
        <v>4.8</v>
      </c>
      <c r="BE304" s="172"/>
      <c r="BF304" s="148">
        <f t="shared" si="144"/>
        <v>240.00000000000023</v>
      </c>
      <c r="BG304" s="173">
        <f t="shared" si="145"/>
        <v>2</v>
      </c>
      <c r="BH304" s="174"/>
      <c r="BI304" s="174"/>
      <c r="BJ304" s="125"/>
      <c r="BK304" s="175"/>
      <c r="BL304" s="176">
        <f t="shared" si="143"/>
        <v>407.69265959682912</v>
      </c>
      <c r="BM304" s="176">
        <f t="shared" si="146"/>
        <v>430</v>
      </c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77"/>
      <c r="BY304" s="177"/>
      <c r="BZ304" s="177"/>
      <c r="CA304" s="177"/>
      <c r="CB304" s="177"/>
      <c r="CC304" s="177"/>
      <c r="CD304" s="177"/>
      <c r="CE304" s="177"/>
      <c r="CF304" s="177"/>
      <c r="CG304" s="177"/>
      <c r="CH304" s="177"/>
      <c r="CI304" s="177"/>
      <c r="CJ304" s="177"/>
      <c r="CK304" s="177"/>
      <c r="CL304" s="177"/>
      <c r="CM304" s="177"/>
      <c r="CN304" s="177"/>
      <c r="CO304" s="177"/>
      <c r="CP304" s="177"/>
      <c r="CQ304" s="177"/>
      <c r="CR304" s="177"/>
      <c r="CS304" s="177"/>
      <c r="CT304" s="177"/>
      <c r="CU304" s="177"/>
      <c r="CV304" s="177"/>
      <c r="CW304" s="177"/>
      <c r="CX304" s="177"/>
      <c r="CY304" s="177"/>
      <c r="CZ304" s="177"/>
      <c r="DA304" s="177"/>
      <c r="DB304" s="177"/>
      <c r="DC304" s="177"/>
      <c r="DD304" s="177"/>
      <c r="DE304" s="177"/>
      <c r="DF304" s="177"/>
      <c r="DG304" s="177"/>
      <c r="DH304" s="177"/>
      <c r="DI304" s="177"/>
      <c r="DJ304" s="177"/>
      <c r="DK304" s="177"/>
      <c r="DL304" s="177"/>
      <c r="DM304" s="177"/>
      <c r="DN304" s="177"/>
    </row>
    <row r="305" spans="1:118" s="122" customFormat="1" ht="25" x14ac:dyDescent="0.3">
      <c r="A305" s="167" t="s">
        <v>3673</v>
      </c>
      <c r="B305" s="167" t="s">
        <v>3673</v>
      </c>
      <c r="C305" s="169" t="s">
        <v>3361</v>
      </c>
      <c r="D305" s="170">
        <v>30</v>
      </c>
      <c r="E305" s="171">
        <f t="shared" si="158"/>
        <v>9.6</v>
      </c>
      <c r="F305" s="171">
        <f t="shared" si="158"/>
        <v>9.6</v>
      </c>
      <c r="G305" s="171">
        <f t="shared" si="158"/>
        <v>9.6</v>
      </c>
      <c r="H305" s="171">
        <f t="shared" si="158"/>
        <v>9.6</v>
      </c>
      <c r="I305" s="171">
        <f t="shared" si="158"/>
        <v>9.6</v>
      </c>
      <c r="J305" s="171">
        <f t="shared" si="158"/>
        <v>9.6</v>
      </c>
      <c r="K305" s="171">
        <f t="shared" si="158"/>
        <v>9.6</v>
      </c>
      <c r="L305" s="171">
        <f t="shared" si="158"/>
        <v>9.6</v>
      </c>
      <c r="M305" s="171">
        <f t="shared" si="158"/>
        <v>9.6</v>
      </c>
      <c r="N305" s="171">
        <f t="shared" si="157"/>
        <v>9.6</v>
      </c>
      <c r="O305" s="171">
        <f t="shared" si="157"/>
        <v>9.6</v>
      </c>
      <c r="P305" s="171"/>
      <c r="Q305" s="171">
        <f t="shared" si="157"/>
        <v>9.6</v>
      </c>
      <c r="R305" s="171"/>
      <c r="S305" s="171">
        <f t="shared" si="157"/>
        <v>9.6</v>
      </c>
      <c r="T305" s="171"/>
      <c r="U305" s="171">
        <f t="shared" si="157"/>
        <v>9.6</v>
      </c>
      <c r="V305" s="171"/>
      <c r="W305" s="171">
        <f t="shared" si="157"/>
        <v>9.6</v>
      </c>
      <c r="X305" s="171"/>
      <c r="Y305" s="171">
        <f t="shared" si="161"/>
        <v>9.6</v>
      </c>
      <c r="Z305" s="171"/>
      <c r="AA305" s="171">
        <f t="shared" si="161"/>
        <v>9.6</v>
      </c>
      <c r="AB305" s="171"/>
      <c r="AC305" s="171">
        <f t="shared" si="161"/>
        <v>9.6</v>
      </c>
      <c r="AD305" s="171"/>
      <c r="AE305" s="171">
        <f t="shared" si="161"/>
        <v>9.6</v>
      </c>
      <c r="AF305" s="171"/>
      <c r="AG305" s="171">
        <f t="shared" si="162"/>
        <v>9.6</v>
      </c>
      <c r="AH305" s="171"/>
      <c r="AI305" s="171">
        <f t="shared" si="162"/>
        <v>9.6</v>
      </c>
      <c r="AJ305" s="171"/>
      <c r="AK305" s="171">
        <f t="shared" si="162"/>
        <v>9.6</v>
      </c>
      <c r="AL305" s="171"/>
      <c r="AM305" s="171">
        <f t="shared" si="159"/>
        <v>9.6</v>
      </c>
      <c r="AN305" s="171"/>
      <c r="AO305" s="171">
        <f t="shared" si="159"/>
        <v>9.6</v>
      </c>
      <c r="AP305" s="171"/>
      <c r="AQ305" s="171">
        <f t="shared" si="159"/>
        <v>9.6</v>
      </c>
      <c r="AR305" s="171"/>
      <c r="AS305" s="171">
        <f t="shared" si="159"/>
        <v>9.6</v>
      </c>
      <c r="AT305" s="171"/>
      <c r="AU305" s="171">
        <f t="shared" si="159"/>
        <v>9.6</v>
      </c>
      <c r="AV305" s="171"/>
      <c r="AW305" s="171">
        <f t="shared" si="159"/>
        <v>9.6</v>
      </c>
      <c r="AX305" s="171"/>
      <c r="AY305" s="171">
        <f t="shared" si="164"/>
        <v>9.6</v>
      </c>
      <c r="AZ305" s="171"/>
      <c r="BA305" s="171">
        <f t="shared" si="164"/>
        <v>9.6</v>
      </c>
      <c r="BB305" s="171"/>
      <c r="BC305" s="171">
        <f t="shared" si="164"/>
        <v>9.6</v>
      </c>
      <c r="BD305" s="171"/>
      <c r="BE305" s="172"/>
      <c r="BF305" s="148">
        <f t="shared" si="144"/>
        <v>297.60000000000002</v>
      </c>
      <c r="BG305" s="173">
        <f t="shared" si="145"/>
        <v>21</v>
      </c>
      <c r="BH305" s="174"/>
      <c r="BI305" s="174"/>
      <c r="BJ305" s="125"/>
      <c r="BK305" s="175"/>
      <c r="BL305" s="176">
        <f t="shared" si="143"/>
        <v>505.53889790006764</v>
      </c>
      <c r="BM305" s="176">
        <f t="shared" si="146"/>
        <v>530</v>
      </c>
      <c r="BN305" s="177"/>
      <c r="BO305" s="177"/>
      <c r="BP305" s="177"/>
      <c r="BQ305" s="177"/>
      <c r="BR305" s="177"/>
      <c r="BS305" s="177"/>
      <c r="BT305" s="177"/>
      <c r="BU305" s="177"/>
      <c r="BV305" s="177"/>
      <c r="BW305" s="177"/>
      <c r="BX305" s="177"/>
      <c r="BY305" s="177"/>
      <c r="BZ305" s="177"/>
      <c r="CA305" s="177"/>
      <c r="CB305" s="177"/>
      <c r="CC305" s="177"/>
      <c r="CD305" s="177"/>
      <c r="CE305" s="177"/>
      <c r="CF305" s="177"/>
      <c r="CG305" s="177"/>
      <c r="CH305" s="177"/>
      <c r="CI305" s="177"/>
      <c r="CJ305" s="177"/>
      <c r="CK305" s="177"/>
      <c r="CL305" s="177"/>
      <c r="CM305" s="177"/>
      <c r="CN305" s="177"/>
      <c r="CO305" s="177"/>
      <c r="CP305" s="177"/>
      <c r="CQ305" s="177"/>
      <c r="CR305" s="177"/>
      <c r="CS305" s="177"/>
      <c r="CT305" s="177"/>
      <c r="CU305" s="177"/>
      <c r="CV305" s="177"/>
      <c r="CW305" s="177"/>
      <c r="CX305" s="177"/>
      <c r="CY305" s="177"/>
      <c r="CZ305" s="177"/>
      <c r="DA305" s="177"/>
      <c r="DB305" s="177"/>
      <c r="DC305" s="177"/>
      <c r="DD305" s="177"/>
      <c r="DE305" s="177"/>
      <c r="DF305" s="177"/>
      <c r="DG305" s="177"/>
      <c r="DH305" s="177"/>
      <c r="DI305" s="177"/>
      <c r="DJ305" s="177"/>
      <c r="DK305" s="177"/>
      <c r="DL305" s="177"/>
      <c r="DM305" s="177"/>
      <c r="DN305" s="177"/>
    </row>
    <row r="306" spans="1:118" s="122" customFormat="1" ht="25" x14ac:dyDescent="0.3">
      <c r="A306" s="167" t="s">
        <v>3674</v>
      </c>
      <c r="B306" s="167" t="s">
        <v>3674</v>
      </c>
      <c r="C306" s="169" t="s">
        <v>3361</v>
      </c>
      <c r="D306" s="170">
        <v>20</v>
      </c>
      <c r="E306" s="171">
        <f t="shared" si="158"/>
        <v>6.4</v>
      </c>
      <c r="F306" s="171">
        <f t="shared" si="158"/>
        <v>6.4</v>
      </c>
      <c r="G306" s="171">
        <f t="shared" si="158"/>
        <v>6.4</v>
      </c>
      <c r="H306" s="171">
        <f t="shared" si="158"/>
        <v>6.4</v>
      </c>
      <c r="I306" s="171">
        <f t="shared" si="158"/>
        <v>6.4</v>
      </c>
      <c r="J306" s="171">
        <f t="shared" si="158"/>
        <v>6.4</v>
      </c>
      <c r="K306" s="171">
        <f t="shared" si="158"/>
        <v>6.4</v>
      </c>
      <c r="L306" s="171">
        <f t="shared" si="158"/>
        <v>6.4</v>
      </c>
      <c r="M306" s="171">
        <f t="shared" si="158"/>
        <v>6.4</v>
      </c>
      <c r="N306" s="171">
        <f t="shared" si="157"/>
        <v>6.4</v>
      </c>
      <c r="O306" s="171">
        <f t="shared" si="157"/>
        <v>6.4</v>
      </c>
      <c r="P306" s="171"/>
      <c r="Q306" s="171">
        <f t="shared" si="157"/>
        <v>6.4</v>
      </c>
      <c r="R306" s="171"/>
      <c r="S306" s="171">
        <f t="shared" si="157"/>
        <v>6.4</v>
      </c>
      <c r="T306" s="171"/>
      <c r="U306" s="171">
        <f t="shared" si="157"/>
        <v>6.4</v>
      </c>
      <c r="V306" s="171"/>
      <c r="W306" s="171">
        <f t="shared" si="157"/>
        <v>6.4</v>
      </c>
      <c r="X306" s="171"/>
      <c r="Y306" s="171">
        <f t="shared" si="161"/>
        <v>6.4</v>
      </c>
      <c r="Z306" s="171"/>
      <c r="AA306" s="171">
        <f t="shared" si="161"/>
        <v>6.4</v>
      </c>
      <c r="AB306" s="171"/>
      <c r="AC306" s="171">
        <f t="shared" si="161"/>
        <v>6.4</v>
      </c>
      <c r="AD306" s="171"/>
      <c r="AE306" s="171">
        <f t="shared" si="161"/>
        <v>6.4</v>
      </c>
      <c r="AF306" s="171"/>
      <c r="AG306" s="171">
        <f t="shared" si="162"/>
        <v>6.4</v>
      </c>
      <c r="AH306" s="171"/>
      <c r="AI306" s="171">
        <f t="shared" si="162"/>
        <v>6.4</v>
      </c>
      <c r="AJ306" s="171"/>
      <c r="AK306" s="171">
        <f t="shared" si="162"/>
        <v>6.4</v>
      </c>
      <c r="AL306" s="171"/>
      <c r="AM306" s="171">
        <f t="shared" si="159"/>
        <v>6.4</v>
      </c>
      <c r="AN306" s="171"/>
      <c r="AO306" s="171">
        <f t="shared" si="159"/>
        <v>6.4</v>
      </c>
      <c r="AP306" s="171"/>
      <c r="AQ306" s="171">
        <f t="shared" si="159"/>
        <v>6.4</v>
      </c>
      <c r="AR306" s="171"/>
      <c r="AS306" s="171">
        <f t="shared" si="159"/>
        <v>6.4</v>
      </c>
      <c r="AT306" s="171"/>
      <c r="AU306" s="171">
        <f t="shared" si="159"/>
        <v>6.4</v>
      </c>
      <c r="AV306" s="171"/>
      <c r="AW306" s="171">
        <f t="shared" si="159"/>
        <v>6.4</v>
      </c>
      <c r="AX306" s="171"/>
      <c r="AY306" s="171">
        <f t="shared" si="164"/>
        <v>6.4</v>
      </c>
      <c r="AZ306" s="171"/>
      <c r="BA306" s="171">
        <f t="shared" si="164"/>
        <v>6.4</v>
      </c>
      <c r="BB306" s="171"/>
      <c r="BC306" s="171">
        <f t="shared" si="164"/>
        <v>6.4</v>
      </c>
      <c r="BD306" s="171"/>
      <c r="BE306" s="172"/>
      <c r="BF306" s="148">
        <f t="shared" si="144"/>
        <v>198.40000000000009</v>
      </c>
      <c r="BG306" s="173">
        <f t="shared" si="145"/>
        <v>21</v>
      </c>
      <c r="BH306" s="174"/>
      <c r="BI306" s="174"/>
      <c r="BJ306" s="125"/>
      <c r="BK306" s="175"/>
      <c r="BL306" s="176">
        <f t="shared" si="143"/>
        <v>337.02593193337856</v>
      </c>
      <c r="BM306" s="176">
        <f t="shared" si="146"/>
        <v>360</v>
      </c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77"/>
      <c r="BY306" s="177"/>
      <c r="BZ306" s="177"/>
      <c r="CA306" s="177"/>
      <c r="CB306" s="177"/>
      <c r="CC306" s="177"/>
      <c r="CD306" s="177"/>
      <c r="CE306" s="177"/>
      <c r="CF306" s="177"/>
      <c r="CG306" s="177"/>
      <c r="CH306" s="177"/>
      <c r="CI306" s="177"/>
      <c r="CJ306" s="177"/>
      <c r="CK306" s="177"/>
      <c r="CL306" s="177"/>
      <c r="CM306" s="177"/>
      <c r="CN306" s="177"/>
      <c r="CO306" s="177"/>
      <c r="CP306" s="177"/>
      <c r="CQ306" s="177"/>
      <c r="CR306" s="177"/>
      <c r="CS306" s="177"/>
      <c r="CT306" s="177"/>
      <c r="CU306" s="177"/>
      <c r="CV306" s="177"/>
      <c r="CW306" s="177"/>
      <c r="CX306" s="177"/>
      <c r="CY306" s="177"/>
      <c r="CZ306" s="177"/>
      <c r="DA306" s="177"/>
      <c r="DB306" s="177"/>
      <c r="DC306" s="177"/>
      <c r="DD306" s="177"/>
      <c r="DE306" s="177"/>
      <c r="DF306" s="177"/>
      <c r="DG306" s="177"/>
      <c r="DH306" s="177"/>
      <c r="DI306" s="177"/>
      <c r="DJ306" s="177"/>
      <c r="DK306" s="177"/>
      <c r="DL306" s="177"/>
      <c r="DM306" s="177"/>
      <c r="DN306" s="177"/>
    </row>
    <row r="307" spans="1:118" s="122" customFormat="1" ht="25" x14ac:dyDescent="0.3">
      <c r="A307" s="167" t="s">
        <v>3675</v>
      </c>
      <c r="B307" s="167" t="s">
        <v>3675</v>
      </c>
      <c r="C307" s="169" t="s">
        <v>3361</v>
      </c>
      <c r="D307" s="170">
        <v>20</v>
      </c>
      <c r="E307" s="171">
        <f t="shared" si="158"/>
        <v>6.4</v>
      </c>
      <c r="F307" s="171">
        <f t="shared" si="158"/>
        <v>6.4</v>
      </c>
      <c r="G307" s="171">
        <f t="shared" si="158"/>
        <v>6.4</v>
      </c>
      <c r="H307" s="171">
        <f t="shared" si="158"/>
        <v>6.4</v>
      </c>
      <c r="I307" s="171">
        <f t="shared" si="158"/>
        <v>6.4</v>
      </c>
      <c r="J307" s="171">
        <f t="shared" si="158"/>
        <v>6.4</v>
      </c>
      <c r="K307" s="171">
        <f t="shared" si="158"/>
        <v>6.4</v>
      </c>
      <c r="L307" s="171">
        <f t="shared" si="158"/>
        <v>6.4</v>
      </c>
      <c r="M307" s="171">
        <f t="shared" si="158"/>
        <v>6.4</v>
      </c>
      <c r="N307" s="171">
        <f t="shared" si="157"/>
        <v>6.4</v>
      </c>
      <c r="O307" s="171">
        <f t="shared" si="157"/>
        <v>6.4</v>
      </c>
      <c r="P307" s="171"/>
      <c r="Q307" s="171">
        <f t="shared" si="157"/>
        <v>6.4</v>
      </c>
      <c r="R307" s="171"/>
      <c r="S307" s="171">
        <f t="shared" si="157"/>
        <v>6.4</v>
      </c>
      <c r="T307" s="171"/>
      <c r="U307" s="171">
        <f t="shared" si="157"/>
        <v>6.4</v>
      </c>
      <c r="V307" s="171"/>
      <c r="W307" s="171">
        <f t="shared" si="157"/>
        <v>6.4</v>
      </c>
      <c r="X307" s="171"/>
      <c r="Y307" s="171">
        <f t="shared" si="161"/>
        <v>6.4</v>
      </c>
      <c r="Z307" s="171"/>
      <c r="AA307" s="171">
        <f t="shared" si="161"/>
        <v>6.4</v>
      </c>
      <c r="AB307" s="171"/>
      <c r="AC307" s="171">
        <f t="shared" si="161"/>
        <v>6.4</v>
      </c>
      <c r="AD307" s="171"/>
      <c r="AE307" s="171">
        <f t="shared" si="161"/>
        <v>6.4</v>
      </c>
      <c r="AF307" s="171"/>
      <c r="AG307" s="171">
        <f t="shared" si="162"/>
        <v>6.4</v>
      </c>
      <c r="AH307" s="171"/>
      <c r="AI307" s="171">
        <f t="shared" si="162"/>
        <v>6.4</v>
      </c>
      <c r="AJ307" s="171"/>
      <c r="AK307" s="171">
        <f t="shared" si="162"/>
        <v>6.4</v>
      </c>
      <c r="AL307" s="171"/>
      <c r="AM307" s="171">
        <f t="shared" si="159"/>
        <v>6.4</v>
      </c>
      <c r="AN307" s="171"/>
      <c r="AO307" s="171">
        <f t="shared" si="159"/>
        <v>6.4</v>
      </c>
      <c r="AP307" s="171"/>
      <c r="AQ307" s="171">
        <f t="shared" si="159"/>
        <v>6.4</v>
      </c>
      <c r="AR307" s="171"/>
      <c r="AS307" s="171">
        <f t="shared" si="159"/>
        <v>6.4</v>
      </c>
      <c r="AT307" s="171"/>
      <c r="AU307" s="171">
        <f t="shared" si="159"/>
        <v>6.4</v>
      </c>
      <c r="AV307" s="171"/>
      <c r="AW307" s="171">
        <f t="shared" si="159"/>
        <v>6.4</v>
      </c>
      <c r="AX307" s="171"/>
      <c r="AY307" s="171">
        <f t="shared" si="164"/>
        <v>6.4</v>
      </c>
      <c r="AZ307" s="171"/>
      <c r="BA307" s="171">
        <f t="shared" si="164"/>
        <v>6.4</v>
      </c>
      <c r="BB307" s="171"/>
      <c r="BC307" s="171">
        <f t="shared" si="164"/>
        <v>6.4</v>
      </c>
      <c r="BD307" s="171"/>
      <c r="BE307" s="172"/>
      <c r="BF307" s="148">
        <f t="shared" si="144"/>
        <v>198.40000000000009</v>
      </c>
      <c r="BG307" s="173">
        <f t="shared" si="145"/>
        <v>21</v>
      </c>
      <c r="BH307" s="174"/>
      <c r="BI307" s="174"/>
      <c r="BJ307" s="125"/>
      <c r="BK307" s="175"/>
      <c r="BL307" s="176">
        <f t="shared" si="143"/>
        <v>337.02593193337856</v>
      </c>
      <c r="BM307" s="176">
        <f t="shared" si="146"/>
        <v>360</v>
      </c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  <c r="BX307" s="177"/>
      <c r="BY307" s="177"/>
      <c r="BZ307" s="177"/>
      <c r="CA307" s="177"/>
      <c r="CB307" s="177"/>
      <c r="CC307" s="177"/>
      <c r="CD307" s="177"/>
      <c r="CE307" s="177"/>
      <c r="CF307" s="177"/>
      <c r="CG307" s="177"/>
      <c r="CH307" s="177"/>
      <c r="CI307" s="177"/>
      <c r="CJ307" s="177"/>
      <c r="CK307" s="177"/>
      <c r="CL307" s="177"/>
      <c r="CM307" s="177"/>
      <c r="CN307" s="177"/>
      <c r="CO307" s="177"/>
      <c r="CP307" s="177"/>
      <c r="CQ307" s="177"/>
      <c r="CR307" s="177"/>
      <c r="CS307" s="177"/>
      <c r="CT307" s="177"/>
      <c r="CU307" s="177"/>
      <c r="CV307" s="177"/>
      <c r="CW307" s="177"/>
      <c r="CX307" s="177"/>
      <c r="CY307" s="177"/>
      <c r="CZ307" s="177"/>
      <c r="DA307" s="177"/>
      <c r="DB307" s="177"/>
      <c r="DC307" s="177"/>
      <c r="DD307" s="177"/>
      <c r="DE307" s="177"/>
      <c r="DF307" s="177"/>
      <c r="DG307" s="177"/>
      <c r="DH307" s="177"/>
      <c r="DI307" s="177"/>
      <c r="DJ307" s="177"/>
      <c r="DK307" s="177"/>
      <c r="DL307" s="177"/>
      <c r="DM307" s="177"/>
      <c r="DN307" s="177"/>
    </row>
    <row r="308" spans="1:118" s="122" customFormat="1" ht="37.5" customHeight="1" x14ac:dyDescent="0.3">
      <c r="A308" s="167" t="s">
        <v>3676</v>
      </c>
      <c r="B308" s="167" t="s">
        <v>3676</v>
      </c>
      <c r="C308" s="169" t="s">
        <v>3361</v>
      </c>
      <c r="D308" s="170">
        <v>20</v>
      </c>
      <c r="E308" s="171">
        <f t="shared" si="158"/>
        <v>6.4</v>
      </c>
      <c r="F308" s="171">
        <f t="shared" si="158"/>
        <v>6.4</v>
      </c>
      <c r="G308" s="171">
        <f t="shared" si="158"/>
        <v>6.4</v>
      </c>
      <c r="H308" s="171">
        <f t="shared" si="158"/>
        <v>6.4</v>
      </c>
      <c r="I308" s="171">
        <f t="shared" si="158"/>
        <v>6.4</v>
      </c>
      <c r="J308" s="171">
        <f t="shared" si="158"/>
        <v>6.4</v>
      </c>
      <c r="K308" s="171">
        <f t="shared" si="158"/>
        <v>6.4</v>
      </c>
      <c r="L308" s="171">
        <f t="shared" si="158"/>
        <v>6.4</v>
      </c>
      <c r="M308" s="171">
        <f t="shared" si="158"/>
        <v>6.4</v>
      </c>
      <c r="N308" s="171">
        <f t="shared" si="158"/>
        <v>6.4</v>
      </c>
      <c r="O308" s="171">
        <f t="shared" si="158"/>
        <v>6.4</v>
      </c>
      <c r="P308" s="171"/>
      <c r="Q308" s="171">
        <f t="shared" si="157"/>
        <v>6.4</v>
      </c>
      <c r="R308" s="171"/>
      <c r="S308" s="171">
        <f t="shared" si="157"/>
        <v>6.4</v>
      </c>
      <c r="T308" s="171"/>
      <c r="U308" s="171">
        <f t="shared" si="157"/>
        <v>6.4</v>
      </c>
      <c r="V308" s="171"/>
      <c r="W308" s="171">
        <f t="shared" si="157"/>
        <v>6.4</v>
      </c>
      <c r="X308" s="171"/>
      <c r="Y308" s="171">
        <f t="shared" si="161"/>
        <v>6.4</v>
      </c>
      <c r="Z308" s="171"/>
      <c r="AA308" s="171">
        <f t="shared" si="161"/>
        <v>6.4</v>
      </c>
      <c r="AB308" s="171"/>
      <c r="AC308" s="171">
        <f t="shared" si="161"/>
        <v>6.4</v>
      </c>
      <c r="AD308" s="171"/>
      <c r="AE308" s="171">
        <f t="shared" si="161"/>
        <v>6.4</v>
      </c>
      <c r="AF308" s="171"/>
      <c r="AG308" s="171">
        <f t="shared" si="162"/>
        <v>6.4</v>
      </c>
      <c r="AH308" s="171"/>
      <c r="AI308" s="171">
        <f t="shared" si="162"/>
        <v>6.4</v>
      </c>
      <c r="AJ308" s="171"/>
      <c r="AK308" s="171">
        <f t="shared" si="162"/>
        <v>6.4</v>
      </c>
      <c r="AL308" s="171"/>
      <c r="AM308" s="171">
        <f t="shared" si="159"/>
        <v>6.4</v>
      </c>
      <c r="AN308" s="171"/>
      <c r="AO308" s="171">
        <f t="shared" si="159"/>
        <v>6.4</v>
      </c>
      <c r="AP308" s="171"/>
      <c r="AQ308" s="171">
        <f t="shared" si="159"/>
        <v>6.4</v>
      </c>
      <c r="AR308" s="171"/>
      <c r="AS308" s="171">
        <f t="shared" si="159"/>
        <v>6.4</v>
      </c>
      <c r="AT308" s="171"/>
      <c r="AU308" s="171">
        <f t="shared" si="159"/>
        <v>6.4</v>
      </c>
      <c r="AV308" s="171"/>
      <c r="AW308" s="171">
        <f t="shared" si="159"/>
        <v>6.4</v>
      </c>
      <c r="AX308" s="171"/>
      <c r="AY308" s="171">
        <f t="shared" si="164"/>
        <v>6.4</v>
      </c>
      <c r="AZ308" s="171"/>
      <c r="BA308" s="171">
        <f t="shared" si="164"/>
        <v>6.4</v>
      </c>
      <c r="BB308" s="171"/>
      <c r="BC308" s="171">
        <f t="shared" si="164"/>
        <v>6.4</v>
      </c>
      <c r="BD308" s="171"/>
      <c r="BE308" s="172"/>
      <c r="BF308" s="148">
        <f t="shared" si="144"/>
        <v>198.40000000000009</v>
      </c>
      <c r="BG308" s="173">
        <f t="shared" si="145"/>
        <v>21</v>
      </c>
      <c r="BH308" s="174"/>
      <c r="BI308" s="174"/>
      <c r="BJ308" s="125"/>
      <c r="BK308" s="175"/>
      <c r="BL308" s="176">
        <f t="shared" si="143"/>
        <v>337.02593193337856</v>
      </c>
      <c r="BM308" s="176">
        <f t="shared" si="146"/>
        <v>360</v>
      </c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77"/>
      <c r="BY308" s="177"/>
      <c r="BZ308" s="177"/>
      <c r="CA308" s="177"/>
      <c r="CB308" s="177"/>
      <c r="CC308" s="177"/>
      <c r="CD308" s="177"/>
      <c r="CE308" s="177"/>
      <c r="CF308" s="177"/>
      <c r="CG308" s="177"/>
      <c r="CH308" s="177"/>
      <c r="CI308" s="177"/>
      <c r="CJ308" s="177"/>
      <c r="CK308" s="177"/>
      <c r="CL308" s="177"/>
      <c r="CM308" s="177"/>
      <c r="CN308" s="177"/>
      <c r="CO308" s="177"/>
      <c r="CP308" s="177"/>
      <c r="CQ308" s="177"/>
      <c r="CR308" s="177"/>
      <c r="CS308" s="177"/>
      <c r="CT308" s="177"/>
      <c r="CU308" s="177"/>
      <c r="CV308" s="177"/>
      <c r="CW308" s="177"/>
      <c r="CX308" s="177"/>
      <c r="CY308" s="177"/>
      <c r="CZ308" s="177"/>
      <c r="DA308" s="177"/>
      <c r="DB308" s="177"/>
      <c r="DC308" s="177"/>
      <c r="DD308" s="177"/>
      <c r="DE308" s="177"/>
      <c r="DF308" s="177"/>
      <c r="DG308" s="177"/>
      <c r="DH308" s="177"/>
      <c r="DI308" s="177"/>
      <c r="DJ308" s="177"/>
      <c r="DK308" s="177"/>
      <c r="DL308" s="177"/>
      <c r="DM308" s="177"/>
      <c r="DN308" s="177"/>
    </row>
    <row r="309" spans="1:118" s="122" customFormat="1" ht="25.5" customHeight="1" x14ac:dyDescent="0.3">
      <c r="A309" s="167" t="s">
        <v>3677</v>
      </c>
      <c r="B309" s="167" t="s">
        <v>3677</v>
      </c>
      <c r="C309" s="169" t="s">
        <v>3361</v>
      </c>
      <c r="D309" s="170">
        <v>15</v>
      </c>
      <c r="E309" s="171">
        <f t="shared" si="158"/>
        <v>4.8</v>
      </c>
      <c r="F309" s="171">
        <f t="shared" si="158"/>
        <v>4.8</v>
      </c>
      <c r="G309" s="171">
        <f t="shared" si="158"/>
        <v>4.8</v>
      </c>
      <c r="H309" s="171">
        <f t="shared" si="158"/>
        <v>4.8</v>
      </c>
      <c r="I309" s="171">
        <f t="shared" si="158"/>
        <v>4.8</v>
      </c>
      <c r="J309" s="171">
        <f t="shared" si="158"/>
        <v>4.8</v>
      </c>
      <c r="K309" s="171">
        <f t="shared" si="158"/>
        <v>4.8</v>
      </c>
      <c r="L309" s="171">
        <f t="shared" si="158"/>
        <v>4.8</v>
      </c>
      <c r="M309" s="171">
        <f t="shared" si="158"/>
        <v>4.8</v>
      </c>
      <c r="N309" s="171">
        <f t="shared" si="158"/>
        <v>4.8</v>
      </c>
      <c r="O309" s="171">
        <f t="shared" si="158"/>
        <v>4.8</v>
      </c>
      <c r="P309" s="171"/>
      <c r="Q309" s="171">
        <f t="shared" si="157"/>
        <v>4.8</v>
      </c>
      <c r="R309" s="171"/>
      <c r="S309" s="171">
        <f t="shared" si="157"/>
        <v>4.8</v>
      </c>
      <c r="T309" s="171"/>
      <c r="U309" s="171">
        <f t="shared" si="157"/>
        <v>4.8</v>
      </c>
      <c r="V309" s="171"/>
      <c r="W309" s="171">
        <f t="shared" si="157"/>
        <v>4.8</v>
      </c>
      <c r="X309" s="171"/>
      <c r="Y309" s="171">
        <f t="shared" si="161"/>
        <v>4.8</v>
      </c>
      <c r="Z309" s="171"/>
      <c r="AA309" s="171">
        <f t="shared" si="161"/>
        <v>4.8</v>
      </c>
      <c r="AB309" s="171"/>
      <c r="AC309" s="171">
        <f t="shared" si="161"/>
        <v>4.8</v>
      </c>
      <c r="AD309" s="171"/>
      <c r="AE309" s="171">
        <f t="shared" si="161"/>
        <v>4.8</v>
      </c>
      <c r="AF309" s="171"/>
      <c r="AG309" s="171">
        <f t="shared" si="162"/>
        <v>4.8</v>
      </c>
      <c r="AH309" s="171"/>
      <c r="AI309" s="171">
        <f t="shared" si="162"/>
        <v>4.8</v>
      </c>
      <c r="AJ309" s="171"/>
      <c r="AK309" s="171">
        <f t="shared" si="162"/>
        <v>4.8</v>
      </c>
      <c r="AL309" s="171"/>
      <c r="AM309" s="171">
        <f t="shared" si="159"/>
        <v>4.8</v>
      </c>
      <c r="AN309" s="171"/>
      <c r="AO309" s="171">
        <f t="shared" si="159"/>
        <v>4.8</v>
      </c>
      <c r="AP309" s="171"/>
      <c r="AQ309" s="171">
        <f t="shared" si="159"/>
        <v>4.8</v>
      </c>
      <c r="AR309" s="171"/>
      <c r="AS309" s="171">
        <f t="shared" si="159"/>
        <v>4.8</v>
      </c>
      <c r="AT309" s="171"/>
      <c r="AU309" s="171">
        <f t="shared" si="159"/>
        <v>4.8</v>
      </c>
      <c r="AV309" s="171"/>
      <c r="AW309" s="171">
        <f t="shared" si="159"/>
        <v>4.8</v>
      </c>
      <c r="AX309" s="171"/>
      <c r="AY309" s="171">
        <f t="shared" si="164"/>
        <v>4.8</v>
      </c>
      <c r="AZ309" s="171"/>
      <c r="BA309" s="171">
        <f t="shared" si="164"/>
        <v>4.8</v>
      </c>
      <c r="BB309" s="171"/>
      <c r="BC309" s="171">
        <f t="shared" si="164"/>
        <v>4.8</v>
      </c>
      <c r="BD309" s="171"/>
      <c r="BE309" s="172"/>
      <c r="BF309" s="148">
        <f t="shared" si="144"/>
        <v>148.80000000000001</v>
      </c>
      <c r="BG309" s="173">
        <f t="shared" si="145"/>
        <v>21</v>
      </c>
      <c r="BH309" s="174"/>
      <c r="BI309" s="174"/>
      <c r="BJ309" s="125"/>
      <c r="BK309" s="175"/>
      <c r="BL309" s="176">
        <f t="shared" si="143"/>
        <v>252.76944895003382</v>
      </c>
      <c r="BM309" s="176">
        <f t="shared" si="146"/>
        <v>270</v>
      </c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</row>
    <row r="310" spans="1:118" s="122" customFormat="1" ht="33.75" customHeight="1" x14ac:dyDescent="0.3">
      <c r="A310" s="167" t="s">
        <v>3678</v>
      </c>
      <c r="B310" s="167" t="s">
        <v>3678</v>
      </c>
      <c r="C310" s="169" t="s">
        <v>3361</v>
      </c>
      <c r="D310" s="170">
        <v>15</v>
      </c>
      <c r="E310" s="171">
        <f t="shared" si="158"/>
        <v>4.8</v>
      </c>
      <c r="F310" s="171">
        <f t="shared" si="158"/>
        <v>4.8</v>
      </c>
      <c r="G310" s="171">
        <f t="shared" si="158"/>
        <v>4.8</v>
      </c>
      <c r="H310" s="171">
        <f t="shared" si="158"/>
        <v>4.8</v>
      </c>
      <c r="I310" s="171">
        <f t="shared" si="158"/>
        <v>4.8</v>
      </c>
      <c r="J310" s="171">
        <f t="shared" si="158"/>
        <v>4.8</v>
      </c>
      <c r="K310" s="171">
        <f t="shared" si="158"/>
        <v>4.8</v>
      </c>
      <c r="L310" s="171">
        <f t="shared" si="158"/>
        <v>4.8</v>
      </c>
      <c r="M310" s="171">
        <f t="shared" si="158"/>
        <v>4.8</v>
      </c>
      <c r="N310" s="171">
        <f t="shared" si="158"/>
        <v>4.8</v>
      </c>
      <c r="O310" s="171">
        <f t="shared" si="158"/>
        <v>4.8</v>
      </c>
      <c r="P310" s="171"/>
      <c r="Q310" s="171">
        <f t="shared" si="157"/>
        <v>4.8</v>
      </c>
      <c r="R310" s="171"/>
      <c r="S310" s="171">
        <f t="shared" si="157"/>
        <v>4.8</v>
      </c>
      <c r="T310" s="171"/>
      <c r="U310" s="171">
        <f t="shared" si="157"/>
        <v>4.8</v>
      </c>
      <c r="V310" s="171"/>
      <c r="W310" s="171">
        <f t="shared" si="157"/>
        <v>4.8</v>
      </c>
      <c r="X310" s="171"/>
      <c r="Y310" s="171">
        <f t="shared" si="161"/>
        <v>4.8</v>
      </c>
      <c r="Z310" s="171"/>
      <c r="AA310" s="171">
        <f t="shared" si="161"/>
        <v>4.8</v>
      </c>
      <c r="AB310" s="171"/>
      <c r="AC310" s="171">
        <f t="shared" si="161"/>
        <v>4.8</v>
      </c>
      <c r="AD310" s="171"/>
      <c r="AE310" s="171">
        <f t="shared" si="161"/>
        <v>4.8</v>
      </c>
      <c r="AF310" s="171"/>
      <c r="AG310" s="171">
        <f t="shared" si="162"/>
        <v>4.8</v>
      </c>
      <c r="AH310" s="171"/>
      <c r="AI310" s="171">
        <f t="shared" si="162"/>
        <v>4.8</v>
      </c>
      <c r="AJ310" s="171"/>
      <c r="AK310" s="171">
        <f t="shared" si="162"/>
        <v>4.8</v>
      </c>
      <c r="AL310" s="171"/>
      <c r="AM310" s="171">
        <f t="shared" si="159"/>
        <v>4.8</v>
      </c>
      <c r="AN310" s="171"/>
      <c r="AO310" s="171">
        <f t="shared" si="159"/>
        <v>4.8</v>
      </c>
      <c r="AP310" s="171"/>
      <c r="AQ310" s="171">
        <f t="shared" si="159"/>
        <v>4.8</v>
      </c>
      <c r="AR310" s="171"/>
      <c r="AS310" s="171">
        <f t="shared" si="159"/>
        <v>4.8</v>
      </c>
      <c r="AT310" s="171"/>
      <c r="AU310" s="171">
        <f t="shared" si="159"/>
        <v>4.8</v>
      </c>
      <c r="AV310" s="171"/>
      <c r="AW310" s="171">
        <f t="shared" si="159"/>
        <v>4.8</v>
      </c>
      <c r="AX310" s="171"/>
      <c r="AY310" s="171">
        <f t="shared" si="164"/>
        <v>4.8</v>
      </c>
      <c r="AZ310" s="171"/>
      <c r="BA310" s="171">
        <f t="shared" si="164"/>
        <v>4.8</v>
      </c>
      <c r="BB310" s="171"/>
      <c r="BC310" s="171">
        <f t="shared" si="164"/>
        <v>4.8</v>
      </c>
      <c r="BD310" s="171"/>
      <c r="BE310" s="172"/>
      <c r="BF310" s="148">
        <f t="shared" si="144"/>
        <v>148.80000000000001</v>
      </c>
      <c r="BG310" s="173">
        <f t="shared" si="145"/>
        <v>21</v>
      </c>
      <c r="BH310" s="174"/>
      <c r="BI310" s="174"/>
      <c r="BJ310" s="125"/>
      <c r="BK310" s="175"/>
      <c r="BL310" s="176">
        <f t="shared" si="143"/>
        <v>252.76944895003382</v>
      </c>
      <c r="BM310" s="176">
        <f t="shared" si="146"/>
        <v>270</v>
      </c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77"/>
      <c r="BY310" s="177"/>
      <c r="BZ310" s="177"/>
      <c r="CA310" s="177"/>
      <c r="CB310" s="177"/>
      <c r="CC310" s="177"/>
      <c r="CD310" s="177"/>
      <c r="CE310" s="177"/>
      <c r="CF310" s="177"/>
      <c r="CG310" s="177"/>
      <c r="CH310" s="177"/>
      <c r="CI310" s="177"/>
      <c r="CJ310" s="177"/>
      <c r="CK310" s="177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77"/>
      <c r="DG310" s="177"/>
      <c r="DH310" s="177"/>
      <c r="DI310" s="177"/>
      <c r="DJ310" s="177"/>
      <c r="DK310" s="177"/>
      <c r="DL310" s="177"/>
      <c r="DM310" s="177"/>
      <c r="DN310" s="177"/>
    </row>
    <row r="311" spans="1:118" s="122" customFormat="1" ht="12.75" customHeight="1" x14ac:dyDescent="0.3">
      <c r="A311" s="167" t="s">
        <v>3679</v>
      </c>
      <c r="B311" s="167" t="s">
        <v>3679</v>
      </c>
      <c r="C311" s="169" t="s">
        <v>3361</v>
      </c>
      <c r="D311" s="170">
        <v>15</v>
      </c>
      <c r="E311" s="171">
        <f t="shared" si="158"/>
        <v>4.8</v>
      </c>
      <c r="F311" s="171">
        <f t="shared" si="158"/>
        <v>4.8</v>
      </c>
      <c r="G311" s="171">
        <f t="shared" si="158"/>
        <v>4.8</v>
      </c>
      <c r="H311" s="171">
        <f t="shared" si="158"/>
        <v>4.8</v>
      </c>
      <c r="I311" s="171">
        <f t="shared" si="158"/>
        <v>4.8</v>
      </c>
      <c r="J311" s="171">
        <f t="shared" si="158"/>
        <v>4.8</v>
      </c>
      <c r="K311" s="171">
        <f t="shared" si="158"/>
        <v>4.8</v>
      </c>
      <c r="L311" s="171">
        <f t="shared" si="158"/>
        <v>4.8</v>
      </c>
      <c r="M311" s="171">
        <f t="shared" si="158"/>
        <v>4.8</v>
      </c>
      <c r="N311" s="171">
        <f t="shared" si="158"/>
        <v>4.8</v>
      </c>
      <c r="O311" s="171">
        <f t="shared" si="158"/>
        <v>4.8</v>
      </c>
      <c r="P311" s="171">
        <f t="shared" si="158"/>
        <v>4.8</v>
      </c>
      <c r="Q311" s="171">
        <f t="shared" si="157"/>
        <v>4.8</v>
      </c>
      <c r="R311" s="171">
        <f t="shared" si="157"/>
        <v>4.8</v>
      </c>
      <c r="S311" s="171">
        <f t="shared" si="157"/>
        <v>4.8</v>
      </c>
      <c r="T311" s="171">
        <f t="shared" si="157"/>
        <v>4.8</v>
      </c>
      <c r="U311" s="171">
        <f t="shared" si="157"/>
        <v>4.8</v>
      </c>
      <c r="V311" s="171">
        <f t="shared" si="157"/>
        <v>4.8</v>
      </c>
      <c r="W311" s="171">
        <f t="shared" si="157"/>
        <v>4.8</v>
      </c>
      <c r="X311" s="171">
        <f t="shared" ref="W311:AF326" si="165">$D311*$D$2</f>
        <v>4.8</v>
      </c>
      <c r="Y311" s="171">
        <f t="shared" si="161"/>
        <v>4.8</v>
      </c>
      <c r="Z311" s="171">
        <f t="shared" si="161"/>
        <v>4.8</v>
      </c>
      <c r="AA311" s="171">
        <f t="shared" si="161"/>
        <v>4.8</v>
      </c>
      <c r="AB311" s="171">
        <f t="shared" si="161"/>
        <v>4.8</v>
      </c>
      <c r="AC311" s="171">
        <f t="shared" si="161"/>
        <v>4.8</v>
      </c>
      <c r="AD311" s="171">
        <f t="shared" si="161"/>
        <v>4.8</v>
      </c>
      <c r="AE311" s="171">
        <f t="shared" si="161"/>
        <v>4.8</v>
      </c>
      <c r="AF311" s="171">
        <f t="shared" si="161"/>
        <v>4.8</v>
      </c>
      <c r="AG311" s="171">
        <f t="shared" si="162"/>
        <v>4.8</v>
      </c>
      <c r="AH311" s="171">
        <f t="shared" si="162"/>
        <v>4.8</v>
      </c>
      <c r="AI311" s="171">
        <f t="shared" si="162"/>
        <v>4.8</v>
      </c>
      <c r="AJ311" s="171">
        <f t="shared" si="162"/>
        <v>4.8</v>
      </c>
      <c r="AK311" s="171">
        <f t="shared" si="162"/>
        <v>4.8</v>
      </c>
      <c r="AL311" s="171"/>
      <c r="AM311" s="171">
        <f t="shared" si="159"/>
        <v>4.8</v>
      </c>
      <c r="AN311" s="171">
        <f t="shared" si="159"/>
        <v>4.8</v>
      </c>
      <c r="AO311" s="171">
        <f t="shared" si="159"/>
        <v>4.8</v>
      </c>
      <c r="AP311" s="171">
        <f t="shared" si="159"/>
        <v>4.8</v>
      </c>
      <c r="AQ311" s="171">
        <f t="shared" si="159"/>
        <v>4.8</v>
      </c>
      <c r="AR311" s="171">
        <f t="shared" si="159"/>
        <v>4.8</v>
      </c>
      <c r="AS311" s="171">
        <f t="shared" si="159"/>
        <v>4.8</v>
      </c>
      <c r="AT311" s="171">
        <f t="shared" si="159"/>
        <v>4.8</v>
      </c>
      <c r="AU311" s="171">
        <f t="shared" si="159"/>
        <v>4.8</v>
      </c>
      <c r="AV311" s="171">
        <f t="shared" si="159"/>
        <v>4.8</v>
      </c>
      <c r="AW311" s="171">
        <f t="shared" si="159"/>
        <v>4.8</v>
      </c>
      <c r="AX311" s="171"/>
      <c r="AY311" s="171">
        <f t="shared" si="164"/>
        <v>4.8</v>
      </c>
      <c r="AZ311" s="171">
        <f t="shared" si="164"/>
        <v>4.8</v>
      </c>
      <c r="BA311" s="171">
        <f t="shared" si="164"/>
        <v>4.8</v>
      </c>
      <c r="BB311" s="171">
        <f t="shared" si="164"/>
        <v>4.8</v>
      </c>
      <c r="BC311" s="171">
        <f t="shared" si="164"/>
        <v>4.8</v>
      </c>
      <c r="BD311" s="171">
        <f t="shared" si="164"/>
        <v>4.8</v>
      </c>
      <c r="BE311" s="172"/>
      <c r="BF311" s="148">
        <f t="shared" si="144"/>
        <v>240.00000000000023</v>
      </c>
      <c r="BG311" s="173">
        <f t="shared" si="145"/>
        <v>2</v>
      </c>
      <c r="BH311" s="174"/>
      <c r="BI311" s="174"/>
      <c r="BJ311" s="125"/>
      <c r="BK311" s="175"/>
      <c r="BL311" s="176">
        <f t="shared" si="143"/>
        <v>407.69265959682912</v>
      </c>
      <c r="BM311" s="176">
        <f t="shared" si="146"/>
        <v>430</v>
      </c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77"/>
      <c r="BY311" s="177"/>
      <c r="BZ311" s="177"/>
      <c r="CA311" s="177"/>
      <c r="CB311" s="177"/>
      <c r="CC311" s="177"/>
      <c r="CD311" s="177"/>
      <c r="CE311" s="177"/>
      <c r="CF311" s="177"/>
      <c r="CG311" s="177"/>
      <c r="CH311" s="177"/>
      <c r="CI311" s="177"/>
      <c r="CJ311" s="177"/>
      <c r="CK311" s="177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</row>
    <row r="312" spans="1:118" ht="25" x14ac:dyDescent="0.3">
      <c r="A312" s="167" t="s">
        <v>3680</v>
      </c>
      <c r="B312" s="167" t="s">
        <v>3681</v>
      </c>
      <c r="C312" s="169" t="s">
        <v>3361</v>
      </c>
      <c r="D312" s="170">
        <v>30</v>
      </c>
      <c r="E312" s="171">
        <f t="shared" si="158"/>
        <v>9.6</v>
      </c>
      <c r="F312" s="171">
        <f t="shared" si="158"/>
        <v>9.6</v>
      </c>
      <c r="G312" s="171">
        <f t="shared" si="158"/>
        <v>9.6</v>
      </c>
      <c r="H312" s="171">
        <f t="shared" si="158"/>
        <v>9.6</v>
      </c>
      <c r="I312" s="171">
        <f t="shared" si="158"/>
        <v>9.6</v>
      </c>
      <c r="J312" s="171">
        <f t="shared" si="158"/>
        <v>9.6</v>
      </c>
      <c r="K312" s="171">
        <f t="shared" si="158"/>
        <v>9.6</v>
      </c>
      <c r="L312" s="171">
        <f t="shared" si="158"/>
        <v>9.6</v>
      </c>
      <c r="M312" s="171">
        <f t="shared" si="158"/>
        <v>9.6</v>
      </c>
      <c r="N312" s="171">
        <f t="shared" si="158"/>
        <v>9.6</v>
      </c>
      <c r="O312" s="171">
        <f t="shared" si="158"/>
        <v>9.6</v>
      </c>
      <c r="P312" s="171">
        <f t="shared" si="158"/>
        <v>9.6</v>
      </c>
      <c r="Q312" s="171">
        <f t="shared" si="157"/>
        <v>9.6</v>
      </c>
      <c r="R312" s="171">
        <f t="shared" si="157"/>
        <v>9.6</v>
      </c>
      <c r="S312" s="171">
        <f t="shared" si="157"/>
        <v>9.6</v>
      </c>
      <c r="T312" s="171">
        <f t="shared" si="157"/>
        <v>9.6</v>
      </c>
      <c r="U312" s="171">
        <f t="shared" si="157"/>
        <v>9.6</v>
      </c>
      <c r="V312" s="171">
        <f t="shared" si="157"/>
        <v>9.6</v>
      </c>
      <c r="W312" s="171">
        <f t="shared" si="165"/>
        <v>9.6</v>
      </c>
      <c r="X312" s="171">
        <f t="shared" si="165"/>
        <v>9.6</v>
      </c>
      <c r="Y312" s="171">
        <f t="shared" si="161"/>
        <v>9.6</v>
      </c>
      <c r="Z312" s="171">
        <f t="shared" si="161"/>
        <v>9.6</v>
      </c>
      <c r="AA312" s="171">
        <f t="shared" si="161"/>
        <v>9.6</v>
      </c>
      <c r="AB312" s="171">
        <f t="shared" si="161"/>
        <v>9.6</v>
      </c>
      <c r="AC312" s="171">
        <f t="shared" si="161"/>
        <v>9.6</v>
      </c>
      <c r="AD312" s="171">
        <f t="shared" si="161"/>
        <v>9.6</v>
      </c>
      <c r="AE312" s="171">
        <f t="shared" si="161"/>
        <v>9.6</v>
      </c>
      <c r="AF312" s="171">
        <f t="shared" si="161"/>
        <v>9.6</v>
      </c>
      <c r="AG312" s="171">
        <f t="shared" si="162"/>
        <v>9.6</v>
      </c>
      <c r="AH312" s="171">
        <f t="shared" si="162"/>
        <v>9.6</v>
      </c>
      <c r="AI312" s="171">
        <f t="shared" si="162"/>
        <v>9.6</v>
      </c>
      <c r="AJ312" s="171">
        <f t="shared" si="162"/>
        <v>9.6</v>
      </c>
      <c r="AK312" s="171">
        <f t="shared" si="162"/>
        <v>9.6</v>
      </c>
      <c r="AL312" s="171">
        <f t="shared" si="162"/>
        <v>9.6</v>
      </c>
      <c r="AM312" s="171">
        <f t="shared" si="159"/>
        <v>9.6</v>
      </c>
      <c r="AN312" s="171">
        <f t="shared" si="159"/>
        <v>9.6</v>
      </c>
      <c r="AO312" s="171">
        <f t="shared" si="159"/>
        <v>9.6</v>
      </c>
      <c r="AP312" s="171">
        <f t="shared" si="159"/>
        <v>9.6</v>
      </c>
      <c r="AQ312" s="171">
        <f t="shared" si="159"/>
        <v>9.6</v>
      </c>
      <c r="AR312" s="171">
        <f t="shared" si="159"/>
        <v>9.6</v>
      </c>
      <c r="AS312" s="171">
        <f t="shared" si="159"/>
        <v>9.6</v>
      </c>
      <c r="AT312" s="171">
        <f t="shared" si="159"/>
        <v>9.6</v>
      </c>
      <c r="AU312" s="171">
        <f t="shared" si="159"/>
        <v>9.6</v>
      </c>
      <c r="AV312" s="171">
        <f t="shared" si="159"/>
        <v>9.6</v>
      </c>
      <c r="AW312" s="171">
        <f t="shared" si="159"/>
        <v>9.6</v>
      </c>
      <c r="AX312" s="171">
        <f>$D312*$D$2</f>
        <v>9.6</v>
      </c>
      <c r="AY312" s="171">
        <f t="shared" si="164"/>
        <v>9.6</v>
      </c>
      <c r="AZ312" s="171">
        <f t="shared" si="164"/>
        <v>9.6</v>
      </c>
      <c r="BA312" s="171">
        <f t="shared" si="164"/>
        <v>9.6</v>
      </c>
      <c r="BB312" s="171">
        <f t="shared" si="164"/>
        <v>9.6</v>
      </c>
      <c r="BC312" s="171">
        <f t="shared" si="164"/>
        <v>9.6</v>
      </c>
      <c r="BD312" s="171">
        <f t="shared" si="164"/>
        <v>9.6</v>
      </c>
      <c r="BE312" s="172"/>
      <c r="BF312" s="148">
        <f t="shared" si="144"/>
        <v>499.2000000000005</v>
      </c>
      <c r="BG312" s="173">
        <f t="shared" si="145"/>
        <v>0</v>
      </c>
      <c r="BH312" s="174"/>
      <c r="BI312" s="174"/>
      <c r="BL312" s="176">
        <f t="shared" si="143"/>
        <v>848.00073196140465</v>
      </c>
      <c r="BM312" s="176">
        <f t="shared" si="146"/>
        <v>890</v>
      </c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  <c r="BX312" s="177"/>
      <c r="BY312" s="177"/>
      <c r="BZ312" s="177"/>
      <c r="CA312" s="177"/>
      <c r="CB312" s="177"/>
      <c r="CC312" s="177"/>
      <c r="CD312" s="177"/>
      <c r="CE312" s="177"/>
      <c r="CF312" s="177"/>
      <c r="CG312" s="177"/>
      <c r="CH312" s="177"/>
      <c r="CI312" s="177"/>
      <c r="CJ312" s="177"/>
      <c r="CK312" s="177"/>
      <c r="CL312" s="177"/>
      <c r="CM312" s="177"/>
      <c r="CN312" s="177"/>
      <c r="CO312" s="177"/>
      <c r="CP312" s="177"/>
      <c r="CQ312" s="177"/>
      <c r="CR312" s="177"/>
      <c r="CS312" s="177"/>
      <c r="CT312" s="177"/>
      <c r="CU312" s="177"/>
      <c r="CV312" s="177"/>
      <c r="CW312" s="177"/>
      <c r="CX312" s="177"/>
      <c r="CY312" s="177"/>
      <c r="CZ312" s="177"/>
      <c r="DA312" s="177"/>
      <c r="DB312" s="177"/>
      <c r="DC312" s="177"/>
      <c r="DD312" s="177"/>
      <c r="DE312" s="177"/>
      <c r="DF312" s="177"/>
      <c r="DG312" s="177"/>
      <c r="DH312" s="177"/>
      <c r="DI312" s="177"/>
      <c r="DJ312" s="177"/>
      <c r="DK312" s="177"/>
      <c r="DL312" s="177"/>
      <c r="DM312" s="177"/>
      <c r="DN312" s="177"/>
    </row>
    <row r="313" spans="1:118" ht="25" x14ac:dyDescent="0.3">
      <c r="A313" s="167" t="s">
        <v>3682</v>
      </c>
      <c r="B313" s="167" t="s">
        <v>3683</v>
      </c>
      <c r="C313" s="169" t="s">
        <v>3361</v>
      </c>
      <c r="D313" s="170">
        <v>30</v>
      </c>
      <c r="E313" s="171">
        <f t="shared" si="158"/>
        <v>9.6</v>
      </c>
      <c r="F313" s="171">
        <f t="shared" si="158"/>
        <v>9.6</v>
      </c>
      <c r="G313" s="171">
        <f t="shared" si="158"/>
        <v>9.6</v>
      </c>
      <c r="H313" s="171">
        <f t="shared" si="158"/>
        <v>9.6</v>
      </c>
      <c r="I313" s="171">
        <f t="shared" si="158"/>
        <v>9.6</v>
      </c>
      <c r="J313" s="171">
        <f t="shared" si="158"/>
        <v>9.6</v>
      </c>
      <c r="K313" s="171">
        <f t="shared" si="158"/>
        <v>9.6</v>
      </c>
      <c r="L313" s="171">
        <f t="shared" si="158"/>
        <v>9.6</v>
      </c>
      <c r="M313" s="171">
        <f t="shared" si="158"/>
        <v>9.6</v>
      </c>
      <c r="N313" s="171">
        <f t="shared" si="158"/>
        <v>9.6</v>
      </c>
      <c r="O313" s="171">
        <f t="shared" si="158"/>
        <v>9.6</v>
      </c>
      <c r="P313" s="171">
        <f t="shared" si="158"/>
        <v>9.6</v>
      </c>
      <c r="Q313" s="171">
        <f t="shared" si="157"/>
        <v>9.6</v>
      </c>
      <c r="R313" s="171">
        <f t="shared" si="157"/>
        <v>9.6</v>
      </c>
      <c r="S313" s="171">
        <f t="shared" si="157"/>
        <v>9.6</v>
      </c>
      <c r="T313" s="171">
        <f t="shared" si="157"/>
        <v>9.6</v>
      </c>
      <c r="U313" s="171">
        <f t="shared" si="157"/>
        <v>9.6</v>
      </c>
      <c r="V313" s="171">
        <f t="shared" si="157"/>
        <v>9.6</v>
      </c>
      <c r="W313" s="171">
        <f t="shared" si="165"/>
        <v>9.6</v>
      </c>
      <c r="X313" s="171">
        <f t="shared" si="165"/>
        <v>9.6</v>
      </c>
      <c r="Y313" s="171">
        <f t="shared" si="161"/>
        <v>9.6</v>
      </c>
      <c r="Z313" s="171">
        <f t="shared" si="161"/>
        <v>9.6</v>
      </c>
      <c r="AA313" s="171">
        <f t="shared" si="161"/>
        <v>9.6</v>
      </c>
      <c r="AB313" s="171">
        <f t="shared" si="161"/>
        <v>9.6</v>
      </c>
      <c r="AC313" s="171">
        <f t="shared" si="161"/>
        <v>9.6</v>
      </c>
      <c r="AD313" s="171">
        <f t="shared" si="161"/>
        <v>9.6</v>
      </c>
      <c r="AE313" s="171">
        <f t="shared" si="161"/>
        <v>9.6</v>
      </c>
      <c r="AF313" s="171">
        <f t="shared" si="161"/>
        <v>9.6</v>
      </c>
      <c r="AG313" s="171">
        <f t="shared" si="162"/>
        <v>9.6</v>
      </c>
      <c r="AH313" s="171">
        <f t="shared" si="162"/>
        <v>9.6</v>
      </c>
      <c r="AI313" s="171">
        <f t="shared" si="162"/>
        <v>9.6</v>
      </c>
      <c r="AJ313" s="171">
        <f t="shared" si="162"/>
        <v>9.6</v>
      </c>
      <c r="AK313" s="171">
        <f t="shared" si="162"/>
        <v>9.6</v>
      </c>
      <c r="AL313" s="171">
        <f t="shared" si="162"/>
        <v>9.6</v>
      </c>
      <c r="AM313" s="171">
        <f t="shared" si="159"/>
        <v>9.6</v>
      </c>
      <c r="AN313" s="171">
        <f t="shared" si="159"/>
        <v>9.6</v>
      </c>
      <c r="AO313" s="171">
        <f t="shared" si="159"/>
        <v>9.6</v>
      </c>
      <c r="AP313" s="171">
        <f t="shared" si="159"/>
        <v>9.6</v>
      </c>
      <c r="AQ313" s="171">
        <f t="shared" si="159"/>
        <v>9.6</v>
      </c>
      <c r="AR313" s="171">
        <f t="shared" si="159"/>
        <v>9.6</v>
      </c>
      <c r="AS313" s="171">
        <f t="shared" si="159"/>
        <v>9.6</v>
      </c>
      <c r="AT313" s="171">
        <f t="shared" si="159"/>
        <v>9.6</v>
      </c>
      <c r="AU313" s="171">
        <f t="shared" si="159"/>
        <v>9.6</v>
      </c>
      <c r="AV313" s="171">
        <f t="shared" si="159"/>
        <v>9.6</v>
      </c>
      <c r="AW313" s="171">
        <f t="shared" si="159"/>
        <v>9.6</v>
      </c>
      <c r="AX313" s="171">
        <f>$D313*$D$2</f>
        <v>9.6</v>
      </c>
      <c r="AY313" s="171">
        <f t="shared" si="164"/>
        <v>9.6</v>
      </c>
      <c r="AZ313" s="171">
        <f t="shared" si="164"/>
        <v>9.6</v>
      </c>
      <c r="BA313" s="171">
        <f t="shared" si="164"/>
        <v>9.6</v>
      </c>
      <c r="BB313" s="171">
        <f t="shared" si="164"/>
        <v>9.6</v>
      </c>
      <c r="BC313" s="171">
        <f t="shared" si="164"/>
        <v>9.6</v>
      </c>
      <c r="BD313" s="171">
        <f t="shared" si="164"/>
        <v>9.6</v>
      </c>
      <c r="BE313" s="172"/>
      <c r="BF313" s="148">
        <f t="shared" si="144"/>
        <v>499.2000000000005</v>
      </c>
      <c r="BG313" s="173">
        <f t="shared" si="145"/>
        <v>0</v>
      </c>
      <c r="BH313" s="174"/>
      <c r="BI313" s="174"/>
      <c r="BL313" s="176">
        <f t="shared" si="143"/>
        <v>848.00073196140465</v>
      </c>
      <c r="BM313" s="176">
        <f t="shared" si="146"/>
        <v>890</v>
      </c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  <c r="BX313" s="177"/>
      <c r="BY313" s="177"/>
      <c r="BZ313" s="177"/>
      <c r="CA313" s="177"/>
      <c r="CB313" s="177"/>
      <c r="CC313" s="177"/>
      <c r="CD313" s="177"/>
      <c r="CE313" s="177"/>
      <c r="CF313" s="177"/>
      <c r="CG313" s="177"/>
      <c r="CH313" s="177"/>
      <c r="CI313" s="177"/>
      <c r="CJ313" s="177"/>
      <c r="CK313" s="177"/>
      <c r="CL313" s="177"/>
      <c r="CM313" s="177"/>
      <c r="CN313" s="177"/>
      <c r="CO313" s="177"/>
      <c r="CP313" s="177"/>
      <c r="CQ313" s="177"/>
      <c r="CR313" s="177"/>
      <c r="CS313" s="177"/>
      <c r="CT313" s="177"/>
      <c r="CU313" s="177"/>
      <c r="CV313" s="177"/>
      <c r="CW313" s="177"/>
      <c r="CX313" s="177"/>
      <c r="CY313" s="177"/>
      <c r="CZ313" s="177"/>
      <c r="DA313" s="177"/>
      <c r="DB313" s="177"/>
      <c r="DC313" s="177"/>
      <c r="DD313" s="177"/>
      <c r="DE313" s="177"/>
      <c r="DF313" s="177"/>
      <c r="DG313" s="177"/>
      <c r="DH313" s="177"/>
      <c r="DI313" s="177"/>
      <c r="DJ313" s="177"/>
      <c r="DK313" s="177"/>
      <c r="DL313" s="177"/>
      <c r="DM313" s="177"/>
      <c r="DN313" s="177"/>
    </row>
    <row r="314" spans="1:118" ht="25" x14ac:dyDescent="0.3">
      <c r="A314" s="167" t="s">
        <v>3684</v>
      </c>
      <c r="B314" s="167" t="s">
        <v>3685</v>
      </c>
      <c r="C314" s="169" t="s">
        <v>3361</v>
      </c>
      <c r="D314" s="170">
        <v>60</v>
      </c>
      <c r="E314" s="171">
        <f t="shared" si="158"/>
        <v>19.2</v>
      </c>
      <c r="F314" s="171">
        <f t="shared" si="158"/>
        <v>19.2</v>
      </c>
      <c r="G314" s="171">
        <f t="shared" si="158"/>
        <v>19.2</v>
      </c>
      <c r="H314" s="171">
        <f t="shared" si="158"/>
        <v>19.2</v>
      </c>
      <c r="I314" s="171">
        <f t="shared" si="158"/>
        <v>19.2</v>
      </c>
      <c r="J314" s="171">
        <f t="shared" si="158"/>
        <v>19.2</v>
      </c>
      <c r="K314" s="171">
        <f t="shared" si="158"/>
        <v>19.2</v>
      </c>
      <c r="L314" s="171">
        <f t="shared" si="158"/>
        <v>19.2</v>
      </c>
      <c r="M314" s="171">
        <f t="shared" si="158"/>
        <v>19.2</v>
      </c>
      <c r="N314" s="171">
        <f t="shared" si="158"/>
        <v>19.2</v>
      </c>
      <c r="O314" s="171">
        <f t="shared" si="158"/>
        <v>19.2</v>
      </c>
      <c r="P314" s="171">
        <f t="shared" si="158"/>
        <v>19.2</v>
      </c>
      <c r="Q314" s="171">
        <f t="shared" si="157"/>
        <v>19.2</v>
      </c>
      <c r="R314" s="171">
        <f t="shared" si="157"/>
        <v>19.2</v>
      </c>
      <c r="S314" s="171">
        <f t="shared" si="157"/>
        <v>19.2</v>
      </c>
      <c r="T314" s="171">
        <f t="shared" si="157"/>
        <v>19.2</v>
      </c>
      <c r="U314" s="171">
        <f t="shared" si="157"/>
        <v>19.2</v>
      </c>
      <c r="V314" s="171">
        <f t="shared" si="157"/>
        <v>19.2</v>
      </c>
      <c r="W314" s="171">
        <f t="shared" si="165"/>
        <v>19.2</v>
      </c>
      <c r="X314" s="171">
        <f t="shared" si="165"/>
        <v>19.2</v>
      </c>
      <c r="Y314" s="171">
        <f t="shared" si="161"/>
        <v>19.2</v>
      </c>
      <c r="Z314" s="171">
        <f t="shared" si="161"/>
        <v>19.2</v>
      </c>
      <c r="AA314" s="171">
        <f t="shared" si="161"/>
        <v>19.2</v>
      </c>
      <c r="AB314" s="171">
        <f t="shared" si="161"/>
        <v>19.2</v>
      </c>
      <c r="AC314" s="171">
        <f t="shared" si="161"/>
        <v>19.2</v>
      </c>
      <c r="AD314" s="171">
        <f t="shared" si="161"/>
        <v>19.2</v>
      </c>
      <c r="AE314" s="171">
        <f t="shared" si="161"/>
        <v>19.2</v>
      </c>
      <c r="AF314" s="171">
        <f t="shared" si="161"/>
        <v>19.2</v>
      </c>
      <c r="AG314" s="171">
        <f t="shared" si="162"/>
        <v>19.2</v>
      </c>
      <c r="AH314" s="171">
        <f t="shared" si="162"/>
        <v>19.2</v>
      </c>
      <c r="AI314" s="171">
        <f t="shared" si="162"/>
        <v>19.2</v>
      </c>
      <c r="AJ314" s="171">
        <f t="shared" si="162"/>
        <v>19.2</v>
      </c>
      <c r="AK314" s="171">
        <f t="shared" si="162"/>
        <v>19.2</v>
      </c>
      <c r="AL314" s="171">
        <f t="shared" si="162"/>
        <v>19.2</v>
      </c>
      <c r="AM314" s="171">
        <f t="shared" si="159"/>
        <v>19.2</v>
      </c>
      <c r="AN314" s="171">
        <f t="shared" si="159"/>
        <v>19.2</v>
      </c>
      <c r="AO314" s="171">
        <f t="shared" si="159"/>
        <v>19.2</v>
      </c>
      <c r="AP314" s="171">
        <f t="shared" si="159"/>
        <v>19.2</v>
      </c>
      <c r="AQ314" s="171">
        <f t="shared" si="159"/>
        <v>19.2</v>
      </c>
      <c r="AR314" s="171">
        <f t="shared" si="159"/>
        <v>19.2</v>
      </c>
      <c r="AS314" s="171">
        <f t="shared" si="159"/>
        <v>19.2</v>
      </c>
      <c r="AT314" s="171">
        <f t="shared" si="159"/>
        <v>19.2</v>
      </c>
      <c r="AU314" s="171">
        <f t="shared" si="159"/>
        <v>19.2</v>
      </c>
      <c r="AV314" s="171">
        <f t="shared" si="159"/>
        <v>19.2</v>
      </c>
      <c r="AW314" s="171">
        <f t="shared" si="159"/>
        <v>19.2</v>
      </c>
      <c r="AX314" s="171">
        <f>$D314*$D$2</f>
        <v>19.2</v>
      </c>
      <c r="AY314" s="171">
        <f t="shared" si="164"/>
        <v>19.2</v>
      </c>
      <c r="AZ314" s="171">
        <f t="shared" si="164"/>
        <v>19.2</v>
      </c>
      <c r="BA314" s="171">
        <f t="shared" si="164"/>
        <v>19.2</v>
      </c>
      <c r="BB314" s="171">
        <f t="shared" si="164"/>
        <v>19.2</v>
      </c>
      <c r="BC314" s="171">
        <f t="shared" si="164"/>
        <v>19.2</v>
      </c>
      <c r="BD314" s="171">
        <f t="shared" si="164"/>
        <v>19.2</v>
      </c>
      <c r="BE314" s="172"/>
      <c r="BF314" s="148">
        <f t="shared" si="144"/>
        <v>998.400000000001</v>
      </c>
      <c r="BG314" s="173">
        <f t="shared" si="145"/>
        <v>0</v>
      </c>
      <c r="BH314" s="174"/>
      <c r="BI314" s="174"/>
      <c r="BL314" s="176">
        <f t="shared" si="143"/>
        <v>1696.0014639228093</v>
      </c>
      <c r="BM314" s="176">
        <f t="shared" si="146"/>
        <v>1770</v>
      </c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77"/>
      <c r="CF314" s="177"/>
      <c r="CG314" s="177"/>
      <c r="CH314" s="177"/>
      <c r="CI314" s="177"/>
      <c r="CJ314" s="177"/>
      <c r="CK314" s="177"/>
      <c r="CL314" s="177"/>
      <c r="CM314" s="177"/>
      <c r="CN314" s="177"/>
      <c r="CO314" s="177"/>
      <c r="CP314" s="177"/>
      <c r="CQ314" s="177"/>
      <c r="CR314" s="177"/>
      <c r="CS314" s="177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77"/>
      <c r="DG314" s="177"/>
      <c r="DH314" s="177"/>
      <c r="DI314" s="177"/>
      <c r="DJ314" s="177"/>
      <c r="DK314" s="177"/>
      <c r="DL314" s="177"/>
      <c r="DM314" s="177"/>
      <c r="DN314" s="177"/>
    </row>
    <row r="315" spans="1:118" ht="25" x14ac:dyDescent="0.3">
      <c r="A315" s="167" t="s">
        <v>3686</v>
      </c>
      <c r="B315" s="167" t="s">
        <v>3687</v>
      </c>
      <c r="C315" s="169" t="s">
        <v>3361</v>
      </c>
      <c r="D315" s="170">
        <v>30</v>
      </c>
      <c r="E315" s="171">
        <f t="shared" si="158"/>
        <v>9.6</v>
      </c>
      <c r="F315" s="171">
        <f t="shared" si="158"/>
        <v>9.6</v>
      </c>
      <c r="G315" s="171">
        <f t="shared" si="158"/>
        <v>9.6</v>
      </c>
      <c r="H315" s="171">
        <f t="shared" si="158"/>
        <v>9.6</v>
      </c>
      <c r="I315" s="171">
        <f t="shared" si="158"/>
        <v>9.6</v>
      </c>
      <c r="J315" s="171">
        <f t="shared" si="158"/>
        <v>9.6</v>
      </c>
      <c r="K315" s="171">
        <f t="shared" si="158"/>
        <v>9.6</v>
      </c>
      <c r="L315" s="171">
        <f t="shared" si="158"/>
        <v>9.6</v>
      </c>
      <c r="M315" s="171">
        <f t="shared" si="158"/>
        <v>9.6</v>
      </c>
      <c r="N315" s="171">
        <f t="shared" si="158"/>
        <v>9.6</v>
      </c>
      <c r="O315" s="171">
        <f t="shared" si="158"/>
        <v>9.6</v>
      </c>
      <c r="P315" s="171">
        <f t="shared" si="158"/>
        <v>9.6</v>
      </c>
      <c r="Q315" s="171">
        <f t="shared" si="157"/>
        <v>9.6</v>
      </c>
      <c r="R315" s="171">
        <f t="shared" si="157"/>
        <v>9.6</v>
      </c>
      <c r="S315" s="171">
        <f t="shared" si="157"/>
        <v>9.6</v>
      </c>
      <c r="T315" s="171">
        <f t="shared" si="157"/>
        <v>9.6</v>
      </c>
      <c r="U315" s="171">
        <f t="shared" si="157"/>
        <v>9.6</v>
      </c>
      <c r="V315" s="171">
        <f t="shared" si="157"/>
        <v>9.6</v>
      </c>
      <c r="W315" s="171">
        <f t="shared" si="165"/>
        <v>9.6</v>
      </c>
      <c r="X315" s="171">
        <f t="shared" si="165"/>
        <v>9.6</v>
      </c>
      <c r="Y315" s="171">
        <f t="shared" si="161"/>
        <v>9.6</v>
      </c>
      <c r="Z315" s="171">
        <f t="shared" si="161"/>
        <v>9.6</v>
      </c>
      <c r="AA315" s="171">
        <f t="shared" si="161"/>
        <v>9.6</v>
      </c>
      <c r="AB315" s="171">
        <f t="shared" si="161"/>
        <v>9.6</v>
      </c>
      <c r="AC315" s="171">
        <f t="shared" si="161"/>
        <v>9.6</v>
      </c>
      <c r="AD315" s="171">
        <f t="shared" si="161"/>
        <v>9.6</v>
      </c>
      <c r="AE315" s="171">
        <f t="shared" si="161"/>
        <v>9.6</v>
      </c>
      <c r="AF315" s="171">
        <f t="shared" si="161"/>
        <v>9.6</v>
      </c>
      <c r="AG315" s="171">
        <f t="shared" si="162"/>
        <v>9.6</v>
      </c>
      <c r="AH315" s="171">
        <f t="shared" si="162"/>
        <v>9.6</v>
      </c>
      <c r="AI315" s="171">
        <f t="shared" si="162"/>
        <v>9.6</v>
      </c>
      <c r="AJ315" s="171">
        <f t="shared" si="162"/>
        <v>9.6</v>
      </c>
      <c r="AK315" s="171">
        <f t="shared" si="162"/>
        <v>9.6</v>
      </c>
      <c r="AL315" s="171">
        <f t="shared" si="162"/>
        <v>9.6</v>
      </c>
      <c r="AM315" s="171">
        <f t="shared" si="159"/>
        <v>9.6</v>
      </c>
      <c r="AN315" s="171">
        <f t="shared" si="159"/>
        <v>9.6</v>
      </c>
      <c r="AO315" s="171">
        <f t="shared" si="159"/>
        <v>9.6</v>
      </c>
      <c r="AP315" s="171">
        <f t="shared" si="159"/>
        <v>9.6</v>
      </c>
      <c r="AQ315" s="171">
        <f t="shared" si="159"/>
        <v>9.6</v>
      </c>
      <c r="AR315" s="171">
        <f t="shared" si="159"/>
        <v>9.6</v>
      </c>
      <c r="AS315" s="171">
        <f t="shared" si="159"/>
        <v>9.6</v>
      </c>
      <c r="AT315" s="171">
        <f t="shared" si="159"/>
        <v>9.6</v>
      </c>
      <c r="AU315" s="171">
        <f t="shared" si="159"/>
        <v>9.6</v>
      </c>
      <c r="AV315" s="171">
        <f t="shared" si="159"/>
        <v>9.6</v>
      </c>
      <c r="AW315" s="171">
        <f t="shared" si="159"/>
        <v>9.6</v>
      </c>
      <c r="AX315" s="171">
        <f>$D315*$D$2</f>
        <v>9.6</v>
      </c>
      <c r="AY315" s="171">
        <f t="shared" si="164"/>
        <v>9.6</v>
      </c>
      <c r="AZ315" s="171">
        <f t="shared" si="164"/>
        <v>9.6</v>
      </c>
      <c r="BA315" s="171">
        <f t="shared" si="164"/>
        <v>9.6</v>
      </c>
      <c r="BB315" s="171">
        <f t="shared" si="164"/>
        <v>9.6</v>
      </c>
      <c r="BC315" s="171">
        <f t="shared" si="164"/>
        <v>9.6</v>
      </c>
      <c r="BD315" s="171">
        <f t="shared" si="164"/>
        <v>9.6</v>
      </c>
      <c r="BE315" s="172"/>
      <c r="BF315" s="148">
        <f t="shared" si="144"/>
        <v>499.2000000000005</v>
      </c>
      <c r="BG315" s="173">
        <f t="shared" si="145"/>
        <v>0</v>
      </c>
      <c r="BH315" s="174"/>
      <c r="BI315" s="174"/>
      <c r="BL315" s="176">
        <f t="shared" si="143"/>
        <v>848.00073196140465</v>
      </c>
      <c r="BM315" s="176">
        <f t="shared" si="146"/>
        <v>890</v>
      </c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77"/>
      <c r="CF315" s="177"/>
      <c r="CG315" s="177"/>
      <c r="CH315" s="177"/>
      <c r="CI315" s="177"/>
      <c r="CJ315" s="177"/>
      <c r="CK315" s="177"/>
      <c r="CL315" s="177"/>
      <c r="CM315" s="177"/>
      <c r="CN315" s="177"/>
      <c r="CO315" s="177"/>
      <c r="CP315" s="177"/>
      <c r="CQ315" s="177"/>
      <c r="CR315" s="177"/>
      <c r="CS315" s="177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77"/>
      <c r="DG315" s="177"/>
      <c r="DH315" s="177"/>
      <c r="DI315" s="177"/>
      <c r="DJ315" s="177"/>
      <c r="DK315" s="177"/>
      <c r="DL315" s="177"/>
      <c r="DM315" s="177"/>
      <c r="DN315" s="177"/>
    </row>
    <row r="316" spans="1:118" ht="25" x14ac:dyDescent="0.3">
      <c r="A316" s="167" t="s">
        <v>3688</v>
      </c>
      <c r="B316" s="167" t="s">
        <v>3689</v>
      </c>
      <c r="C316" s="169" t="s">
        <v>3361</v>
      </c>
      <c r="D316" s="170">
        <v>400</v>
      </c>
      <c r="E316" s="171">
        <f t="shared" si="158"/>
        <v>128</v>
      </c>
      <c r="F316" s="171">
        <f t="shared" si="158"/>
        <v>128</v>
      </c>
      <c r="G316" s="171">
        <f t="shared" si="158"/>
        <v>128</v>
      </c>
      <c r="H316" s="171">
        <f t="shared" si="158"/>
        <v>128</v>
      </c>
      <c r="I316" s="171">
        <f t="shared" si="158"/>
        <v>128</v>
      </c>
      <c r="J316" s="171">
        <f t="shared" si="158"/>
        <v>128</v>
      </c>
      <c r="K316" s="171">
        <f t="shared" si="158"/>
        <v>128</v>
      </c>
      <c r="L316" s="171">
        <f t="shared" si="158"/>
        <v>128</v>
      </c>
      <c r="M316" s="171">
        <f t="shared" si="158"/>
        <v>128</v>
      </c>
      <c r="N316" s="171">
        <f t="shared" ref="N316:P316" si="166">$D316*$D$2</f>
        <v>128</v>
      </c>
      <c r="O316" s="171">
        <f t="shared" si="166"/>
        <v>128</v>
      </c>
      <c r="P316" s="171">
        <f t="shared" si="166"/>
        <v>128</v>
      </c>
      <c r="Q316" s="171">
        <f t="shared" si="157"/>
        <v>128</v>
      </c>
      <c r="R316" s="171">
        <f t="shared" si="157"/>
        <v>128</v>
      </c>
      <c r="S316" s="171">
        <f t="shared" si="157"/>
        <v>128</v>
      </c>
      <c r="T316" s="171">
        <f t="shared" si="157"/>
        <v>128</v>
      </c>
      <c r="U316" s="171">
        <f t="shared" si="157"/>
        <v>128</v>
      </c>
      <c r="V316" s="171">
        <f t="shared" si="157"/>
        <v>128</v>
      </c>
      <c r="W316" s="171">
        <f t="shared" si="165"/>
        <v>128</v>
      </c>
      <c r="X316" s="171">
        <f t="shared" si="165"/>
        <v>128</v>
      </c>
      <c r="Y316" s="171">
        <f t="shared" si="165"/>
        <v>128</v>
      </c>
      <c r="Z316" s="171">
        <f t="shared" si="165"/>
        <v>128</v>
      </c>
      <c r="AA316" s="171">
        <f t="shared" si="165"/>
        <v>128</v>
      </c>
      <c r="AB316" s="171">
        <f t="shared" si="165"/>
        <v>128</v>
      </c>
      <c r="AC316" s="171">
        <f t="shared" si="165"/>
        <v>128</v>
      </c>
      <c r="AD316" s="171">
        <f t="shared" si="165"/>
        <v>128</v>
      </c>
      <c r="AE316" s="171">
        <f t="shared" si="165"/>
        <v>128</v>
      </c>
      <c r="AF316" s="171">
        <f t="shared" si="165"/>
        <v>128</v>
      </c>
      <c r="AG316" s="171">
        <f t="shared" si="162"/>
        <v>128</v>
      </c>
      <c r="AH316" s="171">
        <f t="shared" si="162"/>
        <v>128</v>
      </c>
      <c r="AI316" s="171">
        <f t="shared" si="162"/>
        <v>128</v>
      </c>
      <c r="AJ316" s="171">
        <f t="shared" si="162"/>
        <v>128</v>
      </c>
      <c r="AK316" s="171">
        <f t="shared" si="162"/>
        <v>128</v>
      </c>
      <c r="AL316" s="171">
        <f t="shared" si="162"/>
        <v>128</v>
      </c>
      <c r="AM316" s="171">
        <f t="shared" si="159"/>
        <v>128</v>
      </c>
      <c r="AN316" s="171">
        <f t="shared" si="159"/>
        <v>128</v>
      </c>
      <c r="AO316" s="171">
        <f t="shared" si="159"/>
        <v>128</v>
      </c>
      <c r="AP316" s="171">
        <f t="shared" si="159"/>
        <v>128</v>
      </c>
      <c r="AQ316" s="171">
        <f t="shared" si="159"/>
        <v>128</v>
      </c>
      <c r="AR316" s="171">
        <f t="shared" si="159"/>
        <v>128</v>
      </c>
      <c r="AS316" s="171">
        <f t="shared" si="159"/>
        <v>128</v>
      </c>
      <c r="AT316" s="171">
        <f t="shared" si="159"/>
        <v>128</v>
      </c>
      <c r="AU316" s="171">
        <f t="shared" si="159"/>
        <v>128</v>
      </c>
      <c r="AV316" s="171">
        <f t="shared" si="159"/>
        <v>128</v>
      </c>
      <c r="AW316" s="171">
        <f t="shared" si="159"/>
        <v>128</v>
      </c>
      <c r="AX316" s="171">
        <f>$D316*$D$2</f>
        <v>128</v>
      </c>
      <c r="AY316" s="171">
        <f t="shared" si="164"/>
        <v>128</v>
      </c>
      <c r="AZ316" s="171">
        <f t="shared" si="164"/>
        <v>128</v>
      </c>
      <c r="BA316" s="171">
        <f t="shared" si="164"/>
        <v>128</v>
      </c>
      <c r="BB316" s="171">
        <f t="shared" si="164"/>
        <v>128</v>
      </c>
      <c r="BC316" s="171">
        <f t="shared" si="164"/>
        <v>128</v>
      </c>
      <c r="BD316" s="171">
        <f t="shared" si="164"/>
        <v>128</v>
      </c>
      <c r="BE316" s="172"/>
      <c r="BF316" s="148">
        <f t="shared" si="144"/>
        <v>6656</v>
      </c>
      <c r="BG316" s="173">
        <f t="shared" si="145"/>
        <v>0</v>
      </c>
      <c r="BH316" s="174"/>
      <c r="BI316" s="174"/>
      <c r="BL316" s="176">
        <f t="shared" si="143"/>
        <v>11306.676426152049</v>
      </c>
      <c r="BM316" s="176">
        <f t="shared" si="146"/>
        <v>11760</v>
      </c>
      <c r="BN316" s="177"/>
      <c r="BO316" s="177"/>
      <c r="BP316" s="177"/>
      <c r="BQ316" s="177"/>
      <c r="BR316" s="177"/>
      <c r="BS316" s="177"/>
      <c r="BT316" s="177"/>
      <c r="BU316" s="177"/>
      <c r="BV316" s="177"/>
      <c r="BW316" s="177"/>
      <c r="BX316" s="177"/>
      <c r="BY316" s="177"/>
      <c r="BZ316" s="177"/>
      <c r="CA316" s="177"/>
      <c r="CB316" s="177"/>
      <c r="CC316" s="177"/>
      <c r="CD316" s="177"/>
      <c r="CE316" s="177"/>
      <c r="CF316" s="177"/>
      <c r="CG316" s="177"/>
      <c r="CH316" s="177"/>
      <c r="CI316" s="177"/>
      <c r="CJ316" s="177"/>
      <c r="CK316" s="177"/>
      <c r="CL316" s="177"/>
      <c r="CM316" s="177"/>
      <c r="CN316" s="177"/>
      <c r="CO316" s="177"/>
      <c r="CP316" s="177"/>
      <c r="CQ316" s="177"/>
      <c r="CR316" s="177"/>
      <c r="CS316" s="177"/>
      <c r="CT316" s="177"/>
      <c r="CU316" s="177"/>
      <c r="CV316" s="177"/>
      <c r="CW316" s="177"/>
      <c r="CX316" s="177"/>
      <c r="CY316" s="177"/>
      <c r="CZ316" s="177"/>
      <c r="DA316" s="177"/>
      <c r="DB316" s="177"/>
      <c r="DC316" s="177"/>
      <c r="DD316" s="177"/>
      <c r="DE316" s="177"/>
      <c r="DF316" s="177"/>
      <c r="DG316" s="177"/>
      <c r="DH316" s="177"/>
      <c r="DI316" s="177"/>
      <c r="DJ316" s="177"/>
      <c r="DK316" s="177"/>
      <c r="DL316" s="177"/>
      <c r="DM316" s="177"/>
      <c r="DN316" s="177"/>
    </row>
    <row r="317" spans="1:118" ht="25" x14ac:dyDescent="0.3">
      <c r="A317" s="167" t="s">
        <v>3690</v>
      </c>
      <c r="B317" s="167" t="s">
        <v>3691</v>
      </c>
      <c r="C317" s="169" t="s">
        <v>3361</v>
      </c>
      <c r="D317" s="170">
        <v>60</v>
      </c>
      <c r="E317" s="171">
        <f t="shared" ref="E317:P336" si="167">$D317*$D$2</f>
        <v>19.2</v>
      </c>
      <c r="F317" s="171">
        <f t="shared" si="167"/>
        <v>19.2</v>
      </c>
      <c r="G317" s="171">
        <f t="shared" si="167"/>
        <v>19.2</v>
      </c>
      <c r="H317" s="171">
        <f t="shared" si="167"/>
        <v>19.2</v>
      </c>
      <c r="I317" s="171">
        <f t="shared" si="167"/>
        <v>19.2</v>
      </c>
      <c r="J317" s="171">
        <f t="shared" si="167"/>
        <v>19.2</v>
      </c>
      <c r="K317" s="171">
        <f t="shared" si="167"/>
        <v>19.2</v>
      </c>
      <c r="L317" s="171">
        <f t="shared" si="167"/>
        <v>19.2</v>
      </c>
      <c r="M317" s="171">
        <f t="shared" si="167"/>
        <v>19.2</v>
      </c>
      <c r="N317" s="171">
        <f t="shared" si="167"/>
        <v>19.2</v>
      </c>
      <c r="O317" s="171">
        <f t="shared" si="167"/>
        <v>19.2</v>
      </c>
      <c r="P317" s="171">
        <f t="shared" si="167"/>
        <v>19.2</v>
      </c>
      <c r="Q317" s="171">
        <f t="shared" si="157"/>
        <v>19.2</v>
      </c>
      <c r="R317" s="171">
        <f t="shared" si="157"/>
        <v>19.2</v>
      </c>
      <c r="S317" s="171">
        <f t="shared" si="157"/>
        <v>19.2</v>
      </c>
      <c r="T317" s="171">
        <f t="shared" si="157"/>
        <v>19.2</v>
      </c>
      <c r="U317" s="171">
        <f t="shared" si="157"/>
        <v>19.2</v>
      </c>
      <c r="V317" s="171">
        <f t="shared" si="157"/>
        <v>19.2</v>
      </c>
      <c r="W317" s="171">
        <f t="shared" si="165"/>
        <v>19.2</v>
      </c>
      <c r="X317" s="171">
        <f t="shared" si="165"/>
        <v>19.2</v>
      </c>
      <c r="Y317" s="171">
        <f t="shared" si="165"/>
        <v>19.2</v>
      </c>
      <c r="Z317" s="171">
        <f t="shared" si="165"/>
        <v>19.2</v>
      </c>
      <c r="AA317" s="171">
        <f t="shared" si="165"/>
        <v>19.2</v>
      </c>
      <c r="AB317" s="171">
        <f t="shared" si="165"/>
        <v>19.2</v>
      </c>
      <c r="AC317" s="171">
        <f t="shared" si="165"/>
        <v>19.2</v>
      </c>
      <c r="AD317" s="171">
        <f t="shared" si="165"/>
        <v>19.2</v>
      </c>
      <c r="AE317" s="171">
        <f t="shared" si="165"/>
        <v>19.2</v>
      </c>
      <c r="AF317" s="171">
        <f t="shared" si="165"/>
        <v>19.2</v>
      </c>
      <c r="AG317" s="171">
        <f t="shared" si="162"/>
        <v>19.2</v>
      </c>
      <c r="AH317" s="171"/>
      <c r="AI317" s="171">
        <f t="shared" si="162"/>
        <v>19.2</v>
      </c>
      <c r="AJ317" s="171"/>
      <c r="AK317" s="171">
        <f t="shared" si="162"/>
        <v>19.2</v>
      </c>
      <c r="AL317" s="171"/>
      <c r="AM317" s="171">
        <f t="shared" si="159"/>
        <v>19.2</v>
      </c>
      <c r="AN317" s="171"/>
      <c r="AO317" s="171">
        <f t="shared" si="159"/>
        <v>19.2</v>
      </c>
      <c r="AP317" s="171"/>
      <c r="AQ317" s="171">
        <f t="shared" si="159"/>
        <v>19.2</v>
      </c>
      <c r="AR317" s="171"/>
      <c r="AS317" s="171">
        <f t="shared" si="159"/>
        <v>19.2</v>
      </c>
      <c r="AT317" s="171"/>
      <c r="AU317" s="171">
        <f t="shared" si="159"/>
        <v>19.2</v>
      </c>
      <c r="AV317" s="171"/>
      <c r="AW317" s="171">
        <f t="shared" si="159"/>
        <v>19.2</v>
      </c>
      <c r="AX317" s="171"/>
      <c r="AY317" s="171">
        <f t="shared" ref="AY317:AY333" si="168">$D317*$D$2</f>
        <v>19.2</v>
      </c>
      <c r="AZ317" s="171"/>
      <c r="BA317" s="171">
        <f t="shared" ref="BA317:BA334" si="169">$D317*$D$2</f>
        <v>19.2</v>
      </c>
      <c r="BB317" s="171"/>
      <c r="BC317" s="171">
        <f t="shared" ref="BC317:BC333" si="170">$D317*$D$2</f>
        <v>19.2</v>
      </c>
      <c r="BD317" s="171"/>
      <c r="BE317" s="172"/>
      <c r="BF317" s="148">
        <f t="shared" si="144"/>
        <v>768.00000000000045</v>
      </c>
      <c r="BG317" s="173">
        <f t="shared" si="145"/>
        <v>12</v>
      </c>
      <c r="BH317" s="174"/>
      <c r="BI317" s="174"/>
      <c r="BL317" s="176">
        <f t="shared" si="143"/>
        <v>1304.6165107098527</v>
      </c>
      <c r="BM317" s="176">
        <f t="shared" si="146"/>
        <v>1360</v>
      </c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77"/>
      <c r="BY317" s="177"/>
      <c r="BZ317" s="177"/>
      <c r="CA317" s="177"/>
      <c r="CB317" s="177"/>
      <c r="CC317" s="177"/>
      <c r="CD317" s="177"/>
      <c r="CE317" s="177"/>
      <c r="CF317" s="177"/>
      <c r="CG317" s="177"/>
      <c r="CH317" s="177"/>
      <c r="CI317" s="177"/>
      <c r="CJ317" s="177"/>
      <c r="CK317" s="177"/>
      <c r="CL317" s="177"/>
      <c r="CM317" s="177"/>
      <c r="CN317" s="177"/>
      <c r="CO317" s="177"/>
      <c r="CP317" s="177"/>
      <c r="CQ317" s="177"/>
      <c r="CR317" s="177"/>
      <c r="CS317" s="177"/>
      <c r="CT317" s="177"/>
      <c r="CU317" s="177"/>
      <c r="CV317" s="177"/>
      <c r="CW317" s="177"/>
      <c r="CX317" s="177"/>
      <c r="CY317" s="177"/>
      <c r="CZ317" s="177"/>
      <c r="DA317" s="177"/>
      <c r="DB317" s="177"/>
      <c r="DC317" s="177"/>
      <c r="DD317" s="177"/>
      <c r="DE317" s="177"/>
      <c r="DF317" s="177"/>
      <c r="DG317" s="177"/>
      <c r="DH317" s="177"/>
      <c r="DI317" s="177"/>
      <c r="DJ317" s="177"/>
      <c r="DK317" s="177"/>
      <c r="DL317" s="177"/>
      <c r="DM317" s="177"/>
      <c r="DN317" s="177"/>
    </row>
    <row r="318" spans="1:118" ht="25" x14ac:dyDescent="0.3">
      <c r="A318" s="167" t="s">
        <v>3692</v>
      </c>
      <c r="B318" s="167" t="s">
        <v>3693</v>
      </c>
      <c r="C318" s="169" t="s">
        <v>3361</v>
      </c>
      <c r="D318" s="170">
        <v>30</v>
      </c>
      <c r="E318" s="171">
        <f t="shared" si="167"/>
        <v>9.6</v>
      </c>
      <c r="F318" s="171">
        <f t="shared" si="167"/>
        <v>9.6</v>
      </c>
      <c r="G318" s="171">
        <f t="shared" si="167"/>
        <v>9.6</v>
      </c>
      <c r="H318" s="171">
        <f t="shared" si="167"/>
        <v>9.6</v>
      </c>
      <c r="I318" s="171">
        <f t="shared" si="167"/>
        <v>9.6</v>
      </c>
      <c r="J318" s="171">
        <f t="shared" si="167"/>
        <v>9.6</v>
      </c>
      <c r="K318" s="171">
        <f t="shared" si="167"/>
        <v>9.6</v>
      </c>
      <c r="L318" s="171">
        <f t="shared" si="167"/>
        <v>9.6</v>
      </c>
      <c r="M318" s="171">
        <f t="shared" si="167"/>
        <v>9.6</v>
      </c>
      <c r="N318" s="171">
        <f t="shared" si="167"/>
        <v>9.6</v>
      </c>
      <c r="O318" s="171">
        <f t="shared" si="167"/>
        <v>9.6</v>
      </c>
      <c r="P318" s="171">
        <f t="shared" si="167"/>
        <v>9.6</v>
      </c>
      <c r="Q318" s="171">
        <f t="shared" si="157"/>
        <v>9.6</v>
      </c>
      <c r="R318" s="171">
        <f t="shared" si="157"/>
        <v>9.6</v>
      </c>
      <c r="S318" s="171">
        <f t="shared" si="157"/>
        <v>9.6</v>
      </c>
      <c r="T318" s="171">
        <f t="shared" si="157"/>
        <v>9.6</v>
      </c>
      <c r="U318" s="171">
        <f t="shared" si="157"/>
        <v>9.6</v>
      </c>
      <c r="V318" s="171">
        <f t="shared" si="157"/>
        <v>9.6</v>
      </c>
      <c r="W318" s="171">
        <f t="shared" si="165"/>
        <v>9.6</v>
      </c>
      <c r="X318" s="171">
        <f t="shared" si="165"/>
        <v>9.6</v>
      </c>
      <c r="Y318" s="171">
        <f t="shared" si="165"/>
        <v>9.6</v>
      </c>
      <c r="Z318" s="171">
        <f t="shared" si="165"/>
        <v>9.6</v>
      </c>
      <c r="AA318" s="171">
        <f t="shared" si="165"/>
        <v>9.6</v>
      </c>
      <c r="AB318" s="171">
        <f t="shared" si="165"/>
        <v>9.6</v>
      </c>
      <c r="AC318" s="171">
        <f t="shared" si="165"/>
        <v>9.6</v>
      </c>
      <c r="AD318" s="171">
        <f t="shared" si="165"/>
        <v>9.6</v>
      </c>
      <c r="AE318" s="171">
        <f t="shared" si="165"/>
        <v>9.6</v>
      </c>
      <c r="AF318" s="171">
        <f t="shared" si="165"/>
        <v>9.6</v>
      </c>
      <c r="AG318" s="171">
        <f t="shared" si="162"/>
        <v>9.6</v>
      </c>
      <c r="AH318" s="171"/>
      <c r="AI318" s="171">
        <f t="shared" si="162"/>
        <v>9.6</v>
      </c>
      <c r="AJ318" s="171"/>
      <c r="AK318" s="171">
        <f t="shared" si="162"/>
        <v>9.6</v>
      </c>
      <c r="AL318" s="171"/>
      <c r="AM318" s="171">
        <f t="shared" si="159"/>
        <v>9.6</v>
      </c>
      <c r="AN318" s="171"/>
      <c r="AO318" s="171">
        <f t="shared" si="159"/>
        <v>9.6</v>
      </c>
      <c r="AP318" s="171"/>
      <c r="AQ318" s="171">
        <f t="shared" si="159"/>
        <v>9.6</v>
      </c>
      <c r="AR318" s="171"/>
      <c r="AS318" s="171">
        <f t="shared" si="159"/>
        <v>9.6</v>
      </c>
      <c r="AT318" s="171"/>
      <c r="AU318" s="171">
        <f t="shared" si="159"/>
        <v>9.6</v>
      </c>
      <c r="AV318" s="171"/>
      <c r="AW318" s="171">
        <f t="shared" si="159"/>
        <v>9.6</v>
      </c>
      <c r="AX318" s="171"/>
      <c r="AY318" s="171">
        <f t="shared" si="168"/>
        <v>9.6</v>
      </c>
      <c r="AZ318" s="171"/>
      <c r="BA318" s="171">
        <f t="shared" si="169"/>
        <v>9.6</v>
      </c>
      <c r="BB318" s="171"/>
      <c r="BC318" s="171">
        <f t="shared" si="170"/>
        <v>9.6</v>
      </c>
      <c r="BD318" s="171"/>
      <c r="BE318" s="172"/>
      <c r="BF318" s="148">
        <f t="shared" si="144"/>
        <v>384.00000000000023</v>
      </c>
      <c r="BG318" s="173">
        <f t="shared" si="145"/>
        <v>12</v>
      </c>
      <c r="BH318" s="174"/>
      <c r="BI318" s="174"/>
      <c r="BL318" s="176">
        <f t="shared" si="143"/>
        <v>652.30825535492636</v>
      </c>
      <c r="BM318" s="176">
        <f t="shared" si="146"/>
        <v>680</v>
      </c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</row>
    <row r="319" spans="1:118" ht="25" x14ac:dyDescent="0.3">
      <c r="A319" s="167" t="s">
        <v>3694</v>
      </c>
      <c r="B319" s="167" t="s">
        <v>3695</v>
      </c>
      <c r="C319" s="169" t="s">
        <v>3361</v>
      </c>
      <c r="D319" s="170">
        <v>30</v>
      </c>
      <c r="E319" s="171">
        <f t="shared" si="167"/>
        <v>9.6</v>
      </c>
      <c r="F319" s="171">
        <f t="shared" si="167"/>
        <v>9.6</v>
      </c>
      <c r="G319" s="171">
        <f t="shared" si="167"/>
        <v>9.6</v>
      </c>
      <c r="H319" s="171">
        <f t="shared" si="167"/>
        <v>9.6</v>
      </c>
      <c r="I319" s="171">
        <f t="shared" si="167"/>
        <v>9.6</v>
      </c>
      <c r="J319" s="171">
        <f t="shared" si="167"/>
        <v>9.6</v>
      </c>
      <c r="K319" s="171">
        <f t="shared" si="167"/>
        <v>9.6</v>
      </c>
      <c r="L319" s="171">
        <f t="shared" si="167"/>
        <v>9.6</v>
      </c>
      <c r="M319" s="171">
        <f t="shared" si="167"/>
        <v>9.6</v>
      </c>
      <c r="N319" s="171">
        <f t="shared" si="167"/>
        <v>9.6</v>
      </c>
      <c r="O319" s="171">
        <f t="shared" si="167"/>
        <v>9.6</v>
      </c>
      <c r="P319" s="171"/>
      <c r="Q319" s="171">
        <f t="shared" si="157"/>
        <v>9.6</v>
      </c>
      <c r="R319" s="171"/>
      <c r="S319" s="171">
        <f t="shared" si="157"/>
        <v>9.6</v>
      </c>
      <c r="T319" s="171"/>
      <c r="U319" s="171">
        <f t="shared" si="157"/>
        <v>9.6</v>
      </c>
      <c r="V319" s="171"/>
      <c r="W319" s="171">
        <v>8.4</v>
      </c>
      <c r="X319" s="171"/>
      <c r="Y319" s="171">
        <f t="shared" si="165"/>
        <v>9.6</v>
      </c>
      <c r="Z319" s="171"/>
      <c r="AA319" s="171">
        <f t="shared" si="165"/>
        <v>9.6</v>
      </c>
      <c r="AB319" s="171"/>
      <c r="AC319" s="171">
        <f t="shared" si="165"/>
        <v>9.6</v>
      </c>
      <c r="AD319" s="171"/>
      <c r="AE319" s="171">
        <f t="shared" si="165"/>
        <v>9.6</v>
      </c>
      <c r="AF319" s="171"/>
      <c r="AG319" s="171">
        <f t="shared" si="162"/>
        <v>9.6</v>
      </c>
      <c r="AH319" s="171"/>
      <c r="AI319" s="171">
        <f t="shared" si="162"/>
        <v>9.6</v>
      </c>
      <c r="AJ319" s="171"/>
      <c r="AK319" s="171">
        <f t="shared" si="162"/>
        <v>9.6</v>
      </c>
      <c r="AL319" s="171"/>
      <c r="AM319" s="171">
        <f t="shared" si="159"/>
        <v>9.6</v>
      </c>
      <c r="AN319" s="171"/>
      <c r="AO319" s="171">
        <f t="shared" si="159"/>
        <v>9.6</v>
      </c>
      <c r="AP319" s="171"/>
      <c r="AQ319" s="171">
        <f t="shared" si="159"/>
        <v>9.6</v>
      </c>
      <c r="AR319" s="171"/>
      <c r="AS319" s="171">
        <f t="shared" si="159"/>
        <v>9.6</v>
      </c>
      <c r="AT319" s="171"/>
      <c r="AU319" s="171">
        <f t="shared" si="159"/>
        <v>9.6</v>
      </c>
      <c r="AV319" s="171"/>
      <c r="AW319" s="171">
        <f t="shared" si="159"/>
        <v>9.6</v>
      </c>
      <c r="AX319" s="171"/>
      <c r="AY319" s="171">
        <f t="shared" si="168"/>
        <v>9.6</v>
      </c>
      <c r="AZ319" s="171"/>
      <c r="BA319" s="171">
        <f t="shared" si="169"/>
        <v>9.6</v>
      </c>
      <c r="BB319" s="171"/>
      <c r="BC319" s="171">
        <f t="shared" si="170"/>
        <v>9.6</v>
      </c>
      <c r="BD319" s="171"/>
      <c r="BE319" s="172"/>
      <c r="BF319" s="148">
        <f t="shared" si="144"/>
        <v>296.40000000000003</v>
      </c>
      <c r="BG319" s="173">
        <f t="shared" si="145"/>
        <v>21</v>
      </c>
      <c r="BH319" s="174"/>
      <c r="BI319" s="174"/>
      <c r="BL319" s="176">
        <f t="shared" si="143"/>
        <v>503.50043460208354</v>
      </c>
      <c r="BM319" s="176">
        <f t="shared" si="146"/>
        <v>530</v>
      </c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77"/>
      <c r="BY319" s="177"/>
      <c r="BZ319" s="177"/>
      <c r="CA319" s="177"/>
      <c r="CB319" s="177"/>
      <c r="CC319" s="177"/>
      <c r="CD319" s="177"/>
      <c r="CE319" s="177"/>
      <c r="CF319" s="177"/>
      <c r="CG319" s="177"/>
      <c r="CH319" s="177"/>
      <c r="CI319" s="177"/>
      <c r="CJ319" s="177"/>
      <c r="CK319" s="177"/>
      <c r="CL319" s="177"/>
      <c r="CM319" s="177"/>
      <c r="CN319" s="177"/>
      <c r="CO319" s="177"/>
      <c r="CP319" s="177"/>
      <c r="CQ319" s="177"/>
      <c r="CR319" s="177"/>
      <c r="CS319" s="177"/>
      <c r="CT319" s="177"/>
      <c r="CU319" s="177"/>
      <c r="CV319" s="177"/>
      <c r="CW319" s="177"/>
      <c r="CX319" s="177"/>
      <c r="CY319" s="177"/>
      <c r="CZ319" s="177"/>
      <c r="DA319" s="177"/>
      <c r="DB319" s="177"/>
      <c r="DC319" s="177"/>
      <c r="DD319" s="177"/>
      <c r="DE319" s="177"/>
      <c r="DF319" s="177"/>
      <c r="DG319" s="177"/>
      <c r="DH319" s="177"/>
      <c r="DI319" s="177"/>
      <c r="DJ319" s="177"/>
      <c r="DK319" s="177"/>
      <c r="DL319" s="177"/>
      <c r="DM319" s="177"/>
      <c r="DN319" s="177"/>
    </row>
    <row r="320" spans="1:118" ht="25" x14ac:dyDescent="0.3">
      <c r="A320" s="167" t="s">
        <v>3696</v>
      </c>
      <c r="B320" s="167" t="s">
        <v>3697</v>
      </c>
      <c r="C320" s="169" t="s">
        <v>3361</v>
      </c>
      <c r="D320" s="170">
        <v>30</v>
      </c>
      <c r="E320" s="171">
        <f t="shared" si="167"/>
        <v>9.6</v>
      </c>
      <c r="F320" s="171">
        <f t="shared" si="167"/>
        <v>9.6</v>
      </c>
      <c r="G320" s="171">
        <f t="shared" si="167"/>
        <v>9.6</v>
      </c>
      <c r="H320" s="171">
        <f t="shared" si="167"/>
        <v>9.6</v>
      </c>
      <c r="I320" s="171">
        <f t="shared" si="167"/>
        <v>9.6</v>
      </c>
      <c r="J320" s="171">
        <f t="shared" si="167"/>
        <v>9.6</v>
      </c>
      <c r="K320" s="171">
        <f t="shared" si="167"/>
        <v>9.6</v>
      </c>
      <c r="L320" s="171">
        <f t="shared" si="167"/>
        <v>9.6</v>
      </c>
      <c r="M320" s="171">
        <f t="shared" si="167"/>
        <v>9.6</v>
      </c>
      <c r="N320" s="171">
        <f t="shared" si="167"/>
        <v>9.6</v>
      </c>
      <c r="O320" s="171">
        <f t="shared" si="167"/>
        <v>9.6</v>
      </c>
      <c r="P320" s="171"/>
      <c r="Q320" s="171">
        <f t="shared" si="157"/>
        <v>9.6</v>
      </c>
      <c r="R320" s="171"/>
      <c r="S320" s="171">
        <f t="shared" si="157"/>
        <v>9.6</v>
      </c>
      <c r="T320" s="171"/>
      <c r="U320" s="171">
        <f t="shared" si="157"/>
        <v>9.6</v>
      </c>
      <c r="V320" s="171"/>
      <c r="W320" s="171">
        <f t="shared" ref="W320:AH335" si="171">$D320*$D$2</f>
        <v>9.6</v>
      </c>
      <c r="X320" s="171"/>
      <c r="Y320" s="171">
        <f t="shared" si="165"/>
        <v>9.6</v>
      </c>
      <c r="Z320" s="171"/>
      <c r="AA320" s="171">
        <f t="shared" si="165"/>
        <v>9.6</v>
      </c>
      <c r="AB320" s="171"/>
      <c r="AC320" s="171">
        <f t="shared" si="165"/>
        <v>9.6</v>
      </c>
      <c r="AD320" s="171"/>
      <c r="AE320" s="171">
        <f t="shared" si="165"/>
        <v>9.6</v>
      </c>
      <c r="AF320" s="171"/>
      <c r="AG320" s="171">
        <f t="shared" si="162"/>
        <v>9.6</v>
      </c>
      <c r="AH320" s="171"/>
      <c r="AI320" s="171">
        <f t="shared" si="162"/>
        <v>9.6</v>
      </c>
      <c r="AJ320" s="171"/>
      <c r="AK320" s="171">
        <f t="shared" si="162"/>
        <v>9.6</v>
      </c>
      <c r="AL320" s="171"/>
      <c r="AM320" s="171">
        <f t="shared" si="159"/>
        <v>9.6</v>
      </c>
      <c r="AN320" s="171"/>
      <c r="AO320" s="171">
        <f t="shared" si="159"/>
        <v>9.6</v>
      </c>
      <c r="AP320" s="171"/>
      <c r="AQ320" s="171">
        <f t="shared" si="159"/>
        <v>9.6</v>
      </c>
      <c r="AR320" s="171"/>
      <c r="AS320" s="171">
        <f t="shared" si="159"/>
        <v>9.6</v>
      </c>
      <c r="AT320" s="171"/>
      <c r="AU320" s="171">
        <f t="shared" si="159"/>
        <v>9.6</v>
      </c>
      <c r="AV320" s="171"/>
      <c r="AW320" s="171">
        <f t="shared" si="159"/>
        <v>9.6</v>
      </c>
      <c r="AX320" s="171"/>
      <c r="AY320" s="171">
        <f t="shared" si="168"/>
        <v>9.6</v>
      </c>
      <c r="AZ320" s="171"/>
      <c r="BA320" s="171">
        <f t="shared" si="169"/>
        <v>9.6</v>
      </c>
      <c r="BB320" s="171"/>
      <c r="BC320" s="171">
        <f t="shared" si="170"/>
        <v>9.6</v>
      </c>
      <c r="BD320" s="171"/>
      <c r="BE320" s="172"/>
      <c r="BF320" s="148">
        <f t="shared" si="144"/>
        <v>297.60000000000002</v>
      </c>
      <c r="BG320" s="173">
        <f t="shared" si="145"/>
        <v>21</v>
      </c>
      <c r="BH320" s="174"/>
      <c r="BI320" s="174"/>
      <c r="BL320" s="176">
        <f t="shared" si="143"/>
        <v>505.53889790006764</v>
      </c>
      <c r="BM320" s="176">
        <f t="shared" si="146"/>
        <v>530</v>
      </c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77"/>
      <c r="BY320" s="177"/>
      <c r="BZ320" s="177"/>
      <c r="CA320" s="177"/>
      <c r="CB320" s="177"/>
      <c r="CC320" s="177"/>
      <c r="CD320" s="177"/>
      <c r="CE320" s="177"/>
      <c r="CF320" s="177"/>
      <c r="CG320" s="177"/>
      <c r="CH320" s="177"/>
      <c r="CI320" s="177"/>
      <c r="CJ320" s="177"/>
      <c r="CK320" s="177"/>
      <c r="CL320" s="177"/>
      <c r="CM320" s="177"/>
      <c r="CN320" s="177"/>
      <c r="CO320" s="177"/>
      <c r="CP320" s="177"/>
      <c r="CQ320" s="177"/>
      <c r="CR320" s="177"/>
      <c r="CS320" s="177"/>
      <c r="CT320" s="177"/>
      <c r="CU320" s="177"/>
      <c r="CV320" s="177"/>
      <c r="CW320" s="177"/>
      <c r="CX320" s="177"/>
      <c r="CY320" s="177"/>
      <c r="CZ320" s="177"/>
      <c r="DA320" s="177"/>
      <c r="DB320" s="177"/>
      <c r="DC320" s="177"/>
      <c r="DD320" s="177"/>
      <c r="DE320" s="177"/>
      <c r="DF320" s="177"/>
      <c r="DG320" s="177"/>
      <c r="DH320" s="177"/>
      <c r="DI320" s="177"/>
      <c r="DJ320" s="177"/>
      <c r="DK320" s="177"/>
      <c r="DL320" s="177"/>
      <c r="DM320" s="177"/>
      <c r="DN320" s="177"/>
    </row>
    <row r="321" spans="1:118" ht="25" x14ac:dyDescent="0.3">
      <c r="A321" s="167" t="s">
        <v>3698</v>
      </c>
      <c r="B321" s="167" t="s">
        <v>3699</v>
      </c>
      <c r="C321" s="169" t="s">
        <v>3361</v>
      </c>
      <c r="D321" s="170">
        <v>30</v>
      </c>
      <c r="E321" s="171">
        <f t="shared" si="167"/>
        <v>9.6</v>
      </c>
      <c r="F321" s="171">
        <f t="shared" si="167"/>
        <v>9.6</v>
      </c>
      <c r="G321" s="171">
        <f t="shared" si="167"/>
        <v>9.6</v>
      </c>
      <c r="H321" s="171">
        <f t="shared" si="167"/>
        <v>9.6</v>
      </c>
      <c r="I321" s="171">
        <f t="shared" si="167"/>
        <v>9.6</v>
      </c>
      <c r="J321" s="171">
        <f t="shared" si="167"/>
        <v>9.6</v>
      </c>
      <c r="K321" s="171">
        <f t="shared" si="167"/>
        <v>9.6</v>
      </c>
      <c r="L321" s="171">
        <f t="shared" si="167"/>
        <v>9.6</v>
      </c>
      <c r="M321" s="171">
        <f t="shared" si="167"/>
        <v>9.6</v>
      </c>
      <c r="N321" s="171">
        <f t="shared" si="167"/>
        <v>9.6</v>
      </c>
      <c r="O321" s="171">
        <f t="shared" si="167"/>
        <v>9.6</v>
      </c>
      <c r="P321" s="171"/>
      <c r="Q321" s="171">
        <f t="shared" si="157"/>
        <v>9.6</v>
      </c>
      <c r="R321" s="171"/>
      <c r="S321" s="171">
        <f t="shared" si="157"/>
        <v>9.6</v>
      </c>
      <c r="T321" s="171"/>
      <c r="U321" s="171">
        <f t="shared" si="157"/>
        <v>9.6</v>
      </c>
      <c r="V321" s="171"/>
      <c r="W321" s="171">
        <f t="shared" si="171"/>
        <v>9.6</v>
      </c>
      <c r="X321" s="171"/>
      <c r="Y321" s="171">
        <f t="shared" si="165"/>
        <v>9.6</v>
      </c>
      <c r="Z321" s="171"/>
      <c r="AA321" s="171">
        <f t="shared" si="165"/>
        <v>9.6</v>
      </c>
      <c r="AB321" s="171"/>
      <c r="AC321" s="171">
        <f t="shared" si="165"/>
        <v>9.6</v>
      </c>
      <c r="AD321" s="171"/>
      <c r="AE321" s="171">
        <f t="shared" si="165"/>
        <v>9.6</v>
      </c>
      <c r="AF321" s="171"/>
      <c r="AG321" s="171">
        <f t="shared" si="162"/>
        <v>9.6</v>
      </c>
      <c r="AH321" s="171"/>
      <c r="AI321" s="171">
        <f t="shared" si="162"/>
        <v>9.6</v>
      </c>
      <c r="AJ321" s="171"/>
      <c r="AK321" s="171">
        <f t="shared" si="162"/>
        <v>9.6</v>
      </c>
      <c r="AL321" s="171"/>
      <c r="AM321" s="171">
        <f t="shared" si="159"/>
        <v>9.6</v>
      </c>
      <c r="AN321" s="171"/>
      <c r="AO321" s="171">
        <f t="shared" si="159"/>
        <v>9.6</v>
      </c>
      <c r="AP321" s="171"/>
      <c r="AQ321" s="171">
        <f t="shared" si="159"/>
        <v>9.6</v>
      </c>
      <c r="AR321" s="171"/>
      <c r="AS321" s="171">
        <f t="shared" si="159"/>
        <v>9.6</v>
      </c>
      <c r="AT321" s="171"/>
      <c r="AU321" s="171">
        <f t="shared" si="159"/>
        <v>9.6</v>
      </c>
      <c r="AV321" s="171"/>
      <c r="AW321" s="171">
        <f t="shared" si="159"/>
        <v>9.6</v>
      </c>
      <c r="AX321" s="171"/>
      <c r="AY321" s="171">
        <f t="shared" si="168"/>
        <v>9.6</v>
      </c>
      <c r="AZ321" s="171"/>
      <c r="BA321" s="171">
        <f t="shared" si="169"/>
        <v>9.6</v>
      </c>
      <c r="BB321" s="171"/>
      <c r="BC321" s="171">
        <f t="shared" si="170"/>
        <v>9.6</v>
      </c>
      <c r="BD321" s="171"/>
      <c r="BE321" s="172"/>
      <c r="BF321" s="148">
        <f t="shared" si="144"/>
        <v>297.60000000000002</v>
      </c>
      <c r="BG321" s="173">
        <f t="shared" si="145"/>
        <v>21</v>
      </c>
      <c r="BH321" s="174"/>
      <c r="BI321" s="174"/>
      <c r="BL321" s="176">
        <f t="shared" si="143"/>
        <v>505.53889790006764</v>
      </c>
      <c r="BM321" s="176">
        <f t="shared" si="146"/>
        <v>530</v>
      </c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77"/>
      <c r="BY321" s="177"/>
      <c r="BZ321" s="177"/>
      <c r="CA321" s="177"/>
      <c r="CB321" s="177"/>
      <c r="CC321" s="177"/>
      <c r="CD321" s="177"/>
      <c r="CE321" s="177"/>
      <c r="CF321" s="177"/>
      <c r="CG321" s="177"/>
      <c r="CH321" s="177"/>
      <c r="CI321" s="177"/>
      <c r="CJ321" s="177"/>
      <c r="CK321" s="177"/>
      <c r="CL321" s="177"/>
      <c r="CM321" s="177"/>
      <c r="CN321" s="177"/>
      <c r="CO321" s="177"/>
      <c r="CP321" s="177"/>
      <c r="CQ321" s="177"/>
      <c r="CR321" s="177"/>
      <c r="CS321" s="177"/>
      <c r="CT321" s="177"/>
      <c r="CU321" s="177"/>
      <c r="CV321" s="177"/>
      <c r="CW321" s="177"/>
      <c r="CX321" s="177"/>
      <c r="CY321" s="177"/>
      <c r="CZ321" s="177"/>
      <c r="DA321" s="177"/>
      <c r="DB321" s="177"/>
      <c r="DC321" s="177"/>
      <c r="DD321" s="177"/>
      <c r="DE321" s="177"/>
      <c r="DF321" s="177"/>
      <c r="DG321" s="177"/>
      <c r="DH321" s="177"/>
      <c r="DI321" s="177"/>
      <c r="DJ321" s="177"/>
      <c r="DK321" s="177"/>
      <c r="DL321" s="177"/>
      <c r="DM321" s="177"/>
      <c r="DN321" s="177"/>
    </row>
    <row r="322" spans="1:118" ht="25" x14ac:dyDescent="0.3">
      <c r="A322" s="167" t="s">
        <v>3700</v>
      </c>
      <c r="B322" s="167" t="s">
        <v>3701</v>
      </c>
      <c r="C322" s="169" t="s">
        <v>3361</v>
      </c>
      <c r="D322" s="170">
        <v>30</v>
      </c>
      <c r="E322" s="171">
        <f t="shared" si="167"/>
        <v>9.6</v>
      </c>
      <c r="F322" s="171">
        <f t="shared" si="167"/>
        <v>9.6</v>
      </c>
      <c r="G322" s="171">
        <f t="shared" si="167"/>
        <v>9.6</v>
      </c>
      <c r="H322" s="171">
        <f t="shared" si="167"/>
        <v>9.6</v>
      </c>
      <c r="I322" s="171">
        <f t="shared" si="167"/>
        <v>9.6</v>
      </c>
      <c r="J322" s="171">
        <f t="shared" si="167"/>
        <v>9.6</v>
      </c>
      <c r="K322" s="171">
        <f t="shared" si="167"/>
        <v>9.6</v>
      </c>
      <c r="L322" s="171">
        <f t="shared" si="167"/>
        <v>9.6</v>
      </c>
      <c r="M322" s="171">
        <f t="shared" si="167"/>
        <v>9.6</v>
      </c>
      <c r="N322" s="171">
        <f t="shared" si="167"/>
        <v>9.6</v>
      </c>
      <c r="O322" s="171">
        <f t="shared" si="167"/>
        <v>9.6</v>
      </c>
      <c r="P322" s="171"/>
      <c r="Q322" s="171">
        <f t="shared" ref="Q322:U336" si="172">$D322*$D$2</f>
        <v>9.6</v>
      </c>
      <c r="R322" s="171"/>
      <c r="S322" s="171">
        <f t="shared" ref="S322:T333" si="173">$D322*$D$2</f>
        <v>9.6</v>
      </c>
      <c r="T322" s="171"/>
      <c r="U322" s="171">
        <f t="shared" ref="U322:V333" si="174">$D322*$D$2</f>
        <v>9.6</v>
      </c>
      <c r="V322" s="171"/>
      <c r="W322" s="171">
        <f t="shared" si="171"/>
        <v>9.6</v>
      </c>
      <c r="X322" s="171"/>
      <c r="Y322" s="171">
        <f t="shared" si="165"/>
        <v>9.6</v>
      </c>
      <c r="Z322" s="171"/>
      <c r="AA322" s="171">
        <f t="shared" si="165"/>
        <v>9.6</v>
      </c>
      <c r="AB322" s="171"/>
      <c r="AC322" s="171">
        <f t="shared" si="165"/>
        <v>9.6</v>
      </c>
      <c r="AD322" s="171"/>
      <c r="AE322" s="171">
        <f t="shared" si="165"/>
        <v>9.6</v>
      </c>
      <c r="AF322" s="171"/>
      <c r="AG322" s="171">
        <f t="shared" si="162"/>
        <v>9.6</v>
      </c>
      <c r="AH322" s="171"/>
      <c r="AI322" s="171">
        <f t="shared" si="162"/>
        <v>9.6</v>
      </c>
      <c r="AJ322" s="171"/>
      <c r="AK322" s="171">
        <f t="shared" si="162"/>
        <v>9.6</v>
      </c>
      <c r="AL322" s="171"/>
      <c r="AM322" s="171">
        <f t="shared" si="159"/>
        <v>9.6</v>
      </c>
      <c r="AN322" s="171"/>
      <c r="AO322" s="171">
        <f t="shared" si="159"/>
        <v>9.6</v>
      </c>
      <c r="AP322" s="171"/>
      <c r="AQ322" s="171">
        <f t="shared" si="159"/>
        <v>9.6</v>
      </c>
      <c r="AR322" s="171"/>
      <c r="AS322" s="171">
        <f t="shared" si="159"/>
        <v>9.6</v>
      </c>
      <c r="AT322" s="171"/>
      <c r="AU322" s="171">
        <f t="shared" si="159"/>
        <v>9.6</v>
      </c>
      <c r="AV322" s="171"/>
      <c r="AW322" s="171">
        <f t="shared" si="159"/>
        <v>9.6</v>
      </c>
      <c r="AX322" s="171"/>
      <c r="AY322" s="171">
        <f t="shared" si="168"/>
        <v>9.6</v>
      </c>
      <c r="AZ322" s="171"/>
      <c r="BA322" s="171">
        <f t="shared" si="169"/>
        <v>9.6</v>
      </c>
      <c r="BB322" s="171"/>
      <c r="BC322" s="171">
        <f t="shared" si="170"/>
        <v>9.6</v>
      </c>
      <c r="BD322" s="171"/>
      <c r="BE322" s="172"/>
      <c r="BF322" s="148">
        <f t="shared" si="144"/>
        <v>297.60000000000002</v>
      </c>
      <c r="BG322" s="173">
        <f t="shared" si="145"/>
        <v>21</v>
      </c>
      <c r="BH322" s="174"/>
      <c r="BI322" s="174"/>
      <c r="BL322" s="176">
        <f t="shared" si="143"/>
        <v>505.53889790006764</v>
      </c>
      <c r="BM322" s="176">
        <f t="shared" si="146"/>
        <v>530</v>
      </c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  <c r="BX322" s="177"/>
      <c r="BY322" s="177"/>
      <c r="BZ322" s="177"/>
      <c r="CA322" s="177"/>
      <c r="CB322" s="177"/>
      <c r="CC322" s="177"/>
      <c r="CD322" s="177"/>
      <c r="CE322" s="177"/>
      <c r="CF322" s="177"/>
      <c r="CG322" s="177"/>
      <c r="CH322" s="177"/>
      <c r="CI322" s="177"/>
      <c r="CJ322" s="177"/>
      <c r="CK322" s="177"/>
      <c r="CL322" s="177"/>
      <c r="CM322" s="177"/>
      <c r="CN322" s="177"/>
      <c r="CO322" s="177"/>
      <c r="CP322" s="177"/>
      <c r="CQ322" s="177"/>
      <c r="CR322" s="177"/>
      <c r="CS322" s="177"/>
      <c r="CT322" s="177"/>
      <c r="CU322" s="177"/>
      <c r="CV322" s="177"/>
      <c r="CW322" s="177"/>
      <c r="CX322" s="177"/>
      <c r="CY322" s="177"/>
      <c r="CZ322" s="177"/>
      <c r="DA322" s="177"/>
      <c r="DB322" s="177"/>
      <c r="DC322" s="177"/>
      <c r="DD322" s="177"/>
      <c r="DE322" s="177"/>
      <c r="DF322" s="177"/>
      <c r="DG322" s="177"/>
      <c r="DH322" s="177"/>
      <c r="DI322" s="177"/>
      <c r="DJ322" s="177"/>
      <c r="DK322" s="177"/>
      <c r="DL322" s="177"/>
      <c r="DM322" s="177"/>
      <c r="DN322" s="177"/>
    </row>
    <row r="323" spans="1:118" ht="37.5" x14ac:dyDescent="0.3">
      <c r="A323" s="167" t="s">
        <v>3702</v>
      </c>
      <c r="B323" s="167" t="s">
        <v>3703</v>
      </c>
      <c r="C323" s="169" t="s">
        <v>3361</v>
      </c>
      <c r="D323" s="170">
        <v>30</v>
      </c>
      <c r="E323" s="171">
        <f t="shared" si="167"/>
        <v>9.6</v>
      </c>
      <c r="F323" s="171">
        <f t="shared" si="167"/>
        <v>9.6</v>
      </c>
      <c r="G323" s="171">
        <f t="shared" si="167"/>
        <v>9.6</v>
      </c>
      <c r="H323" s="171">
        <f t="shared" si="167"/>
        <v>9.6</v>
      </c>
      <c r="I323" s="171">
        <f t="shared" si="167"/>
        <v>9.6</v>
      </c>
      <c r="J323" s="171">
        <f t="shared" si="167"/>
        <v>9.6</v>
      </c>
      <c r="K323" s="171">
        <f t="shared" si="167"/>
        <v>9.6</v>
      </c>
      <c r="L323" s="171">
        <f t="shared" si="167"/>
        <v>9.6</v>
      </c>
      <c r="M323" s="171">
        <f t="shared" si="167"/>
        <v>9.6</v>
      </c>
      <c r="N323" s="171">
        <f t="shared" si="167"/>
        <v>9.6</v>
      </c>
      <c r="O323" s="171">
        <f t="shared" si="167"/>
        <v>9.6</v>
      </c>
      <c r="P323" s="171"/>
      <c r="Q323" s="171">
        <f t="shared" si="172"/>
        <v>9.6</v>
      </c>
      <c r="R323" s="171"/>
      <c r="S323" s="171">
        <f t="shared" si="173"/>
        <v>9.6</v>
      </c>
      <c r="T323" s="171"/>
      <c r="U323" s="171">
        <f t="shared" si="174"/>
        <v>9.6</v>
      </c>
      <c r="V323" s="171"/>
      <c r="W323" s="171">
        <f t="shared" si="171"/>
        <v>9.6</v>
      </c>
      <c r="X323" s="171"/>
      <c r="Y323" s="171">
        <f t="shared" si="165"/>
        <v>9.6</v>
      </c>
      <c r="Z323" s="171"/>
      <c r="AA323" s="171">
        <f t="shared" si="165"/>
        <v>9.6</v>
      </c>
      <c r="AB323" s="171"/>
      <c r="AC323" s="171">
        <f t="shared" si="165"/>
        <v>9.6</v>
      </c>
      <c r="AD323" s="171"/>
      <c r="AE323" s="171">
        <f t="shared" si="165"/>
        <v>9.6</v>
      </c>
      <c r="AF323" s="171"/>
      <c r="AG323" s="171">
        <f t="shared" si="162"/>
        <v>9.6</v>
      </c>
      <c r="AH323" s="171"/>
      <c r="AI323" s="171">
        <f t="shared" si="162"/>
        <v>9.6</v>
      </c>
      <c r="AJ323" s="171"/>
      <c r="AK323" s="171">
        <f t="shared" si="162"/>
        <v>9.6</v>
      </c>
      <c r="AL323" s="171"/>
      <c r="AM323" s="171">
        <f t="shared" si="159"/>
        <v>9.6</v>
      </c>
      <c r="AN323" s="171"/>
      <c r="AO323" s="171">
        <f t="shared" si="159"/>
        <v>9.6</v>
      </c>
      <c r="AP323" s="171"/>
      <c r="AQ323" s="171">
        <f t="shared" si="159"/>
        <v>9.6</v>
      </c>
      <c r="AR323" s="171"/>
      <c r="AS323" s="171">
        <f t="shared" si="159"/>
        <v>9.6</v>
      </c>
      <c r="AT323" s="171"/>
      <c r="AU323" s="171">
        <f t="shared" si="159"/>
        <v>9.6</v>
      </c>
      <c r="AV323" s="171"/>
      <c r="AW323" s="171">
        <f t="shared" si="159"/>
        <v>9.6</v>
      </c>
      <c r="AX323" s="171"/>
      <c r="AY323" s="171">
        <f t="shared" si="168"/>
        <v>9.6</v>
      </c>
      <c r="AZ323" s="171"/>
      <c r="BA323" s="171">
        <f t="shared" si="169"/>
        <v>9.6</v>
      </c>
      <c r="BB323" s="171"/>
      <c r="BC323" s="171">
        <f t="shared" si="170"/>
        <v>9.6</v>
      </c>
      <c r="BD323" s="171"/>
      <c r="BE323" s="172"/>
      <c r="BF323" s="148">
        <f t="shared" si="144"/>
        <v>297.60000000000002</v>
      </c>
      <c r="BG323" s="173">
        <f t="shared" si="145"/>
        <v>21</v>
      </c>
      <c r="BH323" s="174"/>
      <c r="BI323" s="174"/>
      <c r="BL323" s="176">
        <f t="shared" si="143"/>
        <v>505.53889790006764</v>
      </c>
      <c r="BM323" s="176">
        <f t="shared" si="146"/>
        <v>530</v>
      </c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  <c r="BX323" s="177"/>
      <c r="BY323" s="177"/>
      <c r="BZ323" s="177"/>
      <c r="CA323" s="177"/>
      <c r="CB323" s="177"/>
      <c r="CC323" s="177"/>
      <c r="CD323" s="177"/>
      <c r="CE323" s="177"/>
      <c r="CF323" s="177"/>
      <c r="CG323" s="177"/>
      <c r="CH323" s="177"/>
      <c r="CI323" s="177"/>
      <c r="CJ323" s="177"/>
      <c r="CK323" s="177"/>
      <c r="CL323" s="177"/>
      <c r="CM323" s="177"/>
      <c r="CN323" s="177"/>
      <c r="CO323" s="177"/>
      <c r="CP323" s="177"/>
      <c r="CQ323" s="177"/>
      <c r="CR323" s="177"/>
      <c r="CS323" s="177"/>
      <c r="CT323" s="177"/>
      <c r="CU323" s="177"/>
      <c r="CV323" s="177"/>
      <c r="CW323" s="177"/>
      <c r="CX323" s="177"/>
      <c r="CY323" s="177"/>
      <c r="CZ323" s="177"/>
      <c r="DA323" s="177"/>
      <c r="DB323" s="177"/>
      <c r="DC323" s="177"/>
      <c r="DD323" s="177"/>
      <c r="DE323" s="177"/>
      <c r="DF323" s="177"/>
      <c r="DG323" s="177"/>
      <c r="DH323" s="177"/>
      <c r="DI323" s="177"/>
      <c r="DJ323" s="177"/>
      <c r="DK323" s="177"/>
      <c r="DL323" s="177"/>
      <c r="DM323" s="177"/>
      <c r="DN323" s="177"/>
    </row>
    <row r="324" spans="1:118" ht="25" x14ac:dyDescent="0.3">
      <c r="A324" s="167" t="s">
        <v>3704</v>
      </c>
      <c r="B324" s="167" t="s">
        <v>3705</v>
      </c>
      <c r="C324" s="169" t="s">
        <v>3361</v>
      </c>
      <c r="D324" s="170">
        <v>60</v>
      </c>
      <c r="E324" s="171">
        <f t="shared" si="167"/>
        <v>19.2</v>
      </c>
      <c r="F324" s="171">
        <f t="shared" si="167"/>
        <v>19.2</v>
      </c>
      <c r="G324" s="171">
        <f t="shared" si="167"/>
        <v>19.2</v>
      </c>
      <c r="H324" s="171">
        <f t="shared" si="167"/>
        <v>19.2</v>
      </c>
      <c r="I324" s="171">
        <f t="shared" si="167"/>
        <v>19.2</v>
      </c>
      <c r="J324" s="171">
        <f t="shared" si="167"/>
        <v>19.2</v>
      </c>
      <c r="K324" s="171">
        <f t="shared" si="167"/>
        <v>19.2</v>
      </c>
      <c r="L324" s="171">
        <f t="shared" si="167"/>
        <v>19.2</v>
      </c>
      <c r="M324" s="171">
        <f t="shared" si="167"/>
        <v>19.2</v>
      </c>
      <c r="N324" s="171">
        <f t="shared" si="167"/>
        <v>19.2</v>
      </c>
      <c r="O324" s="171">
        <f t="shared" si="167"/>
        <v>19.2</v>
      </c>
      <c r="P324" s="171"/>
      <c r="Q324" s="171">
        <f t="shared" si="172"/>
        <v>19.2</v>
      </c>
      <c r="R324" s="171"/>
      <c r="S324" s="171">
        <f t="shared" si="173"/>
        <v>19.2</v>
      </c>
      <c r="T324" s="171"/>
      <c r="U324" s="171">
        <f t="shared" si="174"/>
        <v>19.2</v>
      </c>
      <c r="V324" s="171"/>
      <c r="W324" s="171">
        <f t="shared" si="171"/>
        <v>19.2</v>
      </c>
      <c r="X324" s="171"/>
      <c r="Y324" s="171">
        <f t="shared" si="165"/>
        <v>19.2</v>
      </c>
      <c r="Z324" s="171"/>
      <c r="AA324" s="171">
        <f t="shared" si="165"/>
        <v>19.2</v>
      </c>
      <c r="AB324" s="171"/>
      <c r="AC324" s="171">
        <f t="shared" si="165"/>
        <v>19.2</v>
      </c>
      <c r="AD324" s="171"/>
      <c r="AE324" s="171">
        <f t="shared" si="165"/>
        <v>19.2</v>
      </c>
      <c r="AF324" s="171"/>
      <c r="AG324" s="171">
        <f t="shared" si="162"/>
        <v>19.2</v>
      </c>
      <c r="AH324" s="171"/>
      <c r="AI324" s="171">
        <f t="shared" si="162"/>
        <v>19.2</v>
      </c>
      <c r="AJ324" s="171"/>
      <c r="AK324" s="171">
        <f t="shared" si="162"/>
        <v>19.2</v>
      </c>
      <c r="AL324" s="171"/>
      <c r="AM324" s="171">
        <f t="shared" si="159"/>
        <v>19.2</v>
      </c>
      <c r="AN324" s="171"/>
      <c r="AO324" s="171">
        <f t="shared" si="159"/>
        <v>19.2</v>
      </c>
      <c r="AP324" s="171"/>
      <c r="AQ324" s="171">
        <f t="shared" si="159"/>
        <v>19.2</v>
      </c>
      <c r="AR324" s="171"/>
      <c r="AS324" s="171">
        <f t="shared" si="159"/>
        <v>19.2</v>
      </c>
      <c r="AT324" s="171"/>
      <c r="AU324" s="171">
        <f t="shared" si="159"/>
        <v>19.2</v>
      </c>
      <c r="AV324" s="171"/>
      <c r="AW324" s="171">
        <f t="shared" si="159"/>
        <v>19.2</v>
      </c>
      <c r="AX324" s="171"/>
      <c r="AY324" s="171">
        <f t="shared" si="168"/>
        <v>19.2</v>
      </c>
      <c r="AZ324" s="171"/>
      <c r="BA324" s="171">
        <f t="shared" si="169"/>
        <v>19.2</v>
      </c>
      <c r="BB324" s="171"/>
      <c r="BC324" s="171">
        <f t="shared" si="170"/>
        <v>19.2</v>
      </c>
      <c r="BD324" s="171"/>
      <c r="BE324" s="172"/>
      <c r="BF324" s="148">
        <f t="shared" si="144"/>
        <v>595.20000000000005</v>
      </c>
      <c r="BG324" s="173">
        <f t="shared" si="145"/>
        <v>21</v>
      </c>
      <c r="BH324" s="174"/>
      <c r="BI324" s="174"/>
      <c r="BL324" s="176">
        <f t="shared" si="143"/>
        <v>1011.0777958001353</v>
      </c>
      <c r="BM324" s="176">
        <f t="shared" si="146"/>
        <v>1060</v>
      </c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  <c r="BX324" s="177"/>
      <c r="BY324" s="177"/>
      <c r="BZ324" s="177"/>
      <c r="CA324" s="177"/>
      <c r="CB324" s="177"/>
      <c r="CC324" s="177"/>
      <c r="CD324" s="177"/>
      <c r="CE324" s="177"/>
      <c r="CF324" s="177"/>
      <c r="CG324" s="177"/>
      <c r="CH324" s="177"/>
      <c r="CI324" s="177"/>
      <c r="CJ324" s="177"/>
      <c r="CK324" s="177"/>
      <c r="CL324" s="177"/>
      <c r="CM324" s="177"/>
      <c r="CN324" s="177"/>
      <c r="CO324" s="177"/>
      <c r="CP324" s="177"/>
      <c r="CQ324" s="177"/>
      <c r="CR324" s="177"/>
      <c r="CS324" s="177"/>
      <c r="CT324" s="177"/>
      <c r="CU324" s="177"/>
      <c r="CV324" s="177"/>
      <c r="CW324" s="177"/>
      <c r="CX324" s="177"/>
      <c r="CY324" s="177"/>
      <c r="CZ324" s="177"/>
      <c r="DA324" s="177"/>
      <c r="DB324" s="177"/>
      <c r="DC324" s="177"/>
      <c r="DD324" s="177"/>
      <c r="DE324" s="177"/>
      <c r="DF324" s="177"/>
      <c r="DG324" s="177"/>
      <c r="DH324" s="177"/>
      <c r="DI324" s="177"/>
      <c r="DJ324" s="177"/>
      <c r="DK324" s="177"/>
      <c r="DL324" s="177"/>
      <c r="DM324" s="177"/>
      <c r="DN324" s="177"/>
    </row>
    <row r="325" spans="1:118" ht="25" x14ac:dyDescent="0.3">
      <c r="A325" s="167" t="s">
        <v>3706</v>
      </c>
      <c r="B325" s="167" t="s">
        <v>3707</v>
      </c>
      <c r="C325" s="169" t="s">
        <v>3361</v>
      </c>
      <c r="D325" s="170">
        <v>10</v>
      </c>
      <c r="E325" s="171">
        <f t="shared" si="167"/>
        <v>3.2</v>
      </c>
      <c r="F325" s="171">
        <f t="shared" si="167"/>
        <v>3.2</v>
      </c>
      <c r="G325" s="171">
        <f t="shared" si="167"/>
        <v>3.2</v>
      </c>
      <c r="H325" s="171">
        <f t="shared" si="167"/>
        <v>3.2</v>
      </c>
      <c r="I325" s="171">
        <f t="shared" si="167"/>
        <v>3.2</v>
      </c>
      <c r="J325" s="171">
        <f t="shared" si="167"/>
        <v>3.2</v>
      </c>
      <c r="K325" s="171">
        <f t="shared" si="167"/>
        <v>3.2</v>
      </c>
      <c r="L325" s="171">
        <f t="shared" si="167"/>
        <v>3.2</v>
      </c>
      <c r="M325" s="171">
        <f t="shared" si="167"/>
        <v>3.2</v>
      </c>
      <c r="N325" s="171">
        <f t="shared" si="167"/>
        <v>3.2</v>
      </c>
      <c r="O325" s="171">
        <f t="shared" si="167"/>
        <v>3.2</v>
      </c>
      <c r="P325" s="171">
        <f t="shared" si="167"/>
        <v>3.2</v>
      </c>
      <c r="Q325" s="171">
        <f t="shared" si="172"/>
        <v>3.2</v>
      </c>
      <c r="R325" s="171">
        <f t="shared" si="172"/>
        <v>3.2</v>
      </c>
      <c r="S325" s="171">
        <f t="shared" si="173"/>
        <v>3.2</v>
      </c>
      <c r="T325" s="171">
        <f t="shared" si="173"/>
        <v>3.2</v>
      </c>
      <c r="U325" s="171">
        <f t="shared" si="174"/>
        <v>3.2</v>
      </c>
      <c r="V325" s="171">
        <f t="shared" si="174"/>
        <v>3.2</v>
      </c>
      <c r="W325" s="171">
        <f t="shared" si="171"/>
        <v>3.2</v>
      </c>
      <c r="X325" s="171">
        <f t="shared" si="171"/>
        <v>3.2</v>
      </c>
      <c r="Y325" s="171">
        <f t="shared" si="165"/>
        <v>3.2</v>
      </c>
      <c r="Z325" s="171">
        <f t="shared" si="165"/>
        <v>3.2</v>
      </c>
      <c r="AA325" s="171">
        <f t="shared" si="165"/>
        <v>3.2</v>
      </c>
      <c r="AB325" s="171">
        <f t="shared" si="165"/>
        <v>3.2</v>
      </c>
      <c r="AC325" s="171">
        <f t="shared" si="165"/>
        <v>3.2</v>
      </c>
      <c r="AD325" s="171">
        <f t="shared" si="165"/>
        <v>3.2</v>
      </c>
      <c r="AE325" s="171">
        <f t="shared" si="165"/>
        <v>3.2</v>
      </c>
      <c r="AF325" s="171">
        <f t="shared" si="165"/>
        <v>3.2</v>
      </c>
      <c r="AG325" s="171">
        <f t="shared" si="162"/>
        <v>3.2</v>
      </c>
      <c r="AH325" s="171">
        <f t="shared" si="162"/>
        <v>3.2</v>
      </c>
      <c r="AI325" s="171">
        <f t="shared" si="162"/>
        <v>3.2</v>
      </c>
      <c r="AJ325" s="171">
        <f t="shared" si="162"/>
        <v>3.2</v>
      </c>
      <c r="AK325" s="171">
        <f t="shared" si="162"/>
        <v>3.2</v>
      </c>
      <c r="AL325" s="171">
        <f t="shared" si="162"/>
        <v>3.2</v>
      </c>
      <c r="AM325" s="171">
        <f t="shared" si="159"/>
        <v>3.2</v>
      </c>
      <c r="AN325" s="171">
        <f>$D325*$D$2</f>
        <v>3.2</v>
      </c>
      <c r="AO325" s="171">
        <f t="shared" si="159"/>
        <v>3.2</v>
      </c>
      <c r="AP325" s="171">
        <f>$D325*$D$2</f>
        <v>3.2</v>
      </c>
      <c r="AQ325" s="171">
        <f t="shared" si="159"/>
        <v>3.2</v>
      </c>
      <c r="AR325" s="171">
        <f>$D325*$D$2</f>
        <v>3.2</v>
      </c>
      <c r="AS325" s="171">
        <f t="shared" si="159"/>
        <v>3.2</v>
      </c>
      <c r="AT325" s="171">
        <f>$D325*$D$2</f>
        <v>3.2</v>
      </c>
      <c r="AU325" s="171">
        <f t="shared" si="159"/>
        <v>3.2</v>
      </c>
      <c r="AV325" s="171">
        <f>$D325*$D$2</f>
        <v>3.2</v>
      </c>
      <c r="AW325" s="171">
        <f t="shared" si="159"/>
        <v>3.2</v>
      </c>
      <c r="AX325" s="171">
        <f>$D325*$D$2</f>
        <v>3.2</v>
      </c>
      <c r="AY325" s="171">
        <f t="shared" si="168"/>
        <v>3.2</v>
      </c>
      <c r="AZ325" s="171">
        <f>$D325*$D$2</f>
        <v>3.2</v>
      </c>
      <c r="BA325" s="171">
        <f t="shared" si="169"/>
        <v>3.2</v>
      </c>
      <c r="BB325" s="171">
        <f>$D325*$D$2</f>
        <v>3.2</v>
      </c>
      <c r="BC325" s="171">
        <f t="shared" si="170"/>
        <v>3.2</v>
      </c>
      <c r="BD325" s="171">
        <f>$D325*$D$2</f>
        <v>3.2</v>
      </c>
      <c r="BE325" s="172"/>
      <c r="BF325" s="148">
        <f t="shared" si="144"/>
        <v>166.39999999999992</v>
      </c>
      <c r="BG325" s="173">
        <f t="shared" si="145"/>
        <v>0</v>
      </c>
      <c r="BH325" s="174"/>
      <c r="BI325" s="174"/>
      <c r="BL325" s="176">
        <f t="shared" si="143"/>
        <v>282.6669106538011</v>
      </c>
      <c r="BM325" s="176">
        <f t="shared" si="146"/>
        <v>300</v>
      </c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  <c r="BX325" s="177"/>
      <c r="BY325" s="177"/>
      <c r="BZ325" s="177"/>
      <c r="CA325" s="177"/>
      <c r="CB325" s="177"/>
      <c r="CC325" s="177"/>
      <c r="CD325" s="177"/>
      <c r="CE325" s="177"/>
      <c r="CF325" s="177"/>
      <c r="CG325" s="177"/>
      <c r="CH325" s="177"/>
      <c r="CI325" s="177"/>
      <c r="CJ325" s="177"/>
      <c r="CK325" s="177"/>
      <c r="CL325" s="177"/>
      <c r="CM325" s="177"/>
      <c r="CN325" s="177"/>
      <c r="CO325" s="177"/>
      <c r="CP325" s="177"/>
      <c r="CQ325" s="177"/>
      <c r="CR325" s="177"/>
      <c r="CS325" s="177"/>
      <c r="CT325" s="177"/>
      <c r="CU325" s="177"/>
      <c r="CV325" s="177"/>
      <c r="CW325" s="177"/>
      <c r="CX325" s="177"/>
      <c r="CY325" s="177"/>
      <c r="CZ325" s="177"/>
      <c r="DA325" s="177"/>
      <c r="DB325" s="177"/>
      <c r="DC325" s="177"/>
      <c r="DD325" s="177"/>
      <c r="DE325" s="177"/>
      <c r="DF325" s="177"/>
      <c r="DG325" s="177"/>
      <c r="DH325" s="177"/>
      <c r="DI325" s="177"/>
      <c r="DJ325" s="177"/>
      <c r="DK325" s="177"/>
      <c r="DL325" s="177"/>
      <c r="DM325" s="177"/>
      <c r="DN325" s="177"/>
    </row>
    <row r="326" spans="1:118" ht="25" x14ac:dyDescent="0.3">
      <c r="A326" s="167" t="s">
        <v>3708</v>
      </c>
      <c r="B326" s="167" t="s">
        <v>3709</v>
      </c>
      <c r="C326" s="169" t="s">
        <v>3361</v>
      </c>
      <c r="D326" s="170">
        <v>10</v>
      </c>
      <c r="E326" s="171">
        <f t="shared" si="167"/>
        <v>3.2</v>
      </c>
      <c r="F326" s="171">
        <f t="shared" si="167"/>
        <v>3.2</v>
      </c>
      <c r="G326" s="171">
        <f t="shared" si="167"/>
        <v>3.2</v>
      </c>
      <c r="H326" s="171">
        <f t="shared" si="167"/>
        <v>3.2</v>
      </c>
      <c r="I326" s="171">
        <f t="shared" si="167"/>
        <v>3.2</v>
      </c>
      <c r="J326" s="171">
        <f t="shared" si="167"/>
        <v>3.2</v>
      </c>
      <c r="K326" s="171">
        <f t="shared" si="167"/>
        <v>3.2</v>
      </c>
      <c r="L326" s="171">
        <f t="shared" si="167"/>
        <v>3.2</v>
      </c>
      <c r="M326" s="171">
        <f t="shared" si="167"/>
        <v>3.2</v>
      </c>
      <c r="N326" s="171">
        <f t="shared" si="167"/>
        <v>3.2</v>
      </c>
      <c r="O326" s="171">
        <f t="shared" si="167"/>
        <v>3.2</v>
      </c>
      <c r="P326" s="171">
        <f t="shared" si="167"/>
        <v>3.2</v>
      </c>
      <c r="Q326" s="171">
        <f t="shared" si="172"/>
        <v>3.2</v>
      </c>
      <c r="R326" s="171">
        <f t="shared" si="172"/>
        <v>3.2</v>
      </c>
      <c r="S326" s="171">
        <f t="shared" si="173"/>
        <v>3.2</v>
      </c>
      <c r="T326" s="171">
        <f t="shared" si="173"/>
        <v>3.2</v>
      </c>
      <c r="U326" s="171">
        <f t="shared" si="174"/>
        <v>3.2</v>
      </c>
      <c r="V326" s="171">
        <f t="shared" si="174"/>
        <v>3.2</v>
      </c>
      <c r="W326" s="171">
        <f t="shared" si="171"/>
        <v>3.2</v>
      </c>
      <c r="X326" s="171">
        <f t="shared" si="171"/>
        <v>3.2</v>
      </c>
      <c r="Y326" s="171">
        <f t="shared" si="165"/>
        <v>3.2</v>
      </c>
      <c r="Z326" s="171">
        <f t="shared" si="165"/>
        <v>3.2</v>
      </c>
      <c r="AA326" s="171">
        <f t="shared" si="165"/>
        <v>3.2</v>
      </c>
      <c r="AB326" s="171">
        <f t="shared" si="165"/>
        <v>3.2</v>
      </c>
      <c r="AC326" s="171">
        <f t="shared" si="165"/>
        <v>3.2</v>
      </c>
      <c r="AD326" s="171">
        <f t="shared" si="165"/>
        <v>3.2</v>
      </c>
      <c r="AE326" s="171">
        <f t="shared" si="165"/>
        <v>3.2</v>
      </c>
      <c r="AF326" s="171">
        <f t="shared" si="165"/>
        <v>3.2</v>
      </c>
      <c r="AG326" s="171">
        <f t="shared" si="162"/>
        <v>3.2</v>
      </c>
      <c r="AH326" s="171">
        <f t="shared" si="162"/>
        <v>3.2</v>
      </c>
      <c r="AI326" s="171">
        <f t="shared" si="162"/>
        <v>3.2</v>
      </c>
      <c r="AJ326" s="171">
        <f t="shared" si="162"/>
        <v>3.2</v>
      </c>
      <c r="AK326" s="171">
        <f t="shared" si="162"/>
        <v>3.2</v>
      </c>
      <c r="AL326" s="171">
        <f t="shared" si="162"/>
        <v>3.2</v>
      </c>
      <c r="AM326" s="171">
        <f t="shared" si="159"/>
        <v>3.2</v>
      </c>
      <c r="AN326" s="171">
        <f>$D326*$D$2</f>
        <v>3.2</v>
      </c>
      <c r="AO326" s="171">
        <f t="shared" si="159"/>
        <v>3.2</v>
      </c>
      <c r="AP326" s="171">
        <f>$D326*$D$2</f>
        <v>3.2</v>
      </c>
      <c r="AQ326" s="171">
        <f t="shared" si="159"/>
        <v>3.2</v>
      </c>
      <c r="AR326" s="171">
        <f>$D326*$D$2</f>
        <v>3.2</v>
      </c>
      <c r="AS326" s="171">
        <f t="shared" si="159"/>
        <v>3.2</v>
      </c>
      <c r="AT326" s="171">
        <f>$D326*$D$2</f>
        <v>3.2</v>
      </c>
      <c r="AU326" s="171">
        <f t="shared" si="159"/>
        <v>3.2</v>
      </c>
      <c r="AV326" s="171">
        <f>$D326*$D$2</f>
        <v>3.2</v>
      </c>
      <c r="AW326" s="171">
        <f t="shared" si="159"/>
        <v>3.2</v>
      </c>
      <c r="AX326" s="171">
        <f>$D326*$D$2</f>
        <v>3.2</v>
      </c>
      <c r="AY326" s="171">
        <f t="shared" si="168"/>
        <v>3.2</v>
      </c>
      <c r="AZ326" s="171">
        <f>$D326*$D$2</f>
        <v>3.2</v>
      </c>
      <c r="BA326" s="171">
        <f t="shared" si="169"/>
        <v>3.2</v>
      </c>
      <c r="BB326" s="171">
        <f>$D326*$D$2</f>
        <v>3.2</v>
      </c>
      <c r="BC326" s="171">
        <f t="shared" si="170"/>
        <v>3.2</v>
      </c>
      <c r="BD326" s="171">
        <f>$D326*$D$2</f>
        <v>3.2</v>
      </c>
      <c r="BE326" s="172"/>
      <c r="BF326" s="148">
        <f t="shared" si="144"/>
        <v>166.39999999999992</v>
      </c>
      <c r="BG326" s="173">
        <f t="shared" si="145"/>
        <v>0</v>
      </c>
      <c r="BH326" s="174"/>
      <c r="BI326" s="174"/>
      <c r="BL326" s="176">
        <f t="shared" si="143"/>
        <v>282.6669106538011</v>
      </c>
      <c r="BM326" s="176">
        <f t="shared" si="146"/>
        <v>300</v>
      </c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77"/>
      <c r="BY326" s="177"/>
      <c r="BZ326" s="177"/>
      <c r="CA326" s="177"/>
      <c r="CB326" s="177"/>
      <c r="CC326" s="177"/>
      <c r="CD326" s="177"/>
      <c r="CE326" s="177"/>
      <c r="CF326" s="177"/>
      <c r="CG326" s="177"/>
      <c r="CH326" s="177"/>
      <c r="CI326" s="177"/>
      <c r="CJ326" s="177"/>
      <c r="CK326" s="177"/>
      <c r="CL326" s="177"/>
      <c r="CM326" s="177"/>
      <c r="CN326" s="177"/>
      <c r="CO326" s="177"/>
      <c r="CP326" s="177"/>
      <c r="CQ326" s="177"/>
      <c r="CR326" s="177"/>
      <c r="CS326" s="177"/>
      <c r="CT326" s="177"/>
      <c r="CU326" s="177"/>
      <c r="CV326" s="177"/>
      <c r="CW326" s="177"/>
      <c r="CX326" s="177"/>
      <c r="CY326" s="177"/>
      <c r="CZ326" s="177"/>
      <c r="DA326" s="177"/>
      <c r="DB326" s="177"/>
      <c r="DC326" s="177"/>
      <c r="DD326" s="177"/>
      <c r="DE326" s="177"/>
      <c r="DF326" s="177"/>
      <c r="DG326" s="177"/>
      <c r="DH326" s="177"/>
      <c r="DI326" s="177"/>
      <c r="DJ326" s="177"/>
      <c r="DK326" s="177"/>
      <c r="DL326" s="177"/>
      <c r="DM326" s="177"/>
      <c r="DN326" s="177"/>
    </row>
    <row r="327" spans="1:118" ht="25" x14ac:dyDescent="0.3">
      <c r="A327" s="167" t="s">
        <v>3710</v>
      </c>
      <c r="B327" s="167" t="s">
        <v>3711</v>
      </c>
      <c r="C327" s="169" t="s">
        <v>3361</v>
      </c>
      <c r="D327" s="170">
        <v>10</v>
      </c>
      <c r="E327" s="171">
        <f t="shared" si="167"/>
        <v>3.2</v>
      </c>
      <c r="F327" s="171">
        <f t="shared" si="167"/>
        <v>3.2</v>
      </c>
      <c r="G327" s="171">
        <f t="shared" si="167"/>
        <v>3.2</v>
      </c>
      <c r="H327" s="171">
        <f t="shared" si="167"/>
        <v>3.2</v>
      </c>
      <c r="I327" s="171">
        <f t="shared" si="167"/>
        <v>3.2</v>
      </c>
      <c r="J327" s="171">
        <f t="shared" si="167"/>
        <v>3.2</v>
      </c>
      <c r="K327" s="171">
        <f t="shared" si="167"/>
        <v>3.2</v>
      </c>
      <c r="L327" s="171">
        <f t="shared" si="167"/>
        <v>3.2</v>
      </c>
      <c r="M327" s="171">
        <f t="shared" si="167"/>
        <v>3.2</v>
      </c>
      <c r="N327" s="171">
        <f t="shared" si="167"/>
        <v>3.2</v>
      </c>
      <c r="O327" s="171">
        <f t="shared" si="167"/>
        <v>3.2</v>
      </c>
      <c r="P327" s="171">
        <f t="shared" si="167"/>
        <v>3.2</v>
      </c>
      <c r="Q327" s="171">
        <f t="shared" si="172"/>
        <v>3.2</v>
      </c>
      <c r="R327" s="171">
        <f t="shared" si="172"/>
        <v>3.2</v>
      </c>
      <c r="S327" s="171">
        <f t="shared" si="173"/>
        <v>3.2</v>
      </c>
      <c r="T327" s="171">
        <f t="shared" si="173"/>
        <v>3.2</v>
      </c>
      <c r="U327" s="171">
        <f t="shared" si="174"/>
        <v>3.2</v>
      </c>
      <c r="V327" s="171">
        <f t="shared" si="174"/>
        <v>3.2</v>
      </c>
      <c r="W327" s="171">
        <f t="shared" si="171"/>
        <v>3.2</v>
      </c>
      <c r="X327" s="171">
        <f t="shared" si="171"/>
        <v>3.2</v>
      </c>
      <c r="Y327" s="171">
        <f t="shared" si="171"/>
        <v>3.2</v>
      </c>
      <c r="Z327" s="171">
        <f t="shared" si="171"/>
        <v>3.2</v>
      </c>
      <c r="AA327" s="171">
        <f t="shared" si="171"/>
        <v>3.2</v>
      </c>
      <c r="AB327" s="171">
        <f t="shared" si="171"/>
        <v>3.2</v>
      </c>
      <c r="AC327" s="171">
        <f t="shared" si="171"/>
        <v>3.2</v>
      </c>
      <c r="AD327" s="171">
        <f t="shared" si="171"/>
        <v>3.2</v>
      </c>
      <c r="AE327" s="171">
        <f t="shared" si="171"/>
        <v>3.2</v>
      </c>
      <c r="AF327" s="171">
        <f t="shared" si="171"/>
        <v>3.2</v>
      </c>
      <c r="AG327" s="171">
        <f t="shared" si="162"/>
        <v>3.2</v>
      </c>
      <c r="AH327" s="171">
        <f t="shared" si="162"/>
        <v>3.2</v>
      </c>
      <c r="AI327" s="171">
        <f t="shared" si="162"/>
        <v>3.2</v>
      </c>
      <c r="AJ327" s="171">
        <f t="shared" si="162"/>
        <v>3.2</v>
      </c>
      <c r="AK327" s="171">
        <f t="shared" si="162"/>
        <v>3.2</v>
      </c>
      <c r="AL327" s="171">
        <f t="shared" si="162"/>
        <v>3.2</v>
      </c>
      <c r="AM327" s="171">
        <f t="shared" si="159"/>
        <v>3.2</v>
      </c>
      <c r="AN327" s="171">
        <f>$D327*$D$2</f>
        <v>3.2</v>
      </c>
      <c r="AO327" s="171">
        <f t="shared" si="159"/>
        <v>3.2</v>
      </c>
      <c r="AP327" s="171">
        <f>$D327*$D$2</f>
        <v>3.2</v>
      </c>
      <c r="AQ327" s="171">
        <f t="shared" si="159"/>
        <v>3.2</v>
      </c>
      <c r="AR327" s="171">
        <f>$D327*$D$2</f>
        <v>3.2</v>
      </c>
      <c r="AS327" s="171">
        <f t="shared" si="159"/>
        <v>3.2</v>
      </c>
      <c r="AT327" s="171">
        <f>$D327*$D$2</f>
        <v>3.2</v>
      </c>
      <c r="AU327" s="171">
        <f t="shared" si="159"/>
        <v>3.2</v>
      </c>
      <c r="AV327" s="171">
        <f>$D327*$D$2</f>
        <v>3.2</v>
      </c>
      <c r="AW327" s="171">
        <f t="shared" si="159"/>
        <v>3.2</v>
      </c>
      <c r="AX327" s="171">
        <f>$D327*$D$2</f>
        <v>3.2</v>
      </c>
      <c r="AY327" s="171">
        <f t="shared" si="168"/>
        <v>3.2</v>
      </c>
      <c r="AZ327" s="171">
        <f>$D327*$D$2</f>
        <v>3.2</v>
      </c>
      <c r="BA327" s="171">
        <f t="shared" si="169"/>
        <v>3.2</v>
      </c>
      <c r="BB327" s="171">
        <f>$D327*$D$2</f>
        <v>3.2</v>
      </c>
      <c r="BC327" s="171">
        <f t="shared" si="170"/>
        <v>3.2</v>
      </c>
      <c r="BD327" s="171">
        <f>$D327*$D$2</f>
        <v>3.2</v>
      </c>
      <c r="BE327" s="172"/>
      <c r="BF327" s="148">
        <f t="shared" si="144"/>
        <v>166.39999999999992</v>
      </c>
      <c r="BG327" s="173">
        <f t="shared" si="145"/>
        <v>0</v>
      </c>
      <c r="BH327" s="174"/>
      <c r="BI327" s="174"/>
      <c r="BL327" s="176">
        <f t="shared" ref="BL327:BL336" si="175">BF327*(1+$BK$6)</f>
        <v>282.6669106538011</v>
      </c>
      <c r="BM327" s="176">
        <f t="shared" si="146"/>
        <v>300</v>
      </c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77"/>
      <c r="BY327" s="177"/>
      <c r="BZ327" s="177"/>
      <c r="CA327" s="177"/>
      <c r="CB327" s="177"/>
      <c r="CC327" s="177"/>
      <c r="CD327" s="177"/>
      <c r="CE327" s="177"/>
      <c r="CF327" s="177"/>
      <c r="CG327" s="177"/>
      <c r="CH327" s="177"/>
      <c r="CI327" s="177"/>
      <c r="CJ327" s="177"/>
      <c r="CK327" s="177"/>
      <c r="CL327" s="177"/>
      <c r="CM327" s="177"/>
      <c r="CN327" s="177"/>
      <c r="CO327" s="177"/>
      <c r="CP327" s="177"/>
      <c r="CQ327" s="177"/>
      <c r="CR327" s="177"/>
      <c r="CS327" s="177"/>
      <c r="CT327" s="177"/>
      <c r="CU327" s="177"/>
      <c r="CV327" s="177"/>
      <c r="CW327" s="177"/>
      <c r="CX327" s="177"/>
      <c r="CY327" s="177"/>
      <c r="CZ327" s="177"/>
      <c r="DA327" s="177"/>
      <c r="DB327" s="177"/>
      <c r="DC327" s="177"/>
      <c r="DD327" s="177"/>
      <c r="DE327" s="177"/>
      <c r="DF327" s="177"/>
      <c r="DG327" s="177"/>
      <c r="DH327" s="177"/>
      <c r="DI327" s="177"/>
      <c r="DJ327" s="177"/>
      <c r="DK327" s="177"/>
      <c r="DL327" s="177"/>
      <c r="DM327" s="177"/>
      <c r="DN327" s="177"/>
    </row>
    <row r="328" spans="1:118" ht="25" x14ac:dyDescent="0.3">
      <c r="A328" s="167" t="s">
        <v>3712</v>
      </c>
      <c r="B328" s="167" t="s">
        <v>3713</v>
      </c>
      <c r="C328" s="169" t="s">
        <v>3361</v>
      </c>
      <c r="D328" s="170">
        <v>10</v>
      </c>
      <c r="E328" s="171">
        <f t="shared" si="167"/>
        <v>3.2</v>
      </c>
      <c r="F328" s="171">
        <f t="shared" si="167"/>
        <v>3.2</v>
      </c>
      <c r="G328" s="171">
        <f t="shared" si="167"/>
        <v>3.2</v>
      </c>
      <c r="H328" s="171">
        <f t="shared" si="167"/>
        <v>3.2</v>
      </c>
      <c r="I328" s="171">
        <f t="shared" si="167"/>
        <v>3.2</v>
      </c>
      <c r="J328" s="171">
        <f t="shared" si="167"/>
        <v>3.2</v>
      </c>
      <c r="K328" s="171">
        <f t="shared" si="167"/>
        <v>3.2</v>
      </c>
      <c r="L328" s="171">
        <f t="shared" si="167"/>
        <v>3.2</v>
      </c>
      <c r="M328" s="171">
        <f t="shared" si="167"/>
        <v>3.2</v>
      </c>
      <c r="N328" s="171">
        <f t="shared" si="167"/>
        <v>3.2</v>
      </c>
      <c r="O328" s="171">
        <f t="shared" si="167"/>
        <v>3.2</v>
      </c>
      <c r="P328" s="171">
        <f t="shared" si="167"/>
        <v>3.2</v>
      </c>
      <c r="Q328" s="171">
        <f t="shared" si="172"/>
        <v>3.2</v>
      </c>
      <c r="R328" s="171">
        <f t="shared" si="172"/>
        <v>3.2</v>
      </c>
      <c r="S328" s="171">
        <f t="shared" si="173"/>
        <v>3.2</v>
      </c>
      <c r="T328" s="171">
        <f t="shared" si="173"/>
        <v>3.2</v>
      </c>
      <c r="U328" s="171">
        <f t="shared" si="174"/>
        <v>3.2</v>
      </c>
      <c r="V328" s="171">
        <f t="shared" si="174"/>
        <v>3.2</v>
      </c>
      <c r="W328" s="171">
        <f t="shared" si="171"/>
        <v>3.2</v>
      </c>
      <c r="X328" s="171">
        <f t="shared" si="171"/>
        <v>3.2</v>
      </c>
      <c r="Y328" s="171">
        <f t="shared" si="171"/>
        <v>3.2</v>
      </c>
      <c r="Z328" s="171">
        <f t="shared" si="171"/>
        <v>3.2</v>
      </c>
      <c r="AA328" s="171">
        <f t="shared" si="171"/>
        <v>3.2</v>
      </c>
      <c r="AB328" s="171">
        <f t="shared" si="171"/>
        <v>3.2</v>
      </c>
      <c r="AC328" s="171">
        <f t="shared" si="171"/>
        <v>3.2</v>
      </c>
      <c r="AD328" s="171">
        <f t="shared" si="171"/>
        <v>3.2</v>
      </c>
      <c r="AE328" s="171">
        <f t="shared" si="171"/>
        <v>3.2</v>
      </c>
      <c r="AF328" s="171">
        <f t="shared" si="171"/>
        <v>3.2</v>
      </c>
      <c r="AG328" s="171">
        <f t="shared" si="162"/>
        <v>3.2</v>
      </c>
      <c r="AH328" s="171">
        <f t="shared" si="162"/>
        <v>3.2</v>
      </c>
      <c r="AI328" s="171">
        <f t="shared" si="162"/>
        <v>3.2</v>
      </c>
      <c r="AJ328" s="171">
        <f t="shared" si="162"/>
        <v>3.2</v>
      </c>
      <c r="AK328" s="171">
        <f t="shared" si="162"/>
        <v>3.2</v>
      </c>
      <c r="AL328" s="171">
        <f t="shared" si="162"/>
        <v>3.2</v>
      </c>
      <c r="AM328" s="171">
        <f t="shared" si="159"/>
        <v>3.2</v>
      </c>
      <c r="AN328" s="171">
        <f>$D328*$D$2</f>
        <v>3.2</v>
      </c>
      <c r="AO328" s="171">
        <f t="shared" si="159"/>
        <v>3.2</v>
      </c>
      <c r="AP328" s="171">
        <f>$D328*$D$2</f>
        <v>3.2</v>
      </c>
      <c r="AQ328" s="171">
        <f t="shared" si="159"/>
        <v>3.2</v>
      </c>
      <c r="AR328" s="171">
        <f>$D328*$D$2</f>
        <v>3.2</v>
      </c>
      <c r="AS328" s="171">
        <f t="shared" si="159"/>
        <v>3.2</v>
      </c>
      <c r="AT328" s="171">
        <f>$D328*$D$2</f>
        <v>3.2</v>
      </c>
      <c r="AU328" s="171">
        <f t="shared" si="159"/>
        <v>3.2</v>
      </c>
      <c r="AV328" s="171">
        <f>$D328*$D$2</f>
        <v>3.2</v>
      </c>
      <c r="AW328" s="171">
        <f t="shared" si="159"/>
        <v>3.2</v>
      </c>
      <c r="AX328" s="171">
        <f>$D328*$D$2</f>
        <v>3.2</v>
      </c>
      <c r="AY328" s="171">
        <f t="shared" si="168"/>
        <v>3.2</v>
      </c>
      <c r="AZ328" s="171">
        <f>$D328*$D$2</f>
        <v>3.2</v>
      </c>
      <c r="BA328" s="171">
        <f t="shared" si="169"/>
        <v>3.2</v>
      </c>
      <c r="BB328" s="171">
        <f>$D328*$D$2</f>
        <v>3.2</v>
      </c>
      <c r="BC328" s="171">
        <f t="shared" si="170"/>
        <v>3.2</v>
      </c>
      <c r="BD328" s="171">
        <f>$D328*$D$2</f>
        <v>3.2</v>
      </c>
      <c r="BE328" s="172"/>
      <c r="BF328" s="148">
        <f t="shared" ref="BF328:BF336" si="176">SUM(E328:BE328)</f>
        <v>166.39999999999992</v>
      </c>
      <c r="BG328" s="173">
        <f t="shared" ref="BG328:BG336" si="177">52-COUNTIF($E328:$BD328,"&gt;0")</f>
        <v>0</v>
      </c>
      <c r="BH328" s="174"/>
      <c r="BI328" s="174"/>
      <c r="BL328" s="176">
        <f t="shared" si="175"/>
        <v>282.6669106538011</v>
      </c>
      <c r="BM328" s="176">
        <f t="shared" ref="BM328:BM336" si="178">ROUNDUP(BL328*1.04,-1)</f>
        <v>300</v>
      </c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77"/>
      <c r="BY328" s="177"/>
      <c r="BZ328" s="177"/>
      <c r="CA328" s="177"/>
      <c r="CB328" s="177"/>
      <c r="CC328" s="177"/>
      <c r="CD328" s="177"/>
      <c r="CE328" s="177"/>
      <c r="CF328" s="177"/>
      <c r="CG328" s="177"/>
      <c r="CH328" s="177"/>
      <c r="CI328" s="177"/>
      <c r="CJ328" s="177"/>
      <c r="CK328" s="177"/>
      <c r="CL328" s="177"/>
      <c r="CM328" s="177"/>
      <c r="CN328" s="177"/>
      <c r="CO328" s="177"/>
      <c r="CP328" s="177"/>
      <c r="CQ328" s="177"/>
      <c r="CR328" s="177"/>
      <c r="CS328" s="177"/>
      <c r="CT328" s="177"/>
      <c r="CU328" s="177"/>
      <c r="CV328" s="177"/>
      <c r="CW328" s="177"/>
      <c r="CX328" s="177"/>
      <c r="CY328" s="177"/>
      <c r="CZ328" s="177"/>
      <c r="DA328" s="177"/>
      <c r="DB328" s="177"/>
      <c r="DC328" s="177"/>
      <c r="DD328" s="177"/>
      <c r="DE328" s="177"/>
      <c r="DF328" s="177"/>
      <c r="DG328" s="177"/>
      <c r="DH328" s="177"/>
      <c r="DI328" s="177"/>
      <c r="DJ328" s="177"/>
      <c r="DK328" s="177"/>
      <c r="DL328" s="177"/>
      <c r="DM328" s="177"/>
      <c r="DN328" s="177"/>
    </row>
    <row r="329" spans="1:118" ht="25" x14ac:dyDescent="0.3">
      <c r="A329" s="167" t="s">
        <v>3714</v>
      </c>
      <c r="B329" s="167" t="s">
        <v>3715</v>
      </c>
      <c r="C329" s="169" t="s">
        <v>3361</v>
      </c>
      <c r="D329" s="170">
        <v>10</v>
      </c>
      <c r="E329" s="171">
        <f t="shared" si="167"/>
        <v>3.2</v>
      </c>
      <c r="F329" s="171">
        <f t="shared" si="167"/>
        <v>3.2</v>
      </c>
      <c r="G329" s="171">
        <f t="shared" si="167"/>
        <v>3.2</v>
      </c>
      <c r="H329" s="171">
        <f t="shared" si="167"/>
        <v>3.2</v>
      </c>
      <c r="I329" s="171">
        <f t="shared" si="167"/>
        <v>3.2</v>
      </c>
      <c r="J329" s="171">
        <f t="shared" si="167"/>
        <v>3.2</v>
      </c>
      <c r="K329" s="171">
        <f t="shared" si="167"/>
        <v>3.2</v>
      </c>
      <c r="L329" s="171">
        <f t="shared" si="167"/>
        <v>3.2</v>
      </c>
      <c r="M329" s="171">
        <f t="shared" si="167"/>
        <v>3.2</v>
      </c>
      <c r="N329" s="171">
        <f t="shared" si="167"/>
        <v>3.2</v>
      </c>
      <c r="O329" s="171">
        <f t="shared" si="167"/>
        <v>3.2</v>
      </c>
      <c r="P329" s="171">
        <f t="shared" si="167"/>
        <v>3.2</v>
      </c>
      <c r="Q329" s="171">
        <f t="shared" si="172"/>
        <v>3.2</v>
      </c>
      <c r="R329" s="171">
        <f t="shared" si="172"/>
        <v>3.2</v>
      </c>
      <c r="S329" s="171">
        <f t="shared" si="173"/>
        <v>3.2</v>
      </c>
      <c r="T329" s="171">
        <f t="shared" si="173"/>
        <v>3.2</v>
      </c>
      <c r="U329" s="171">
        <f t="shared" si="174"/>
        <v>3.2</v>
      </c>
      <c r="V329" s="171">
        <f t="shared" si="174"/>
        <v>3.2</v>
      </c>
      <c r="W329" s="171">
        <f t="shared" si="171"/>
        <v>3.2</v>
      </c>
      <c r="X329" s="171">
        <f t="shared" si="171"/>
        <v>3.2</v>
      </c>
      <c r="Y329" s="171">
        <f t="shared" si="171"/>
        <v>3.2</v>
      </c>
      <c r="Z329" s="171">
        <f t="shared" si="171"/>
        <v>3.2</v>
      </c>
      <c r="AA329" s="171">
        <f t="shared" si="171"/>
        <v>3.2</v>
      </c>
      <c r="AB329" s="171">
        <f t="shared" si="171"/>
        <v>3.2</v>
      </c>
      <c r="AC329" s="171">
        <f t="shared" si="171"/>
        <v>3.2</v>
      </c>
      <c r="AD329" s="171">
        <f t="shared" si="171"/>
        <v>3.2</v>
      </c>
      <c r="AE329" s="171">
        <f t="shared" si="171"/>
        <v>3.2</v>
      </c>
      <c r="AF329" s="171">
        <f t="shared" si="171"/>
        <v>3.2</v>
      </c>
      <c r="AG329" s="171">
        <f t="shared" si="162"/>
        <v>3.2</v>
      </c>
      <c r="AH329" s="171">
        <f t="shared" si="162"/>
        <v>3.2</v>
      </c>
      <c r="AI329" s="171">
        <f t="shared" si="162"/>
        <v>3.2</v>
      </c>
      <c r="AJ329" s="171">
        <f t="shared" si="162"/>
        <v>3.2</v>
      </c>
      <c r="AK329" s="171">
        <f t="shared" si="162"/>
        <v>3.2</v>
      </c>
      <c r="AL329" s="171">
        <f t="shared" si="162"/>
        <v>3.2</v>
      </c>
      <c r="AM329" s="171">
        <f t="shared" si="159"/>
        <v>3.2</v>
      </c>
      <c r="AN329" s="171">
        <f>$D329*$D$2</f>
        <v>3.2</v>
      </c>
      <c r="AO329" s="171">
        <f t="shared" si="159"/>
        <v>3.2</v>
      </c>
      <c r="AP329" s="171">
        <f>$D329*$D$2</f>
        <v>3.2</v>
      </c>
      <c r="AQ329" s="171">
        <f t="shared" si="159"/>
        <v>3.2</v>
      </c>
      <c r="AR329" s="171">
        <f>$D329*$D$2</f>
        <v>3.2</v>
      </c>
      <c r="AS329" s="171">
        <f t="shared" si="159"/>
        <v>3.2</v>
      </c>
      <c r="AT329" s="171">
        <f>$D329*$D$2</f>
        <v>3.2</v>
      </c>
      <c r="AU329" s="171">
        <f t="shared" si="159"/>
        <v>3.2</v>
      </c>
      <c r="AV329" s="171">
        <f>$D329*$D$2</f>
        <v>3.2</v>
      </c>
      <c r="AW329" s="171">
        <f t="shared" si="159"/>
        <v>3.2</v>
      </c>
      <c r="AX329" s="171">
        <f>$D329*$D$2</f>
        <v>3.2</v>
      </c>
      <c r="AY329" s="171">
        <f t="shared" si="168"/>
        <v>3.2</v>
      </c>
      <c r="AZ329" s="171">
        <f>$D329*$D$2</f>
        <v>3.2</v>
      </c>
      <c r="BA329" s="171">
        <f t="shared" si="169"/>
        <v>3.2</v>
      </c>
      <c r="BB329" s="171">
        <f>$D329*$D$2</f>
        <v>3.2</v>
      </c>
      <c r="BC329" s="171">
        <f t="shared" si="170"/>
        <v>3.2</v>
      </c>
      <c r="BD329" s="171">
        <f>$D329*$D$2</f>
        <v>3.2</v>
      </c>
      <c r="BE329" s="172"/>
      <c r="BF329" s="148">
        <f t="shared" si="176"/>
        <v>166.39999999999992</v>
      </c>
      <c r="BG329" s="173">
        <f t="shared" si="177"/>
        <v>0</v>
      </c>
      <c r="BH329" s="174"/>
      <c r="BI329" s="174"/>
      <c r="BL329" s="176">
        <f t="shared" si="175"/>
        <v>282.6669106538011</v>
      </c>
      <c r="BM329" s="176">
        <f t="shared" si="178"/>
        <v>300</v>
      </c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77"/>
      <c r="BY329" s="177"/>
      <c r="BZ329" s="177"/>
      <c r="CA329" s="177"/>
      <c r="CB329" s="177"/>
      <c r="CC329" s="177"/>
      <c r="CD329" s="177"/>
      <c r="CE329" s="177"/>
      <c r="CF329" s="177"/>
      <c r="CG329" s="177"/>
      <c r="CH329" s="177"/>
      <c r="CI329" s="177"/>
      <c r="CJ329" s="177"/>
      <c r="CK329" s="177"/>
      <c r="CL329" s="177"/>
      <c r="CM329" s="177"/>
      <c r="CN329" s="177"/>
      <c r="CO329" s="177"/>
      <c r="CP329" s="177"/>
      <c r="CQ329" s="177"/>
      <c r="CR329" s="177"/>
      <c r="CS329" s="177"/>
      <c r="CT329" s="177"/>
      <c r="CU329" s="177"/>
      <c r="CV329" s="177"/>
      <c r="CW329" s="177"/>
      <c r="CX329" s="177"/>
      <c r="CY329" s="177"/>
      <c r="CZ329" s="177"/>
      <c r="DA329" s="177"/>
      <c r="DB329" s="177"/>
      <c r="DC329" s="177"/>
      <c r="DD329" s="177"/>
      <c r="DE329" s="177"/>
      <c r="DF329" s="177"/>
      <c r="DG329" s="177"/>
      <c r="DH329" s="177"/>
      <c r="DI329" s="177"/>
      <c r="DJ329" s="177"/>
      <c r="DK329" s="177"/>
      <c r="DL329" s="177"/>
      <c r="DM329" s="177"/>
      <c r="DN329" s="177"/>
    </row>
    <row r="330" spans="1:118" ht="25" x14ac:dyDescent="0.3">
      <c r="A330" s="167" t="s">
        <v>3716</v>
      </c>
      <c r="B330" s="167" t="s">
        <v>3717</v>
      </c>
      <c r="C330" s="169" t="s">
        <v>3391</v>
      </c>
      <c r="D330" s="170">
        <v>120</v>
      </c>
      <c r="E330" s="171">
        <f t="shared" si="167"/>
        <v>38.4</v>
      </c>
      <c r="F330" s="171"/>
      <c r="G330" s="171">
        <f t="shared" si="167"/>
        <v>38.4</v>
      </c>
      <c r="H330" s="171"/>
      <c r="I330" s="171">
        <f t="shared" si="167"/>
        <v>38.4</v>
      </c>
      <c r="J330" s="171"/>
      <c r="K330" s="171">
        <f t="shared" si="167"/>
        <v>38.4</v>
      </c>
      <c r="L330" s="171"/>
      <c r="M330" s="171">
        <f t="shared" si="167"/>
        <v>38.4</v>
      </c>
      <c r="N330" s="171"/>
      <c r="O330" s="171">
        <f t="shared" si="167"/>
        <v>38.4</v>
      </c>
      <c r="P330" s="171"/>
      <c r="Q330" s="171">
        <f t="shared" si="172"/>
        <v>38.4</v>
      </c>
      <c r="R330" s="171"/>
      <c r="S330" s="171">
        <f t="shared" si="173"/>
        <v>38.4</v>
      </c>
      <c r="T330" s="171"/>
      <c r="U330" s="171">
        <f t="shared" si="174"/>
        <v>38.4</v>
      </c>
      <c r="V330" s="171"/>
      <c r="W330" s="171">
        <f t="shared" si="171"/>
        <v>38.4</v>
      </c>
      <c r="X330" s="171"/>
      <c r="Y330" s="171">
        <f t="shared" si="171"/>
        <v>38.4</v>
      </c>
      <c r="Z330" s="171"/>
      <c r="AA330" s="171">
        <f t="shared" si="171"/>
        <v>38.4</v>
      </c>
      <c r="AB330" s="171"/>
      <c r="AC330" s="171">
        <f t="shared" si="171"/>
        <v>38.4</v>
      </c>
      <c r="AD330" s="171"/>
      <c r="AE330" s="171">
        <f t="shared" si="171"/>
        <v>38.4</v>
      </c>
      <c r="AF330" s="171"/>
      <c r="AG330" s="171">
        <f t="shared" si="162"/>
        <v>38.4</v>
      </c>
      <c r="AH330" s="171"/>
      <c r="AI330" s="171">
        <f t="shared" si="162"/>
        <v>38.4</v>
      </c>
      <c r="AJ330" s="171"/>
      <c r="AK330" s="171">
        <f t="shared" si="162"/>
        <v>38.4</v>
      </c>
      <c r="AL330" s="171"/>
      <c r="AM330" s="171">
        <f t="shared" si="159"/>
        <v>38.4</v>
      </c>
      <c r="AN330" s="171"/>
      <c r="AO330" s="171">
        <f t="shared" si="159"/>
        <v>38.4</v>
      </c>
      <c r="AP330" s="171"/>
      <c r="AQ330" s="171">
        <f t="shared" si="159"/>
        <v>38.4</v>
      </c>
      <c r="AR330" s="171"/>
      <c r="AS330" s="171">
        <f t="shared" si="159"/>
        <v>38.4</v>
      </c>
      <c r="AT330" s="171"/>
      <c r="AU330" s="171">
        <f t="shared" si="159"/>
        <v>38.4</v>
      </c>
      <c r="AV330" s="171"/>
      <c r="AW330" s="171">
        <f t="shared" si="159"/>
        <v>38.4</v>
      </c>
      <c r="AX330" s="171"/>
      <c r="AY330" s="171">
        <f t="shared" si="168"/>
        <v>38.4</v>
      </c>
      <c r="AZ330" s="171"/>
      <c r="BA330" s="171">
        <f t="shared" si="169"/>
        <v>38.4</v>
      </c>
      <c r="BB330" s="171"/>
      <c r="BC330" s="171">
        <f t="shared" si="170"/>
        <v>38.4</v>
      </c>
      <c r="BD330" s="171"/>
      <c r="BE330" s="172"/>
      <c r="BF330" s="148">
        <f t="shared" si="176"/>
        <v>998.39999999999964</v>
      </c>
      <c r="BG330" s="173">
        <f t="shared" si="177"/>
        <v>26</v>
      </c>
      <c r="BH330" s="174"/>
      <c r="BI330" s="174"/>
      <c r="BL330" s="176">
        <f t="shared" si="175"/>
        <v>1696.0014639228068</v>
      </c>
      <c r="BM330" s="176">
        <f t="shared" si="178"/>
        <v>1770</v>
      </c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77"/>
      <c r="BY330" s="177"/>
      <c r="BZ330" s="177"/>
      <c r="CA330" s="177"/>
      <c r="CB330" s="177"/>
      <c r="CC330" s="177"/>
      <c r="CD330" s="177"/>
      <c r="CE330" s="177"/>
      <c r="CF330" s="177"/>
      <c r="CG330" s="177"/>
      <c r="CH330" s="177"/>
      <c r="CI330" s="177"/>
      <c r="CJ330" s="177"/>
      <c r="CK330" s="177"/>
      <c r="CL330" s="177"/>
      <c r="CM330" s="177"/>
      <c r="CN330" s="177"/>
      <c r="CO330" s="177"/>
      <c r="CP330" s="177"/>
      <c r="CQ330" s="177"/>
      <c r="CR330" s="177"/>
      <c r="CS330" s="177"/>
      <c r="CT330" s="177"/>
      <c r="CU330" s="177"/>
      <c r="CV330" s="177"/>
      <c r="CW330" s="177"/>
      <c r="CX330" s="177"/>
      <c r="CY330" s="177"/>
      <c r="CZ330" s="177"/>
      <c r="DA330" s="177"/>
      <c r="DB330" s="177"/>
      <c r="DC330" s="177"/>
      <c r="DD330" s="177"/>
      <c r="DE330" s="177"/>
      <c r="DF330" s="177"/>
      <c r="DG330" s="177"/>
      <c r="DH330" s="177"/>
      <c r="DI330" s="177"/>
      <c r="DJ330" s="177"/>
      <c r="DK330" s="177"/>
      <c r="DL330" s="177"/>
      <c r="DM330" s="177"/>
      <c r="DN330" s="177"/>
    </row>
    <row r="331" spans="1:118" ht="25" x14ac:dyDescent="0.3">
      <c r="A331" s="167" t="s">
        <v>3718</v>
      </c>
      <c r="B331" s="167" t="s">
        <v>3719</v>
      </c>
      <c r="C331" s="169" t="s">
        <v>3391</v>
      </c>
      <c r="D331" s="170">
        <v>60</v>
      </c>
      <c r="E331" s="171">
        <f t="shared" si="167"/>
        <v>19.2</v>
      </c>
      <c r="F331" s="171"/>
      <c r="G331" s="171">
        <f t="shared" si="167"/>
        <v>19.2</v>
      </c>
      <c r="H331" s="171"/>
      <c r="I331" s="171">
        <f t="shared" si="167"/>
        <v>19.2</v>
      </c>
      <c r="J331" s="171"/>
      <c r="K331" s="171">
        <f t="shared" si="167"/>
        <v>19.2</v>
      </c>
      <c r="L331" s="171"/>
      <c r="M331" s="171">
        <f t="shared" si="167"/>
        <v>19.2</v>
      </c>
      <c r="N331" s="171"/>
      <c r="O331" s="171">
        <f t="shared" si="167"/>
        <v>19.2</v>
      </c>
      <c r="P331" s="171"/>
      <c r="Q331" s="171">
        <f t="shared" si="172"/>
        <v>19.2</v>
      </c>
      <c r="R331" s="171"/>
      <c r="S331" s="171">
        <f t="shared" si="173"/>
        <v>19.2</v>
      </c>
      <c r="T331" s="171"/>
      <c r="U331" s="171">
        <f t="shared" si="174"/>
        <v>19.2</v>
      </c>
      <c r="V331" s="171"/>
      <c r="W331" s="171">
        <f t="shared" si="171"/>
        <v>19.2</v>
      </c>
      <c r="X331" s="171"/>
      <c r="Y331" s="171">
        <f t="shared" si="171"/>
        <v>19.2</v>
      </c>
      <c r="Z331" s="171"/>
      <c r="AA331" s="171">
        <f t="shared" si="171"/>
        <v>19.2</v>
      </c>
      <c r="AB331" s="171"/>
      <c r="AC331" s="171">
        <f t="shared" si="171"/>
        <v>19.2</v>
      </c>
      <c r="AD331" s="171"/>
      <c r="AE331" s="171">
        <f t="shared" si="171"/>
        <v>19.2</v>
      </c>
      <c r="AF331" s="171"/>
      <c r="AG331" s="171">
        <f t="shared" si="162"/>
        <v>19.2</v>
      </c>
      <c r="AH331" s="171"/>
      <c r="AI331" s="171">
        <f t="shared" si="162"/>
        <v>19.2</v>
      </c>
      <c r="AJ331" s="171"/>
      <c r="AK331" s="171">
        <f t="shared" si="162"/>
        <v>19.2</v>
      </c>
      <c r="AL331" s="171"/>
      <c r="AM331" s="171">
        <f t="shared" si="159"/>
        <v>19.2</v>
      </c>
      <c r="AN331" s="171"/>
      <c r="AO331" s="171">
        <f t="shared" si="159"/>
        <v>19.2</v>
      </c>
      <c r="AP331" s="171"/>
      <c r="AQ331" s="171">
        <f t="shared" si="159"/>
        <v>19.2</v>
      </c>
      <c r="AR331" s="171"/>
      <c r="AS331" s="171">
        <f t="shared" si="159"/>
        <v>19.2</v>
      </c>
      <c r="AT331" s="171"/>
      <c r="AU331" s="171">
        <f t="shared" si="159"/>
        <v>19.2</v>
      </c>
      <c r="AV331" s="171"/>
      <c r="AW331" s="171">
        <f t="shared" si="159"/>
        <v>19.2</v>
      </c>
      <c r="AX331" s="171"/>
      <c r="AY331" s="171">
        <f t="shared" si="168"/>
        <v>19.2</v>
      </c>
      <c r="AZ331" s="171"/>
      <c r="BA331" s="171">
        <f t="shared" si="169"/>
        <v>19.2</v>
      </c>
      <c r="BB331" s="171"/>
      <c r="BC331" s="171">
        <f t="shared" si="170"/>
        <v>19.2</v>
      </c>
      <c r="BD331" s="171"/>
      <c r="BE331" s="172"/>
      <c r="BF331" s="148">
        <f t="shared" si="176"/>
        <v>499.19999999999982</v>
      </c>
      <c r="BG331" s="173">
        <f t="shared" si="177"/>
        <v>26</v>
      </c>
      <c r="BH331" s="174"/>
      <c r="BI331" s="174"/>
      <c r="BL331" s="176">
        <f t="shared" si="175"/>
        <v>848.0007319614034</v>
      </c>
      <c r="BM331" s="176">
        <f t="shared" si="178"/>
        <v>890</v>
      </c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77"/>
      <c r="BY331" s="177"/>
      <c r="BZ331" s="177"/>
      <c r="CA331" s="177"/>
      <c r="CB331" s="177"/>
      <c r="CC331" s="177"/>
      <c r="CD331" s="177"/>
      <c r="CE331" s="177"/>
      <c r="CF331" s="177"/>
      <c r="CG331" s="177"/>
      <c r="CH331" s="177"/>
      <c r="CI331" s="177"/>
      <c r="CJ331" s="177"/>
      <c r="CK331" s="177"/>
      <c r="CL331" s="177"/>
      <c r="CM331" s="177"/>
      <c r="CN331" s="177"/>
      <c r="CO331" s="177"/>
      <c r="CP331" s="177"/>
      <c r="CQ331" s="177"/>
      <c r="CR331" s="177"/>
      <c r="CS331" s="177"/>
      <c r="CT331" s="177"/>
      <c r="CU331" s="177"/>
      <c r="CV331" s="177"/>
      <c r="CW331" s="177"/>
      <c r="CX331" s="177"/>
      <c r="CY331" s="177"/>
      <c r="CZ331" s="177"/>
      <c r="DA331" s="177"/>
      <c r="DB331" s="177"/>
      <c r="DC331" s="177"/>
      <c r="DD331" s="177"/>
      <c r="DE331" s="177"/>
      <c r="DF331" s="177"/>
      <c r="DG331" s="177"/>
      <c r="DH331" s="177"/>
      <c r="DI331" s="177"/>
      <c r="DJ331" s="177"/>
      <c r="DK331" s="177"/>
      <c r="DL331" s="177"/>
      <c r="DM331" s="177"/>
      <c r="DN331" s="177"/>
    </row>
    <row r="332" spans="1:118" ht="25" x14ac:dyDescent="0.3">
      <c r="A332" s="167" t="s">
        <v>3720</v>
      </c>
      <c r="B332" s="167" t="s">
        <v>3721</v>
      </c>
      <c r="C332" s="169" t="s">
        <v>3391</v>
      </c>
      <c r="D332" s="170">
        <v>20</v>
      </c>
      <c r="E332" s="171">
        <f t="shared" si="167"/>
        <v>6.4</v>
      </c>
      <c r="F332" s="171"/>
      <c r="G332" s="171">
        <f t="shared" si="167"/>
        <v>6.4</v>
      </c>
      <c r="H332" s="171"/>
      <c r="I332" s="171">
        <f t="shared" si="167"/>
        <v>6.4</v>
      </c>
      <c r="J332" s="171"/>
      <c r="K332" s="171">
        <f t="shared" si="167"/>
        <v>6.4</v>
      </c>
      <c r="L332" s="171"/>
      <c r="M332" s="171">
        <f t="shared" si="167"/>
        <v>6.4</v>
      </c>
      <c r="N332" s="171"/>
      <c r="O332" s="171">
        <f t="shared" si="167"/>
        <v>6.4</v>
      </c>
      <c r="P332" s="171"/>
      <c r="Q332" s="171">
        <f t="shared" si="172"/>
        <v>6.4</v>
      </c>
      <c r="R332" s="171"/>
      <c r="S332" s="171">
        <f t="shared" si="173"/>
        <v>6.4</v>
      </c>
      <c r="T332" s="171"/>
      <c r="U332" s="171">
        <f t="shared" si="174"/>
        <v>6.4</v>
      </c>
      <c r="V332" s="171"/>
      <c r="W332" s="171">
        <f t="shared" si="171"/>
        <v>6.4</v>
      </c>
      <c r="X332" s="171"/>
      <c r="Y332" s="171">
        <f t="shared" si="171"/>
        <v>6.4</v>
      </c>
      <c r="Z332" s="171"/>
      <c r="AA332" s="171">
        <f t="shared" si="171"/>
        <v>6.4</v>
      </c>
      <c r="AB332" s="171"/>
      <c r="AC332" s="171">
        <f t="shared" si="171"/>
        <v>6.4</v>
      </c>
      <c r="AD332" s="171"/>
      <c r="AE332" s="171">
        <f t="shared" si="171"/>
        <v>6.4</v>
      </c>
      <c r="AF332" s="171"/>
      <c r="AG332" s="171">
        <f t="shared" si="162"/>
        <v>6.4</v>
      </c>
      <c r="AH332" s="171"/>
      <c r="AI332" s="171">
        <f t="shared" si="162"/>
        <v>6.4</v>
      </c>
      <c r="AJ332" s="171"/>
      <c r="AK332" s="171">
        <f t="shared" si="162"/>
        <v>6.4</v>
      </c>
      <c r="AL332" s="171"/>
      <c r="AM332" s="171">
        <f t="shared" si="159"/>
        <v>6.4</v>
      </c>
      <c r="AN332" s="171"/>
      <c r="AO332" s="171">
        <f t="shared" si="159"/>
        <v>6.4</v>
      </c>
      <c r="AP332" s="171"/>
      <c r="AQ332" s="171">
        <f t="shared" si="159"/>
        <v>6.4</v>
      </c>
      <c r="AR332" s="171"/>
      <c r="AS332" s="171">
        <f t="shared" ref="AS332:AS333" si="179">$D332*$D$2</f>
        <v>6.4</v>
      </c>
      <c r="AT332" s="171"/>
      <c r="AU332" s="171">
        <f t="shared" ref="AU332:AU333" si="180">$D332*$D$2</f>
        <v>6.4</v>
      </c>
      <c r="AV332" s="171"/>
      <c r="AW332" s="171">
        <f t="shared" ref="AW332:AW333" si="181">$D332*$D$2</f>
        <v>6.4</v>
      </c>
      <c r="AX332" s="171"/>
      <c r="AY332" s="171">
        <f t="shared" si="168"/>
        <v>6.4</v>
      </c>
      <c r="AZ332" s="171"/>
      <c r="BA332" s="171">
        <f t="shared" si="169"/>
        <v>6.4</v>
      </c>
      <c r="BB332" s="171"/>
      <c r="BC332" s="171">
        <f t="shared" si="170"/>
        <v>6.4</v>
      </c>
      <c r="BD332" s="171"/>
      <c r="BE332" s="172"/>
      <c r="BF332" s="148">
        <f t="shared" si="176"/>
        <v>166.40000000000006</v>
      </c>
      <c r="BG332" s="173">
        <f t="shared" si="177"/>
        <v>26</v>
      </c>
      <c r="BH332" s="174"/>
      <c r="BI332" s="174"/>
      <c r="BL332" s="176">
        <f t="shared" si="175"/>
        <v>282.66691065380138</v>
      </c>
      <c r="BM332" s="176">
        <f t="shared" si="178"/>
        <v>300</v>
      </c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  <c r="BX332" s="177"/>
      <c r="BY332" s="177"/>
      <c r="BZ332" s="177"/>
      <c r="CA332" s="177"/>
      <c r="CB332" s="177"/>
      <c r="CC332" s="177"/>
      <c r="CD332" s="177"/>
      <c r="CE332" s="177"/>
      <c r="CF332" s="177"/>
      <c r="CG332" s="177"/>
      <c r="CH332" s="177"/>
      <c r="CI332" s="177"/>
      <c r="CJ332" s="177"/>
      <c r="CK332" s="177"/>
      <c r="CL332" s="177"/>
      <c r="CM332" s="177"/>
      <c r="CN332" s="177"/>
      <c r="CO332" s="177"/>
      <c r="CP332" s="177"/>
      <c r="CQ332" s="177"/>
      <c r="CR332" s="177"/>
      <c r="CS332" s="177"/>
      <c r="CT332" s="177"/>
      <c r="CU332" s="177"/>
      <c r="CV332" s="177"/>
      <c r="CW332" s="177"/>
      <c r="CX332" s="177"/>
      <c r="CY332" s="177"/>
      <c r="CZ332" s="177"/>
      <c r="DA332" s="177"/>
      <c r="DB332" s="177"/>
      <c r="DC332" s="177"/>
      <c r="DD332" s="177"/>
      <c r="DE332" s="177"/>
      <c r="DF332" s="177"/>
      <c r="DG332" s="177"/>
      <c r="DH332" s="177"/>
      <c r="DI332" s="177"/>
      <c r="DJ332" s="177"/>
      <c r="DK332" s="177"/>
      <c r="DL332" s="177"/>
      <c r="DM332" s="177"/>
      <c r="DN332" s="177"/>
    </row>
    <row r="333" spans="1:118" ht="25" x14ac:dyDescent="0.3">
      <c r="A333" s="167" t="s">
        <v>3722</v>
      </c>
      <c r="B333" s="167" t="s">
        <v>3723</v>
      </c>
      <c r="C333" s="169" t="s">
        <v>3391</v>
      </c>
      <c r="D333" s="170">
        <v>20</v>
      </c>
      <c r="E333" s="171">
        <f t="shared" si="167"/>
        <v>6.4</v>
      </c>
      <c r="F333" s="171"/>
      <c r="G333" s="171">
        <f t="shared" si="167"/>
        <v>6.4</v>
      </c>
      <c r="H333" s="171"/>
      <c r="I333" s="171">
        <f t="shared" si="167"/>
        <v>6.4</v>
      </c>
      <c r="J333" s="171"/>
      <c r="K333" s="171">
        <f t="shared" si="167"/>
        <v>6.4</v>
      </c>
      <c r="L333" s="171"/>
      <c r="M333" s="171">
        <f t="shared" si="167"/>
        <v>6.4</v>
      </c>
      <c r="N333" s="171"/>
      <c r="O333" s="171">
        <f t="shared" si="167"/>
        <v>6.4</v>
      </c>
      <c r="P333" s="171"/>
      <c r="Q333" s="171">
        <f t="shared" si="172"/>
        <v>6.4</v>
      </c>
      <c r="R333" s="171"/>
      <c r="S333" s="171">
        <f t="shared" si="173"/>
        <v>6.4</v>
      </c>
      <c r="T333" s="171"/>
      <c r="U333" s="171">
        <f t="shared" si="174"/>
        <v>6.4</v>
      </c>
      <c r="V333" s="171"/>
      <c r="W333" s="171">
        <f t="shared" si="171"/>
        <v>6.4</v>
      </c>
      <c r="X333" s="171"/>
      <c r="Y333" s="171">
        <f t="shared" si="171"/>
        <v>6.4</v>
      </c>
      <c r="Z333" s="171"/>
      <c r="AA333" s="171">
        <f t="shared" si="171"/>
        <v>6.4</v>
      </c>
      <c r="AB333" s="171"/>
      <c r="AC333" s="171">
        <f t="shared" si="171"/>
        <v>6.4</v>
      </c>
      <c r="AD333" s="171"/>
      <c r="AE333" s="171">
        <f t="shared" si="171"/>
        <v>6.4</v>
      </c>
      <c r="AF333" s="171"/>
      <c r="AG333" s="171">
        <f t="shared" si="162"/>
        <v>6.4</v>
      </c>
      <c r="AH333" s="171"/>
      <c r="AI333" s="171">
        <f t="shared" si="162"/>
        <v>6.4</v>
      </c>
      <c r="AJ333" s="171"/>
      <c r="AK333" s="171">
        <f t="shared" si="162"/>
        <v>6.4</v>
      </c>
      <c r="AL333" s="171"/>
      <c r="AM333" s="171">
        <f t="shared" ref="AM333:BB336" si="182">$D333*$D$2</f>
        <v>6.4</v>
      </c>
      <c r="AN333" s="171"/>
      <c r="AO333" s="171">
        <f t="shared" ref="AO333" si="183">$D333*$D$2</f>
        <v>6.4</v>
      </c>
      <c r="AP333" s="171"/>
      <c r="AQ333" s="171">
        <f t="shared" ref="AQ333" si="184">$D333*$D$2</f>
        <v>6.4</v>
      </c>
      <c r="AR333" s="171"/>
      <c r="AS333" s="171">
        <f t="shared" si="179"/>
        <v>6.4</v>
      </c>
      <c r="AT333" s="171"/>
      <c r="AU333" s="171">
        <f t="shared" si="180"/>
        <v>6.4</v>
      </c>
      <c r="AV333" s="171"/>
      <c r="AW333" s="171">
        <f t="shared" si="181"/>
        <v>6.4</v>
      </c>
      <c r="AX333" s="171"/>
      <c r="AY333" s="171">
        <f t="shared" si="168"/>
        <v>6.4</v>
      </c>
      <c r="AZ333" s="171"/>
      <c r="BA333" s="171">
        <f t="shared" si="169"/>
        <v>6.4</v>
      </c>
      <c r="BB333" s="171"/>
      <c r="BC333" s="171">
        <f t="shared" si="170"/>
        <v>6.4</v>
      </c>
      <c r="BD333" s="171"/>
      <c r="BE333" s="172"/>
      <c r="BF333" s="148">
        <f t="shared" si="176"/>
        <v>166.40000000000006</v>
      </c>
      <c r="BG333" s="173">
        <f t="shared" si="177"/>
        <v>26</v>
      </c>
      <c r="BH333" s="174"/>
      <c r="BI333" s="174"/>
      <c r="BL333" s="176">
        <f t="shared" si="175"/>
        <v>282.66691065380138</v>
      </c>
      <c r="BM333" s="176">
        <f t="shared" si="178"/>
        <v>300</v>
      </c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  <c r="BX333" s="177"/>
      <c r="BY333" s="177"/>
      <c r="BZ333" s="177"/>
      <c r="CA333" s="177"/>
      <c r="CB333" s="177"/>
      <c r="CC333" s="177"/>
      <c r="CD333" s="177"/>
      <c r="CE333" s="177"/>
      <c r="CF333" s="177"/>
      <c r="CG333" s="177"/>
      <c r="CH333" s="177"/>
      <c r="CI333" s="177"/>
      <c r="CJ333" s="177"/>
      <c r="CK333" s="177"/>
      <c r="CL333" s="177"/>
      <c r="CM333" s="177"/>
      <c r="CN333" s="177"/>
      <c r="CO333" s="177"/>
      <c r="CP333" s="177"/>
      <c r="CQ333" s="177"/>
      <c r="CR333" s="177"/>
      <c r="CS333" s="177"/>
      <c r="CT333" s="177"/>
      <c r="CU333" s="177"/>
      <c r="CV333" s="177"/>
      <c r="CW333" s="177"/>
      <c r="CX333" s="177"/>
      <c r="CY333" s="177"/>
      <c r="CZ333" s="177"/>
      <c r="DA333" s="177"/>
      <c r="DB333" s="177"/>
      <c r="DC333" s="177"/>
      <c r="DD333" s="177"/>
      <c r="DE333" s="177"/>
      <c r="DF333" s="177"/>
      <c r="DG333" s="177"/>
      <c r="DH333" s="177"/>
      <c r="DI333" s="177"/>
      <c r="DJ333" s="177"/>
      <c r="DK333" s="177"/>
      <c r="DL333" s="177"/>
      <c r="DM333" s="177"/>
      <c r="DN333" s="177"/>
    </row>
    <row r="334" spans="1:118" ht="25" x14ac:dyDescent="0.3">
      <c r="A334" s="167" t="s">
        <v>3724</v>
      </c>
      <c r="B334" s="167" t="s">
        <v>3725</v>
      </c>
      <c r="C334" s="169" t="s">
        <v>3726</v>
      </c>
      <c r="D334" s="170">
        <v>15</v>
      </c>
      <c r="E334" s="171">
        <f t="shared" si="167"/>
        <v>4.8</v>
      </c>
      <c r="F334" s="171"/>
      <c r="G334" s="171"/>
      <c r="H334" s="171"/>
      <c r="I334" s="171">
        <f t="shared" si="167"/>
        <v>4.8</v>
      </c>
      <c r="J334" s="171"/>
      <c r="K334" s="171"/>
      <c r="L334" s="171"/>
      <c r="M334" s="171">
        <f t="shared" si="167"/>
        <v>4.8</v>
      </c>
      <c r="N334" s="171"/>
      <c r="O334" s="171"/>
      <c r="P334" s="171"/>
      <c r="Q334" s="171">
        <f t="shared" si="172"/>
        <v>4.8</v>
      </c>
      <c r="R334" s="171"/>
      <c r="S334" s="171"/>
      <c r="T334" s="171"/>
      <c r="U334" s="171"/>
      <c r="V334" s="171">
        <f t="shared" ref="V334:Y336" si="185">$D334*$D$2</f>
        <v>4.8</v>
      </c>
      <c r="W334" s="171"/>
      <c r="X334" s="171"/>
      <c r="Y334" s="171"/>
      <c r="Z334" s="171">
        <f t="shared" ref="Z334:AH336" si="186">$D334*$D$2</f>
        <v>4.8</v>
      </c>
      <c r="AA334" s="171"/>
      <c r="AB334" s="171"/>
      <c r="AC334" s="171"/>
      <c r="AD334" s="171"/>
      <c r="AE334" s="171">
        <f t="shared" si="171"/>
        <v>4.8</v>
      </c>
      <c r="AF334" s="171"/>
      <c r="AG334" s="171"/>
      <c r="AH334" s="171"/>
      <c r="AI334" s="171">
        <f t="shared" si="162"/>
        <v>4.8</v>
      </c>
      <c r="AJ334" s="171"/>
      <c r="AK334" s="171"/>
      <c r="AL334" s="171"/>
      <c r="AM334" s="171">
        <f t="shared" si="182"/>
        <v>4.8</v>
      </c>
      <c r="AN334" s="171"/>
      <c r="AO334" s="171"/>
      <c r="AP334" s="171"/>
      <c r="AQ334" s="171"/>
      <c r="AR334" s="171">
        <f t="shared" ref="AR334" si="187">$D334*$D$2</f>
        <v>4.8</v>
      </c>
      <c r="AS334" s="171"/>
      <c r="AT334" s="171"/>
      <c r="AU334" s="171"/>
      <c r="AV334" s="171">
        <f t="shared" ref="AV334" si="188">$D334*$D$2</f>
        <v>4.8</v>
      </c>
      <c r="AW334" s="171"/>
      <c r="AX334" s="171"/>
      <c r="AY334" s="171"/>
      <c r="AZ334" s="171"/>
      <c r="BA334" s="171">
        <f t="shared" si="169"/>
        <v>4.8</v>
      </c>
      <c r="BB334" s="171"/>
      <c r="BC334" s="171"/>
      <c r="BD334" s="171"/>
      <c r="BE334" s="172"/>
      <c r="BF334" s="148">
        <f t="shared" si="176"/>
        <v>57.599999999999987</v>
      </c>
      <c r="BG334" s="173">
        <f t="shared" si="177"/>
        <v>40</v>
      </c>
      <c r="BH334" s="174"/>
      <c r="BI334" s="174"/>
      <c r="BL334" s="176">
        <f t="shared" si="175"/>
        <v>97.846238303238877</v>
      </c>
      <c r="BM334" s="176">
        <f t="shared" si="178"/>
        <v>110</v>
      </c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  <c r="BX334" s="177"/>
      <c r="BY334" s="177"/>
      <c r="BZ334" s="177"/>
      <c r="CA334" s="177"/>
      <c r="CB334" s="177"/>
      <c r="CC334" s="177"/>
      <c r="CD334" s="177"/>
      <c r="CE334" s="177"/>
      <c r="CF334" s="177"/>
      <c r="CG334" s="177"/>
      <c r="CH334" s="177"/>
      <c r="CI334" s="177"/>
      <c r="CJ334" s="177"/>
      <c r="CK334" s="177"/>
      <c r="CL334" s="177"/>
      <c r="CM334" s="177"/>
      <c r="CN334" s="177"/>
      <c r="CO334" s="177"/>
      <c r="CP334" s="177"/>
      <c r="CQ334" s="177"/>
      <c r="CR334" s="177"/>
      <c r="CS334" s="177"/>
      <c r="CT334" s="177"/>
      <c r="CU334" s="177"/>
      <c r="CV334" s="177"/>
      <c r="CW334" s="177"/>
      <c r="CX334" s="177"/>
      <c r="CY334" s="177"/>
      <c r="CZ334" s="177"/>
      <c r="DA334" s="177"/>
      <c r="DB334" s="177"/>
      <c r="DC334" s="177"/>
      <c r="DD334" s="177"/>
      <c r="DE334" s="177"/>
      <c r="DF334" s="177"/>
      <c r="DG334" s="177"/>
      <c r="DH334" s="177"/>
      <c r="DI334" s="177"/>
      <c r="DJ334" s="177"/>
      <c r="DK334" s="177"/>
      <c r="DL334" s="177"/>
      <c r="DM334" s="177"/>
      <c r="DN334" s="177"/>
    </row>
    <row r="335" spans="1:118" s="122" customFormat="1" ht="37.5" x14ac:dyDescent="0.3">
      <c r="A335" s="191" t="s">
        <v>3727</v>
      </c>
      <c r="B335" s="191" t="s">
        <v>3728</v>
      </c>
      <c r="C335" s="169"/>
      <c r="D335" s="170">
        <v>0</v>
      </c>
      <c r="E335" s="171">
        <f t="shared" si="167"/>
        <v>0</v>
      </c>
      <c r="F335" s="171">
        <f t="shared" si="167"/>
        <v>0</v>
      </c>
      <c r="G335" s="171">
        <f t="shared" si="167"/>
        <v>0</v>
      </c>
      <c r="H335" s="171">
        <f t="shared" si="167"/>
        <v>0</v>
      </c>
      <c r="I335" s="171">
        <f t="shared" si="167"/>
        <v>0</v>
      </c>
      <c r="J335" s="171">
        <f t="shared" si="167"/>
        <v>0</v>
      </c>
      <c r="K335" s="171">
        <f t="shared" si="167"/>
        <v>0</v>
      </c>
      <c r="L335" s="171">
        <f t="shared" si="167"/>
        <v>0</v>
      </c>
      <c r="M335" s="171">
        <f t="shared" si="167"/>
        <v>0</v>
      </c>
      <c r="N335" s="171">
        <f t="shared" si="167"/>
        <v>0</v>
      </c>
      <c r="O335" s="171">
        <f t="shared" si="167"/>
        <v>0</v>
      </c>
      <c r="P335" s="171">
        <f t="shared" si="167"/>
        <v>0</v>
      </c>
      <c r="Q335" s="171">
        <f t="shared" si="172"/>
        <v>0</v>
      </c>
      <c r="R335" s="171">
        <f t="shared" si="172"/>
        <v>0</v>
      </c>
      <c r="S335" s="171">
        <f t="shared" si="172"/>
        <v>0</v>
      </c>
      <c r="T335" s="171">
        <f t="shared" si="172"/>
        <v>0</v>
      </c>
      <c r="U335" s="171">
        <f t="shared" si="172"/>
        <v>0</v>
      </c>
      <c r="V335" s="171">
        <f t="shared" si="185"/>
        <v>0</v>
      </c>
      <c r="W335" s="171">
        <f t="shared" si="185"/>
        <v>0</v>
      </c>
      <c r="X335" s="171">
        <f t="shared" si="185"/>
        <v>0</v>
      </c>
      <c r="Y335" s="171">
        <f t="shared" si="185"/>
        <v>0</v>
      </c>
      <c r="Z335" s="171">
        <f t="shared" si="186"/>
        <v>0</v>
      </c>
      <c r="AA335" s="171">
        <f t="shared" si="186"/>
        <v>0</v>
      </c>
      <c r="AB335" s="171">
        <f t="shared" si="186"/>
        <v>0</v>
      </c>
      <c r="AC335" s="171">
        <f t="shared" si="186"/>
        <v>0</v>
      </c>
      <c r="AD335" s="171">
        <f t="shared" si="186"/>
        <v>0</v>
      </c>
      <c r="AE335" s="171">
        <f t="shared" si="171"/>
        <v>0</v>
      </c>
      <c r="AF335" s="171">
        <f t="shared" si="171"/>
        <v>0</v>
      </c>
      <c r="AG335" s="171">
        <f t="shared" si="171"/>
        <v>0</v>
      </c>
      <c r="AH335" s="171">
        <f t="shared" si="171"/>
        <v>0</v>
      </c>
      <c r="AI335" s="171">
        <f t="shared" si="162"/>
        <v>0</v>
      </c>
      <c r="AJ335" s="171">
        <f t="shared" si="162"/>
        <v>0</v>
      </c>
      <c r="AK335" s="171">
        <f t="shared" si="162"/>
        <v>0</v>
      </c>
      <c r="AL335" s="171">
        <f t="shared" si="162"/>
        <v>0</v>
      </c>
      <c r="AM335" s="171">
        <f t="shared" si="182"/>
        <v>0</v>
      </c>
      <c r="AN335" s="171">
        <f t="shared" si="182"/>
        <v>0</v>
      </c>
      <c r="AO335" s="171">
        <f t="shared" si="182"/>
        <v>0</v>
      </c>
      <c r="AP335" s="171">
        <f t="shared" si="182"/>
        <v>0</v>
      </c>
      <c r="AQ335" s="171">
        <f t="shared" si="182"/>
        <v>0</v>
      </c>
      <c r="AR335" s="171">
        <f t="shared" si="182"/>
        <v>0</v>
      </c>
      <c r="AS335" s="171">
        <f t="shared" si="182"/>
        <v>0</v>
      </c>
      <c r="AT335" s="171">
        <f t="shared" si="182"/>
        <v>0</v>
      </c>
      <c r="AU335" s="171">
        <f t="shared" si="182"/>
        <v>0</v>
      </c>
      <c r="AV335" s="171">
        <f t="shared" si="182"/>
        <v>0</v>
      </c>
      <c r="AW335" s="171">
        <f t="shared" si="182"/>
        <v>0</v>
      </c>
      <c r="AX335" s="171">
        <f t="shared" si="182"/>
        <v>0</v>
      </c>
      <c r="AY335" s="171">
        <f t="shared" si="182"/>
        <v>0</v>
      </c>
      <c r="AZ335" s="171">
        <f t="shared" si="182"/>
        <v>0</v>
      </c>
      <c r="BA335" s="171">
        <f t="shared" si="182"/>
        <v>0</v>
      </c>
      <c r="BB335" s="171">
        <f t="shared" si="182"/>
        <v>0</v>
      </c>
      <c r="BC335" s="171">
        <f t="shared" ref="BC335:BD336" si="189">$D335*$D$2</f>
        <v>0</v>
      </c>
      <c r="BD335" s="171">
        <f t="shared" si="189"/>
        <v>0</v>
      </c>
      <c r="BE335" s="172"/>
      <c r="BF335" s="148">
        <f t="shared" si="176"/>
        <v>0</v>
      </c>
      <c r="BG335" s="173">
        <f t="shared" si="177"/>
        <v>52</v>
      </c>
      <c r="BH335" s="174"/>
      <c r="BI335" s="174"/>
      <c r="BJ335" s="125"/>
      <c r="BK335" s="175"/>
      <c r="BL335" s="176">
        <f t="shared" si="175"/>
        <v>0</v>
      </c>
      <c r="BM335" s="176">
        <f t="shared" si="178"/>
        <v>0</v>
      </c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  <c r="BX335" s="177"/>
      <c r="BY335" s="177"/>
      <c r="BZ335" s="177"/>
      <c r="CA335" s="177"/>
      <c r="CB335" s="177"/>
      <c r="CC335" s="177"/>
      <c r="CD335" s="177"/>
      <c r="CE335" s="177"/>
      <c r="CF335" s="177"/>
      <c r="CG335" s="177"/>
      <c r="CH335" s="177"/>
      <c r="CI335" s="177"/>
      <c r="CJ335" s="177"/>
      <c r="CK335" s="177"/>
      <c r="CL335" s="177"/>
      <c r="CM335" s="177"/>
      <c r="CN335" s="177"/>
      <c r="CO335" s="177"/>
      <c r="CP335" s="177"/>
      <c r="CQ335" s="177"/>
      <c r="CR335" s="177"/>
      <c r="CS335" s="177"/>
      <c r="CT335" s="177"/>
      <c r="CU335" s="177"/>
      <c r="CV335" s="177"/>
      <c r="CW335" s="177"/>
      <c r="CX335" s="177"/>
      <c r="CY335" s="177"/>
      <c r="CZ335" s="177"/>
      <c r="DA335" s="177"/>
      <c r="DB335" s="177"/>
      <c r="DC335" s="177"/>
      <c r="DD335" s="177"/>
      <c r="DE335" s="177"/>
      <c r="DF335" s="177"/>
      <c r="DG335" s="177"/>
      <c r="DH335" s="177"/>
      <c r="DI335" s="177"/>
      <c r="DJ335" s="177"/>
      <c r="DK335" s="177"/>
      <c r="DL335" s="177"/>
      <c r="DM335" s="177"/>
      <c r="DN335" s="177"/>
    </row>
    <row r="336" spans="1:118" s="122" customFormat="1" ht="37.5" x14ac:dyDescent="0.3">
      <c r="A336" s="191" t="s">
        <v>3727</v>
      </c>
      <c r="B336" s="191" t="s">
        <v>3728</v>
      </c>
      <c r="C336" s="169"/>
      <c r="D336" s="170">
        <v>0</v>
      </c>
      <c r="E336" s="171">
        <f t="shared" si="167"/>
        <v>0</v>
      </c>
      <c r="F336" s="171">
        <f t="shared" si="167"/>
        <v>0</v>
      </c>
      <c r="G336" s="171">
        <f t="shared" si="167"/>
        <v>0</v>
      </c>
      <c r="H336" s="171">
        <f t="shared" si="167"/>
        <v>0</v>
      </c>
      <c r="I336" s="171">
        <f t="shared" si="167"/>
        <v>0</v>
      </c>
      <c r="J336" s="171">
        <f t="shared" si="167"/>
        <v>0</v>
      </c>
      <c r="K336" s="171">
        <f t="shared" si="167"/>
        <v>0</v>
      </c>
      <c r="L336" s="171">
        <f t="shared" si="167"/>
        <v>0</v>
      </c>
      <c r="M336" s="171">
        <f t="shared" si="167"/>
        <v>0</v>
      </c>
      <c r="N336" s="171">
        <f t="shared" si="167"/>
        <v>0</v>
      </c>
      <c r="O336" s="171">
        <f t="shared" si="167"/>
        <v>0</v>
      </c>
      <c r="P336" s="171">
        <f t="shared" si="167"/>
        <v>0</v>
      </c>
      <c r="Q336" s="171">
        <f t="shared" si="172"/>
        <v>0</v>
      </c>
      <c r="R336" s="171">
        <f t="shared" si="172"/>
        <v>0</v>
      </c>
      <c r="S336" s="171">
        <f t="shared" si="172"/>
        <v>0</v>
      </c>
      <c r="T336" s="171">
        <f t="shared" si="172"/>
        <v>0</v>
      </c>
      <c r="U336" s="171">
        <f t="shared" si="172"/>
        <v>0</v>
      </c>
      <c r="V336" s="171">
        <f t="shared" si="185"/>
        <v>0</v>
      </c>
      <c r="W336" s="171">
        <f t="shared" si="185"/>
        <v>0</v>
      </c>
      <c r="X336" s="171">
        <f t="shared" si="185"/>
        <v>0</v>
      </c>
      <c r="Y336" s="171">
        <f t="shared" si="185"/>
        <v>0</v>
      </c>
      <c r="Z336" s="171">
        <f t="shared" si="186"/>
        <v>0</v>
      </c>
      <c r="AA336" s="171">
        <f t="shared" si="186"/>
        <v>0</v>
      </c>
      <c r="AB336" s="171">
        <f t="shared" si="186"/>
        <v>0</v>
      </c>
      <c r="AC336" s="171">
        <f t="shared" si="186"/>
        <v>0</v>
      </c>
      <c r="AD336" s="171">
        <f t="shared" si="186"/>
        <v>0</v>
      </c>
      <c r="AE336" s="171">
        <f t="shared" si="186"/>
        <v>0</v>
      </c>
      <c r="AF336" s="171">
        <f t="shared" si="186"/>
        <v>0</v>
      </c>
      <c r="AG336" s="171">
        <f t="shared" si="186"/>
        <v>0</v>
      </c>
      <c r="AH336" s="171">
        <f t="shared" si="186"/>
        <v>0</v>
      </c>
      <c r="AI336" s="171">
        <f t="shared" si="162"/>
        <v>0</v>
      </c>
      <c r="AJ336" s="171">
        <f t="shared" si="162"/>
        <v>0</v>
      </c>
      <c r="AK336" s="171">
        <f t="shared" si="162"/>
        <v>0</v>
      </c>
      <c r="AL336" s="171">
        <f t="shared" si="162"/>
        <v>0</v>
      </c>
      <c r="AM336" s="171">
        <f t="shared" si="182"/>
        <v>0</v>
      </c>
      <c r="AN336" s="171">
        <f t="shared" si="182"/>
        <v>0</v>
      </c>
      <c r="AO336" s="171">
        <f t="shared" si="182"/>
        <v>0</v>
      </c>
      <c r="AP336" s="171">
        <f t="shared" si="182"/>
        <v>0</v>
      </c>
      <c r="AQ336" s="171">
        <f t="shared" si="182"/>
        <v>0</v>
      </c>
      <c r="AR336" s="171">
        <f t="shared" si="182"/>
        <v>0</v>
      </c>
      <c r="AS336" s="171">
        <f t="shared" si="182"/>
        <v>0</v>
      </c>
      <c r="AT336" s="171">
        <f t="shared" si="182"/>
        <v>0</v>
      </c>
      <c r="AU336" s="171">
        <f t="shared" si="182"/>
        <v>0</v>
      </c>
      <c r="AV336" s="171">
        <f t="shared" si="182"/>
        <v>0</v>
      </c>
      <c r="AW336" s="171">
        <f t="shared" si="182"/>
        <v>0</v>
      </c>
      <c r="AX336" s="171">
        <f t="shared" si="182"/>
        <v>0</v>
      </c>
      <c r="AY336" s="171">
        <f t="shared" si="182"/>
        <v>0</v>
      </c>
      <c r="AZ336" s="171">
        <f t="shared" si="182"/>
        <v>0</v>
      </c>
      <c r="BA336" s="171">
        <f t="shared" si="182"/>
        <v>0</v>
      </c>
      <c r="BB336" s="171">
        <f t="shared" si="182"/>
        <v>0</v>
      </c>
      <c r="BC336" s="171">
        <f t="shared" si="189"/>
        <v>0</v>
      </c>
      <c r="BD336" s="171">
        <f t="shared" si="189"/>
        <v>0</v>
      </c>
      <c r="BE336" s="172"/>
      <c r="BF336" s="148">
        <f t="shared" si="176"/>
        <v>0</v>
      </c>
      <c r="BG336" s="173">
        <f t="shared" si="177"/>
        <v>52</v>
      </c>
      <c r="BH336" s="174"/>
      <c r="BI336" s="174"/>
      <c r="BJ336" s="125"/>
      <c r="BK336" s="175"/>
      <c r="BL336" s="176">
        <f t="shared" si="175"/>
        <v>0</v>
      </c>
      <c r="BM336" s="176">
        <f t="shared" si="178"/>
        <v>0</v>
      </c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  <c r="BX336" s="177"/>
      <c r="BY336" s="177"/>
      <c r="BZ336" s="177"/>
      <c r="CA336" s="177"/>
      <c r="CB336" s="177"/>
      <c r="CC336" s="177"/>
      <c r="CD336" s="177"/>
      <c r="CE336" s="177"/>
      <c r="CF336" s="177"/>
      <c r="CG336" s="177"/>
      <c r="CH336" s="177"/>
      <c r="CI336" s="177"/>
      <c r="CJ336" s="177"/>
      <c r="CK336" s="177"/>
      <c r="CL336" s="177"/>
      <c r="CM336" s="177"/>
      <c r="CN336" s="177"/>
      <c r="CO336" s="177"/>
      <c r="CP336" s="177"/>
      <c r="CQ336" s="177"/>
      <c r="CR336" s="177"/>
      <c r="CS336" s="177"/>
      <c r="CT336" s="177"/>
      <c r="CU336" s="177"/>
      <c r="CV336" s="177"/>
      <c r="CW336" s="177"/>
      <c r="CX336" s="177"/>
      <c r="CY336" s="177"/>
      <c r="CZ336" s="177"/>
      <c r="DA336" s="177"/>
      <c r="DB336" s="177"/>
      <c r="DC336" s="177"/>
      <c r="DD336" s="177"/>
      <c r="DE336" s="177"/>
      <c r="DF336" s="177"/>
      <c r="DG336" s="177"/>
      <c r="DH336" s="177"/>
      <c r="DI336" s="177"/>
      <c r="DJ336" s="177"/>
      <c r="DK336" s="177"/>
      <c r="DL336" s="177"/>
      <c r="DM336" s="177"/>
      <c r="DN336" s="177"/>
    </row>
  </sheetData>
  <autoFilter ref="A6:DN336" xr:uid="{808EF159-9A9E-4135-B892-CAC1D8DBBFA2}"/>
  <mergeCells count="1">
    <mergeCell ref="A4:B4"/>
  </mergeCells>
  <conditionalFormatting sqref="D36:D336 BE143:BE336">
    <cfRule type="expression" dxfId="30" priority="15">
      <formula>D36&lt;0.001</formula>
    </cfRule>
  </conditionalFormatting>
  <conditionalFormatting sqref="E35:E336">
    <cfRule type="expression" dxfId="29" priority="13">
      <formula>E35&lt;0.001</formula>
    </cfRule>
  </conditionalFormatting>
  <conditionalFormatting sqref="F7:S336">
    <cfRule type="expression" dxfId="28" priority="12">
      <formula>F7&lt;0.001</formula>
    </cfRule>
  </conditionalFormatting>
  <conditionalFormatting sqref="T7:T261">
    <cfRule type="expression" dxfId="27" priority="11">
      <formula>T7&lt;0.001</formula>
    </cfRule>
  </conditionalFormatting>
  <conditionalFormatting sqref="U7:U35">
    <cfRule type="expression" dxfId="26" priority="18">
      <formula>U7&lt;0.001</formula>
    </cfRule>
  </conditionalFormatting>
  <conditionalFormatting sqref="U36:W48 U49:U261 T262:U336">
    <cfRule type="expression" dxfId="25" priority="10">
      <formula>T36&lt;0.001</formula>
    </cfRule>
  </conditionalFormatting>
  <conditionalFormatting sqref="V7:W7 D7:E10 Y7:Y10 AA7:AG10 AI7:AI10 AK7:BE10 U8:W10 D11:F11 V11:BE11 D12:N13 U12:W13 AK12:BE40 D14:E17 V14:W17 D18:N18 V18:X18 AU48:BE67 V49:W87 AP68:BE102 BE133:BE136 AN141:BE142">
    <cfRule type="expression" dxfId="24" priority="31">
      <formula>D7&lt;0.001</formula>
    </cfRule>
  </conditionalFormatting>
  <conditionalFormatting sqref="V44:X44 AJ44:AL44 AN44:BE44">
    <cfRule type="expression" dxfId="23" priority="17">
      <formula>V44&lt;0.001</formula>
    </cfRule>
  </conditionalFormatting>
  <conditionalFormatting sqref="V88:X336">
    <cfRule type="expression" dxfId="22" priority="9">
      <formula>V88&lt;0.001</formula>
    </cfRule>
  </conditionalFormatting>
  <conditionalFormatting sqref="X7:X87">
    <cfRule type="expression" dxfId="21" priority="26">
      <formula>X7&lt;0.001</formula>
    </cfRule>
  </conditionalFormatting>
  <conditionalFormatting sqref="Y12:Y336">
    <cfRule type="expression" dxfId="20" priority="8">
      <formula>Y12&lt;0.001</formula>
    </cfRule>
  </conditionalFormatting>
  <conditionalFormatting sqref="Z7:Z336">
    <cfRule type="expression" dxfId="19" priority="7">
      <formula>Z7&lt;0.001</formula>
    </cfRule>
  </conditionalFormatting>
  <conditionalFormatting sqref="AA12:AG336">
    <cfRule type="expression" dxfId="18" priority="6">
      <formula>AA12&lt;0.001</formula>
    </cfRule>
  </conditionalFormatting>
  <conditionalFormatting sqref="AH7:AH336">
    <cfRule type="expression" dxfId="17" priority="5">
      <formula>AH7&lt;0.001</formula>
    </cfRule>
  </conditionalFormatting>
  <conditionalFormatting sqref="AI12:AI336 D19:E35 V19:W35 AB35 AD35 AF35 AL35 AN35:BE35">
    <cfRule type="expression" dxfId="16" priority="29">
      <formula>D12&lt;0.001</formula>
    </cfRule>
  </conditionalFormatting>
  <conditionalFormatting sqref="AJ7:AJ336">
    <cfRule type="expression" dxfId="15" priority="4">
      <formula>AJ7&lt;0.001</formula>
    </cfRule>
  </conditionalFormatting>
  <conditionalFormatting sqref="AK41:AL336">
    <cfRule type="expression" dxfId="14" priority="3">
      <formula>AK41&lt;0.001</formula>
    </cfRule>
  </conditionalFormatting>
  <conditionalFormatting sqref="AM141:AM336">
    <cfRule type="expression" dxfId="13" priority="30">
      <formula>AM141&lt;0.001</formula>
    </cfRule>
  </conditionalFormatting>
  <conditionalFormatting sqref="AM41:AO102">
    <cfRule type="expression" dxfId="12" priority="2">
      <formula>AM41&lt;0.001</formula>
    </cfRule>
  </conditionalFormatting>
  <conditionalFormatting sqref="AM103:BE140">
    <cfRule type="expression" dxfId="11" priority="19">
      <formula>AM103&lt;0.001</formula>
    </cfRule>
  </conditionalFormatting>
  <conditionalFormatting sqref="AN97:AR97 AS97:BD102">
    <cfRule type="expression" dxfId="10" priority="27">
      <formula>AN97&lt;0.001</formula>
    </cfRule>
  </conditionalFormatting>
  <conditionalFormatting sqref="AN284:BC336">
    <cfRule type="expression" dxfId="9" priority="1">
      <formula>AN284&lt;0.001</formula>
    </cfRule>
  </conditionalFormatting>
  <conditionalFormatting sqref="AN143:BD278">
    <cfRule type="expression" dxfId="8" priority="16">
      <formula>AN143&lt;0.001</formula>
    </cfRule>
  </conditionalFormatting>
  <conditionalFormatting sqref="AN279:BE283">
    <cfRule type="expression" dxfId="7" priority="22">
      <formula>AN279&lt;0.001</formula>
    </cfRule>
  </conditionalFormatting>
  <conditionalFormatting sqref="AP41:AT67">
    <cfRule type="expression" dxfId="6" priority="25">
      <formula>AP41&lt;0.001</formula>
    </cfRule>
  </conditionalFormatting>
  <conditionalFormatting sqref="AU41:AU47 AV47:BD47">
    <cfRule type="expression" dxfId="5" priority="24">
      <formula>AU41&lt;0.001</formula>
    </cfRule>
  </conditionalFormatting>
  <conditionalFormatting sqref="AV41:BE46">
    <cfRule type="expression" dxfId="4" priority="23">
      <formula>AV41&lt;0.001</formula>
    </cfRule>
  </conditionalFormatting>
  <conditionalFormatting sqref="BD284:BD295">
    <cfRule type="expression" dxfId="3" priority="20">
      <formula>BD284&lt;0.001</formula>
    </cfRule>
  </conditionalFormatting>
  <conditionalFormatting sqref="BD297:BD336">
    <cfRule type="expression" dxfId="2" priority="14">
      <formula>BD297&lt;0.001</formula>
    </cfRule>
  </conditionalFormatting>
  <conditionalFormatting sqref="BD296:BE296">
    <cfRule type="expression" dxfId="1" priority="21">
      <formula>BD296&lt;0.001</formula>
    </cfRule>
  </conditionalFormatting>
  <conditionalFormatting sqref="BE41:BE47">
    <cfRule type="expression" dxfId="0" priority="28">
      <formula>BE41&lt;0.001</formula>
    </cfRule>
  </conditionalFormatting>
  <pageMargins left="0" right="0" top="0" bottom="0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 List for Caretaking</vt:lpstr>
      <vt:lpstr>Use for Cleaning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Ahmed, Rahima</cp:lastModifiedBy>
  <dcterms:created xsi:type="dcterms:W3CDTF">2023-08-21T15:29:20Z</dcterms:created>
  <dcterms:modified xsi:type="dcterms:W3CDTF">2023-08-22T17:14:54Z</dcterms:modified>
</cp:coreProperties>
</file>